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samanopenaloza_worldbank_org/Documents/International Reserves/Journal of International Economics/"/>
    </mc:Choice>
  </mc:AlternateContent>
  <xr:revisionPtr revIDLastSave="428" documentId="14_{3E2D117E-D19A-45FB-80E3-F06FA5A42CF9}" xr6:coauthVersionLast="47" xr6:coauthVersionMax="47" xr10:uidLastSave="{4FC3DA81-EF11-4E69-9232-9E6CC6E9A836}"/>
  <bookViews>
    <workbookView xWindow="-110" yWindow="-110" windowWidth="19420" windowHeight="10420" activeTab="3" xr2:uid="{C6873F10-2F8C-4F50-8A5D-99A758BA4209}"/>
  </bookViews>
  <sheets>
    <sheet name="Figure 1" sheetId="1" r:id="rId1"/>
    <sheet name="Figure 2" sheetId="3" r:id="rId2"/>
    <sheet name="Figure 3" sheetId="2" r:id="rId3"/>
    <sheet name="Figure 4. External Creditors" sheetId="13" r:id="rId4"/>
    <sheet name="Figure 4" sheetId="11" r:id="rId5"/>
    <sheet name="Table_correlations" sheetId="10" r:id="rId6"/>
    <sheet name="Data availability" sheetId="12" r:id="rId7"/>
    <sheet name="A1. Figure 1_v2" sheetId="5" r:id="rId8"/>
    <sheet name="A2. Figure 2_v2" sheetId="6" r:id="rId9"/>
    <sheet name="A3.Table 1" sheetId="4" r:id="rId10"/>
    <sheet name="A4. Correlation_levels" sheetId="9" r:id="rId11"/>
    <sheet name="A5.Correlation" sheetId="7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3" l="1"/>
  <c r="H11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J11" i="13" s="1"/>
  <c r="I4" i="13"/>
  <c r="H4" i="13"/>
  <c r="G4" i="13"/>
  <c r="G11" i="13" s="1"/>
  <c r="F4" i="13"/>
  <c r="F11" i="13" s="1"/>
  <c r="E4" i="13"/>
  <c r="E11" i="13" s="1"/>
  <c r="AV2" i="13"/>
  <c r="AV11" i="13" s="1"/>
  <c r="AU2" i="13"/>
  <c r="AU11" i="13" s="1"/>
  <c r="AT2" i="13"/>
  <c r="AT11" i="13" s="1"/>
  <c r="AS2" i="13"/>
  <c r="AS11" i="13" s="1"/>
  <c r="AR2" i="13"/>
  <c r="AR11" i="13" s="1"/>
  <c r="AQ2" i="13"/>
  <c r="AQ11" i="13" s="1"/>
  <c r="AP2" i="13"/>
  <c r="AP11" i="13" s="1"/>
  <c r="AO2" i="13"/>
  <c r="AO11" i="13" s="1"/>
  <c r="AN2" i="13"/>
  <c r="AN11" i="13" s="1"/>
  <c r="AM2" i="13"/>
  <c r="AM11" i="13" s="1"/>
  <c r="AL2" i="13"/>
  <c r="AL11" i="13" s="1"/>
  <c r="AK2" i="13"/>
  <c r="AK11" i="13" s="1"/>
  <c r="AJ2" i="13"/>
  <c r="AJ11" i="13" s="1"/>
  <c r="AI2" i="13"/>
  <c r="AI11" i="13" s="1"/>
  <c r="AH2" i="13"/>
  <c r="AH11" i="13" s="1"/>
  <c r="AG2" i="13"/>
  <c r="AG11" i="13" s="1"/>
  <c r="AF2" i="13"/>
  <c r="AF11" i="13" s="1"/>
  <c r="AE2" i="13"/>
  <c r="AE11" i="13" s="1"/>
  <c r="AD2" i="13"/>
  <c r="AD11" i="13" s="1"/>
  <c r="AC2" i="13"/>
  <c r="AC11" i="13" s="1"/>
  <c r="AB2" i="13"/>
  <c r="AB11" i="13" s="1"/>
  <c r="AA2" i="13"/>
  <c r="AA11" i="13" s="1"/>
  <c r="Z2" i="13"/>
  <c r="Z11" i="13" s="1"/>
  <c r="Y2" i="13"/>
  <c r="Y11" i="13" s="1"/>
  <c r="X2" i="13"/>
  <c r="X11" i="13" s="1"/>
  <c r="W2" i="13"/>
  <c r="W11" i="13" s="1"/>
  <c r="V2" i="13"/>
  <c r="V11" i="13" s="1"/>
  <c r="U2" i="13"/>
  <c r="U11" i="13" s="1"/>
  <c r="T2" i="13"/>
  <c r="T11" i="13" s="1"/>
  <c r="S2" i="13"/>
  <c r="S11" i="13" s="1"/>
  <c r="R2" i="13"/>
  <c r="R11" i="13" s="1"/>
  <c r="Q2" i="13"/>
  <c r="Q11" i="13" s="1"/>
  <c r="P2" i="13"/>
  <c r="P11" i="13" s="1"/>
  <c r="O2" i="13"/>
  <c r="O11" i="13" s="1"/>
  <c r="N2" i="13"/>
  <c r="N11" i="13" s="1"/>
  <c r="M2" i="13"/>
  <c r="M11" i="13" s="1"/>
  <c r="L2" i="13"/>
  <c r="L11" i="13" s="1"/>
  <c r="K2" i="13"/>
  <c r="K11" i="13" s="1"/>
  <c r="M34" i="10"/>
  <c r="K34" i="10"/>
  <c r="L34" i="10"/>
  <c r="F34" i="10"/>
  <c r="E34" i="10"/>
  <c r="N207" i="2"/>
  <c r="M207" i="2"/>
  <c r="L207" i="2"/>
  <c r="K207" i="2"/>
  <c r="J207" i="2"/>
  <c r="I207" i="2"/>
  <c r="H34" i="10"/>
  <c r="G34" i="10"/>
  <c r="D34" i="10"/>
  <c r="C34" i="10"/>
  <c r="K7" i="11"/>
  <c r="J7" i="11"/>
  <c r="K6" i="11"/>
  <c r="J6" i="11"/>
  <c r="K4" i="11"/>
  <c r="J4" i="11"/>
  <c r="K3" i="11"/>
  <c r="J3" i="11"/>
  <c r="H208" i="11"/>
  <c r="G208" i="11"/>
  <c r="F208" i="11"/>
  <c r="D208" i="11"/>
  <c r="C208" i="11"/>
  <c r="B208" i="1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J6" i="9"/>
  <c r="M6" i="9"/>
  <c r="J7" i="9"/>
  <c r="M7" i="9"/>
  <c r="J8" i="9"/>
  <c r="M8" i="9"/>
  <c r="J9" i="9"/>
  <c r="M9" i="9"/>
  <c r="J10" i="9"/>
  <c r="M10" i="9"/>
  <c r="J11" i="9"/>
  <c r="M11" i="9"/>
  <c r="J12" i="9"/>
  <c r="M12" i="9"/>
  <c r="J13" i="9"/>
  <c r="M13" i="9"/>
  <c r="J14" i="9"/>
  <c r="M14" i="9"/>
  <c r="J15" i="9"/>
  <c r="M15" i="9"/>
  <c r="J16" i="9"/>
  <c r="M16" i="9"/>
  <c r="J17" i="9"/>
  <c r="M17" i="9"/>
  <c r="J18" i="9"/>
  <c r="M18" i="9"/>
  <c r="J19" i="9"/>
  <c r="M19" i="9"/>
  <c r="J20" i="9"/>
  <c r="M20" i="9"/>
  <c r="J21" i="9"/>
  <c r="M21" i="9"/>
  <c r="J22" i="9"/>
  <c r="M22" i="9"/>
  <c r="J23" i="9"/>
  <c r="M23" i="9"/>
  <c r="J24" i="9"/>
  <c r="M24" i="9"/>
  <c r="J25" i="9"/>
  <c r="M25" i="9"/>
  <c r="J26" i="9"/>
  <c r="M26" i="9"/>
  <c r="J27" i="9"/>
  <c r="M27" i="9"/>
  <c r="J28" i="9"/>
  <c r="M28" i="9"/>
  <c r="J29" i="9"/>
  <c r="M29" i="9"/>
  <c r="J30" i="9"/>
  <c r="M30" i="9"/>
  <c r="J31" i="9"/>
  <c r="M31" i="9"/>
  <c r="J32" i="9"/>
  <c r="M32" i="9"/>
  <c r="J33" i="9"/>
  <c r="M33" i="9"/>
  <c r="J34" i="9"/>
  <c r="M34" i="9"/>
  <c r="J35" i="9"/>
  <c r="M35" i="9"/>
  <c r="J36" i="9"/>
  <c r="M36" i="9"/>
  <c r="J37" i="9"/>
  <c r="M37" i="9"/>
  <c r="I38" i="9"/>
  <c r="J38" i="9"/>
  <c r="M38" i="9"/>
  <c r="J39" i="9"/>
  <c r="M39" i="9"/>
  <c r="J40" i="9"/>
  <c r="M40" i="9"/>
  <c r="J41" i="9"/>
  <c r="M41" i="9"/>
  <c r="J42" i="9"/>
  <c r="M42" i="9"/>
  <c r="J43" i="9"/>
  <c r="M43" i="9"/>
  <c r="J44" i="9"/>
  <c r="M44" i="9"/>
  <c r="J45" i="9"/>
  <c r="M45" i="9"/>
  <c r="J46" i="9"/>
  <c r="M46" i="9"/>
  <c r="J47" i="9"/>
  <c r="M47" i="9"/>
  <c r="J48" i="9"/>
  <c r="M48" i="9"/>
  <c r="J49" i="9"/>
  <c r="M49" i="9"/>
  <c r="J50" i="9"/>
  <c r="M50" i="9"/>
  <c r="J51" i="9"/>
  <c r="M51" i="9"/>
  <c r="J52" i="9"/>
  <c r="M52" i="9"/>
  <c r="J53" i="9"/>
  <c r="M53" i="9"/>
  <c r="J54" i="9"/>
  <c r="M54" i="9"/>
  <c r="J55" i="9"/>
  <c r="M55" i="9"/>
  <c r="J56" i="9"/>
  <c r="M56" i="9"/>
  <c r="J57" i="9"/>
  <c r="M57" i="9"/>
  <c r="J58" i="9"/>
  <c r="M58" i="9"/>
  <c r="J59" i="9"/>
  <c r="M59" i="9"/>
  <c r="J60" i="9"/>
  <c r="M60" i="9"/>
  <c r="J61" i="9"/>
  <c r="K61" i="9"/>
  <c r="M61" i="9"/>
  <c r="J62" i="9"/>
  <c r="M62" i="9"/>
  <c r="J63" i="9"/>
  <c r="M63" i="9"/>
  <c r="J64" i="9"/>
  <c r="M64" i="9"/>
  <c r="J65" i="9"/>
  <c r="M65" i="9"/>
  <c r="J66" i="9"/>
  <c r="M66" i="9"/>
  <c r="J67" i="9"/>
  <c r="M67" i="9"/>
  <c r="J68" i="9"/>
  <c r="M68" i="9"/>
  <c r="J69" i="9"/>
  <c r="M69" i="9"/>
  <c r="J70" i="9"/>
  <c r="M70" i="9"/>
  <c r="J71" i="9"/>
  <c r="M71" i="9"/>
  <c r="J72" i="9"/>
  <c r="M72" i="9"/>
  <c r="J73" i="9"/>
  <c r="M73" i="9"/>
  <c r="J74" i="9"/>
  <c r="M74" i="9"/>
  <c r="J75" i="9"/>
  <c r="M75" i="9"/>
  <c r="J76" i="9"/>
  <c r="M76" i="9"/>
  <c r="J77" i="9"/>
  <c r="M77" i="9"/>
  <c r="J78" i="9"/>
  <c r="M78" i="9"/>
  <c r="J79" i="9"/>
  <c r="M79" i="9"/>
  <c r="I80" i="9"/>
  <c r="J80" i="9"/>
  <c r="M80" i="9"/>
  <c r="J81" i="9"/>
  <c r="M81" i="9"/>
  <c r="J82" i="9"/>
  <c r="M82" i="9"/>
  <c r="J83" i="9"/>
  <c r="M83" i="9"/>
  <c r="J84" i="9"/>
  <c r="M84" i="9"/>
  <c r="J85" i="9"/>
  <c r="M85" i="9"/>
  <c r="J86" i="9"/>
  <c r="M86" i="9"/>
  <c r="J87" i="9"/>
  <c r="M87" i="9"/>
  <c r="J88" i="9"/>
  <c r="M88" i="9"/>
  <c r="J89" i="9"/>
  <c r="M89" i="9"/>
  <c r="J90" i="9"/>
  <c r="M90" i="9"/>
  <c r="J91" i="9"/>
  <c r="M91" i="9"/>
  <c r="J92" i="9"/>
  <c r="M92" i="9"/>
  <c r="J93" i="9"/>
  <c r="M93" i="9"/>
  <c r="J94" i="9"/>
  <c r="M94" i="9"/>
  <c r="J95" i="9"/>
  <c r="M95" i="9"/>
  <c r="J96" i="9"/>
  <c r="M96" i="9"/>
  <c r="J97" i="9"/>
  <c r="M97" i="9"/>
  <c r="J98" i="9"/>
  <c r="M98" i="9"/>
  <c r="J99" i="9"/>
  <c r="M99" i="9"/>
  <c r="J100" i="9"/>
  <c r="M100" i="9"/>
  <c r="J101" i="9"/>
  <c r="M101" i="9"/>
  <c r="J102" i="9"/>
  <c r="M102" i="9"/>
  <c r="J103" i="9"/>
  <c r="M103" i="9"/>
  <c r="J104" i="9"/>
  <c r="M104" i="9"/>
  <c r="J105" i="9"/>
  <c r="M105" i="9"/>
  <c r="J106" i="9"/>
  <c r="M106" i="9"/>
  <c r="J107" i="9"/>
  <c r="M107" i="9"/>
  <c r="J108" i="9"/>
  <c r="M108" i="9"/>
  <c r="J109" i="9"/>
  <c r="M109" i="9"/>
  <c r="J110" i="9"/>
  <c r="M110" i="9"/>
  <c r="J111" i="9"/>
  <c r="M111" i="9"/>
  <c r="J112" i="9"/>
  <c r="M112" i="9"/>
  <c r="J113" i="9"/>
  <c r="M113" i="9"/>
  <c r="J114" i="9"/>
  <c r="M114" i="9"/>
  <c r="J115" i="9"/>
  <c r="M115" i="9"/>
  <c r="J116" i="9"/>
  <c r="M116" i="9"/>
  <c r="J117" i="9"/>
  <c r="M117" i="9"/>
  <c r="J118" i="9"/>
  <c r="M118" i="9"/>
  <c r="J119" i="9"/>
  <c r="M119" i="9"/>
  <c r="J120" i="9"/>
  <c r="M120" i="9"/>
  <c r="J121" i="9"/>
  <c r="M121" i="9"/>
  <c r="J122" i="9"/>
  <c r="M122" i="9"/>
  <c r="J123" i="9"/>
  <c r="M123" i="9"/>
  <c r="J124" i="9"/>
  <c r="M124" i="9"/>
  <c r="J125" i="9"/>
  <c r="M125" i="9"/>
  <c r="J126" i="9"/>
  <c r="M126" i="9"/>
  <c r="J127" i="9"/>
  <c r="M127" i="9"/>
  <c r="J128" i="9"/>
  <c r="M128" i="9"/>
  <c r="J129" i="9"/>
  <c r="M129" i="9"/>
  <c r="J130" i="9"/>
  <c r="M130" i="9"/>
  <c r="J131" i="9"/>
  <c r="M131" i="9"/>
  <c r="J132" i="9"/>
  <c r="M132" i="9"/>
  <c r="J133" i="9"/>
  <c r="M133" i="9"/>
  <c r="J134" i="9"/>
  <c r="M134" i="9"/>
  <c r="J135" i="9"/>
  <c r="M135" i="9"/>
  <c r="J136" i="9"/>
  <c r="M136" i="9"/>
  <c r="J137" i="9"/>
  <c r="M137" i="9"/>
  <c r="J138" i="9"/>
  <c r="M138" i="9"/>
  <c r="J139" i="9"/>
  <c r="M139" i="9"/>
  <c r="J140" i="9"/>
  <c r="M140" i="9"/>
  <c r="J141" i="9"/>
  <c r="M141" i="9"/>
  <c r="J142" i="9"/>
  <c r="M142" i="9"/>
  <c r="J143" i="9"/>
  <c r="M143" i="9"/>
  <c r="J144" i="9"/>
  <c r="M144" i="9"/>
  <c r="J145" i="9"/>
  <c r="M145" i="9"/>
  <c r="J146" i="9"/>
  <c r="M146" i="9"/>
  <c r="J147" i="9"/>
  <c r="M147" i="9"/>
  <c r="J148" i="9"/>
  <c r="M148" i="9"/>
  <c r="J149" i="9"/>
  <c r="M149" i="9"/>
  <c r="J150" i="9"/>
  <c r="M150" i="9"/>
  <c r="J151" i="9"/>
  <c r="M151" i="9"/>
  <c r="J152" i="9"/>
  <c r="M152" i="9"/>
  <c r="J153" i="9"/>
  <c r="M153" i="9"/>
  <c r="J154" i="9"/>
  <c r="M154" i="9"/>
  <c r="J155" i="9"/>
  <c r="M155" i="9"/>
  <c r="J156" i="9"/>
  <c r="M156" i="9"/>
  <c r="J157" i="9"/>
  <c r="M157" i="9"/>
  <c r="J158" i="9"/>
  <c r="M158" i="9"/>
  <c r="J159" i="9"/>
  <c r="M159" i="9"/>
  <c r="J160" i="9"/>
  <c r="M160" i="9"/>
  <c r="J161" i="9"/>
  <c r="M161" i="9"/>
  <c r="J162" i="9"/>
  <c r="M162" i="9"/>
  <c r="J163" i="9"/>
  <c r="M163" i="9"/>
  <c r="J164" i="9"/>
  <c r="M164" i="9"/>
  <c r="J165" i="9"/>
  <c r="M165" i="9"/>
  <c r="J166" i="9"/>
  <c r="M166" i="9"/>
  <c r="J167" i="9"/>
  <c r="M167" i="9"/>
  <c r="J168" i="9"/>
  <c r="M168" i="9"/>
  <c r="J169" i="9"/>
  <c r="M169" i="9"/>
  <c r="J170" i="9"/>
  <c r="M170" i="9"/>
  <c r="J171" i="9"/>
  <c r="M171" i="9"/>
  <c r="J172" i="9"/>
  <c r="M172" i="9"/>
  <c r="J173" i="9"/>
  <c r="M173" i="9"/>
  <c r="J174" i="9"/>
  <c r="M174" i="9"/>
  <c r="J175" i="9"/>
  <c r="M175" i="9"/>
  <c r="J176" i="9"/>
  <c r="M176" i="9"/>
  <c r="J177" i="9"/>
  <c r="M177" i="9"/>
  <c r="J178" i="9"/>
  <c r="M178" i="9"/>
  <c r="J179" i="9"/>
  <c r="M179" i="9"/>
  <c r="J180" i="9"/>
  <c r="M180" i="9"/>
  <c r="J181" i="9"/>
  <c r="M181" i="9"/>
  <c r="J182" i="9"/>
  <c r="M182" i="9"/>
  <c r="J183" i="9"/>
  <c r="M183" i="9"/>
  <c r="J184" i="9"/>
  <c r="M184" i="9"/>
  <c r="J185" i="9"/>
  <c r="M185" i="9"/>
  <c r="J186" i="9"/>
  <c r="M186" i="9"/>
  <c r="J187" i="9"/>
  <c r="M187" i="9"/>
  <c r="J188" i="9"/>
  <c r="M188" i="9"/>
  <c r="J189" i="9"/>
  <c r="M189" i="9"/>
  <c r="J190" i="9"/>
  <c r="M190" i="9"/>
  <c r="J191" i="9"/>
  <c r="M191" i="9"/>
  <c r="J192" i="9"/>
  <c r="M192" i="9"/>
  <c r="J193" i="9"/>
  <c r="M193" i="9"/>
  <c r="J194" i="9"/>
  <c r="M194" i="9"/>
  <c r="J195" i="9"/>
  <c r="M195" i="9"/>
  <c r="J196" i="9"/>
  <c r="M196" i="9"/>
  <c r="J197" i="9"/>
  <c r="M197" i="9"/>
  <c r="J198" i="9"/>
  <c r="M198" i="9"/>
  <c r="J199" i="9"/>
  <c r="M199" i="9"/>
  <c r="J200" i="9"/>
  <c r="M200" i="9"/>
  <c r="J201" i="9"/>
  <c r="M201" i="9"/>
  <c r="J202" i="9"/>
  <c r="M202" i="9"/>
  <c r="J203" i="9"/>
  <c r="M203" i="9"/>
  <c r="J204" i="9"/>
  <c r="M204" i="9"/>
  <c r="J205" i="9"/>
  <c r="M205" i="9"/>
  <c r="J206" i="9"/>
  <c r="M206" i="9"/>
  <c r="J207" i="9"/>
  <c r="M207" i="9"/>
  <c r="J208" i="9"/>
  <c r="M208" i="9"/>
  <c r="J5" i="9"/>
  <c r="M5" i="9"/>
  <c r="F5" i="9"/>
  <c r="F6" i="9"/>
  <c r="L6" i="9" s="1"/>
  <c r="F7" i="9"/>
  <c r="F8" i="9"/>
  <c r="L8" i="9" s="1"/>
  <c r="F9" i="9"/>
  <c r="F10" i="9"/>
  <c r="F11" i="9"/>
  <c r="L11" i="9" s="1"/>
  <c r="F12" i="9"/>
  <c r="F13" i="9"/>
  <c r="F14" i="9"/>
  <c r="L14" i="9" s="1"/>
  <c r="F15" i="9"/>
  <c r="F16" i="9"/>
  <c r="L16" i="9" s="1"/>
  <c r="F17" i="9"/>
  <c r="F18" i="9"/>
  <c r="F19" i="9"/>
  <c r="F20" i="9"/>
  <c r="F21" i="9"/>
  <c r="F22" i="9"/>
  <c r="F23" i="9"/>
  <c r="F24" i="9"/>
  <c r="L24" i="9" s="1"/>
  <c r="F25" i="9"/>
  <c r="F26" i="9"/>
  <c r="L26" i="9" s="1"/>
  <c r="F27" i="9"/>
  <c r="F28" i="9"/>
  <c r="F29" i="9"/>
  <c r="F30" i="9"/>
  <c r="F31" i="9"/>
  <c r="F32" i="9"/>
  <c r="L32" i="9" s="1"/>
  <c r="F33" i="9"/>
  <c r="F34" i="9"/>
  <c r="L34" i="9" s="1"/>
  <c r="F35" i="9"/>
  <c r="F36" i="9"/>
  <c r="F37" i="9"/>
  <c r="F38" i="9"/>
  <c r="F39" i="9"/>
  <c r="F40" i="9"/>
  <c r="L40" i="9" s="1"/>
  <c r="F41" i="9"/>
  <c r="F42" i="9"/>
  <c r="L42" i="9" s="1"/>
  <c r="F43" i="9"/>
  <c r="F44" i="9"/>
  <c r="F45" i="9"/>
  <c r="F46" i="9"/>
  <c r="F47" i="9"/>
  <c r="F48" i="9"/>
  <c r="L48" i="9" s="1"/>
  <c r="F49" i="9"/>
  <c r="F50" i="9"/>
  <c r="L50" i="9" s="1"/>
  <c r="F51" i="9"/>
  <c r="F52" i="9"/>
  <c r="F53" i="9"/>
  <c r="F54" i="9"/>
  <c r="F55" i="9"/>
  <c r="F56" i="9"/>
  <c r="L56" i="9" s="1"/>
  <c r="F57" i="9"/>
  <c r="F58" i="9"/>
  <c r="L58" i="9" s="1"/>
  <c r="F59" i="9"/>
  <c r="F60" i="9"/>
  <c r="F61" i="9"/>
  <c r="F62" i="9"/>
  <c r="F63" i="9"/>
  <c r="L63" i="9" s="1"/>
  <c r="F64" i="9"/>
  <c r="L64" i="9" s="1"/>
  <c r="F65" i="9"/>
  <c r="F66" i="9"/>
  <c r="L66" i="9" s="1"/>
  <c r="F67" i="9"/>
  <c r="F68" i="9"/>
  <c r="F69" i="9"/>
  <c r="F70" i="9"/>
  <c r="F71" i="9"/>
  <c r="L71" i="9" s="1"/>
  <c r="F72" i="9"/>
  <c r="L72" i="9" s="1"/>
  <c r="F73" i="9"/>
  <c r="F74" i="9"/>
  <c r="L74" i="9" s="1"/>
  <c r="F75" i="9"/>
  <c r="F76" i="9"/>
  <c r="F77" i="9"/>
  <c r="F78" i="9"/>
  <c r="F79" i="9"/>
  <c r="L79" i="9" s="1"/>
  <c r="F80" i="9"/>
  <c r="L80" i="9" s="1"/>
  <c r="F81" i="9"/>
  <c r="F82" i="9"/>
  <c r="F83" i="9"/>
  <c r="F84" i="9"/>
  <c r="F85" i="9"/>
  <c r="F86" i="9"/>
  <c r="L86" i="9" s="1"/>
  <c r="F87" i="9"/>
  <c r="F88" i="9"/>
  <c r="L88" i="9" s="1"/>
  <c r="F89" i="9"/>
  <c r="F90" i="9"/>
  <c r="F91" i="9"/>
  <c r="F92" i="9"/>
  <c r="F93" i="9"/>
  <c r="F94" i="9"/>
  <c r="L94" i="9" s="1"/>
  <c r="F95" i="9"/>
  <c r="F96" i="9"/>
  <c r="L96" i="9" s="1"/>
  <c r="F97" i="9"/>
  <c r="F98" i="9"/>
  <c r="F99" i="9"/>
  <c r="F100" i="9"/>
  <c r="L100" i="9" s="1"/>
  <c r="F101" i="9"/>
  <c r="F102" i="9"/>
  <c r="F103" i="9"/>
  <c r="F104" i="9"/>
  <c r="L104" i="9" s="1"/>
  <c r="F105" i="9"/>
  <c r="F106" i="9"/>
  <c r="F107" i="9"/>
  <c r="F108" i="9"/>
  <c r="F109" i="9"/>
  <c r="F110" i="9"/>
  <c r="F111" i="9"/>
  <c r="F112" i="9"/>
  <c r="L112" i="9" s="1"/>
  <c r="F113" i="9"/>
  <c r="F114" i="9"/>
  <c r="F115" i="9"/>
  <c r="F116" i="9"/>
  <c r="F117" i="9"/>
  <c r="F118" i="9"/>
  <c r="F119" i="9"/>
  <c r="F120" i="9"/>
  <c r="L120" i="9" s="1"/>
  <c r="F121" i="9"/>
  <c r="F122" i="9"/>
  <c r="F123" i="9"/>
  <c r="F124" i="9"/>
  <c r="F125" i="9"/>
  <c r="F126" i="9"/>
  <c r="F127" i="9"/>
  <c r="L127" i="9" s="1"/>
  <c r="F128" i="9"/>
  <c r="L128" i="9" s="1"/>
  <c r="F129" i="9"/>
  <c r="F130" i="9"/>
  <c r="L130" i="9" s="1"/>
  <c r="F131" i="9"/>
  <c r="F132" i="9"/>
  <c r="L132" i="9" s="1"/>
  <c r="F133" i="9"/>
  <c r="F134" i="9"/>
  <c r="F135" i="9"/>
  <c r="F136" i="9"/>
  <c r="L136" i="9" s="1"/>
  <c r="F137" i="9"/>
  <c r="F138" i="9"/>
  <c r="L138" i="9" s="1"/>
  <c r="F139" i="9"/>
  <c r="F140" i="9"/>
  <c r="L140" i="9" s="1"/>
  <c r="F141" i="9"/>
  <c r="F142" i="9"/>
  <c r="F143" i="9"/>
  <c r="F144" i="9"/>
  <c r="L144" i="9" s="1"/>
  <c r="F145" i="9"/>
  <c r="F146" i="9"/>
  <c r="L146" i="9" s="1"/>
  <c r="F147" i="9"/>
  <c r="L147" i="9" s="1"/>
  <c r="F148" i="9"/>
  <c r="L148" i="9" s="1"/>
  <c r="F149" i="9"/>
  <c r="F150" i="9"/>
  <c r="F151" i="9"/>
  <c r="F152" i="9"/>
  <c r="L152" i="9" s="1"/>
  <c r="F153" i="9"/>
  <c r="F154" i="9"/>
  <c r="L154" i="9" s="1"/>
  <c r="F155" i="9"/>
  <c r="L155" i="9" s="1"/>
  <c r="F156" i="9"/>
  <c r="F157" i="9"/>
  <c r="F158" i="9"/>
  <c r="F159" i="9"/>
  <c r="F160" i="9"/>
  <c r="L160" i="9" s="1"/>
  <c r="F161" i="9"/>
  <c r="F162" i="9"/>
  <c r="L162" i="9" s="1"/>
  <c r="F163" i="9"/>
  <c r="L163" i="9" s="1"/>
  <c r="F164" i="9"/>
  <c r="F165" i="9"/>
  <c r="F166" i="9"/>
  <c r="F167" i="9"/>
  <c r="F168" i="9"/>
  <c r="L168" i="9" s="1"/>
  <c r="F169" i="9"/>
  <c r="F170" i="9"/>
  <c r="L170" i="9" s="1"/>
  <c r="F171" i="9"/>
  <c r="F172" i="9"/>
  <c r="F173" i="9"/>
  <c r="F174" i="9"/>
  <c r="F175" i="9"/>
  <c r="F176" i="9"/>
  <c r="L176" i="9" s="1"/>
  <c r="F177" i="9"/>
  <c r="F178" i="9"/>
  <c r="L178" i="9" s="1"/>
  <c r="F179" i="9"/>
  <c r="L179" i="9" s="1"/>
  <c r="F180" i="9"/>
  <c r="F181" i="9"/>
  <c r="F182" i="9"/>
  <c r="F183" i="9"/>
  <c r="F184" i="9"/>
  <c r="L184" i="9" s="1"/>
  <c r="F185" i="9"/>
  <c r="F186" i="9"/>
  <c r="L186" i="9" s="1"/>
  <c r="F187" i="9"/>
  <c r="F188" i="9"/>
  <c r="F189" i="9"/>
  <c r="F190" i="9"/>
  <c r="F191" i="9"/>
  <c r="F192" i="9"/>
  <c r="L192" i="9" s="1"/>
  <c r="F193" i="9"/>
  <c r="F194" i="9"/>
  <c r="F195" i="9"/>
  <c r="L195" i="9" s="1"/>
  <c r="F196" i="9"/>
  <c r="F197" i="9"/>
  <c r="F198" i="9"/>
  <c r="F199" i="9"/>
  <c r="F200" i="9"/>
  <c r="L200" i="9" s="1"/>
  <c r="F201" i="9"/>
  <c r="F202" i="9"/>
  <c r="F203" i="9"/>
  <c r="L203" i="9" s="1"/>
  <c r="F204" i="9"/>
  <c r="F205" i="9"/>
  <c r="F206" i="9"/>
  <c r="F207" i="9"/>
  <c r="F208" i="9"/>
  <c r="L208" i="9" s="1"/>
  <c r="F4" i="9"/>
  <c r="E5" i="9"/>
  <c r="E6" i="9"/>
  <c r="K6" i="9" s="1"/>
  <c r="E7" i="9"/>
  <c r="E8" i="9"/>
  <c r="E9" i="9"/>
  <c r="K9" i="9" s="1"/>
  <c r="E10" i="9"/>
  <c r="K10" i="9" s="1"/>
  <c r="E11" i="9"/>
  <c r="E12" i="9"/>
  <c r="E13" i="9"/>
  <c r="E14" i="9"/>
  <c r="K14" i="9" s="1"/>
  <c r="E15" i="9"/>
  <c r="E16" i="9"/>
  <c r="E17" i="9"/>
  <c r="K17" i="9" s="1"/>
  <c r="E18" i="9"/>
  <c r="K18" i="9" s="1"/>
  <c r="E19" i="9"/>
  <c r="E20" i="9"/>
  <c r="E21" i="9"/>
  <c r="E22" i="9"/>
  <c r="K22" i="9" s="1"/>
  <c r="E23" i="9"/>
  <c r="E24" i="9"/>
  <c r="E25" i="9"/>
  <c r="K25" i="9" s="1"/>
  <c r="E26" i="9"/>
  <c r="K26" i="9" s="1"/>
  <c r="E27" i="9"/>
  <c r="E28" i="9"/>
  <c r="E29" i="9"/>
  <c r="E30" i="9"/>
  <c r="K30" i="9" s="1"/>
  <c r="E31" i="9"/>
  <c r="E32" i="9"/>
  <c r="E33" i="9"/>
  <c r="K33" i="9" s="1"/>
  <c r="E34" i="9"/>
  <c r="K34" i="9" s="1"/>
  <c r="E35" i="9"/>
  <c r="E36" i="9"/>
  <c r="E37" i="9"/>
  <c r="E38" i="9"/>
  <c r="K38" i="9" s="1"/>
  <c r="E39" i="9"/>
  <c r="E40" i="9"/>
  <c r="E41" i="9"/>
  <c r="K41" i="9" s="1"/>
  <c r="E42" i="9"/>
  <c r="K42" i="9" s="1"/>
  <c r="E43" i="9"/>
  <c r="E44" i="9"/>
  <c r="E45" i="9"/>
  <c r="E46" i="9"/>
  <c r="K46" i="9" s="1"/>
  <c r="E47" i="9"/>
  <c r="E48" i="9"/>
  <c r="E49" i="9"/>
  <c r="K49" i="9" s="1"/>
  <c r="E50" i="9"/>
  <c r="K50" i="9" s="1"/>
  <c r="E51" i="9"/>
  <c r="E52" i="9"/>
  <c r="E53" i="9"/>
  <c r="E54" i="9"/>
  <c r="K54" i="9" s="1"/>
  <c r="E55" i="9"/>
  <c r="E56" i="9"/>
  <c r="E57" i="9"/>
  <c r="K57" i="9" s="1"/>
  <c r="E58" i="9"/>
  <c r="K58" i="9" s="1"/>
  <c r="E59" i="9"/>
  <c r="E60" i="9"/>
  <c r="E61" i="9"/>
  <c r="E62" i="9"/>
  <c r="K62" i="9" s="1"/>
  <c r="E63" i="9"/>
  <c r="E64" i="9"/>
  <c r="E65" i="9"/>
  <c r="K65" i="9" s="1"/>
  <c r="E66" i="9"/>
  <c r="K66" i="9" s="1"/>
  <c r="E67" i="9"/>
  <c r="E68" i="9"/>
  <c r="E69" i="9"/>
  <c r="E70" i="9"/>
  <c r="K70" i="9" s="1"/>
  <c r="E71" i="9"/>
  <c r="E72" i="9"/>
  <c r="E73" i="9"/>
  <c r="K73" i="9" s="1"/>
  <c r="E74" i="9"/>
  <c r="K74" i="9" s="1"/>
  <c r="E75" i="9"/>
  <c r="K75" i="9" s="1"/>
  <c r="E76" i="9"/>
  <c r="E77" i="9"/>
  <c r="E78" i="9"/>
  <c r="K78" i="9" s="1"/>
  <c r="E79" i="9"/>
  <c r="E80" i="9"/>
  <c r="E81" i="9"/>
  <c r="K81" i="9" s="1"/>
  <c r="E82" i="9"/>
  <c r="K82" i="9" s="1"/>
  <c r="E83" i="9"/>
  <c r="K83" i="9" s="1"/>
  <c r="E84" i="9"/>
  <c r="E85" i="9"/>
  <c r="E86" i="9"/>
  <c r="K86" i="9" s="1"/>
  <c r="E87" i="9"/>
  <c r="E88" i="9"/>
  <c r="E89" i="9"/>
  <c r="K89" i="9" s="1"/>
  <c r="E90" i="9"/>
  <c r="K90" i="9" s="1"/>
  <c r="E91" i="9"/>
  <c r="K91" i="9" s="1"/>
  <c r="E92" i="9"/>
  <c r="E93" i="9"/>
  <c r="E94" i="9"/>
  <c r="K94" i="9" s="1"/>
  <c r="E95" i="9"/>
  <c r="E96" i="9"/>
  <c r="E97" i="9"/>
  <c r="K97" i="9" s="1"/>
  <c r="E98" i="9"/>
  <c r="K98" i="9" s="1"/>
  <c r="E99" i="9"/>
  <c r="K99" i="9" s="1"/>
  <c r="E100" i="9"/>
  <c r="E101" i="9"/>
  <c r="E102" i="9"/>
  <c r="K102" i="9" s="1"/>
  <c r="E103" i="9"/>
  <c r="E104" i="9"/>
  <c r="E105" i="9"/>
  <c r="K105" i="9" s="1"/>
  <c r="E106" i="9"/>
  <c r="K106" i="9" s="1"/>
  <c r="E107" i="9"/>
  <c r="K107" i="9" s="1"/>
  <c r="E108" i="9"/>
  <c r="E109" i="9"/>
  <c r="E110" i="9"/>
  <c r="E111" i="9"/>
  <c r="E112" i="9"/>
  <c r="E113" i="9"/>
  <c r="K113" i="9" s="1"/>
  <c r="E114" i="9"/>
  <c r="K114" i="9" s="1"/>
  <c r="E115" i="9"/>
  <c r="K115" i="9" s="1"/>
  <c r="E116" i="9"/>
  <c r="E117" i="9"/>
  <c r="E118" i="9"/>
  <c r="E119" i="9"/>
  <c r="E120" i="9"/>
  <c r="E121" i="9"/>
  <c r="K121" i="9" s="1"/>
  <c r="E122" i="9"/>
  <c r="K122" i="9" s="1"/>
  <c r="E123" i="9"/>
  <c r="K123" i="9" s="1"/>
  <c r="E124" i="9"/>
  <c r="E125" i="9"/>
  <c r="E126" i="9"/>
  <c r="E127" i="9"/>
  <c r="E128" i="9"/>
  <c r="K128" i="9" s="1"/>
  <c r="E129" i="9"/>
  <c r="K129" i="9" s="1"/>
  <c r="E130" i="9"/>
  <c r="K130" i="9" s="1"/>
  <c r="E131" i="9"/>
  <c r="K131" i="9" s="1"/>
  <c r="E132" i="9"/>
  <c r="E133" i="9"/>
  <c r="E134" i="9"/>
  <c r="E135" i="9"/>
  <c r="E136" i="9"/>
  <c r="E137" i="9"/>
  <c r="K137" i="9" s="1"/>
  <c r="E138" i="9"/>
  <c r="K138" i="9" s="1"/>
  <c r="E139" i="9"/>
  <c r="K139" i="9" s="1"/>
  <c r="E140" i="9"/>
  <c r="E141" i="9"/>
  <c r="E142" i="9"/>
  <c r="E143" i="9"/>
  <c r="E144" i="9"/>
  <c r="E145" i="9"/>
  <c r="K145" i="9" s="1"/>
  <c r="E146" i="9"/>
  <c r="K146" i="9" s="1"/>
  <c r="E147" i="9"/>
  <c r="K147" i="9" s="1"/>
  <c r="E148" i="9"/>
  <c r="E149" i="9"/>
  <c r="E150" i="9"/>
  <c r="E151" i="9"/>
  <c r="E152" i="9"/>
  <c r="K152" i="9" s="1"/>
  <c r="E153" i="9"/>
  <c r="K153" i="9" s="1"/>
  <c r="E154" i="9"/>
  <c r="K154" i="9" s="1"/>
  <c r="E155" i="9"/>
  <c r="K155" i="9" s="1"/>
  <c r="E156" i="9"/>
  <c r="E157" i="9"/>
  <c r="E158" i="9"/>
  <c r="E159" i="9"/>
  <c r="E160" i="9"/>
  <c r="K160" i="9" s="1"/>
  <c r="E161" i="9"/>
  <c r="K161" i="9" s="1"/>
  <c r="E162" i="9"/>
  <c r="K162" i="9" s="1"/>
  <c r="E163" i="9"/>
  <c r="K163" i="9" s="1"/>
  <c r="E164" i="9"/>
  <c r="E165" i="9"/>
  <c r="E166" i="9"/>
  <c r="E167" i="9"/>
  <c r="E168" i="9"/>
  <c r="K168" i="9" s="1"/>
  <c r="E169" i="9"/>
  <c r="K169" i="9" s="1"/>
  <c r="E170" i="9"/>
  <c r="K170" i="9" s="1"/>
  <c r="E171" i="9"/>
  <c r="K171" i="9" s="1"/>
  <c r="E172" i="9"/>
  <c r="E173" i="9"/>
  <c r="E174" i="9"/>
  <c r="E175" i="9"/>
  <c r="E176" i="9"/>
  <c r="K176" i="9" s="1"/>
  <c r="E177" i="9"/>
  <c r="K177" i="9" s="1"/>
  <c r="E178" i="9"/>
  <c r="K178" i="9" s="1"/>
  <c r="E179" i="9"/>
  <c r="K179" i="9" s="1"/>
  <c r="E180" i="9"/>
  <c r="E181" i="9"/>
  <c r="E182" i="9"/>
  <c r="E183" i="9"/>
  <c r="E184" i="9"/>
  <c r="K184" i="9" s="1"/>
  <c r="E185" i="9"/>
  <c r="K185" i="9" s="1"/>
  <c r="E186" i="9"/>
  <c r="K186" i="9" s="1"/>
  <c r="E187" i="9"/>
  <c r="K187" i="9" s="1"/>
  <c r="E188" i="9"/>
  <c r="E189" i="9"/>
  <c r="E190" i="9"/>
  <c r="E191" i="9"/>
  <c r="E192" i="9"/>
  <c r="K192" i="9" s="1"/>
  <c r="E193" i="9"/>
  <c r="K193" i="9" s="1"/>
  <c r="E194" i="9"/>
  <c r="K194" i="9" s="1"/>
  <c r="E195" i="9"/>
  <c r="K195" i="9" s="1"/>
  <c r="E196" i="9"/>
  <c r="E197" i="9"/>
  <c r="E198" i="9"/>
  <c r="E199" i="9"/>
  <c r="E200" i="9"/>
  <c r="K200" i="9" s="1"/>
  <c r="E201" i="9"/>
  <c r="K201" i="9" s="1"/>
  <c r="E202" i="9"/>
  <c r="K202" i="9" s="1"/>
  <c r="E203" i="9"/>
  <c r="K203" i="9" s="1"/>
  <c r="E204" i="9"/>
  <c r="E205" i="9"/>
  <c r="E206" i="9"/>
  <c r="E207" i="9"/>
  <c r="E208" i="9"/>
  <c r="K208" i="9" s="1"/>
  <c r="E4" i="9"/>
  <c r="C5" i="9"/>
  <c r="C6" i="9"/>
  <c r="I6" i="9" s="1"/>
  <c r="C7" i="9"/>
  <c r="I7" i="9" s="1"/>
  <c r="C8" i="9"/>
  <c r="I8" i="9" s="1"/>
  <c r="C9" i="9"/>
  <c r="I9" i="9" s="1"/>
  <c r="C10" i="9"/>
  <c r="C11" i="9"/>
  <c r="I11" i="9" s="1"/>
  <c r="C12" i="9"/>
  <c r="C13" i="9"/>
  <c r="I13" i="9" s="1"/>
  <c r="C14" i="9"/>
  <c r="I14" i="9" s="1"/>
  <c r="C15" i="9"/>
  <c r="I15" i="9" s="1"/>
  <c r="C16" i="9"/>
  <c r="I16" i="9" s="1"/>
  <c r="C17" i="9"/>
  <c r="I17" i="9" s="1"/>
  <c r="C18" i="9"/>
  <c r="C19" i="9"/>
  <c r="I19" i="9" s="1"/>
  <c r="C20" i="9"/>
  <c r="C21" i="9"/>
  <c r="C22" i="9"/>
  <c r="I22" i="9" s="1"/>
  <c r="C23" i="9"/>
  <c r="I23" i="9" s="1"/>
  <c r="C24" i="9"/>
  <c r="I24" i="9" s="1"/>
  <c r="C25" i="9"/>
  <c r="I25" i="9" s="1"/>
  <c r="C26" i="9"/>
  <c r="C27" i="9"/>
  <c r="I27" i="9" s="1"/>
  <c r="C28" i="9"/>
  <c r="C29" i="9"/>
  <c r="C30" i="9"/>
  <c r="I30" i="9" s="1"/>
  <c r="C31" i="9"/>
  <c r="I31" i="9" s="1"/>
  <c r="C32" i="9"/>
  <c r="I32" i="9" s="1"/>
  <c r="C33" i="9"/>
  <c r="I33" i="9" s="1"/>
  <c r="C34" i="9"/>
  <c r="C35" i="9"/>
  <c r="I35" i="9" s="1"/>
  <c r="C36" i="9"/>
  <c r="C37" i="9"/>
  <c r="C38" i="9"/>
  <c r="C39" i="9"/>
  <c r="I39" i="9" s="1"/>
  <c r="C40" i="9"/>
  <c r="I40" i="9" s="1"/>
  <c r="C41" i="9"/>
  <c r="I41" i="9" s="1"/>
  <c r="C42" i="9"/>
  <c r="C43" i="9"/>
  <c r="I43" i="9" s="1"/>
  <c r="C44" i="9"/>
  <c r="C45" i="9"/>
  <c r="C46" i="9"/>
  <c r="I46" i="9" s="1"/>
  <c r="C47" i="9"/>
  <c r="I47" i="9" s="1"/>
  <c r="C48" i="9"/>
  <c r="I48" i="9" s="1"/>
  <c r="C49" i="9"/>
  <c r="I49" i="9" s="1"/>
  <c r="C50" i="9"/>
  <c r="C51" i="9"/>
  <c r="I51" i="9" s="1"/>
  <c r="C52" i="9"/>
  <c r="C53" i="9"/>
  <c r="C54" i="9"/>
  <c r="I54" i="9" s="1"/>
  <c r="C55" i="9"/>
  <c r="I55" i="9" s="1"/>
  <c r="C56" i="9"/>
  <c r="I56" i="9" s="1"/>
  <c r="C57" i="9"/>
  <c r="I57" i="9" s="1"/>
  <c r="C58" i="9"/>
  <c r="C59" i="9"/>
  <c r="I59" i="9" s="1"/>
  <c r="C60" i="9"/>
  <c r="C61" i="9"/>
  <c r="C62" i="9"/>
  <c r="I62" i="9" s="1"/>
  <c r="C63" i="9"/>
  <c r="I63" i="9" s="1"/>
  <c r="C64" i="9"/>
  <c r="I64" i="9" s="1"/>
  <c r="C65" i="9"/>
  <c r="I65" i="9" s="1"/>
  <c r="C66" i="9"/>
  <c r="C67" i="9"/>
  <c r="I67" i="9" s="1"/>
  <c r="C68" i="9"/>
  <c r="C69" i="9"/>
  <c r="C70" i="9"/>
  <c r="I70" i="9" s="1"/>
  <c r="C71" i="9"/>
  <c r="I71" i="9" s="1"/>
  <c r="C72" i="9"/>
  <c r="I72" i="9" s="1"/>
  <c r="C73" i="9"/>
  <c r="I73" i="9" s="1"/>
  <c r="C74" i="9"/>
  <c r="C75" i="9"/>
  <c r="I75" i="9" s="1"/>
  <c r="C76" i="9"/>
  <c r="C77" i="9"/>
  <c r="C78" i="9"/>
  <c r="I78" i="9" s="1"/>
  <c r="C79" i="9"/>
  <c r="I79" i="9" s="1"/>
  <c r="C80" i="9"/>
  <c r="C81" i="9"/>
  <c r="I81" i="9" s="1"/>
  <c r="C82" i="9"/>
  <c r="C83" i="9"/>
  <c r="I83" i="9" s="1"/>
  <c r="C84" i="9"/>
  <c r="C85" i="9"/>
  <c r="C86" i="9"/>
  <c r="I86" i="9" s="1"/>
  <c r="C87" i="9"/>
  <c r="I87" i="9" s="1"/>
  <c r="C88" i="9"/>
  <c r="I88" i="9" s="1"/>
  <c r="C89" i="9"/>
  <c r="I89" i="9" s="1"/>
  <c r="C90" i="9"/>
  <c r="C91" i="9"/>
  <c r="I91" i="9" s="1"/>
  <c r="C92" i="9"/>
  <c r="C93" i="9"/>
  <c r="C94" i="9"/>
  <c r="I94" i="9" s="1"/>
  <c r="C95" i="9"/>
  <c r="I95" i="9" s="1"/>
  <c r="C96" i="9"/>
  <c r="I96" i="9" s="1"/>
  <c r="C97" i="9"/>
  <c r="I97" i="9" s="1"/>
  <c r="C98" i="9"/>
  <c r="C99" i="9"/>
  <c r="I99" i="9" s="1"/>
  <c r="C100" i="9"/>
  <c r="C101" i="9"/>
  <c r="C102" i="9"/>
  <c r="I102" i="9" s="1"/>
  <c r="C103" i="9"/>
  <c r="I103" i="9" s="1"/>
  <c r="C104" i="9"/>
  <c r="I104" i="9" s="1"/>
  <c r="C105" i="9"/>
  <c r="I105" i="9" s="1"/>
  <c r="C106" i="9"/>
  <c r="C107" i="9"/>
  <c r="I107" i="9" s="1"/>
  <c r="C108" i="9"/>
  <c r="C109" i="9"/>
  <c r="C110" i="9"/>
  <c r="I110" i="9" s="1"/>
  <c r="C111" i="9"/>
  <c r="I111" i="9" s="1"/>
  <c r="C112" i="9"/>
  <c r="I112" i="9" s="1"/>
  <c r="C113" i="9"/>
  <c r="I113" i="9" s="1"/>
  <c r="C114" i="9"/>
  <c r="C115" i="9"/>
  <c r="I115" i="9" s="1"/>
  <c r="C116" i="9"/>
  <c r="C117" i="9"/>
  <c r="C118" i="9"/>
  <c r="I118" i="9" s="1"/>
  <c r="C119" i="9"/>
  <c r="I119" i="9" s="1"/>
  <c r="C120" i="9"/>
  <c r="I120" i="9" s="1"/>
  <c r="C121" i="9"/>
  <c r="I121" i="9" s="1"/>
  <c r="C122" i="9"/>
  <c r="C123" i="9"/>
  <c r="I123" i="9" s="1"/>
  <c r="C124" i="9"/>
  <c r="C125" i="9"/>
  <c r="C126" i="9"/>
  <c r="I126" i="9" s="1"/>
  <c r="C127" i="9"/>
  <c r="I127" i="9" s="1"/>
  <c r="C128" i="9"/>
  <c r="I128" i="9" s="1"/>
  <c r="C129" i="9"/>
  <c r="C130" i="9"/>
  <c r="C131" i="9"/>
  <c r="I131" i="9" s="1"/>
  <c r="C132" i="9"/>
  <c r="C133" i="9"/>
  <c r="C134" i="9"/>
  <c r="I134" i="9" s="1"/>
  <c r="C135" i="9"/>
  <c r="I135" i="9" s="1"/>
  <c r="C136" i="9"/>
  <c r="I136" i="9" s="1"/>
  <c r="C137" i="9"/>
  <c r="I137" i="9" s="1"/>
  <c r="C138" i="9"/>
  <c r="C139" i="9"/>
  <c r="I139" i="9" s="1"/>
  <c r="C140" i="9"/>
  <c r="C141" i="9"/>
  <c r="C142" i="9"/>
  <c r="I142" i="9" s="1"/>
  <c r="C143" i="9"/>
  <c r="I143" i="9" s="1"/>
  <c r="C144" i="9"/>
  <c r="I144" i="9" s="1"/>
  <c r="C145" i="9"/>
  <c r="I145" i="9" s="1"/>
  <c r="C146" i="9"/>
  <c r="C147" i="9"/>
  <c r="I147" i="9" s="1"/>
  <c r="C148" i="9"/>
  <c r="C149" i="9"/>
  <c r="C150" i="9"/>
  <c r="I150" i="9" s="1"/>
  <c r="C151" i="9"/>
  <c r="I151" i="9" s="1"/>
  <c r="C152" i="9"/>
  <c r="I152" i="9" s="1"/>
  <c r="C153" i="9"/>
  <c r="I153" i="9" s="1"/>
  <c r="C154" i="9"/>
  <c r="C155" i="9"/>
  <c r="I155" i="9" s="1"/>
  <c r="C156" i="9"/>
  <c r="C157" i="9"/>
  <c r="C158" i="9"/>
  <c r="I158" i="9" s="1"/>
  <c r="C159" i="9"/>
  <c r="I159" i="9" s="1"/>
  <c r="C160" i="9"/>
  <c r="I160" i="9" s="1"/>
  <c r="C161" i="9"/>
  <c r="I161" i="9" s="1"/>
  <c r="C162" i="9"/>
  <c r="C163" i="9"/>
  <c r="I163" i="9" s="1"/>
  <c r="C164" i="9"/>
  <c r="C165" i="9"/>
  <c r="C166" i="9"/>
  <c r="I166" i="9" s="1"/>
  <c r="C167" i="9"/>
  <c r="I167" i="9" s="1"/>
  <c r="C168" i="9"/>
  <c r="I168" i="9" s="1"/>
  <c r="C169" i="9"/>
  <c r="I169" i="9" s="1"/>
  <c r="C170" i="9"/>
  <c r="C171" i="9"/>
  <c r="I171" i="9" s="1"/>
  <c r="C172" i="9"/>
  <c r="C173" i="9"/>
  <c r="C174" i="9"/>
  <c r="I174" i="9" s="1"/>
  <c r="C175" i="9"/>
  <c r="I175" i="9" s="1"/>
  <c r="C176" i="9"/>
  <c r="I176" i="9" s="1"/>
  <c r="C177" i="9"/>
  <c r="I177" i="9" s="1"/>
  <c r="C178" i="9"/>
  <c r="C179" i="9"/>
  <c r="I179" i="9" s="1"/>
  <c r="C180" i="9"/>
  <c r="C181" i="9"/>
  <c r="C182" i="9"/>
  <c r="I182" i="9" s="1"/>
  <c r="C183" i="9"/>
  <c r="I183" i="9" s="1"/>
  <c r="C184" i="9"/>
  <c r="I184" i="9" s="1"/>
  <c r="C185" i="9"/>
  <c r="I185" i="9" s="1"/>
  <c r="C186" i="9"/>
  <c r="C187" i="9"/>
  <c r="I187" i="9" s="1"/>
  <c r="C188" i="9"/>
  <c r="C189" i="9"/>
  <c r="C190" i="9"/>
  <c r="I190" i="9" s="1"/>
  <c r="C191" i="9"/>
  <c r="I191" i="9" s="1"/>
  <c r="C192" i="9"/>
  <c r="I192" i="9" s="1"/>
  <c r="C193" i="9"/>
  <c r="I193" i="9" s="1"/>
  <c r="C194" i="9"/>
  <c r="C195" i="9"/>
  <c r="I195" i="9" s="1"/>
  <c r="C196" i="9"/>
  <c r="C197" i="9"/>
  <c r="C198" i="9"/>
  <c r="I198" i="9" s="1"/>
  <c r="C199" i="9"/>
  <c r="I199" i="9" s="1"/>
  <c r="C200" i="9"/>
  <c r="I200" i="9" s="1"/>
  <c r="C201" i="9"/>
  <c r="I201" i="9" s="1"/>
  <c r="C202" i="9"/>
  <c r="C203" i="9"/>
  <c r="I203" i="9" s="1"/>
  <c r="C204" i="9"/>
  <c r="C205" i="9"/>
  <c r="C206" i="9"/>
  <c r="I206" i="9" s="1"/>
  <c r="C207" i="9"/>
  <c r="I207" i="9" s="1"/>
  <c r="C208" i="9"/>
  <c r="I208" i="9" s="1"/>
  <c r="C4" i="9"/>
  <c r="B5" i="9"/>
  <c r="B6" i="9"/>
  <c r="B7" i="9"/>
  <c r="B8" i="9"/>
  <c r="B9" i="9"/>
  <c r="B10" i="9"/>
  <c r="H10" i="9" s="1"/>
  <c r="B11" i="9"/>
  <c r="H11" i="9" s="1"/>
  <c r="B12" i="9"/>
  <c r="B13" i="9"/>
  <c r="B14" i="9"/>
  <c r="B15" i="9"/>
  <c r="H16" i="9" s="1"/>
  <c r="B16" i="9"/>
  <c r="B17" i="9"/>
  <c r="H17" i="9" s="1"/>
  <c r="B18" i="9"/>
  <c r="H18" i="9" s="1"/>
  <c r="B19" i="9"/>
  <c r="H19" i="9" s="1"/>
  <c r="B20" i="9"/>
  <c r="H20" i="9" s="1"/>
  <c r="B21" i="9"/>
  <c r="B22" i="9"/>
  <c r="B23" i="9"/>
  <c r="H24" i="9" s="1"/>
  <c r="B24" i="9"/>
  <c r="B25" i="9"/>
  <c r="H25" i="9" s="1"/>
  <c r="B26" i="9"/>
  <c r="H26" i="9" s="1"/>
  <c r="B27" i="9"/>
  <c r="H27" i="9" s="1"/>
  <c r="B28" i="9"/>
  <c r="H28" i="9" s="1"/>
  <c r="B29" i="9"/>
  <c r="B30" i="9"/>
  <c r="B31" i="9"/>
  <c r="H32" i="9" s="1"/>
  <c r="B32" i="9"/>
  <c r="B33" i="9"/>
  <c r="H33" i="9" s="1"/>
  <c r="B34" i="9"/>
  <c r="H34" i="9" s="1"/>
  <c r="B35" i="9"/>
  <c r="H35" i="9" s="1"/>
  <c r="B36" i="9"/>
  <c r="H36" i="9" s="1"/>
  <c r="B37" i="9"/>
  <c r="B38" i="9"/>
  <c r="B39" i="9"/>
  <c r="H40" i="9" s="1"/>
  <c r="B40" i="9"/>
  <c r="B41" i="9"/>
  <c r="H41" i="9" s="1"/>
  <c r="B42" i="9"/>
  <c r="H42" i="9" s="1"/>
  <c r="B43" i="9"/>
  <c r="H43" i="9" s="1"/>
  <c r="B44" i="9"/>
  <c r="H44" i="9" s="1"/>
  <c r="B45" i="9"/>
  <c r="B46" i="9"/>
  <c r="B47" i="9"/>
  <c r="H48" i="9" s="1"/>
  <c r="B48" i="9"/>
  <c r="B49" i="9"/>
  <c r="H49" i="9" s="1"/>
  <c r="B50" i="9"/>
  <c r="H50" i="9" s="1"/>
  <c r="B51" i="9"/>
  <c r="H51" i="9" s="1"/>
  <c r="B52" i="9"/>
  <c r="H52" i="9" s="1"/>
  <c r="B53" i="9"/>
  <c r="B54" i="9"/>
  <c r="B55" i="9"/>
  <c r="H56" i="9" s="1"/>
  <c r="B56" i="9"/>
  <c r="B57" i="9"/>
  <c r="H57" i="9" s="1"/>
  <c r="B58" i="9"/>
  <c r="H58" i="9" s="1"/>
  <c r="B59" i="9"/>
  <c r="H59" i="9" s="1"/>
  <c r="B60" i="9"/>
  <c r="H60" i="9" s="1"/>
  <c r="B61" i="9"/>
  <c r="B62" i="9"/>
  <c r="B63" i="9"/>
  <c r="H64" i="9" s="1"/>
  <c r="B64" i="9"/>
  <c r="B65" i="9"/>
  <c r="H65" i="9" s="1"/>
  <c r="B66" i="9"/>
  <c r="H66" i="9" s="1"/>
  <c r="B67" i="9"/>
  <c r="H67" i="9" s="1"/>
  <c r="B68" i="9"/>
  <c r="H68" i="9" s="1"/>
  <c r="B69" i="9"/>
  <c r="B70" i="9"/>
  <c r="B71" i="9"/>
  <c r="H72" i="9" s="1"/>
  <c r="B72" i="9"/>
  <c r="B73" i="9"/>
  <c r="H73" i="9" s="1"/>
  <c r="B74" i="9"/>
  <c r="H74" i="9" s="1"/>
  <c r="B75" i="9"/>
  <c r="H75" i="9" s="1"/>
  <c r="B76" i="9"/>
  <c r="H76" i="9" s="1"/>
  <c r="B77" i="9"/>
  <c r="B78" i="9"/>
  <c r="B79" i="9"/>
  <c r="H80" i="9" s="1"/>
  <c r="B80" i="9"/>
  <c r="B81" i="9"/>
  <c r="H81" i="9" s="1"/>
  <c r="B82" i="9"/>
  <c r="H82" i="9" s="1"/>
  <c r="B83" i="9"/>
  <c r="H83" i="9" s="1"/>
  <c r="B84" i="9"/>
  <c r="H84" i="9" s="1"/>
  <c r="B85" i="9"/>
  <c r="B86" i="9"/>
  <c r="B87" i="9"/>
  <c r="H88" i="9" s="1"/>
  <c r="B88" i="9"/>
  <c r="B89" i="9"/>
  <c r="H89" i="9" s="1"/>
  <c r="B90" i="9"/>
  <c r="H90" i="9" s="1"/>
  <c r="B91" i="9"/>
  <c r="H91" i="9" s="1"/>
  <c r="B92" i="9"/>
  <c r="H92" i="9" s="1"/>
  <c r="B93" i="9"/>
  <c r="B94" i="9"/>
  <c r="B95" i="9"/>
  <c r="H96" i="9" s="1"/>
  <c r="B96" i="9"/>
  <c r="B97" i="9"/>
  <c r="H97" i="9" s="1"/>
  <c r="B98" i="9"/>
  <c r="H98" i="9" s="1"/>
  <c r="B99" i="9"/>
  <c r="H99" i="9" s="1"/>
  <c r="B100" i="9"/>
  <c r="H100" i="9" s="1"/>
  <c r="B101" i="9"/>
  <c r="B102" i="9"/>
  <c r="B103" i="9"/>
  <c r="H104" i="9" s="1"/>
  <c r="B104" i="9"/>
  <c r="B105" i="9"/>
  <c r="H105" i="9" s="1"/>
  <c r="B106" i="9"/>
  <c r="H106" i="9" s="1"/>
  <c r="B107" i="9"/>
  <c r="B108" i="9"/>
  <c r="H108" i="9" s="1"/>
  <c r="B109" i="9"/>
  <c r="B110" i="9"/>
  <c r="B111" i="9"/>
  <c r="H112" i="9" s="1"/>
  <c r="B112" i="9"/>
  <c r="B113" i="9"/>
  <c r="H113" i="9" s="1"/>
  <c r="B114" i="9"/>
  <c r="H114" i="9" s="1"/>
  <c r="B115" i="9"/>
  <c r="B116" i="9"/>
  <c r="H116" i="9" s="1"/>
  <c r="B117" i="9"/>
  <c r="B118" i="9"/>
  <c r="B119" i="9"/>
  <c r="H120" i="9" s="1"/>
  <c r="B120" i="9"/>
  <c r="B121" i="9"/>
  <c r="H121" i="9" s="1"/>
  <c r="B122" i="9"/>
  <c r="H122" i="9" s="1"/>
  <c r="B123" i="9"/>
  <c r="H123" i="9" s="1"/>
  <c r="B124" i="9"/>
  <c r="H124" i="9" s="1"/>
  <c r="B125" i="9"/>
  <c r="B126" i="9"/>
  <c r="B127" i="9"/>
  <c r="H128" i="9" s="1"/>
  <c r="B128" i="9"/>
  <c r="B129" i="9"/>
  <c r="H129" i="9" s="1"/>
  <c r="B130" i="9"/>
  <c r="H130" i="9" s="1"/>
  <c r="B131" i="9"/>
  <c r="H131" i="9" s="1"/>
  <c r="B132" i="9"/>
  <c r="H132" i="9" s="1"/>
  <c r="B133" i="9"/>
  <c r="B134" i="9"/>
  <c r="B135" i="9"/>
  <c r="H136" i="9" s="1"/>
  <c r="B136" i="9"/>
  <c r="B137" i="9"/>
  <c r="H137" i="9" s="1"/>
  <c r="B138" i="9"/>
  <c r="H138" i="9" s="1"/>
  <c r="B139" i="9"/>
  <c r="H139" i="9" s="1"/>
  <c r="B140" i="9"/>
  <c r="H140" i="9" s="1"/>
  <c r="B141" i="9"/>
  <c r="B142" i="9"/>
  <c r="B143" i="9"/>
  <c r="H144" i="9" s="1"/>
  <c r="B144" i="9"/>
  <c r="B145" i="9"/>
  <c r="H145" i="9" s="1"/>
  <c r="B146" i="9"/>
  <c r="H146" i="9" s="1"/>
  <c r="B147" i="9"/>
  <c r="H147" i="9" s="1"/>
  <c r="B148" i="9"/>
  <c r="H148" i="9" s="1"/>
  <c r="B149" i="9"/>
  <c r="B150" i="9"/>
  <c r="B151" i="9"/>
  <c r="H152" i="9" s="1"/>
  <c r="B152" i="9"/>
  <c r="B153" i="9"/>
  <c r="H153" i="9" s="1"/>
  <c r="B154" i="9"/>
  <c r="H154" i="9" s="1"/>
  <c r="B155" i="9"/>
  <c r="H155" i="9" s="1"/>
  <c r="B156" i="9"/>
  <c r="H156" i="9" s="1"/>
  <c r="B157" i="9"/>
  <c r="B158" i="9"/>
  <c r="B159" i="9"/>
  <c r="H160" i="9" s="1"/>
  <c r="B160" i="9"/>
  <c r="B161" i="9"/>
  <c r="H161" i="9" s="1"/>
  <c r="B162" i="9"/>
  <c r="H162" i="9" s="1"/>
  <c r="B163" i="9"/>
  <c r="H163" i="9" s="1"/>
  <c r="B164" i="9"/>
  <c r="H164" i="9" s="1"/>
  <c r="B165" i="9"/>
  <c r="B166" i="9"/>
  <c r="B167" i="9"/>
  <c r="H168" i="9" s="1"/>
  <c r="B168" i="9"/>
  <c r="B169" i="9"/>
  <c r="H169" i="9" s="1"/>
  <c r="B170" i="9"/>
  <c r="H170" i="9" s="1"/>
  <c r="B171" i="9"/>
  <c r="B172" i="9"/>
  <c r="H172" i="9" s="1"/>
  <c r="B173" i="9"/>
  <c r="B174" i="9"/>
  <c r="B175" i="9"/>
  <c r="H176" i="9" s="1"/>
  <c r="B176" i="9"/>
  <c r="B177" i="9"/>
  <c r="H177" i="9" s="1"/>
  <c r="B178" i="9"/>
  <c r="H178" i="9" s="1"/>
  <c r="B179" i="9"/>
  <c r="H179" i="9" s="1"/>
  <c r="B180" i="9"/>
  <c r="H180" i="9" s="1"/>
  <c r="B181" i="9"/>
  <c r="B182" i="9"/>
  <c r="B183" i="9"/>
  <c r="H184" i="9" s="1"/>
  <c r="B184" i="9"/>
  <c r="B185" i="9"/>
  <c r="H185" i="9" s="1"/>
  <c r="B186" i="9"/>
  <c r="H186" i="9" s="1"/>
  <c r="B187" i="9"/>
  <c r="H187" i="9" s="1"/>
  <c r="B188" i="9"/>
  <c r="H188" i="9" s="1"/>
  <c r="B189" i="9"/>
  <c r="B190" i="9"/>
  <c r="B191" i="9"/>
  <c r="H192" i="9" s="1"/>
  <c r="B192" i="9"/>
  <c r="B193" i="9"/>
  <c r="H193" i="9" s="1"/>
  <c r="B194" i="9"/>
  <c r="H194" i="9" s="1"/>
  <c r="B195" i="9"/>
  <c r="H195" i="9" s="1"/>
  <c r="B196" i="9"/>
  <c r="H196" i="9" s="1"/>
  <c r="B197" i="9"/>
  <c r="B198" i="9"/>
  <c r="B199" i="9"/>
  <c r="H200" i="9" s="1"/>
  <c r="B200" i="9"/>
  <c r="B201" i="9"/>
  <c r="H201" i="9" s="1"/>
  <c r="B202" i="9"/>
  <c r="H202" i="9" s="1"/>
  <c r="B203" i="9"/>
  <c r="H203" i="9" s="1"/>
  <c r="B204" i="9"/>
  <c r="H204" i="9" s="1"/>
  <c r="B205" i="9"/>
  <c r="B206" i="9"/>
  <c r="B207" i="9"/>
  <c r="H208" i="9" s="1"/>
  <c r="B208" i="9"/>
  <c r="B4" i="9"/>
  <c r="L119" i="9" l="1"/>
  <c r="L92" i="9"/>
  <c r="L84" i="9"/>
  <c r="L28" i="9"/>
  <c r="L20" i="9"/>
  <c r="L187" i="9"/>
  <c r="L139" i="9"/>
  <c r="L131" i="9"/>
  <c r="L107" i="9"/>
  <c r="L75" i="9"/>
  <c r="L67" i="9"/>
  <c r="L35" i="9"/>
  <c r="L27" i="9"/>
  <c r="L19" i="9"/>
  <c r="L18" i="9"/>
  <c r="L10" i="9"/>
  <c r="U10" i="9"/>
  <c r="I130" i="9"/>
  <c r="I205" i="9"/>
  <c r="I77" i="9"/>
  <c r="I204" i="9"/>
  <c r="I196" i="9"/>
  <c r="I188" i="9"/>
  <c r="I180" i="9"/>
  <c r="I172" i="9"/>
  <c r="I164" i="9"/>
  <c r="I156" i="9"/>
  <c r="I148" i="9"/>
  <c r="I140" i="9"/>
  <c r="I132" i="9"/>
  <c r="I124" i="9"/>
  <c r="I116" i="9"/>
  <c r="I108" i="9"/>
  <c r="I100" i="9"/>
  <c r="I92" i="9"/>
  <c r="I84" i="9"/>
  <c r="I76" i="9"/>
  <c r="I68" i="9"/>
  <c r="I60" i="9"/>
  <c r="I52" i="9"/>
  <c r="I44" i="9"/>
  <c r="I36" i="9"/>
  <c r="I28" i="9"/>
  <c r="I20" i="9"/>
  <c r="I12" i="9"/>
  <c r="K205" i="9"/>
  <c r="K197" i="9"/>
  <c r="K189" i="9"/>
  <c r="K181" i="9"/>
  <c r="K173" i="9"/>
  <c r="K165" i="9"/>
  <c r="K157" i="9"/>
  <c r="K149" i="9"/>
  <c r="K141" i="9"/>
  <c r="K133" i="9"/>
  <c r="K125" i="9"/>
  <c r="K117" i="9"/>
  <c r="K109" i="9"/>
  <c r="K93" i="9"/>
  <c r="K85" i="9"/>
  <c r="K77" i="9"/>
  <c r="K69" i="9"/>
  <c r="K53" i="9"/>
  <c r="K45" i="9"/>
  <c r="K37" i="9"/>
  <c r="K29" i="9"/>
  <c r="K21" i="9"/>
  <c r="K13" i="9"/>
  <c r="K164" i="9"/>
  <c r="K100" i="9"/>
  <c r="K67" i="9"/>
  <c r="K59" i="9"/>
  <c r="K51" i="9"/>
  <c r="K43" i="9"/>
  <c r="K35" i="9"/>
  <c r="K27" i="9"/>
  <c r="K19" i="9"/>
  <c r="K11" i="9"/>
  <c r="K144" i="9"/>
  <c r="K136" i="9"/>
  <c r="K120" i="9"/>
  <c r="K112" i="9"/>
  <c r="K104" i="9"/>
  <c r="K96" i="9"/>
  <c r="K88" i="9"/>
  <c r="K80" i="9"/>
  <c r="K72" i="9"/>
  <c r="K64" i="9"/>
  <c r="K56" i="9"/>
  <c r="K48" i="9"/>
  <c r="K40" i="9"/>
  <c r="K32" i="9"/>
  <c r="K24" i="9"/>
  <c r="K16" i="9"/>
  <c r="K8" i="9"/>
  <c r="K7" i="9"/>
  <c r="H12" i="9"/>
  <c r="H7" i="9"/>
  <c r="L123" i="9"/>
  <c r="L115" i="9"/>
  <c r="L99" i="9"/>
  <c r="L91" i="9"/>
  <c r="L83" i="9"/>
  <c r="L156" i="9"/>
  <c r="L12" i="9"/>
  <c r="U26" i="9"/>
  <c r="L201" i="9"/>
  <c r="L193" i="9"/>
  <c r="L185" i="9"/>
  <c r="L177" i="9"/>
  <c r="L169" i="9"/>
  <c r="L161" i="9"/>
  <c r="L153" i="9"/>
  <c r="L145" i="9"/>
  <c r="L137" i="9"/>
  <c r="L129" i="9"/>
  <c r="L122" i="9"/>
  <c r="L114" i="9"/>
  <c r="L106" i="9"/>
  <c r="L97" i="9"/>
  <c r="L89" i="9"/>
  <c r="L81" i="9"/>
  <c r="L73" i="9"/>
  <c r="L65" i="9"/>
  <c r="L57" i="9"/>
  <c r="L49" i="9"/>
  <c r="L41" i="9"/>
  <c r="L33" i="9"/>
  <c r="L25" i="9"/>
  <c r="L17" i="9"/>
  <c r="L9" i="9"/>
  <c r="L207" i="9"/>
  <c r="L199" i="9"/>
  <c r="L191" i="9"/>
  <c r="L183" i="9"/>
  <c r="L175" i="9"/>
  <c r="L167" i="9"/>
  <c r="L159" i="9"/>
  <c r="L151" i="9"/>
  <c r="L143" i="9"/>
  <c r="L135" i="9"/>
  <c r="L111" i="9"/>
  <c r="L103" i="9"/>
  <c r="L95" i="9"/>
  <c r="L87" i="9"/>
  <c r="L55" i="9"/>
  <c r="L47" i="9"/>
  <c r="L39" i="9"/>
  <c r="L31" i="9"/>
  <c r="L23" i="9"/>
  <c r="L15" i="9"/>
  <c r="L7" i="9"/>
  <c r="L164" i="9"/>
  <c r="L36" i="9"/>
  <c r="L206" i="9"/>
  <c r="L198" i="9"/>
  <c r="L190" i="9"/>
  <c r="L182" i="9"/>
  <c r="L174" i="9"/>
  <c r="L166" i="9"/>
  <c r="L157" i="9"/>
  <c r="L149" i="9"/>
  <c r="L141" i="9"/>
  <c r="L133" i="9"/>
  <c r="L125" i="9"/>
  <c r="L117" i="9"/>
  <c r="L109" i="9"/>
  <c r="V26" i="9"/>
  <c r="L93" i="9"/>
  <c r="L85" i="9"/>
  <c r="L78" i="9"/>
  <c r="L70" i="9"/>
  <c r="L62" i="9"/>
  <c r="L54" i="9"/>
  <c r="L46" i="9"/>
  <c r="L38" i="9"/>
  <c r="L29" i="9"/>
  <c r="L21" i="9"/>
  <c r="L13" i="9"/>
  <c r="L5" i="9"/>
  <c r="L204" i="9"/>
  <c r="L196" i="9"/>
  <c r="L188" i="9"/>
  <c r="L180" i="9"/>
  <c r="L172" i="9"/>
  <c r="L124" i="9"/>
  <c r="L116" i="9"/>
  <c r="L108" i="9"/>
  <c r="L76" i="9"/>
  <c r="L68" i="9"/>
  <c r="L60" i="9"/>
  <c r="L52" i="9"/>
  <c r="L44" i="9"/>
  <c r="H63" i="9"/>
  <c r="H127" i="9"/>
  <c r="H191" i="9"/>
  <c r="H102" i="9"/>
  <c r="H94" i="9"/>
  <c r="H86" i="9"/>
  <c r="H78" i="9"/>
  <c r="H70" i="9"/>
  <c r="H62" i="9"/>
  <c r="H54" i="9"/>
  <c r="H46" i="9"/>
  <c r="H38" i="9"/>
  <c r="H30" i="9"/>
  <c r="H22" i="9"/>
  <c r="H14" i="9"/>
  <c r="H6" i="9"/>
  <c r="L171" i="9"/>
  <c r="L158" i="9"/>
  <c r="L150" i="9"/>
  <c r="L142" i="9"/>
  <c r="L134" i="9"/>
  <c r="L98" i="9"/>
  <c r="L90" i="9"/>
  <c r="L82" i="9"/>
  <c r="L77" i="9"/>
  <c r="L69" i="9"/>
  <c r="L59" i="9"/>
  <c r="L51" i="9"/>
  <c r="L43" i="9"/>
  <c r="L30" i="9"/>
  <c r="L22" i="9"/>
  <c r="L205" i="9"/>
  <c r="L197" i="9"/>
  <c r="L121" i="9"/>
  <c r="L61" i="9"/>
  <c r="L194" i="9"/>
  <c r="L189" i="9"/>
  <c r="L118" i="9"/>
  <c r="L113" i="9"/>
  <c r="L105" i="9"/>
  <c r="L53" i="9"/>
  <c r="L37" i="9"/>
  <c r="L202" i="9"/>
  <c r="L173" i="9"/>
  <c r="L126" i="9"/>
  <c r="L45" i="9"/>
  <c r="L165" i="9"/>
  <c r="L110" i="9"/>
  <c r="L102" i="9"/>
  <c r="L181" i="9"/>
  <c r="T26" i="9"/>
  <c r="L101" i="9"/>
  <c r="I197" i="9"/>
  <c r="I189" i="9"/>
  <c r="I181" i="9"/>
  <c r="I173" i="9"/>
  <c r="I165" i="9"/>
  <c r="I157" i="9"/>
  <c r="I149" i="9"/>
  <c r="I133" i="9"/>
  <c r="I125" i="9"/>
  <c r="I117" i="9"/>
  <c r="I109" i="9"/>
  <c r="I101" i="9"/>
  <c r="I93" i="9"/>
  <c r="I85" i="9"/>
  <c r="I69" i="9"/>
  <c r="I61" i="9"/>
  <c r="I53" i="9"/>
  <c r="I45" i="9"/>
  <c r="I37" i="9"/>
  <c r="I29" i="9"/>
  <c r="I21" i="9"/>
  <c r="I5" i="9"/>
  <c r="I141" i="9"/>
  <c r="I202" i="9"/>
  <c r="I186" i="9"/>
  <c r="I178" i="9"/>
  <c r="I170" i="9"/>
  <c r="I162" i="9"/>
  <c r="I154" i="9"/>
  <c r="I146" i="9"/>
  <c r="I138" i="9"/>
  <c r="I122" i="9"/>
  <c r="I114" i="9"/>
  <c r="I106" i="9"/>
  <c r="I98" i="9"/>
  <c r="I90" i="9"/>
  <c r="I82" i="9"/>
  <c r="I74" i="9"/>
  <c r="I58" i="9"/>
  <c r="I50" i="9"/>
  <c r="I42" i="9"/>
  <c r="I34" i="9"/>
  <c r="I26" i="9"/>
  <c r="I18" i="9"/>
  <c r="I10" i="9"/>
  <c r="U25" i="9"/>
  <c r="K36" i="9"/>
  <c r="K207" i="9"/>
  <c r="K199" i="9"/>
  <c r="K191" i="9"/>
  <c r="K183" i="9"/>
  <c r="K175" i="9"/>
  <c r="K159" i="9"/>
  <c r="K151" i="9"/>
  <c r="K143" i="9"/>
  <c r="K135" i="9"/>
  <c r="K127" i="9"/>
  <c r="K119" i="9"/>
  <c r="K111" i="9"/>
  <c r="K95" i="9"/>
  <c r="K87" i="9"/>
  <c r="K79" i="9"/>
  <c r="K71" i="9"/>
  <c r="K63" i="9"/>
  <c r="K55" i="9"/>
  <c r="K47" i="9"/>
  <c r="K31" i="9"/>
  <c r="K23" i="9"/>
  <c r="K15" i="9"/>
  <c r="K206" i="9"/>
  <c r="K198" i="9"/>
  <c r="K190" i="9"/>
  <c r="K182" i="9"/>
  <c r="K174" i="9"/>
  <c r="K166" i="9"/>
  <c r="K158" i="9"/>
  <c r="K150" i="9"/>
  <c r="K142" i="9"/>
  <c r="K134" i="9"/>
  <c r="K126" i="9"/>
  <c r="K118" i="9"/>
  <c r="K110" i="9"/>
  <c r="V25" i="9"/>
  <c r="K5" i="9"/>
  <c r="K204" i="9"/>
  <c r="K196" i="9"/>
  <c r="K188" i="9"/>
  <c r="K180" i="9"/>
  <c r="K172" i="9"/>
  <c r="K156" i="9"/>
  <c r="K148" i="9"/>
  <c r="K140" i="9"/>
  <c r="K132" i="9"/>
  <c r="K124" i="9"/>
  <c r="K116" i="9"/>
  <c r="K108" i="9"/>
  <c r="K92" i="9"/>
  <c r="K84" i="9"/>
  <c r="K76" i="9"/>
  <c r="K68" i="9"/>
  <c r="K60" i="9"/>
  <c r="K52" i="9"/>
  <c r="K44" i="9"/>
  <c r="K28" i="9"/>
  <c r="K20" i="9"/>
  <c r="K12" i="9"/>
  <c r="H205" i="9"/>
  <c r="H197" i="9"/>
  <c r="H189" i="9"/>
  <c r="H181" i="9"/>
  <c r="H173" i="9"/>
  <c r="H165" i="9"/>
  <c r="H157" i="9"/>
  <c r="H149" i="9"/>
  <c r="H141" i="9"/>
  <c r="H133" i="9"/>
  <c r="H125" i="9"/>
  <c r="H117" i="9"/>
  <c r="H109" i="9"/>
  <c r="V9" i="9"/>
  <c r="H93" i="9"/>
  <c r="H85" i="9"/>
  <c r="H77" i="9"/>
  <c r="H69" i="9"/>
  <c r="H61" i="9"/>
  <c r="H53" i="9"/>
  <c r="H45" i="9"/>
  <c r="H37" i="9"/>
  <c r="H29" i="9"/>
  <c r="H21" i="9"/>
  <c r="H13" i="9"/>
  <c r="H5" i="9"/>
  <c r="H199" i="9"/>
  <c r="H135" i="9"/>
  <c r="H71" i="9"/>
  <c r="T10" i="9"/>
  <c r="H171" i="9"/>
  <c r="H115" i="9"/>
  <c r="H107" i="9"/>
  <c r="H183" i="9"/>
  <c r="H119" i="9"/>
  <c r="H55" i="9"/>
  <c r="V10" i="9"/>
  <c r="T25" i="9"/>
  <c r="K103" i="9"/>
  <c r="H175" i="9"/>
  <c r="H111" i="9"/>
  <c r="H47" i="9"/>
  <c r="K39" i="9"/>
  <c r="U20" i="9" s="1"/>
  <c r="H9" i="9"/>
  <c r="H167" i="9"/>
  <c r="H103" i="9"/>
  <c r="K101" i="9"/>
  <c r="H39" i="9"/>
  <c r="T9" i="9"/>
  <c r="H159" i="9"/>
  <c r="H95" i="9"/>
  <c r="H31" i="9"/>
  <c r="I194" i="9"/>
  <c r="K167" i="9"/>
  <c r="I66" i="9"/>
  <c r="U9" i="9"/>
  <c r="H151" i="9"/>
  <c r="I129" i="9"/>
  <c r="H87" i="9"/>
  <c r="H23" i="9"/>
  <c r="H206" i="9"/>
  <c r="H198" i="9"/>
  <c r="H190" i="9"/>
  <c r="H182" i="9"/>
  <c r="H174" i="9"/>
  <c r="H166" i="9"/>
  <c r="H158" i="9"/>
  <c r="H150" i="9"/>
  <c r="H142" i="9"/>
  <c r="H134" i="9"/>
  <c r="H126" i="9"/>
  <c r="H118" i="9"/>
  <c r="H110" i="9"/>
  <c r="H207" i="9"/>
  <c r="H143" i="9"/>
  <c r="H79" i="9"/>
  <c r="H15" i="9"/>
  <c r="H8" i="9"/>
  <c r="H101" i="9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18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4" i="7"/>
  <c r="H4" i="7"/>
  <c r="C3" i="7"/>
  <c r="C4" i="7" s="1"/>
  <c r="E207" i="7"/>
  <c r="D207" i="7"/>
  <c r="B207" i="7"/>
  <c r="U21" i="9" l="1"/>
  <c r="T21" i="9"/>
  <c r="V21" i="9"/>
  <c r="T4" i="9"/>
  <c r="V4" i="9"/>
  <c r="U5" i="9"/>
  <c r="V5" i="9"/>
  <c r="T5" i="9"/>
  <c r="U4" i="9"/>
  <c r="V20" i="9"/>
  <c r="T20" i="9"/>
  <c r="F4" i="7"/>
  <c r="G207" i="7"/>
  <c r="H207" i="7"/>
  <c r="C5" i="7"/>
  <c r="F5" i="7" s="1"/>
  <c r="I208" i="6"/>
  <c r="H208" i="6"/>
  <c r="G208" i="6"/>
  <c r="D208" i="6"/>
  <c r="C208" i="6"/>
  <c r="B208" i="6"/>
  <c r="D208" i="3"/>
  <c r="C208" i="3"/>
  <c r="B208" i="3"/>
  <c r="H208" i="3"/>
  <c r="G208" i="3"/>
  <c r="F208" i="3"/>
  <c r="U4" i="2"/>
  <c r="T4" i="2"/>
  <c r="S4" i="2"/>
  <c r="R4" i="2"/>
  <c r="Q4" i="2"/>
  <c r="C207" i="2"/>
  <c r="R3" i="2" s="1"/>
  <c r="D207" i="2"/>
  <c r="S3" i="2" s="1"/>
  <c r="E207" i="2"/>
  <c r="T3" i="2" s="1"/>
  <c r="F207" i="2"/>
  <c r="U3" i="2" s="1"/>
  <c r="B207" i="2"/>
  <c r="Q3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C6" i="7" l="1"/>
  <c r="F6" i="7" s="1"/>
  <c r="V4" i="2"/>
  <c r="G207" i="2"/>
  <c r="V3" i="2" s="1"/>
  <c r="C7" i="7" l="1"/>
  <c r="F7" i="7" s="1"/>
  <c r="C8" i="7" l="1"/>
  <c r="F8" i="7" s="1"/>
  <c r="C9" i="7" l="1"/>
  <c r="F9" i="7" s="1"/>
  <c r="C10" i="7" l="1"/>
  <c r="F10" i="7" s="1"/>
  <c r="C11" i="7" l="1"/>
  <c r="F11" i="7" s="1"/>
  <c r="C12" i="7" l="1"/>
  <c r="F12" i="7" s="1"/>
  <c r="C13" i="7" l="1"/>
  <c r="F13" i="7" s="1"/>
  <c r="C14" i="7" l="1"/>
  <c r="F14" i="7" s="1"/>
  <c r="C15" i="7" l="1"/>
  <c r="F15" i="7" s="1"/>
  <c r="C16" i="7" l="1"/>
  <c r="F16" i="7" s="1"/>
  <c r="C17" i="7" l="1"/>
  <c r="F17" i="7" s="1"/>
  <c r="C18" i="7" l="1"/>
  <c r="F18" i="7" s="1"/>
  <c r="C19" i="7" l="1"/>
  <c r="F19" i="7" s="1"/>
  <c r="C20" i="7" l="1"/>
  <c r="F20" i="7" s="1"/>
  <c r="C21" i="7" l="1"/>
  <c r="F21" i="7" s="1"/>
  <c r="C22" i="7" l="1"/>
  <c r="F22" i="7" s="1"/>
  <c r="C23" i="7" l="1"/>
  <c r="F23" i="7" s="1"/>
  <c r="C24" i="7" l="1"/>
  <c r="F24" i="7" s="1"/>
  <c r="C25" i="7" l="1"/>
  <c r="F25" i="7" s="1"/>
  <c r="C26" i="7" l="1"/>
  <c r="F26" i="7" s="1"/>
  <c r="C27" i="7" l="1"/>
  <c r="F27" i="7" s="1"/>
  <c r="C28" i="7" l="1"/>
  <c r="F28" i="7" s="1"/>
  <c r="C29" i="7" l="1"/>
  <c r="F29" i="7" s="1"/>
  <c r="C30" i="7" l="1"/>
  <c r="F30" i="7" s="1"/>
  <c r="C31" i="7" l="1"/>
  <c r="F31" i="7" s="1"/>
  <c r="C32" i="7" l="1"/>
  <c r="F32" i="7" s="1"/>
  <c r="C33" i="7" l="1"/>
  <c r="F33" i="7" s="1"/>
  <c r="C34" i="7" l="1"/>
  <c r="F34" i="7" s="1"/>
  <c r="C35" i="7" l="1"/>
  <c r="F35" i="7" s="1"/>
  <c r="C36" i="7" l="1"/>
  <c r="F36" i="7" s="1"/>
  <c r="C37" i="7" l="1"/>
  <c r="F37" i="7" s="1"/>
  <c r="C38" i="7" l="1"/>
  <c r="F38" i="7" s="1"/>
  <c r="C39" i="7" l="1"/>
  <c r="F39" i="7" s="1"/>
  <c r="C40" i="7" l="1"/>
  <c r="F40" i="7" s="1"/>
  <c r="C41" i="7" l="1"/>
  <c r="F41" i="7" s="1"/>
  <c r="C42" i="7" l="1"/>
  <c r="F42" i="7" s="1"/>
  <c r="C43" i="7" l="1"/>
  <c r="F43" i="7" s="1"/>
  <c r="C44" i="7" l="1"/>
  <c r="F44" i="7" s="1"/>
  <c r="C45" i="7" l="1"/>
  <c r="F45" i="7" s="1"/>
  <c r="C46" i="7" l="1"/>
  <c r="F46" i="7" s="1"/>
  <c r="C47" i="7" l="1"/>
  <c r="F47" i="7" s="1"/>
  <c r="C48" i="7" l="1"/>
  <c r="F48" i="7" s="1"/>
  <c r="C49" i="7" l="1"/>
  <c r="F49" i="7" s="1"/>
  <c r="C50" i="7" l="1"/>
  <c r="F50" i="7" s="1"/>
  <c r="C51" i="7" l="1"/>
  <c r="F51" i="7" s="1"/>
  <c r="C52" i="7" l="1"/>
  <c r="F52" i="7" s="1"/>
  <c r="C53" i="7" l="1"/>
  <c r="F53" i="7" s="1"/>
  <c r="C54" i="7" l="1"/>
  <c r="F54" i="7" s="1"/>
  <c r="C55" i="7" l="1"/>
  <c r="F55" i="7" s="1"/>
  <c r="C56" i="7" l="1"/>
  <c r="F56" i="7" s="1"/>
  <c r="C57" i="7" l="1"/>
  <c r="F57" i="7" s="1"/>
  <c r="C58" i="7" l="1"/>
  <c r="F58" i="7" s="1"/>
  <c r="C59" i="7" l="1"/>
  <c r="F59" i="7" s="1"/>
  <c r="C60" i="7" l="1"/>
  <c r="F60" i="7" s="1"/>
  <c r="C61" i="7" l="1"/>
  <c r="F61" i="7" s="1"/>
  <c r="C62" i="7" l="1"/>
  <c r="F62" i="7" s="1"/>
  <c r="C63" i="7" l="1"/>
  <c r="F63" i="7" s="1"/>
  <c r="C64" i="7" l="1"/>
  <c r="F64" i="7" s="1"/>
  <c r="C65" i="7" l="1"/>
  <c r="F65" i="7" s="1"/>
  <c r="C66" i="7" l="1"/>
  <c r="F66" i="7" s="1"/>
  <c r="C67" i="7" l="1"/>
  <c r="F67" i="7" s="1"/>
  <c r="C68" i="7" l="1"/>
  <c r="F68" i="7" s="1"/>
  <c r="C69" i="7" l="1"/>
  <c r="F69" i="7" s="1"/>
  <c r="C70" i="7" l="1"/>
  <c r="F70" i="7" s="1"/>
  <c r="C71" i="7" l="1"/>
  <c r="F71" i="7" s="1"/>
  <c r="C72" i="7" l="1"/>
  <c r="F72" i="7" s="1"/>
  <c r="C73" i="7" l="1"/>
  <c r="F73" i="7" s="1"/>
  <c r="C74" i="7" l="1"/>
  <c r="F74" i="7" s="1"/>
  <c r="C75" i="7" l="1"/>
  <c r="F75" i="7" s="1"/>
  <c r="C76" i="7" l="1"/>
  <c r="F76" i="7" s="1"/>
  <c r="C77" i="7" l="1"/>
  <c r="F77" i="7" s="1"/>
  <c r="C78" i="7" l="1"/>
  <c r="F78" i="7" s="1"/>
  <c r="C79" i="7" l="1"/>
  <c r="F79" i="7" s="1"/>
  <c r="C80" i="7" l="1"/>
  <c r="F80" i="7" s="1"/>
  <c r="C81" i="7" l="1"/>
  <c r="F81" i="7" s="1"/>
  <c r="C82" i="7" l="1"/>
  <c r="F82" i="7" s="1"/>
  <c r="C83" i="7" l="1"/>
  <c r="F83" i="7" s="1"/>
  <c r="C84" i="7" l="1"/>
  <c r="F84" i="7" s="1"/>
  <c r="C85" i="7" l="1"/>
  <c r="F85" i="7" s="1"/>
  <c r="C86" i="7" l="1"/>
  <c r="F86" i="7" s="1"/>
  <c r="C87" i="7" l="1"/>
  <c r="F87" i="7" s="1"/>
  <c r="C88" i="7" l="1"/>
  <c r="F88" i="7" s="1"/>
  <c r="C89" i="7" l="1"/>
  <c r="F89" i="7" s="1"/>
  <c r="C90" i="7" l="1"/>
  <c r="F90" i="7" s="1"/>
  <c r="C91" i="7" l="1"/>
  <c r="F91" i="7" s="1"/>
  <c r="C92" i="7" l="1"/>
  <c r="F92" i="7" s="1"/>
  <c r="C93" i="7" l="1"/>
  <c r="F93" i="7" s="1"/>
  <c r="C94" i="7" l="1"/>
  <c r="F94" i="7" s="1"/>
  <c r="C95" i="7" l="1"/>
  <c r="F95" i="7" s="1"/>
  <c r="C96" i="7" l="1"/>
  <c r="F96" i="7" s="1"/>
  <c r="C97" i="7" l="1"/>
  <c r="F97" i="7" s="1"/>
  <c r="C98" i="7" l="1"/>
  <c r="F98" i="7" s="1"/>
  <c r="C99" i="7" l="1"/>
  <c r="F99" i="7" s="1"/>
  <c r="C100" i="7" l="1"/>
  <c r="F100" i="7" s="1"/>
  <c r="C101" i="7" l="1"/>
  <c r="F101" i="7" s="1"/>
  <c r="C102" i="7" l="1"/>
  <c r="F102" i="7" s="1"/>
  <c r="C103" i="7" l="1"/>
  <c r="F103" i="7" s="1"/>
  <c r="C104" i="7" l="1"/>
  <c r="F104" i="7" s="1"/>
  <c r="C105" i="7" l="1"/>
  <c r="F105" i="7" s="1"/>
  <c r="C106" i="7" l="1"/>
  <c r="F106" i="7" s="1"/>
  <c r="C107" i="7" l="1"/>
  <c r="F107" i="7" s="1"/>
  <c r="C108" i="7" l="1"/>
  <c r="F108" i="7" s="1"/>
  <c r="C109" i="7" l="1"/>
  <c r="F109" i="7" s="1"/>
  <c r="C110" i="7" l="1"/>
  <c r="F110" i="7" s="1"/>
  <c r="C111" i="7" l="1"/>
  <c r="F111" i="7" s="1"/>
  <c r="C112" i="7" l="1"/>
  <c r="F112" i="7" s="1"/>
  <c r="C113" i="7" l="1"/>
  <c r="F113" i="7" s="1"/>
  <c r="C114" i="7" l="1"/>
  <c r="F114" i="7" s="1"/>
  <c r="C115" i="7" l="1"/>
  <c r="F115" i="7" s="1"/>
  <c r="C116" i="7" l="1"/>
  <c r="F116" i="7" s="1"/>
  <c r="C117" i="7" l="1"/>
  <c r="F117" i="7" s="1"/>
  <c r="C118" i="7" l="1"/>
  <c r="F118" i="7" s="1"/>
  <c r="C119" i="7" l="1"/>
  <c r="F119" i="7" s="1"/>
  <c r="C120" i="7" l="1"/>
  <c r="F120" i="7" s="1"/>
  <c r="C121" i="7" l="1"/>
  <c r="F121" i="7" s="1"/>
  <c r="C122" i="7" l="1"/>
  <c r="F122" i="7" s="1"/>
  <c r="C123" i="7" l="1"/>
  <c r="F123" i="7" s="1"/>
  <c r="C124" i="7" l="1"/>
  <c r="F124" i="7" s="1"/>
  <c r="C125" i="7" l="1"/>
  <c r="F125" i="7" s="1"/>
  <c r="C126" i="7" l="1"/>
  <c r="F126" i="7" s="1"/>
  <c r="C127" i="7" l="1"/>
  <c r="F127" i="7" s="1"/>
  <c r="C128" i="7" l="1"/>
  <c r="F128" i="7" s="1"/>
  <c r="C129" i="7" l="1"/>
  <c r="F129" i="7" s="1"/>
  <c r="C130" i="7" l="1"/>
  <c r="F130" i="7" s="1"/>
  <c r="C131" i="7" l="1"/>
  <c r="F131" i="7" s="1"/>
  <c r="C132" i="7" l="1"/>
  <c r="F132" i="7" s="1"/>
  <c r="C133" i="7" l="1"/>
  <c r="F133" i="7" s="1"/>
  <c r="C134" i="7" l="1"/>
  <c r="F134" i="7" s="1"/>
  <c r="C135" i="7" l="1"/>
  <c r="F135" i="7" s="1"/>
  <c r="C136" i="7" l="1"/>
  <c r="F136" i="7" s="1"/>
  <c r="C137" i="7" l="1"/>
  <c r="F137" i="7" s="1"/>
  <c r="C138" i="7" l="1"/>
  <c r="F138" i="7" s="1"/>
  <c r="C139" i="7" l="1"/>
  <c r="F139" i="7" s="1"/>
  <c r="C140" i="7" l="1"/>
  <c r="F140" i="7" s="1"/>
  <c r="C141" i="7" l="1"/>
  <c r="F141" i="7" s="1"/>
  <c r="C142" i="7" l="1"/>
  <c r="F142" i="7" s="1"/>
  <c r="C143" i="7" l="1"/>
  <c r="F143" i="7" s="1"/>
  <c r="C144" i="7" l="1"/>
  <c r="F144" i="7" s="1"/>
  <c r="C145" i="7" l="1"/>
  <c r="F145" i="7" s="1"/>
  <c r="C146" i="7" l="1"/>
  <c r="F146" i="7" s="1"/>
  <c r="C147" i="7" l="1"/>
  <c r="F147" i="7" s="1"/>
  <c r="C148" i="7" l="1"/>
  <c r="F148" i="7" s="1"/>
  <c r="C149" i="7" l="1"/>
  <c r="F149" i="7" s="1"/>
  <c r="C150" i="7" l="1"/>
  <c r="F150" i="7" s="1"/>
  <c r="C151" i="7" l="1"/>
  <c r="F151" i="7" s="1"/>
  <c r="C152" i="7" l="1"/>
  <c r="F152" i="7" s="1"/>
  <c r="C153" i="7" l="1"/>
  <c r="F153" i="7" s="1"/>
  <c r="C154" i="7" l="1"/>
  <c r="F154" i="7" s="1"/>
  <c r="C155" i="7" l="1"/>
  <c r="F155" i="7" s="1"/>
  <c r="C156" i="7" l="1"/>
  <c r="F156" i="7" s="1"/>
  <c r="C157" i="7" l="1"/>
  <c r="F157" i="7" s="1"/>
  <c r="C158" i="7" l="1"/>
  <c r="F158" i="7" s="1"/>
  <c r="C159" i="7" l="1"/>
  <c r="F159" i="7" s="1"/>
  <c r="C160" i="7" l="1"/>
  <c r="F160" i="7" s="1"/>
  <c r="C161" i="7" l="1"/>
  <c r="F161" i="7" s="1"/>
  <c r="C162" i="7" l="1"/>
  <c r="F162" i="7" s="1"/>
  <c r="C163" i="7" l="1"/>
  <c r="F163" i="7" s="1"/>
  <c r="C164" i="7" l="1"/>
  <c r="F164" i="7" s="1"/>
  <c r="C165" i="7" l="1"/>
  <c r="F165" i="7" s="1"/>
  <c r="C166" i="7" l="1"/>
  <c r="F166" i="7" s="1"/>
  <c r="C167" i="7" l="1"/>
  <c r="F167" i="7" s="1"/>
  <c r="C168" i="7" l="1"/>
  <c r="F168" i="7" s="1"/>
  <c r="C169" i="7" l="1"/>
  <c r="F169" i="7" s="1"/>
  <c r="C170" i="7" l="1"/>
  <c r="F170" i="7" s="1"/>
  <c r="C171" i="7" l="1"/>
  <c r="F171" i="7" s="1"/>
  <c r="C172" i="7" l="1"/>
  <c r="F172" i="7" s="1"/>
  <c r="C173" i="7" l="1"/>
  <c r="F173" i="7" s="1"/>
  <c r="C174" i="7" l="1"/>
  <c r="F174" i="7" s="1"/>
  <c r="C175" i="7" l="1"/>
  <c r="F175" i="7" s="1"/>
  <c r="C176" i="7" l="1"/>
  <c r="F176" i="7" s="1"/>
  <c r="C177" i="7" l="1"/>
  <c r="F177" i="7" s="1"/>
  <c r="C178" i="7" l="1"/>
  <c r="F178" i="7" s="1"/>
  <c r="C179" i="7" l="1"/>
  <c r="F179" i="7" s="1"/>
  <c r="C180" i="7" l="1"/>
  <c r="F180" i="7" s="1"/>
  <c r="C181" i="7" l="1"/>
  <c r="F181" i="7" s="1"/>
  <c r="C182" i="7" l="1"/>
  <c r="F182" i="7" s="1"/>
  <c r="C183" i="7" l="1"/>
  <c r="F183" i="7" s="1"/>
  <c r="C184" i="7" l="1"/>
  <c r="F184" i="7" s="1"/>
  <c r="C185" i="7" l="1"/>
  <c r="F185" i="7" s="1"/>
  <c r="C186" i="7" l="1"/>
  <c r="F186" i="7" s="1"/>
  <c r="C187" i="7" l="1"/>
  <c r="F187" i="7" s="1"/>
  <c r="C188" i="7" l="1"/>
  <c r="F188" i="7" s="1"/>
  <c r="C189" i="7" l="1"/>
  <c r="F189" i="7" s="1"/>
  <c r="C190" i="7" l="1"/>
  <c r="F190" i="7" s="1"/>
  <c r="C191" i="7" l="1"/>
  <c r="F191" i="7" s="1"/>
  <c r="C192" i="7" l="1"/>
  <c r="F192" i="7" s="1"/>
  <c r="C193" i="7" l="1"/>
  <c r="F193" i="7" s="1"/>
  <c r="C194" i="7" l="1"/>
  <c r="F194" i="7" s="1"/>
  <c r="C195" i="7" l="1"/>
  <c r="F195" i="7" s="1"/>
  <c r="C196" i="7" l="1"/>
  <c r="F196" i="7" s="1"/>
  <c r="C197" i="7" l="1"/>
  <c r="F197" i="7" s="1"/>
  <c r="C198" i="7" l="1"/>
  <c r="F198" i="7" s="1"/>
  <c r="C199" i="7" l="1"/>
  <c r="F199" i="7" s="1"/>
  <c r="C200" i="7" l="1"/>
  <c r="F200" i="7" s="1"/>
  <c r="C201" i="7" l="1"/>
  <c r="F201" i="7" s="1"/>
  <c r="C202" i="7" l="1"/>
  <c r="F202" i="7" s="1"/>
  <c r="C203" i="7" l="1"/>
  <c r="F203" i="7" s="1"/>
  <c r="C204" i="7" l="1"/>
  <c r="F204" i="7" s="1"/>
  <c r="C205" i="7" l="1"/>
  <c r="F205" i="7" s="1"/>
  <c r="C206" i="7" l="1"/>
  <c r="F206" i="7" s="1"/>
  <c r="F207" i="7" l="1"/>
  <c r="F208" i="7" s="1"/>
  <c r="C207" i="7"/>
  <c r="C208" i="7" l="1"/>
</calcChain>
</file>

<file path=xl/sharedStrings.xml><?xml version="1.0" encoding="utf-8"?>
<sst xmlns="http://schemas.openxmlformats.org/spreadsheetml/2006/main" count="600" uniqueCount="200">
  <si>
    <t>Reserve Ratio</t>
  </si>
  <si>
    <t>Mexico</t>
  </si>
  <si>
    <t>EMEs</t>
  </si>
  <si>
    <t>Reserve 
Ratio</t>
  </si>
  <si>
    <t>Money Ratio</t>
  </si>
  <si>
    <t>Govt Liabilities</t>
  </si>
  <si>
    <t>Dom Liabilities</t>
  </si>
  <si>
    <t>Ext Liabilities</t>
  </si>
  <si>
    <t xml:space="preserve">Other </t>
  </si>
  <si>
    <t>Govt Bonds</t>
  </si>
  <si>
    <t>Average</t>
  </si>
  <si>
    <t>Inflation</t>
  </si>
  <si>
    <t>Other</t>
  </si>
  <si>
    <t>Govt 
Liabilities</t>
  </si>
  <si>
    <t>Dom 
Liabilities</t>
  </si>
  <si>
    <t>Ext 
Liabilities</t>
  </si>
  <si>
    <t>Money 
Ratio</t>
  </si>
  <si>
    <t>Other Assets</t>
  </si>
  <si>
    <t>Other Liabilities</t>
  </si>
  <si>
    <t>Price level</t>
  </si>
  <si>
    <t>reserves</t>
  </si>
  <si>
    <t>money</t>
  </si>
  <si>
    <t xml:space="preserve">Mexico, levels </t>
  </si>
  <si>
    <t>Mexico, change (%)</t>
  </si>
  <si>
    <t>Inflation rate</t>
  </si>
  <si>
    <t xml:space="preserve">inflation </t>
  </si>
  <si>
    <t>Reserve ratio</t>
  </si>
  <si>
    <t>Money ratio</t>
  </si>
  <si>
    <t>Levels</t>
  </si>
  <si>
    <t>Change</t>
  </si>
  <si>
    <t>corr(A,inf)</t>
  </si>
  <si>
    <t>corr(M,inf)</t>
  </si>
  <si>
    <t>2002-2018</t>
  </si>
  <si>
    <t>2002-2007</t>
  </si>
  <si>
    <t>2010-2018</t>
  </si>
  <si>
    <t>changes</t>
  </si>
  <si>
    <t>levels</t>
  </si>
  <si>
    <t>Algeria</t>
  </si>
  <si>
    <t>Belarus</t>
  </si>
  <si>
    <t>Belize</t>
  </si>
  <si>
    <t>Brazil</t>
  </si>
  <si>
    <t>Bulgaria</t>
  </si>
  <si>
    <t>Colombia</t>
  </si>
  <si>
    <t>Dominican Republic</t>
  </si>
  <si>
    <t>Egypt</t>
  </si>
  <si>
    <t>Georgia</t>
  </si>
  <si>
    <t>Ghana</t>
  </si>
  <si>
    <t>Indonesia</t>
  </si>
  <si>
    <t>Jamaica</t>
  </si>
  <si>
    <t>Jordan</t>
  </si>
  <si>
    <t>Kazakhstan</t>
  </si>
  <si>
    <t>Morocco</t>
  </si>
  <si>
    <t>Nigeria</t>
  </si>
  <si>
    <t>Pakistan</t>
  </si>
  <si>
    <t>Peru</t>
  </si>
  <si>
    <t>Phillippines</t>
  </si>
  <si>
    <t>Russia</t>
  </si>
  <si>
    <t>Senegal</t>
  </si>
  <si>
    <t>South Africa</t>
  </si>
  <si>
    <t>Sri Lanka</t>
  </si>
  <si>
    <t>Thailand</t>
  </si>
  <si>
    <t>Tunisia</t>
  </si>
  <si>
    <t>Turkey</t>
  </si>
  <si>
    <t>Ukraine</t>
  </si>
  <si>
    <t>Median</t>
  </si>
  <si>
    <t>Correlations between inflation rates with reserves or monetary base</t>
  </si>
  <si>
    <t>Inflation Rate</t>
  </si>
  <si>
    <t>Dec 01 - Dec 18</t>
  </si>
  <si>
    <t>Dec 01 - Feb 03</t>
  </si>
  <si>
    <t>Dec 01 - Dec 13</t>
  </si>
  <si>
    <t>Data availability</t>
  </si>
  <si>
    <t>Dec 01 - Mar 06</t>
  </si>
  <si>
    <t>Sep 10 - Dec 18</t>
  </si>
  <si>
    <t>May 07 - Dec 18</t>
  </si>
  <si>
    <t>Jun 08 - Dec 18</t>
  </si>
  <si>
    <t>Oct 07 - Dec 18</t>
  </si>
  <si>
    <t>May 04 - Dec 18</t>
  </si>
  <si>
    <t>Nov 15 - Dec 18</t>
  </si>
  <si>
    <t>Jun 07 - Dec 18</t>
  </si>
  <si>
    <t>May 11 - Dec 18</t>
  </si>
  <si>
    <t>Nov 07 - Dec 18</t>
  </si>
  <si>
    <t>May 02 - Dec 18</t>
  </si>
  <si>
    <r>
      <t>Inflation, %</t>
    </r>
    <r>
      <rPr>
        <sz val="11"/>
        <color theme="1"/>
        <rFont val="Calibri"/>
        <family val="2"/>
      </rPr>
      <t>∆Reserves</t>
    </r>
  </si>
  <si>
    <t>Inf, Reserves</t>
  </si>
  <si>
    <t>Inf, Money</t>
  </si>
  <si>
    <r>
      <t>Inf, %</t>
    </r>
    <r>
      <rPr>
        <sz val="11"/>
        <color theme="1"/>
        <rFont val="Calibri"/>
        <family val="2"/>
      </rPr>
      <t>∆Reserves</t>
    </r>
  </si>
  <si>
    <r>
      <t>Inf, %</t>
    </r>
    <r>
      <rPr>
        <sz val="11"/>
        <color theme="1"/>
        <rFont val="Calibri"/>
        <family val="2"/>
      </rPr>
      <t>∆M</t>
    </r>
    <r>
      <rPr>
        <sz val="11"/>
        <color theme="1"/>
        <rFont val="Calibri"/>
        <family val="2"/>
        <scheme val="minor"/>
      </rPr>
      <t>oney</t>
    </r>
  </si>
  <si>
    <t>Reserves, Money</t>
  </si>
  <si>
    <r>
      <t>%∆Reserves, %</t>
    </r>
    <r>
      <rPr>
        <sz val="11"/>
        <color theme="1"/>
        <rFont val="Calibri"/>
        <family val="2"/>
      </rPr>
      <t>∆Money</t>
    </r>
  </si>
  <si>
    <r>
      <t>Inflation, %</t>
    </r>
    <r>
      <rPr>
        <sz val="11"/>
        <color theme="1"/>
        <rFont val="Calibri"/>
        <family val="2"/>
      </rPr>
      <t>∆M</t>
    </r>
    <r>
      <rPr>
        <sz val="11"/>
        <color theme="1"/>
        <rFont val="Calibri"/>
        <family val="2"/>
        <scheme val="minor"/>
      </rPr>
      <t>oney</t>
    </r>
  </si>
  <si>
    <r>
      <t>%</t>
    </r>
    <r>
      <rPr>
        <sz val="11"/>
        <color theme="1"/>
        <rFont val="Calibri"/>
        <family val="2"/>
      </rPr>
      <t>∆Money, %∆Reserves</t>
    </r>
  </si>
  <si>
    <t>Govt Transfers</t>
  </si>
  <si>
    <t>Country Name</t>
  </si>
  <si>
    <t>Country Code</t>
  </si>
  <si>
    <t>Series Name</t>
  </si>
  <si>
    <t>Series Code</t>
  </si>
  <si>
    <t>2008Q1 [YR2008Q1]</t>
  </si>
  <si>
    <t>2008Q2 [YR2008Q2]</t>
  </si>
  <si>
    <t>2008Q3 [YR2008Q3]</t>
  </si>
  <si>
    <t>2008Q4 [YR2008Q4]</t>
  </si>
  <si>
    <t>2009Q1 [YR2009Q1]</t>
  </si>
  <si>
    <t>2009Q2 [YR2009Q2]</t>
  </si>
  <si>
    <t>2009Q3 [YR2009Q3]</t>
  </si>
  <si>
    <t>2009Q4 [YR2009Q4]</t>
  </si>
  <si>
    <t>2010Q1 [YR2010Q1]</t>
  </si>
  <si>
    <t>2010Q2 [YR2010Q2]</t>
  </si>
  <si>
    <t>2010Q3 [YR2010Q3]</t>
  </si>
  <si>
    <t>2010Q4 [YR2010Q4]</t>
  </si>
  <si>
    <t>2011Q1 [YR2011Q1]</t>
  </si>
  <si>
    <t>2011Q2 [YR2011Q2]</t>
  </si>
  <si>
    <t>2011Q3 [YR2011Q3]</t>
  </si>
  <si>
    <t>2011Q4 [YR2011Q4]</t>
  </si>
  <si>
    <t>2012Q1 [YR2012Q1]</t>
  </si>
  <si>
    <t>2012Q2 [YR2012Q2]</t>
  </si>
  <si>
    <t>2012Q3 [YR2012Q3]</t>
  </si>
  <si>
    <t>2012Q4 [YR2012Q4]</t>
  </si>
  <si>
    <t>2013Q1 [YR2013Q1]</t>
  </si>
  <si>
    <t>2013Q2 [YR2013Q2]</t>
  </si>
  <si>
    <t>2013Q3 [YR2013Q3]</t>
  </si>
  <si>
    <t>2013Q4 [YR2013Q4]</t>
  </si>
  <si>
    <t>2014Q1 [YR2014Q1]</t>
  </si>
  <si>
    <t>2014Q2 [YR2014Q2]</t>
  </si>
  <si>
    <t>2014Q3 [YR2014Q3]</t>
  </si>
  <si>
    <t>2014Q4 [YR2014Q4]</t>
  </si>
  <si>
    <t>2015Q1 [YR2015Q1]</t>
  </si>
  <si>
    <t>2015Q2 [YR2015Q2]</t>
  </si>
  <si>
    <t>2015Q3 [YR2015Q3]</t>
  </si>
  <si>
    <t>2015Q4 [YR2015Q4]</t>
  </si>
  <si>
    <t>2016Q1 [YR2016Q1]</t>
  </si>
  <si>
    <t>2016Q2 [YR2016Q2]</t>
  </si>
  <si>
    <t>2016Q3 [YR2016Q3]</t>
  </si>
  <si>
    <t>2016Q4 [YR2016Q4]</t>
  </si>
  <si>
    <t>2017Q1 [YR2017Q1]</t>
  </si>
  <si>
    <t>2017Q2 [YR2017Q2]</t>
  </si>
  <si>
    <t>2017Q3 [YR2017Q3]</t>
  </si>
  <si>
    <t>2017Q4 [YR2017Q4]</t>
  </si>
  <si>
    <t>2018Q1 [YR2018Q1]</t>
  </si>
  <si>
    <t>2018Q2 [YR2018Q2]</t>
  </si>
  <si>
    <t>2018Q3 [YR2018Q3]</t>
  </si>
  <si>
    <t>2018Q4 [YR2018Q4]</t>
  </si>
  <si>
    <t>BRA</t>
  </si>
  <si>
    <t>Gross PSD, Central Gov., All maturities, All instruments, Nominal Value, % of GDP</t>
  </si>
  <si>
    <t>DP.DOD.DECT.CR.CG.Z1</t>
  </si>
  <si>
    <t>..</t>
  </si>
  <si>
    <t>COL</t>
  </si>
  <si>
    <t>MEX</t>
  </si>
  <si>
    <t>PER</t>
  </si>
  <si>
    <t>Argentina</t>
  </si>
  <si>
    <t>ARG</t>
  </si>
  <si>
    <t>Chile</t>
  </si>
  <si>
    <t>CHL</t>
  </si>
  <si>
    <t>DOM</t>
  </si>
  <si>
    <t>Paraguay</t>
  </si>
  <si>
    <t>PRY</t>
  </si>
  <si>
    <t>Uruguay</t>
  </si>
  <si>
    <t>URY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</si>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</sst>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/>
    <xf numFmtId="164" fontId="0" fillId="0" borderId="0" xfId="0" applyNumberFormat="1" applyBorder="1"/>
    <xf numFmtId="0" fontId="0" fillId="2" borderId="0" xfId="0" applyFill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165" fontId="2" fillId="2" borderId="0" xfId="0" applyNumberFormat="1" applyFont="1" applyFill="1" applyBorder="1" applyAlignment="1">
      <alignment horizontal="right" indent="1"/>
    </xf>
    <xf numFmtId="165" fontId="2" fillId="2" borderId="2" xfId="0" applyNumberFormat="1" applyFont="1" applyFill="1" applyBorder="1" applyAlignment="1">
      <alignment horizontal="right" indent="1"/>
    </xf>
    <xf numFmtId="165" fontId="2" fillId="2" borderId="3" xfId="0" applyNumberFormat="1" applyFont="1" applyFill="1" applyBorder="1" applyAlignment="1">
      <alignment horizontal="right" indent="1"/>
    </xf>
    <xf numFmtId="165" fontId="2" fillId="2" borderId="4" xfId="0" applyNumberFormat="1" applyFont="1" applyFill="1" applyBorder="1" applyAlignment="1">
      <alignment horizontal="right" inden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5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/>
    <xf numFmtId="165" fontId="0" fillId="0" borderId="0" xfId="0" applyNumberFormat="1" applyAlignment="1">
      <alignment horizontal="right" indent="2"/>
    </xf>
    <xf numFmtId="165" fontId="0" fillId="0" borderId="0" xfId="0" applyNumberFormat="1" applyBorder="1" applyAlignment="1">
      <alignment horizontal="right" indent="2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2" fontId="0" fillId="2" borderId="0" xfId="0" applyNumberFormat="1" applyFill="1" applyBorder="1" applyAlignment="1">
      <alignment horizontal="right" indent="3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0" fillId="3" borderId="11" xfId="0" applyFill="1" applyBorder="1"/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/>
    <xf numFmtId="2" fontId="0" fillId="2" borderId="11" xfId="0" applyNumberFormat="1" applyFill="1" applyBorder="1" applyAlignment="1">
      <alignment horizontal="right" indent="3"/>
    </xf>
    <xf numFmtId="0" fontId="0" fillId="2" borderId="11" xfId="0" applyFill="1" applyBorder="1" applyAlignment="1">
      <alignment horizontal="center" vertical="center"/>
    </xf>
    <xf numFmtId="0" fontId="4" fillId="2" borderId="10" xfId="0" applyFont="1" applyFill="1" applyBorder="1"/>
    <xf numFmtId="2" fontId="4" fillId="2" borderId="10" xfId="0" applyNumberFormat="1" applyFont="1" applyFill="1" applyBorder="1" applyAlignment="1">
      <alignment horizontal="right" indent="3"/>
    </xf>
    <xf numFmtId="0" fontId="0" fillId="2" borderId="0" xfId="0" applyFont="1" applyFill="1" applyBorder="1"/>
    <xf numFmtId="2" fontId="0" fillId="2" borderId="0" xfId="0" applyNumberFormat="1" applyFont="1" applyFill="1" applyBorder="1" applyAlignment="1">
      <alignment horizontal="right" indent="3"/>
    </xf>
    <xf numFmtId="2" fontId="0" fillId="2" borderId="0" xfId="0" applyNumberFormat="1" applyFill="1" applyBorder="1" applyAlignment="1">
      <alignment horizontal="right" indent="4"/>
    </xf>
    <xf numFmtId="2" fontId="0" fillId="2" borderId="0" xfId="0" applyNumberFormat="1" applyFont="1" applyFill="1" applyBorder="1" applyAlignment="1">
      <alignment horizontal="right" indent="4"/>
    </xf>
    <xf numFmtId="0" fontId="0" fillId="2" borderId="0" xfId="0" applyFill="1" applyBorder="1" applyAlignment="1">
      <alignment horizontal="right" indent="1"/>
    </xf>
    <xf numFmtId="2" fontId="4" fillId="2" borderId="10" xfId="0" applyNumberFormat="1" applyFont="1" applyFill="1" applyBorder="1" applyAlignment="1">
      <alignment horizontal="right" indent="4"/>
    </xf>
    <xf numFmtId="0" fontId="0" fillId="3" borderId="0" xfId="0" applyFill="1"/>
    <xf numFmtId="0" fontId="0" fillId="2" borderId="0" xfId="0" applyFill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Normal 2" xfId="1" xr:uid="{D0F1C91E-60FD-4262-ADB3-0310F49BE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27340332458443"/>
          <c:y val="6.1026352288488211E-2"/>
          <c:w val="0.6726154855643045"/>
          <c:h val="0.5874701584632019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1'!$B$2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1'!$B$3:$B$207</c:f>
              <c:numCache>
                <c:formatCode>General</c:formatCode>
                <c:ptCount val="205"/>
                <c:pt idx="0">
                  <c:v>6.0418710000000004</c:v>
                </c:pt>
                <c:pt idx="1">
                  <c:v>6.3082979999999997</c:v>
                </c:pt>
                <c:pt idx="2">
                  <c:v>6.3208890000000002</c:v>
                </c:pt>
                <c:pt idx="3">
                  <c:v>6.1404810000000003</c:v>
                </c:pt>
                <c:pt idx="4">
                  <c:v>6.0142769999999999</c:v>
                </c:pt>
                <c:pt idx="5">
                  <c:v>5.969697</c:v>
                </c:pt>
                <c:pt idx="6">
                  <c:v>5.9810129999999999</c:v>
                </c:pt>
                <c:pt idx="7">
                  <c:v>6.1168670000000001</c:v>
                </c:pt>
                <c:pt idx="8">
                  <c:v>6.1150390000000003</c:v>
                </c:pt>
                <c:pt idx="9">
                  <c:v>6.1637659999999999</c:v>
                </c:pt>
                <c:pt idx="10">
                  <c:v>6.0532360000000001</c:v>
                </c:pt>
                <c:pt idx="11">
                  <c:v>6.1522389999999998</c:v>
                </c:pt>
                <c:pt idx="12">
                  <c:v>6.7477470000000004</c:v>
                </c:pt>
                <c:pt idx="13">
                  <c:v>6.7607549999999996</c:v>
                </c:pt>
                <c:pt idx="14">
                  <c:v>6.8947640000000003</c:v>
                </c:pt>
                <c:pt idx="15">
                  <c:v>7.1835519999999997</c:v>
                </c:pt>
                <c:pt idx="16">
                  <c:v>7.2812200000000002</c:v>
                </c:pt>
                <c:pt idx="17">
                  <c:v>7.4604670000000004</c:v>
                </c:pt>
                <c:pt idx="18">
                  <c:v>7.4621420000000001</c:v>
                </c:pt>
                <c:pt idx="19">
                  <c:v>7.4165919999999996</c:v>
                </c:pt>
                <c:pt idx="20">
                  <c:v>7.4917540000000002</c:v>
                </c:pt>
                <c:pt idx="21">
                  <c:v>7.6201949999999998</c:v>
                </c:pt>
                <c:pt idx="22">
                  <c:v>7.7401819999999999</c:v>
                </c:pt>
                <c:pt idx="23">
                  <c:v>7.981446</c:v>
                </c:pt>
                <c:pt idx="24">
                  <c:v>8.2056570000000004</c:v>
                </c:pt>
                <c:pt idx="25">
                  <c:v>8.8379799999999999</c:v>
                </c:pt>
                <c:pt idx="26">
                  <c:v>8.7292640000000006</c:v>
                </c:pt>
                <c:pt idx="27">
                  <c:v>8.5464819999999992</c:v>
                </c:pt>
                <c:pt idx="28">
                  <c:v>8.3609869999999997</c:v>
                </c:pt>
                <c:pt idx="29">
                  <c:v>8.2453289999999999</c:v>
                </c:pt>
                <c:pt idx="30">
                  <c:v>8.3162880000000001</c:v>
                </c:pt>
                <c:pt idx="31">
                  <c:v>8.1098370000000006</c:v>
                </c:pt>
                <c:pt idx="32">
                  <c:v>8.201117</c:v>
                </c:pt>
                <c:pt idx="33">
                  <c:v>8.2703369999999996</c:v>
                </c:pt>
                <c:pt idx="34">
                  <c:v>8.0605810000000009</c:v>
                </c:pt>
                <c:pt idx="35">
                  <c:v>8.3205670000000005</c:v>
                </c:pt>
                <c:pt idx="36">
                  <c:v>8.2237369999999999</c:v>
                </c:pt>
                <c:pt idx="37">
                  <c:v>8.2726539999999993</c:v>
                </c:pt>
                <c:pt idx="38">
                  <c:v>8.1357879999999998</c:v>
                </c:pt>
                <c:pt idx="39">
                  <c:v>7.987171</c:v>
                </c:pt>
                <c:pt idx="40">
                  <c:v>7.8162419999999999</c:v>
                </c:pt>
                <c:pt idx="41">
                  <c:v>7.6560600000000001</c:v>
                </c:pt>
                <c:pt idx="42">
                  <c:v>7.9663050000000002</c:v>
                </c:pt>
                <c:pt idx="43">
                  <c:v>8.0171860000000006</c:v>
                </c:pt>
                <c:pt idx="44">
                  <c:v>8.1046870000000002</c:v>
                </c:pt>
                <c:pt idx="45">
                  <c:v>8.2593540000000001</c:v>
                </c:pt>
                <c:pt idx="46">
                  <c:v>8.2743800000000007</c:v>
                </c:pt>
                <c:pt idx="47">
                  <c:v>8.4746100000000002</c:v>
                </c:pt>
                <c:pt idx="48">
                  <c:v>8.4249620000000007</c:v>
                </c:pt>
                <c:pt idx="49">
                  <c:v>8.7417890000000007</c:v>
                </c:pt>
                <c:pt idx="50">
                  <c:v>8.5196100000000001</c:v>
                </c:pt>
                <c:pt idx="51">
                  <c:v>8.4505560000000006</c:v>
                </c:pt>
                <c:pt idx="52">
                  <c:v>8.625216</c:v>
                </c:pt>
                <c:pt idx="53">
                  <c:v>9.0619980000000009</c:v>
                </c:pt>
                <c:pt idx="54">
                  <c:v>9.1158920000000006</c:v>
                </c:pt>
                <c:pt idx="55">
                  <c:v>8.9552130000000005</c:v>
                </c:pt>
                <c:pt idx="56">
                  <c:v>8.9294659999999997</c:v>
                </c:pt>
                <c:pt idx="57">
                  <c:v>8.8113709999999994</c:v>
                </c:pt>
                <c:pt idx="58">
                  <c:v>8.1862130000000004</c:v>
                </c:pt>
                <c:pt idx="59">
                  <c:v>7.9984080000000004</c:v>
                </c:pt>
                <c:pt idx="60">
                  <c:v>7.857507</c:v>
                </c:pt>
                <c:pt idx="61">
                  <c:v>7.8700270000000003</c:v>
                </c:pt>
                <c:pt idx="62">
                  <c:v>7.9092739999999999</c:v>
                </c:pt>
                <c:pt idx="63">
                  <c:v>7.6821219999999997</c:v>
                </c:pt>
                <c:pt idx="64">
                  <c:v>7.8481209999999999</c:v>
                </c:pt>
                <c:pt idx="65">
                  <c:v>7.8471159999999998</c:v>
                </c:pt>
                <c:pt idx="66">
                  <c:v>7.7414259999999997</c:v>
                </c:pt>
                <c:pt idx="67">
                  <c:v>7.6974330000000002</c:v>
                </c:pt>
                <c:pt idx="68">
                  <c:v>7.8204859999999998</c:v>
                </c:pt>
                <c:pt idx="69">
                  <c:v>8.0578000000000003</c:v>
                </c:pt>
                <c:pt idx="70">
                  <c:v>8.1195380000000004</c:v>
                </c:pt>
                <c:pt idx="71">
                  <c:v>8.2714639999999999</c:v>
                </c:pt>
                <c:pt idx="72">
                  <c:v>8.4176529999999996</c:v>
                </c:pt>
                <c:pt idx="73">
                  <c:v>8.6227619999999998</c:v>
                </c:pt>
                <c:pt idx="74">
                  <c:v>8.5083610000000007</c:v>
                </c:pt>
                <c:pt idx="75">
                  <c:v>8.4716480000000001</c:v>
                </c:pt>
                <c:pt idx="76">
                  <c:v>8.6363889999999994</c:v>
                </c:pt>
                <c:pt idx="77">
                  <c:v>8.5998979999999996</c:v>
                </c:pt>
                <c:pt idx="78">
                  <c:v>8.5611040000000003</c:v>
                </c:pt>
                <c:pt idx="79">
                  <c:v>8.5733899999999998</c:v>
                </c:pt>
                <c:pt idx="80">
                  <c:v>8.8634249999999994</c:v>
                </c:pt>
                <c:pt idx="81">
                  <c:v>9.0522580000000001</c:v>
                </c:pt>
                <c:pt idx="82">
                  <c:v>7.5360009999999997</c:v>
                </c:pt>
                <c:pt idx="83">
                  <c:v>8.0569140000000008</c:v>
                </c:pt>
                <c:pt idx="84">
                  <c:v>8.8434460000000001</c:v>
                </c:pt>
                <c:pt idx="85">
                  <c:v>8.3814980000000006</c:v>
                </c:pt>
                <c:pt idx="86">
                  <c:v>8.5013369999999995</c:v>
                </c:pt>
                <c:pt idx="87">
                  <c:v>8.0493810000000003</c:v>
                </c:pt>
                <c:pt idx="88">
                  <c:v>8.1567150000000002</c:v>
                </c:pt>
                <c:pt idx="89">
                  <c:v>8.2350259999999995</c:v>
                </c:pt>
                <c:pt idx="90">
                  <c:v>8.2309140000000003</c:v>
                </c:pt>
                <c:pt idx="91">
                  <c:v>8.4875589999999992</c:v>
                </c:pt>
                <c:pt idx="92">
                  <c:v>9.0071320000000004</c:v>
                </c:pt>
                <c:pt idx="93">
                  <c:v>9.4784539999999993</c:v>
                </c:pt>
                <c:pt idx="94">
                  <c:v>9.6222359999999991</c:v>
                </c:pt>
                <c:pt idx="95">
                  <c:v>10.05373</c:v>
                </c:pt>
                <c:pt idx="96">
                  <c:v>11.191520000000001</c:v>
                </c:pt>
                <c:pt idx="97">
                  <c:v>11.142749999999999</c:v>
                </c:pt>
                <c:pt idx="98">
                  <c:v>11.12702</c:v>
                </c:pt>
                <c:pt idx="99">
                  <c:v>11.179130000000001</c:v>
                </c:pt>
                <c:pt idx="100">
                  <c:v>11.31789</c:v>
                </c:pt>
                <c:pt idx="101">
                  <c:v>11.289249999999999</c:v>
                </c:pt>
                <c:pt idx="102">
                  <c:v>11.41868</c:v>
                </c:pt>
                <c:pt idx="103">
                  <c:v>11.43756</c:v>
                </c:pt>
                <c:pt idx="104">
                  <c:v>11.58408</c:v>
                </c:pt>
                <c:pt idx="105">
                  <c:v>11.536339999999999</c:v>
                </c:pt>
                <c:pt idx="106">
                  <c:v>11.346690000000001</c:v>
                </c:pt>
                <c:pt idx="107">
                  <c:v>11.343439999999999</c:v>
                </c:pt>
                <c:pt idx="108">
                  <c:v>11.442130000000001</c:v>
                </c:pt>
                <c:pt idx="109">
                  <c:v>11.740320000000001</c:v>
                </c:pt>
                <c:pt idx="110">
                  <c:v>11.607659999999999</c:v>
                </c:pt>
                <c:pt idx="111">
                  <c:v>11.567</c:v>
                </c:pt>
                <c:pt idx="112">
                  <c:v>11.72925</c:v>
                </c:pt>
                <c:pt idx="113">
                  <c:v>11.653180000000001</c:v>
                </c:pt>
                <c:pt idx="114">
                  <c:v>11.721170000000001</c:v>
                </c:pt>
                <c:pt idx="115">
                  <c:v>12.22803</c:v>
                </c:pt>
                <c:pt idx="116">
                  <c:v>12.38636</c:v>
                </c:pt>
                <c:pt idx="117">
                  <c:v>12.50507</c:v>
                </c:pt>
                <c:pt idx="118">
                  <c:v>12.54543</c:v>
                </c:pt>
                <c:pt idx="119">
                  <c:v>12.196</c:v>
                </c:pt>
                <c:pt idx="120">
                  <c:v>12.715920000000001</c:v>
                </c:pt>
                <c:pt idx="121">
                  <c:v>13.229480000000001</c:v>
                </c:pt>
                <c:pt idx="122">
                  <c:v>13.044169999999999</c:v>
                </c:pt>
                <c:pt idx="123">
                  <c:v>13.22017</c:v>
                </c:pt>
                <c:pt idx="124">
                  <c:v>13.30111</c:v>
                </c:pt>
                <c:pt idx="125">
                  <c:v>13.83301</c:v>
                </c:pt>
                <c:pt idx="126">
                  <c:v>13.544499999999999</c:v>
                </c:pt>
                <c:pt idx="127">
                  <c:v>14.00535</c:v>
                </c:pt>
                <c:pt idx="128">
                  <c:v>14.011279999999999</c:v>
                </c:pt>
                <c:pt idx="129">
                  <c:v>13.998419999999999</c:v>
                </c:pt>
                <c:pt idx="130">
                  <c:v>14.084160000000001</c:v>
                </c:pt>
                <c:pt idx="131">
                  <c:v>14.043659999999999</c:v>
                </c:pt>
                <c:pt idx="132">
                  <c:v>14.012829999999999</c:v>
                </c:pt>
                <c:pt idx="133">
                  <c:v>14.410909999999999</c:v>
                </c:pt>
                <c:pt idx="134">
                  <c:v>14.235900000000001</c:v>
                </c:pt>
                <c:pt idx="135">
                  <c:v>14.301819999999999</c:v>
                </c:pt>
                <c:pt idx="136">
                  <c:v>14.28421</c:v>
                </c:pt>
                <c:pt idx="137">
                  <c:v>14.270289999999999</c:v>
                </c:pt>
                <c:pt idx="138">
                  <c:v>13.70396</c:v>
                </c:pt>
                <c:pt idx="139">
                  <c:v>14.204890000000001</c:v>
                </c:pt>
                <c:pt idx="140">
                  <c:v>14.227220000000001</c:v>
                </c:pt>
                <c:pt idx="141">
                  <c:v>14.31772</c:v>
                </c:pt>
                <c:pt idx="142">
                  <c:v>14.32577</c:v>
                </c:pt>
                <c:pt idx="143">
                  <c:v>14.24804</c:v>
                </c:pt>
                <c:pt idx="144">
                  <c:v>14.337070000000001</c:v>
                </c:pt>
                <c:pt idx="145">
                  <c:v>14.443989999999999</c:v>
                </c:pt>
                <c:pt idx="146">
                  <c:v>14.314730000000001</c:v>
                </c:pt>
                <c:pt idx="147">
                  <c:v>14.370380000000001</c:v>
                </c:pt>
                <c:pt idx="148">
                  <c:v>14.615360000000001</c:v>
                </c:pt>
                <c:pt idx="149">
                  <c:v>14.67985</c:v>
                </c:pt>
                <c:pt idx="150">
                  <c:v>14.76806</c:v>
                </c:pt>
                <c:pt idx="151">
                  <c:v>14.94225</c:v>
                </c:pt>
                <c:pt idx="152">
                  <c:v>14.781560000000001</c:v>
                </c:pt>
                <c:pt idx="153">
                  <c:v>14.75606</c:v>
                </c:pt>
                <c:pt idx="154">
                  <c:v>15.118840000000001</c:v>
                </c:pt>
                <c:pt idx="155">
                  <c:v>15.22627</c:v>
                </c:pt>
                <c:pt idx="156">
                  <c:v>15.08658</c:v>
                </c:pt>
                <c:pt idx="157">
                  <c:v>15.637320000000001</c:v>
                </c:pt>
                <c:pt idx="158">
                  <c:v>15.400589999999999</c:v>
                </c:pt>
                <c:pt idx="159">
                  <c:v>15.55748</c:v>
                </c:pt>
                <c:pt idx="160">
                  <c:v>15.76013</c:v>
                </c:pt>
                <c:pt idx="161">
                  <c:v>15.606629999999999</c:v>
                </c:pt>
                <c:pt idx="162">
                  <c:v>15.65349</c:v>
                </c:pt>
                <c:pt idx="163">
                  <c:v>15.57535</c:v>
                </c:pt>
                <c:pt idx="164">
                  <c:v>15.243029999999999</c:v>
                </c:pt>
                <c:pt idx="165">
                  <c:v>15.065429999999999</c:v>
                </c:pt>
                <c:pt idx="166">
                  <c:v>14.9475</c:v>
                </c:pt>
                <c:pt idx="167">
                  <c:v>14.78729</c:v>
                </c:pt>
                <c:pt idx="168">
                  <c:v>15.34041</c:v>
                </c:pt>
                <c:pt idx="169">
                  <c:v>15.109120000000001</c:v>
                </c:pt>
                <c:pt idx="170">
                  <c:v>15.71937</c:v>
                </c:pt>
                <c:pt idx="171">
                  <c:v>15.877280000000001</c:v>
                </c:pt>
                <c:pt idx="172">
                  <c:v>16.176659999999998</c:v>
                </c:pt>
                <c:pt idx="173">
                  <c:v>16.247920000000001</c:v>
                </c:pt>
                <c:pt idx="174">
                  <c:v>15.99751</c:v>
                </c:pt>
                <c:pt idx="175">
                  <c:v>16.392240000000001</c:v>
                </c:pt>
                <c:pt idx="176">
                  <c:v>16.694590000000002</c:v>
                </c:pt>
                <c:pt idx="177">
                  <c:v>16.73582</c:v>
                </c:pt>
                <c:pt idx="178">
                  <c:v>16.542090000000002</c:v>
                </c:pt>
                <c:pt idx="179">
                  <c:v>16.385819999999999</c:v>
                </c:pt>
                <c:pt idx="180">
                  <c:v>16.52083</c:v>
                </c:pt>
                <c:pt idx="181">
                  <c:v>16.306640000000002</c:v>
                </c:pt>
                <c:pt idx="182">
                  <c:v>16.90747</c:v>
                </c:pt>
                <c:pt idx="183">
                  <c:v>16.508900000000001</c:v>
                </c:pt>
                <c:pt idx="184">
                  <c:v>16.210319999999999</c:v>
                </c:pt>
                <c:pt idx="185">
                  <c:v>16.29092</c:v>
                </c:pt>
                <c:pt idx="186">
                  <c:v>16.217020000000002</c:v>
                </c:pt>
                <c:pt idx="187">
                  <c:v>16.068729999999999</c:v>
                </c:pt>
                <c:pt idx="188">
                  <c:v>15.66006</c:v>
                </c:pt>
                <c:pt idx="189">
                  <c:v>15.61652</c:v>
                </c:pt>
                <c:pt idx="190">
                  <c:v>15.58853</c:v>
                </c:pt>
                <c:pt idx="191">
                  <c:v>15.26413</c:v>
                </c:pt>
                <c:pt idx="192">
                  <c:v>15.13077</c:v>
                </c:pt>
                <c:pt idx="193">
                  <c:v>15.415609999999999</c:v>
                </c:pt>
                <c:pt idx="194">
                  <c:v>15.303470000000001</c:v>
                </c:pt>
                <c:pt idx="195">
                  <c:v>15.102499999999999</c:v>
                </c:pt>
                <c:pt idx="196">
                  <c:v>14.92844</c:v>
                </c:pt>
                <c:pt idx="197">
                  <c:v>15.13489</c:v>
                </c:pt>
                <c:pt idx="198">
                  <c:v>14.65889</c:v>
                </c:pt>
                <c:pt idx="199">
                  <c:v>14.76515</c:v>
                </c:pt>
                <c:pt idx="200">
                  <c:v>14.76796</c:v>
                </c:pt>
                <c:pt idx="201">
                  <c:v>14.468719999999999</c:v>
                </c:pt>
                <c:pt idx="202">
                  <c:v>14.945639999999999</c:v>
                </c:pt>
                <c:pt idx="203">
                  <c:v>14.51895</c:v>
                </c:pt>
                <c:pt idx="204">
                  <c:v>14.522130000000001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B-4C36-8FFA-CB2C0885A7B4}"/>
            </c:ext>
          </c:extLst>
        </c:ser>
        <c:ser>
          <c:idx val="1"/>
          <c:order val="1"/>
          <c:tx>
            <c:strRef>
              <c:f>'Figure 1'!$C$2</c:f>
              <c:strCache>
                <c:ptCount val="1"/>
                <c:pt idx="0">
                  <c:v>Govt Bonds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1'!$A$3:$A$207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1'!$C$3:$C$207</c:f>
              <c:numCache>
                <c:formatCode>General</c:formatCode>
                <c:ptCount val="205"/>
                <c:pt idx="0">
                  <c:v>-2.6087600000000002</c:v>
                </c:pt>
                <c:pt idx="1">
                  <c:v>-2.8961030000000001</c:v>
                </c:pt>
                <c:pt idx="2">
                  <c:v>-2.878873</c:v>
                </c:pt>
                <c:pt idx="3">
                  <c:v>-2.661572</c:v>
                </c:pt>
                <c:pt idx="4">
                  <c:v>-2.718467</c:v>
                </c:pt>
                <c:pt idx="5">
                  <c:v>-2.656911</c:v>
                </c:pt>
                <c:pt idx="6">
                  <c:v>-2.5413589999999999</c:v>
                </c:pt>
                <c:pt idx="7">
                  <c:v>-2.3441700000000001</c:v>
                </c:pt>
                <c:pt idx="8">
                  <c:v>-2.2425730000000001</c:v>
                </c:pt>
                <c:pt idx="9">
                  <c:v>-2.0732330000000001</c:v>
                </c:pt>
                <c:pt idx="10">
                  <c:v>-2.1216469999999998</c:v>
                </c:pt>
                <c:pt idx="11">
                  <c:v>-2.0878100000000002</c:v>
                </c:pt>
                <c:pt idx="12">
                  <c:v>-1.297158</c:v>
                </c:pt>
                <c:pt idx="13">
                  <c:v>-1.2034260000000001</c:v>
                </c:pt>
                <c:pt idx="14">
                  <c:v>-1.084057</c:v>
                </c:pt>
                <c:pt idx="15">
                  <c:v>-1.372924</c:v>
                </c:pt>
                <c:pt idx="16">
                  <c:v>-1.825393</c:v>
                </c:pt>
                <c:pt idx="17">
                  <c:v>-1.9891160000000001</c:v>
                </c:pt>
                <c:pt idx="18">
                  <c:v>-1.991763</c:v>
                </c:pt>
                <c:pt idx="19">
                  <c:v>-1.8968400000000001</c:v>
                </c:pt>
                <c:pt idx="20">
                  <c:v>-1.8105439999999999</c:v>
                </c:pt>
                <c:pt idx="21">
                  <c:v>-2.024105</c:v>
                </c:pt>
                <c:pt idx="22">
                  <c:v>-2.1402070000000002</c:v>
                </c:pt>
                <c:pt idx="23">
                  <c:v>-2.1350229999999999</c:v>
                </c:pt>
                <c:pt idx="24">
                  <c:v>-1.539291</c:v>
                </c:pt>
                <c:pt idx="25">
                  <c:v>-1.8535140000000001</c:v>
                </c:pt>
                <c:pt idx="26">
                  <c:v>-2.1293060000000001</c:v>
                </c:pt>
                <c:pt idx="27">
                  <c:v>-2.1485219999999998</c:v>
                </c:pt>
                <c:pt idx="28">
                  <c:v>-2.5216639999999999</c:v>
                </c:pt>
                <c:pt idx="29">
                  <c:v>-2.791569</c:v>
                </c:pt>
                <c:pt idx="30">
                  <c:v>-2.3721030000000001</c:v>
                </c:pt>
                <c:pt idx="31">
                  <c:v>-2.2327020000000002</c:v>
                </c:pt>
                <c:pt idx="32">
                  <c:v>-2.295566</c:v>
                </c:pt>
                <c:pt idx="33">
                  <c:v>-1.794341</c:v>
                </c:pt>
                <c:pt idx="34">
                  <c:v>-1.4406870000000001</c:v>
                </c:pt>
                <c:pt idx="35">
                  <c:v>-1.93031</c:v>
                </c:pt>
                <c:pt idx="36">
                  <c:v>-1.418515</c:v>
                </c:pt>
                <c:pt idx="37">
                  <c:v>-1.570093</c:v>
                </c:pt>
                <c:pt idx="38">
                  <c:v>-1.422836</c:v>
                </c:pt>
                <c:pt idx="39">
                  <c:v>-1.516276</c:v>
                </c:pt>
                <c:pt idx="40">
                  <c:v>-1.815053</c:v>
                </c:pt>
                <c:pt idx="41">
                  <c:v>-2.0001769999999999</c:v>
                </c:pt>
                <c:pt idx="42">
                  <c:v>-1.690463</c:v>
                </c:pt>
                <c:pt idx="43">
                  <c:v>-2.1833770000000001</c:v>
                </c:pt>
                <c:pt idx="44">
                  <c:v>-2.3235299999999999</c:v>
                </c:pt>
                <c:pt idx="45">
                  <c:v>-2.2873230000000002</c:v>
                </c:pt>
                <c:pt idx="46">
                  <c:v>-2.3650509999999998</c:v>
                </c:pt>
                <c:pt idx="47">
                  <c:v>-2.3644620000000001</c:v>
                </c:pt>
                <c:pt idx="48">
                  <c:v>-2.0707059999999999</c:v>
                </c:pt>
                <c:pt idx="49">
                  <c:v>-1.8389770000000001</c:v>
                </c:pt>
                <c:pt idx="50">
                  <c:v>-1.809663</c:v>
                </c:pt>
                <c:pt idx="51">
                  <c:v>-1.575502</c:v>
                </c:pt>
                <c:pt idx="52">
                  <c:v>-2.4251719999999999</c:v>
                </c:pt>
                <c:pt idx="53">
                  <c:v>-2.922698</c:v>
                </c:pt>
                <c:pt idx="54">
                  <c:v>-2.804154</c:v>
                </c:pt>
                <c:pt idx="55">
                  <c:v>-2.6391429999999998</c:v>
                </c:pt>
                <c:pt idx="56">
                  <c:v>-3.6856110000000002</c:v>
                </c:pt>
                <c:pt idx="57">
                  <c:v>-4.1453959999999999</c:v>
                </c:pt>
                <c:pt idx="58">
                  <c:v>-3.7817599999999998</c:v>
                </c:pt>
                <c:pt idx="59">
                  <c:v>-3.9339559999999998</c:v>
                </c:pt>
                <c:pt idx="60">
                  <c:v>-3.1581000000000001</c:v>
                </c:pt>
                <c:pt idx="61">
                  <c:v>-3.089934</c:v>
                </c:pt>
                <c:pt idx="62">
                  <c:v>-3.334622</c:v>
                </c:pt>
                <c:pt idx="63">
                  <c:v>-3.274308</c:v>
                </c:pt>
                <c:pt idx="64">
                  <c:v>-4.0273760000000003</c:v>
                </c:pt>
                <c:pt idx="65">
                  <c:v>-4.6213879999999996</c:v>
                </c:pt>
                <c:pt idx="66">
                  <c:v>-4.0180550000000004</c:v>
                </c:pt>
                <c:pt idx="67">
                  <c:v>-4.2844119999999997</c:v>
                </c:pt>
                <c:pt idx="68">
                  <c:v>-4.1515230000000001</c:v>
                </c:pt>
                <c:pt idx="69">
                  <c:v>-4.5744639999999999</c:v>
                </c:pt>
                <c:pt idx="70">
                  <c:v>-4.9486210000000002</c:v>
                </c:pt>
                <c:pt idx="71">
                  <c:v>-5.0771730000000002</c:v>
                </c:pt>
                <c:pt idx="72">
                  <c:v>-4.1653849999999997</c:v>
                </c:pt>
                <c:pt idx="73">
                  <c:v>-4.4429150000000002</c:v>
                </c:pt>
                <c:pt idx="74">
                  <c:v>-4.712485</c:v>
                </c:pt>
                <c:pt idx="75">
                  <c:v>-4.9863929999999996</c:v>
                </c:pt>
                <c:pt idx="76">
                  <c:v>-5.3760849999999998</c:v>
                </c:pt>
                <c:pt idx="77">
                  <c:v>-5.329396</c:v>
                </c:pt>
                <c:pt idx="78">
                  <c:v>-5.1873829999999996</c:v>
                </c:pt>
                <c:pt idx="79">
                  <c:v>-5.5042099999999996</c:v>
                </c:pt>
                <c:pt idx="80">
                  <c:v>-5.5788229999999999</c:v>
                </c:pt>
                <c:pt idx="81">
                  <c:v>-5.5096879999999997</c:v>
                </c:pt>
                <c:pt idx="82">
                  <c:v>-4.6266350000000003</c:v>
                </c:pt>
                <c:pt idx="83">
                  <c:v>-4.7913019999999999</c:v>
                </c:pt>
                <c:pt idx="84">
                  <c:v>-3.7862019999999998</c:v>
                </c:pt>
                <c:pt idx="85">
                  <c:v>-3.3974839999999999</c:v>
                </c:pt>
                <c:pt idx="86">
                  <c:v>-3.3751030000000002</c:v>
                </c:pt>
                <c:pt idx="87">
                  <c:v>-3.6591800000000001</c:v>
                </c:pt>
                <c:pt idx="88">
                  <c:v>-4.7025360000000003</c:v>
                </c:pt>
                <c:pt idx="89">
                  <c:v>-5.1131489999999999</c:v>
                </c:pt>
                <c:pt idx="90">
                  <c:v>-4.7991849999999996</c:v>
                </c:pt>
                <c:pt idx="91">
                  <c:v>-5.0345659999999999</c:v>
                </c:pt>
                <c:pt idx="92">
                  <c:v>-5.2783860000000002</c:v>
                </c:pt>
                <c:pt idx="93">
                  <c:v>-5.6781779999999999</c:v>
                </c:pt>
                <c:pt idx="94">
                  <c:v>-5.3177180000000002</c:v>
                </c:pt>
                <c:pt idx="95">
                  <c:v>-5.8722659999999998</c:v>
                </c:pt>
                <c:pt idx="96">
                  <c:v>-5.2828379999999999</c:v>
                </c:pt>
                <c:pt idx="97">
                  <c:v>-5.5797970000000001</c:v>
                </c:pt>
                <c:pt idx="98">
                  <c:v>-5.7940310000000004</c:v>
                </c:pt>
                <c:pt idx="99">
                  <c:v>-6.1765699999999999</c:v>
                </c:pt>
                <c:pt idx="100">
                  <c:v>-6.6751170000000002</c:v>
                </c:pt>
                <c:pt idx="101">
                  <c:v>-6.4746649999999999</c:v>
                </c:pt>
                <c:pt idx="102">
                  <c:v>-5.717841</c:v>
                </c:pt>
                <c:pt idx="103">
                  <c:v>-5.7001629999999999</c:v>
                </c:pt>
                <c:pt idx="104">
                  <c:v>-5.2384019999999998</c:v>
                </c:pt>
                <c:pt idx="105">
                  <c:v>-5.3016129999999997</c:v>
                </c:pt>
                <c:pt idx="106">
                  <c:v>-5.0103669999999996</c:v>
                </c:pt>
                <c:pt idx="107">
                  <c:v>-4.9973130000000001</c:v>
                </c:pt>
                <c:pt idx="108">
                  <c:v>-4.4085869999999998</c:v>
                </c:pt>
                <c:pt idx="109">
                  <c:v>-4.7573319999999999</c:v>
                </c:pt>
                <c:pt idx="110">
                  <c:v>-4.7519289999999996</c:v>
                </c:pt>
                <c:pt idx="111">
                  <c:v>-4.8873639999999998</c:v>
                </c:pt>
                <c:pt idx="112">
                  <c:v>-5.4799429999999996</c:v>
                </c:pt>
                <c:pt idx="113">
                  <c:v>-5.9132619999999996</c:v>
                </c:pt>
                <c:pt idx="114">
                  <c:v>-5.6341469999999996</c:v>
                </c:pt>
                <c:pt idx="115">
                  <c:v>-5.7474049999999997</c:v>
                </c:pt>
                <c:pt idx="116">
                  <c:v>-5.7587830000000002</c:v>
                </c:pt>
                <c:pt idx="117">
                  <c:v>-5.7299090000000001</c:v>
                </c:pt>
                <c:pt idx="118">
                  <c:v>-6.3245389999999997</c:v>
                </c:pt>
                <c:pt idx="119">
                  <c:v>-6.1633060000000004</c:v>
                </c:pt>
                <c:pt idx="120">
                  <c:v>-5.5084080000000002</c:v>
                </c:pt>
                <c:pt idx="121">
                  <c:v>-6.3945930000000004</c:v>
                </c:pt>
                <c:pt idx="122">
                  <c:v>-6.6285800000000004</c:v>
                </c:pt>
                <c:pt idx="123">
                  <c:v>-6.9471350000000003</c:v>
                </c:pt>
                <c:pt idx="124">
                  <c:v>-7.2113699999999996</c:v>
                </c:pt>
                <c:pt idx="125">
                  <c:v>-7.2359280000000004</c:v>
                </c:pt>
                <c:pt idx="126">
                  <c:v>-6.7360579999999999</c:v>
                </c:pt>
                <c:pt idx="127">
                  <c:v>-7.4870299999999999</c:v>
                </c:pt>
                <c:pt idx="128">
                  <c:v>-7.7208800000000002</c:v>
                </c:pt>
                <c:pt idx="129">
                  <c:v>-8.3573020000000007</c:v>
                </c:pt>
                <c:pt idx="130">
                  <c:v>-8.3496299999999994</c:v>
                </c:pt>
                <c:pt idx="131">
                  <c:v>-8.4069050000000001</c:v>
                </c:pt>
                <c:pt idx="132">
                  <c:v>-7.3125239999999998</c:v>
                </c:pt>
                <c:pt idx="133">
                  <c:v>-8.092511</c:v>
                </c:pt>
                <c:pt idx="134">
                  <c:v>-8.2821879999999997</c:v>
                </c:pt>
                <c:pt idx="135">
                  <c:v>-8.8880140000000001</c:v>
                </c:pt>
                <c:pt idx="136">
                  <c:v>-9.4686789999999998</c:v>
                </c:pt>
                <c:pt idx="137">
                  <c:v>-9.5511189999999999</c:v>
                </c:pt>
                <c:pt idx="138">
                  <c:v>-8.3693899999999992</c:v>
                </c:pt>
                <c:pt idx="139">
                  <c:v>-8.6674500000000005</c:v>
                </c:pt>
                <c:pt idx="140">
                  <c:v>-8.8311810000000008</c:v>
                </c:pt>
                <c:pt idx="141">
                  <c:v>-8.9047110000000007</c:v>
                </c:pt>
                <c:pt idx="142">
                  <c:v>-9.1389630000000004</c:v>
                </c:pt>
                <c:pt idx="143">
                  <c:v>-9.0056370000000001</c:v>
                </c:pt>
                <c:pt idx="144">
                  <c:v>-8.6671680000000002</c:v>
                </c:pt>
                <c:pt idx="145">
                  <c:v>-8.5779060000000005</c:v>
                </c:pt>
                <c:pt idx="146">
                  <c:v>-8.7845809999999993</c:v>
                </c:pt>
                <c:pt idx="147">
                  <c:v>-9.0558370000000004</c:v>
                </c:pt>
                <c:pt idx="148">
                  <c:v>-9.4172150000000006</c:v>
                </c:pt>
                <c:pt idx="149">
                  <c:v>-9.9326819999999998</c:v>
                </c:pt>
                <c:pt idx="150">
                  <c:v>-9.1545889999999996</c:v>
                </c:pt>
                <c:pt idx="151">
                  <c:v>-9.3261920000000007</c:v>
                </c:pt>
                <c:pt idx="152">
                  <c:v>-9.2486540000000002</c:v>
                </c:pt>
                <c:pt idx="153">
                  <c:v>-9.0346460000000004</c:v>
                </c:pt>
                <c:pt idx="154">
                  <c:v>-9.3463449999999995</c:v>
                </c:pt>
                <c:pt idx="155">
                  <c:v>-9.7501739999999995</c:v>
                </c:pt>
                <c:pt idx="156">
                  <c:v>-8.0441050000000001</c:v>
                </c:pt>
                <c:pt idx="157">
                  <c:v>-8.1263369999999995</c:v>
                </c:pt>
                <c:pt idx="158">
                  <c:v>-8.1815429999999996</c:v>
                </c:pt>
                <c:pt idx="159">
                  <c:v>-8.5242570000000004</c:v>
                </c:pt>
                <c:pt idx="160">
                  <c:v>-9.1297320000000006</c:v>
                </c:pt>
                <c:pt idx="161">
                  <c:v>-9.2341429999999995</c:v>
                </c:pt>
                <c:pt idx="162">
                  <c:v>-8.3190170000000006</c:v>
                </c:pt>
                <c:pt idx="163">
                  <c:v>-8.2325809999999997</c:v>
                </c:pt>
                <c:pt idx="164">
                  <c:v>-7.9758699999999996</c:v>
                </c:pt>
                <c:pt idx="165">
                  <c:v>-8.0299990000000001</c:v>
                </c:pt>
                <c:pt idx="166">
                  <c:v>-8.0008669999999995</c:v>
                </c:pt>
                <c:pt idx="167">
                  <c:v>-8.0730000000000004</c:v>
                </c:pt>
                <c:pt idx="168">
                  <c:v>-7.6316810000000004</c:v>
                </c:pt>
                <c:pt idx="169">
                  <c:v>-6.8705769999999999</c:v>
                </c:pt>
                <c:pt idx="170">
                  <c:v>-7.5183759999999999</c:v>
                </c:pt>
                <c:pt idx="171">
                  <c:v>-7.5145590000000002</c:v>
                </c:pt>
                <c:pt idx="172">
                  <c:v>-8.836665</c:v>
                </c:pt>
                <c:pt idx="173">
                  <c:v>-7.7028210000000001</c:v>
                </c:pt>
                <c:pt idx="174">
                  <c:v>-6.2335510000000003</c:v>
                </c:pt>
                <c:pt idx="175">
                  <c:v>-6.5668350000000002</c:v>
                </c:pt>
                <c:pt idx="176">
                  <c:v>-6.8451399999999998</c:v>
                </c:pt>
                <c:pt idx="177">
                  <c:v>-6.3578169999999998</c:v>
                </c:pt>
                <c:pt idx="178">
                  <c:v>-6.4500299999999999</c:v>
                </c:pt>
                <c:pt idx="179">
                  <c:v>-5.9890249999999998</c:v>
                </c:pt>
                <c:pt idx="180">
                  <c:v>-5.3638890000000004</c:v>
                </c:pt>
                <c:pt idx="181">
                  <c:v>-5.5197799999999999</c:v>
                </c:pt>
                <c:pt idx="182">
                  <c:v>-6.0755319999999999</c:v>
                </c:pt>
                <c:pt idx="183">
                  <c:v>-8.2839609999999997</c:v>
                </c:pt>
                <c:pt idx="184">
                  <c:v>-8.8087680000000006</c:v>
                </c:pt>
                <c:pt idx="185">
                  <c:v>-8.9952959999999997</c:v>
                </c:pt>
                <c:pt idx="186">
                  <c:v>-8.5237850000000002</c:v>
                </c:pt>
                <c:pt idx="187">
                  <c:v>-8.8995580000000007</c:v>
                </c:pt>
                <c:pt idx="188">
                  <c:v>-9.0091359999999998</c:v>
                </c:pt>
                <c:pt idx="189">
                  <c:v>-9.0735050000000008</c:v>
                </c:pt>
                <c:pt idx="190">
                  <c:v>-8.5080489999999998</c:v>
                </c:pt>
                <c:pt idx="191">
                  <c:v>-8.522767</c:v>
                </c:pt>
                <c:pt idx="192">
                  <c:v>-6.410088</c:v>
                </c:pt>
                <c:pt idx="193">
                  <c:v>-7.3880879999999998</c:v>
                </c:pt>
                <c:pt idx="194">
                  <c:v>-7.2287699999999999</c:v>
                </c:pt>
                <c:pt idx="195">
                  <c:v>-7.2138030000000004</c:v>
                </c:pt>
                <c:pt idx="196">
                  <c:v>-7.0712539999999997</c:v>
                </c:pt>
                <c:pt idx="197">
                  <c:v>-7.2641299999999998</c:v>
                </c:pt>
                <c:pt idx="198">
                  <c:v>-5.8992300000000002</c:v>
                </c:pt>
                <c:pt idx="199">
                  <c:v>-7.3607019999999999</c:v>
                </c:pt>
                <c:pt idx="200">
                  <c:v>-7.1163350000000003</c:v>
                </c:pt>
                <c:pt idx="201">
                  <c:v>-7.50563</c:v>
                </c:pt>
                <c:pt idx="202">
                  <c:v>-7.2027929999999998</c:v>
                </c:pt>
                <c:pt idx="203">
                  <c:v>-7.2268879999999998</c:v>
                </c:pt>
                <c:pt idx="204">
                  <c:v>-6.3476920000000003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B-4C36-8FFA-CB2C0885A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  <c:max val="21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69378827646544E-2"/>
          <c:y val="0.90429827339543722"/>
          <c:w val="0.92172353455818024"/>
          <c:h val="9.5701726604562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27340332458443"/>
          <c:y val="6.1111111111111109E-2"/>
          <c:w val="0.6726154855643045"/>
          <c:h val="0.58689720034995629"/>
        </c:manualLayout>
      </c:layout>
      <c:lineChart>
        <c:grouping val="standard"/>
        <c:varyColors val="0"/>
        <c:ser>
          <c:idx val="0"/>
          <c:order val="0"/>
          <c:tx>
            <c:strRef>
              <c:f>'A1. Figure 1_v2'!$F$2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'A1. Figure 1_v2'!$A$3:$A$207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'A1. Figure 1_v2'!$F$3:$F$207</c:f>
              <c:numCache>
                <c:formatCode>General</c:formatCode>
                <c:ptCount val="205"/>
                <c:pt idx="0">
                  <c:v>13.087350000000001</c:v>
                </c:pt>
                <c:pt idx="1">
                  <c:v>12.846880000000001</c:v>
                </c:pt>
                <c:pt idx="2">
                  <c:v>12.73198</c:v>
                </c:pt>
                <c:pt idx="3">
                  <c:v>13.00811</c:v>
                </c:pt>
                <c:pt idx="4">
                  <c:v>13.16685</c:v>
                </c:pt>
                <c:pt idx="5">
                  <c:v>12.99274</c:v>
                </c:pt>
                <c:pt idx="6">
                  <c:v>13.41403</c:v>
                </c:pt>
                <c:pt idx="7">
                  <c:v>13.14372</c:v>
                </c:pt>
                <c:pt idx="8">
                  <c:v>13.427390000000001</c:v>
                </c:pt>
                <c:pt idx="9">
                  <c:v>13.29373</c:v>
                </c:pt>
                <c:pt idx="10">
                  <c:v>13.33597</c:v>
                </c:pt>
                <c:pt idx="11">
                  <c:v>13.29275</c:v>
                </c:pt>
                <c:pt idx="12">
                  <c:v>13.348929999999999</c:v>
                </c:pt>
                <c:pt idx="13">
                  <c:v>13.64475</c:v>
                </c:pt>
                <c:pt idx="14">
                  <c:v>13.718159999999999</c:v>
                </c:pt>
                <c:pt idx="15">
                  <c:v>12.23114</c:v>
                </c:pt>
                <c:pt idx="16">
                  <c:v>12.37785</c:v>
                </c:pt>
                <c:pt idx="17">
                  <c:v>12.639329999999999</c:v>
                </c:pt>
                <c:pt idx="18">
                  <c:v>12.603120000000001</c:v>
                </c:pt>
                <c:pt idx="19">
                  <c:v>12.96979</c:v>
                </c:pt>
                <c:pt idx="20">
                  <c:v>12.93586</c:v>
                </c:pt>
                <c:pt idx="21">
                  <c:v>13.265969999999999</c:v>
                </c:pt>
                <c:pt idx="22">
                  <c:v>13.460850000000001</c:v>
                </c:pt>
                <c:pt idx="23">
                  <c:v>13.649620000000001</c:v>
                </c:pt>
                <c:pt idx="24">
                  <c:v>13.766540000000001</c:v>
                </c:pt>
                <c:pt idx="25">
                  <c:v>14.88571</c:v>
                </c:pt>
                <c:pt idx="26">
                  <c:v>14.870480000000001</c:v>
                </c:pt>
                <c:pt idx="27">
                  <c:v>14.87757</c:v>
                </c:pt>
                <c:pt idx="28">
                  <c:v>14.86318</c:v>
                </c:pt>
                <c:pt idx="29">
                  <c:v>14.29895</c:v>
                </c:pt>
                <c:pt idx="30">
                  <c:v>14.085140000000001</c:v>
                </c:pt>
                <c:pt idx="31">
                  <c:v>13.92313</c:v>
                </c:pt>
                <c:pt idx="32">
                  <c:v>14.003780000000001</c:v>
                </c:pt>
                <c:pt idx="33">
                  <c:v>14.05794</c:v>
                </c:pt>
                <c:pt idx="34">
                  <c:v>14.3278</c:v>
                </c:pt>
                <c:pt idx="35">
                  <c:v>14.611750000000001</c:v>
                </c:pt>
                <c:pt idx="36">
                  <c:v>15.09751</c:v>
                </c:pt>
                <c:pt idx="37">
                  <c:v>15.280659999999999</c:v>
                </c:pt>
                <c:pt idx="38">
                  <c:v>15.604240000000001</c:v>
                </c:pt>
                <c:pt idx="39">
                  <c:v>15.59775</c:v>
                </c:pt>
                <c:pt idx="40">
                  <c:v>15.661770000000001</c:v>
                </c:pt>
                <c:pt idx="41">
                  <c:v>15.536250000000001</c:v>
                </c:pt>
                <c:pt idx="42">
                  <c:v>15.930199999999999</c:v>
                </c:pt>
                <c:pt idx="43">
                  <c:v>16.196200000000001</c:v>
                </c:pt>
                <c:pt idx="44">
                  <c:v>16.31756</c:v>
                </c:pt>
                <c:pt idx="45">
                  <c:v>16.244309999999999</c:v>
                </c:pt>
                <c:pt idx="46">
                  <c:v>15.99217</c:v>
                </c:pt>
                <c:pt idx="47">
                  <c:v>16.206810000000001</c:v>
                </c:pt>
                <c:pt idx="48">
                  <c:v>16.33914</c:v>
                </c:pt>
                <c:pt idx="49">
                  <c:v>16.819749999999999</c:v>
                </c:pt>
                <c:pt idx="50">
                  <c:v>16.73282</c:v>
                </c:pt>
                <c:pt idx="51">
                  <c:v>17.436119999999999</c:v>
                </c:pt>
                <c:pt idx="52">
                  <c:v>16.93618</c:v>
                </c:pt>
                <c:pt idx="53">
                  <c:v>17.379429999999999</c:v>
                </c:pt>
                <c:pt idx="54">
                  <c:v>17.053550000000001</c:v>
                </c:pt>
                <c:pt idx="55">
                  <c:v>17.492450000000002</c:v>
                </c:pt>
                <c:pt idx="56">
                  <c:v>18.109470000000002</c:v>
                </c:pt>
                <c:pt idx="57">
                  <c:v>17.73686</c:v>
                </c:pt>
                <c:pt idx="58">
                  <c:v>17.848379999999999</c:v>
                </c:pt>
                <c:pt idx="59">
                  <c:v>17.936969999999999</c:v>
                </c:pt>
                <c:pt idx="60">
                  <c:v>17.745100000000001</c:v>
                </c:pt>
                <c:pt idx="61">
                  <c:v>17.84019</c:v>
                </c:pt>
                <c:pt idx="62">
                  <c:v>17.84271</c:v>
                </c:pt>
                <c:pt idx="63">
                  <c:v>18.041080000000001</c:v>
                </c:pt>
                <c:pt idx="64">
                  <c:v>18.558920000000001</c:v>
                </c:pt>
                <c:pt idx="65">
                  <c:v>18.81223</c:v>
                </c:pt>
                <c:pt idx="66">
                  <c:v>18.706720000000001</c:v>
                </c:pt>
                <c:pt idx="67">
                  <c:v>19.03603</c:v>
                </c:pt>
                <c:pt idx="68">
                  <c:v>19.089559999999999</c:v>
                </c:pt>
                <c:pt idx="69">
                  <c:v>19.169270000000001</c:v>
                </c:pt>
                <c:pt idx="70">
                  <c:v>18.911560000000001</c:v>
                </c:pt>
                <c:pt idx="71">
                  <c:v>18.737020000000001</c:v>
                </c:pt>
                <c:pt idx="72">
                  <c:v>18.64226</c:v>
                </c:pt>
                <c:pt idx="73">
                  <c:v>18.851150000000001</c:v>
                </c:pt>
                <c:pt idx="74">
                  <c:v>19.07094</c:v>
                </c:pt>
                <c:pt idx="75">
                  <c:v>19.121359999999999</c:v>
                </c:pt>
                <c:pt idx="76">
                  <c:v>19.12473</c:v>
                </c:pt>
                <c:pt idx="77">
                  <c:v>18.905360000000002</c:v>
                </c:pt>
                <c:pt idx="78">
                  <c:v>19.27411</c:v>
                </c:pt>
                <c:pt idx="79">
                  <c:v>19.214469999999999</c:v>
                </c:pt>
                <c:pt idx="80">
                  <c:v>18.765149999999998</c:v>
                </c:pt>
                <c:pt idx="81">
                  <c:v>18.527069999999998</c:v>
                </c:pt>
                <c:pt idx="82">
                  <c:v>17.037019999999998</c:v>
                </c:pt>
                <c:pt idx="83">
                  <c:v>16.97317</c:v>
                </c:pt>
                <c:pt idx="84">
                  <c:v>17.509799999999998</c:v>
                </c:pt>
                <c:pt idx="85">
                  <c:v>16.45064</c:v>
                </c:pt>
                <c:pt idx="86">
                  <c:v>16.194089999999999</c:v>
                </c:pt>
                <c:pt idx="87">
                  <c:v>16.504950000000001</c:v>
                </c:pt>
                <c:pt idx="88">
                  <c:v>15.906750000000001</c:v>
                </c:pt>
                <c:pt idx="89">
                  <c:v>16.363700000000001</c:v>
                </c:pt>
                <c:pt idx="90">
                  <c:v>16.528970000000001</c:v>
                </c:pt>
                <c:pt idx="91">
                  <c:v>17.071400000000001</c:v>
                </c:pt>
                <c:pt idx="92">
                  <c:v>18.08005</c:v>
                </c:pt>
                <c:pt idx="93">
                  <c:v>18.467420000000001</c:v>
                </c:pt>
                <c:pt idx="94">
                  <c:v>18.805800000000001</c:v>
                </c:pt>
                <c:pt idx="95">
                  <c:v>19.567430000000002</c:v>
                </c:pt>
                <c:pt idx="96">
                  <c:v>19.38007</c:v>
                </c:pt>
                <c:pt idx="97">
                  <c:v>19.29917</c:v>
                </c:pt>
                <c:pt idx="98">
                  <c:v>19.14359</c:v>
                </c:pt>
                <c:pt idx="99">
                  <c:v>19.081800000000001</c:v>
                </c:pt>
                <c:pt idx="100">
                  <c:v>19.08953</c:v>
                </c:pt>
                <c:pt idx="101">
                  <c:v>18.47559</c:v>
                </c:pt>
                <c:pt idx="102">
                  <c:v>18.578990000000001</c:v>
                </c:pt>
                <c:pt idx="103">
                  <c:v>18.92352</c:v>
                </c:pt>
                <c:pt idx="104">
                  <c:v>18.972740000000002</c:v>
                </c:pt>
                <c:pt idx="105">
                  <c:v>19.032399999999999</c:v>
                </c:pt>
                <c:pt idx="106">
                  <c:v>19.219670000000001</c:v>
                </c:pt>
                <c:pt idx="107">
                  <c:v>18.826989999999999</c:v>
                </c:pt>
                <c:pt idx="108">
                  <c:v>18.986560000000001</c:v>
                </c:pt>
                <c:pt idx="109">
                  <c:v>19.10369</c:v>
                </c:pt>
                <c:pt idx="110">
                  <c:v>18.884609999999999</c:v>
                </c:pt>
                <c:pt idx="111">
                  <c:v>19.144729999999999</c:v>
                </c:pt>
                <c:pt idx="112">
                  <c:v>19.877939999999999</c:v>
                </c:pt>
                <c:pt idx="113">
                  <c:v>19.507090000000002</c:v>
                </c:pt>
                <c:pt idx="114">
                  <c:v>19.65053</c:v>
                </c:pt>
                <c:pt idx="115">
                  <c:v>19.68205</c:v>
                </c:pt>
                <c:pt idx="116">
                  <c:v>19.924160000000001</c:v>
                </c:pt>
                <c:pt idx="117">
                  <c:v>19.077020000000001</c:v>
                </c:pt>
                <c:pt idx="118">
                  <c:v>19.260870000000001</c:v>
                </c:pt>
                <c:pt idx="119">
                  <c:v>18.82602</c:v>
                </c:pt>
                <c:pt idx="120">
                  <c:v>18.726220000000001</c:v>
                </c:pt>
                <c:pt idx="121">
                  <c:v>18.884650000000001</c:v>
                </c:pt>
                <c:pt idx="122">
                  <c:v>18.91</c:v>
                </c:pt>
                <c:pt idx="123">
                  <c:v>18.743919999999999</c:v>
                </c:pt>
                <c:pt idx="124">
                  <c:v>19.142810000000001</c:v>
                </c:pt>
                <c:pt idx="125">
                  <c:v>18.57602</c:v>
                </c:pt>
                <c:pt idx="126">
                  <c:v>18.706230000000001</c:v>
                </c:pt>
                <c:pt idx="127">
                  <c:v>18.86664</c:v>
                </c:pt>
                <c:pt idx="128">
                  <c:v>19.080030000000001</c:v>
                </c:pt>
                <c:pt idx="129">
                  <c:v>19.242439999999998</c:v>
                </c:pt>
                <c:pt idx="130">
                  <c:v>19.390989999999999</c:v>
                </c:pt>
                <c:pt idx="131">
                  <c:v>19.286950000000001</c:v>
                </c:pt>
                <c:pt idx="132">
                  <c:v>19.65681</c:v>
                </c:pt>
                <c:pt idx="133">
                  <c:v>19.55397</c:v>
                </c:pt>
                <c:pt idx="134">
                  <c:v>19.464230000000001</c:v>
                </c:pt>
                <c:pt idx="135">
                  <c:v>19.422129999999999</c:v>
                </c:pt>
                <c:pt idx="136">
                  <c:v>19.923749999999998</c:v>
                </c:pt>
                <c:pt idx="137">
                  <c:v>19.880479999999999</c:v>
                </c:pt>
                <c:pt idx="138">
                  <c:v>19.497949999999999</c:v>
                </c:pt>
                <c:pt idx="139">
                  <c:v>19.420570000000001</c:v>
                </c:pt>
                <c:pt idx="140">
                  <c:v>19.833120000000001</c:v>
                </c:pt>
                <c:pt idx="141">
                  <c:v>19.92784</c:v>
                </c:pt>
                <c:pt idx="142">
                  <c:v>19.981459999999998</c:v>
                </c:pt>
                <c:pt idx="143">
                  <c:v>19.841470000000001</c:v>
                </c:pt>
                <c:pt idx="144">
                  <c:v>20.237079999999999</c:v>
                </c:pt>
                <c:pt idx="145">
                  <c:v>19.096609999999998</c:v>
                </c:pt>
                <c:pt idx="146">
                  <c:v>19.02252</c:v>
                </c:pt>
                <c:pt idx="147">
                  <c:v>19.080739999999999</c:v>
                </c:pt>
                <c:pt idx="148">
                  <c:v>19.1678</c:v>
                </c:pt>
                <c:pt idx="149">
                  <c:v>19.381540000000001</c:v>
                </c:pt>
                <c:pt idx="150">
                  <c:v>19.587019999999999</c:v>
                </c:pt>
                <c:pt idx="151">
                  <c:v>19.722049999999999</c:v>
                </c:pt>
                <c:pt idx="152">
                  <c:v>19.644950000000001</c:v>
                </c:pt>
                <c:pt idx="153">
                  <c:v>19.70158</c:v>
                </c:pt>
                <c:pt idx="154">
                  <c:v>19.554970000000001</c:v>
                </c:pt>
                <c:pt idx="155">
                  <c:v>19.155850000000001</c:v>
                </c:pt>
                <c:pt idx="156">
                  <c:v>18.798169999999999</c:v>
                </c:pt>
                <c:pt idx="157">
                  <c:v>18.35793</c:v>
                </c:pt>
                <c:pt idx="158">
                  <c:v>18.346139999999998</c:v>
                </c:pt>
                <c:pt idx="159">
                  <c:v>18.544820000000001</c:v>
                </c:pt>
                <c:pt idx="160">
                  <c:v>19.142140000000001</c:v>
                </c:pt>
                <c:pt idx="161">
                  <c:v>18.797940000000001</c:v>
                </c:pt>
                <c:pt idx="162">
                  <c:v>18.950520000000001</c:v>
                </c:pt>
                <c:pt idx="163">
                  <c:v>18.66676</c:v>
                </c:pt>
                <c:pt idx="164">
                  <c:v>18.910689999999999</c:v>
                </c:pt>
                <c:pt idx="165">
                  <c:v>18.60134</c:v>
                </c:pt>
                <c:pt idx="166">
                  <c:v>18.734580000000001</c:v>
                </c:pt>
                <c:pt idx="167">
                  <c:v>19.421559999999999</c:v>
                </c:pt>
                <c:pt idx="168">
                  <c:v>19.474640000000001</c:v>
                </c:pt>
                <c:pt idx="169">
                  <c:v>19.27814</c:v>
                </c:pt>
                <c:pt idx="170">
                  <c:v>19.26463</c:v>
                </c:pt>
                <c:pt idx="171">
                  <c:v>19.417449999999999</c:v>
                </c:pt>
                <c:pt idx="172">
                  <c:v>19.51577</c:v>
                </c:pt>
                <c:pt idx="173">
                  <c:v>19.27355</c:v>
                </c:pt>
                <c:pt idx="174">
                  <c:v>19.397169999999999</c:v>
                </c:pt>
                <c:pt idx="175">
                  <c:v>19.493749999999999</c:v>
                </c:pt>
                <c:pt idx="176">
                  <c:v>19.600840000000002</c:v>
                </c:pt>
                <c:pt idx="177">
                  <c:v>19.466660000000001</c:v>
                </c:pt>
                <c:pt idx="178">
                  <c:v>19.150110000000002</c:v>
                </c:pt>
                <c:pt idx="179">
                  <c:v>18.865069999999999</c:v>
                </c:pt>
                <c:pt idx="180">
                  <c:v>18.824359999999999</c:v>
                </c:pt>
                <c:pt idx="181">
                  <c:v>19.135670000000001</c:v>
                </c:pt>
                <c:pt idx="182">
                  <c:v>18.925160000000002</c:v>
                </c:pt>
                <c:pt idx="183">
                  <c:v>18.95872</c:v>
                </c:pt>
                <c:pt idx="184">
                  <c:v>19.03462</c:v>
                </c:pt>
                <c:pt idx="185">
                  <c:v>19.242750000000001</c:v>
                </c:pt>
                <c:pt idx="186">
                  <c:v>19.147770000000001</c:v>
                </c:pt>
                <c:pt idx="187">
                  <c:v>18.926939999999998</c:v>
                </c:pt>
                <c:pt idx="188">
                  <c:v>19.217099999999999</c:v>
                </c:pt>
                <c:pt idx="189">
                  <c:v>19.16178</c:v>
                </c:pt>
                <c:pt idx="190">
                  <c:v>19.184619999999999</c:v>
                </c:pt>
                <c:pt idx="191">
                  <c:v>19.021609999999999</c:v>
                </c:pt>
                <c:pt idx="192">
                  <c:v>19.18844</c:v>
                </c:pt>
                <c:pt idx="193">
                  <c:v>19.261659999999999</c:v>
                </c:pt>
                <c:pt idx="194">
                  <c:v>19.124120000000001</c:v>
                </c:pt>
                <c:pt idx="195">
                  <c:v>19.233339999999998</c:v>
                </c:pt>
                <c:pt idx="196">
                  <c:v>19.189340000000001</c:v>
                </c:pt>
                <c:pt idx="197">
                  <c:v>18.948070000000001</c:v>
                </c:pt>
                <c:pt idx="198">
                  <c:v>18.658829999999998</c:v>
                </c:pt>
                <c:pt idx="199">
                  <c:v>18.497530000000001</c:v>
                </c:pt>
                <c:pt idx="200">
                  <c:v>18.45035</c:v>
                </c:pt>
                <c:pt idx="201">
                  <c:v>18.01942</c:v>
                </c:pt>
                <c:pt idx="202">
                  <c:v>17.918489999999998</c:v>
                </c:pt>
                <c:pt idx="203">
                  <c:v>18.0002</c:v>
                </c:pt>
                <c:pt idx="204">
                  <c:v>18.451000000000001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3-4D76-BE5B-A3DED1CCF367}"/>
            </c:ext>
          </c:extLst>
        </c:ser>
        <c:ser>
          <c:idx val="1"/>
          <c:order val="1"/>
          <c:tx>
            <c:strRef>
              <c:f>'A1. Figure 1_v2'!$G$2</c:f>
              <c:strCache>
                <c:ptCount val="1"/>
                <c:pt idx="0">
                  <c:v>Govt Bonds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'A1. Figure 1_v2'!$A$3:$A$207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'A1. Figure 1_v2'!$G$3:$G$207</c:f>
              <c:numCache>
                <c:formatCode>General</c:formatCode>
                <c:ptCount val="205"/>
                <c:pt idx="0">
                  <c:v>1.922274</c:v>
                </c:pt>
                <c:pt idx="1">
                  <c:v>1.9454050000000001</c:v>
                </c:pt>
                <c:pt idx="2">
                  <c:v>2.2227679999999999</c:v>
                </c:pt>
                <c:pt idx="3">
                  <c:v>2.1520429999999999</c:v>
                </c:pt>
                <c:pt idx="4">
                  <c:v>2.1395279999999999</c:v>
                </c:pt>
                <c:pt idx="5">
                  <c:v>1.87104</c:v>
                </c:pt>
                <c:pt idx="6">
                  <c:v>2.0503960000000001</c:v>
                </c:pt>
                <c:pt idx="7">
                  <c:v>2.1387870000000002</c:v>
                </c:pt>
                <c:pt idx="8">
                  <c:v>2.2309380000000001</c:v>
                </c:pt>
                <c:pt idx="9">
                  <c:v>2.226143</c:v>
                </c:pt>
                <c:pt idx="10">
                  <c:v>2.4008219999999998</c:v>
                </c:pt>
                <c:pt idx="11">
                  <c:v>2.4973390000000002</c:v>
                </c:pt>
                <c:pt idx="12">
                  <c:v>2.4922840000000002</c:v>
                </c:pt>
                <c:pt idx="13">
                  <c:v>2.4844780000000002</c:v>
                </c:pt>
                <c:pt idx="14">
                  <c:v>2.3840970000000001</c:v>
                </c:pt>
                <c:pt idx="15">
                  <c:v>2.850231</c:v>
                </c:pt>
                <c:pt idx="16">
                  <c:v>2.884814</c:v>
                </c:pt>
                <c:pt idx="17">
                  <c:v>2.8408199999999999</c:v>
                </c:pt>
                <c:pt idx="18">
                  <c:v>2.6149239999999998</c:v>
                </c:pt>
                <c:pt idx="19">
                  <c:v>2.6388929999999999</c:v>
                </c:pt>
                <c:pt idx="20">
                  <c:v>2.6735760000000002</c:v>
                </c:pt>
                <c:pt idx="21">
                  <c:v>2.6739030000000001</c:v>
                </c:pt>
                <c:pt idx="22">
                  <c:v>2.5683579999999999</c:v>
                </c:pt>
                <c:pt idx="23">
                  <c:v>2.728405</c:v>
                </c:pt>
                <c:pt idx="24">
                  <c:v>2.637019</c:v>
                </c:pt>
                <c:pt idx="25">
                  <c:v>2.4770799999999999</c:v>
                </c:pt>
                <c:pt idx="26">
                  <c:v>2.3775759999999999</c:v>
                </c:pt>
                <c:pt idx="27">
                  <c:v>2.2978770000000002</c:v>
                </c:pt>
                <c:pt idx="28">
                  <c:v>1.9366669999999999</c:v>
                </c:pt>
                <c:pt idx="29">
                  <c:v>2.3995299999999999</c:v>
                </c:pt>
                <c:pt idx="30">
                  <c:v>2.4652850000000002</c:v>
                </c:pt>
                <c:pt idx="31">
                  <c:v>2.698906</c:v>
                </c:pt>
                <c:pt idx="32">
                  <c:v>2.514586</c:v>
                </c:pt>
                <c:pt idx="33">
                  <c:v>2.4373589999999998</c:v>
                </c:pt>
                <c:pt idx="34">
                  <c:v>2.4963340000000001</c:v>
                </c:pt>
                <c:pt idx="35">
                  <c:v>2.494262</c:v>
                </c:pt>
                <c:pt idx="36">
                  <c:v>2.7498290000000001</c:v>
                </c:pt>
                <c:pt idx="37">
                  <c:v>2.2889529999999998</c:v>
                </c:pt>
                <c:pt idx="38">
                  <c:v>2.0316399999999999</c:v>
                </c:pt>
                <c:pt idx="39">
                  <c:v>1.941764</c:v>
                </c:pt>
                <c:pt idx="40">
                  <c:v>1.8600190000000001</c:v>
                </c:pt>
                <c:pt idx="41">
                  <c:v>1.80064</c:v>
                </c:pt>
                <c:pt idx="42">
                  <c:v>1.315723</c:v>
                </c:pt>
                <c:pt idx="43">
                  <c:v>0.95790949999999997</c:v>
                </c:pt>
                <c:pt idx="44">
                  <c:v>1.1835469999999999</c:v>
                </c:pt>
                <c:pt idx="45">
                  <c:v>1.2675339999999999</c:v>
                </c:pt>
                <c:pt idx="46">
                  <c:v>1.587863</c:v>
                </c:pt>
                <c:pt idx="47">
                  <c:v>1.2890619999999999</c:v>
                </c:pt>
                <c:pt idx="48">
                  <c:v>1.5742910000000001</c:v>
                </c:pt>
                <c:pt idx="49">
                  <c:v>1.25288</c:v>
                </c:pt>
                <c:pt idx="50">
                  <c:v>1.395294</c:v>
                </c:pt>
                <c:pt idx="51">
                  <c:v>0.97254110000000005</c:v>
                </c:pt>
                <c:pt idx="52">
                  <c:v>1.1022479999999999</c:v>
                </c:pt>
                <c:pt idx="53">
                  <c:v>0.86456390000000005</c:v>
                </c:pt>
                <c:pt idx="54">
                  <c:v>0.83901349999999997</c:v>
                </c:pt>
                <c:pt idx="55">
                  <c:v>0.76519190000000004</c:v>
                </c:pt>
                <c:pt idx="56">
                  <c:v>0.32887329999999998</c:v>
                </c:pt>
                <c:pt idx="57">
                  <c:v>0.30789070000000002</c:v>
                </c:pt>
                <c:pt idx="58">
                  <c:v>0.27255600000000002</c:v>
                </c:pt>
                <c:pt idx="59">
                  <c:v>0.2413342</c:v>
                </c:pt>
                <c:pt idx="60">
                  <c:v>0.77121779999999995</c:v>
                </c:pt>
                <c:pt idx="61">
                  <c:v>0.76872940000000001</c:v>
                </c:pt>
                <c:pt idx="62">
                  <c:v>0.58947740000000004</c:v>
                </c:pt>
                <c:pt idx="63">
                  <c:v>0.41985210000000001</c:v>
                </c:pt>
                <c:pt idx="64">
                  <c:v>-0.28732150000000001</c:v>
                </c:pt>
                <c:pt idx="65">
                  <c:v>-0.53263289999999996</c:v>
                </c:pt>
                <c:pt idx="66">
                  <c:v>-0.70818970000000003</c:v>
                </c:pt>
                <c:pt idx="67">
                  <c:v>-0.46245269999999999</c:v>
                </c:pt>
                <c:pt idx="68">
                  <c:v>-0.67585899999999999</c:v>
                </c:pt>
                <c:pt idx="69">
                  <c:v>-0.62829849999999998</c:v>
                </c:pt>
                <c:pt idx="70">
                  <c:v>-0.40593190000000001</c:v>
                </c:pt>
                <c:pt idx="71">
                  <c:v>-0.33872409999999997</c:v>
                </c:pt>
                <c:pt idx="72">
                  <c:v>-0.1331503</c:v>
                </c:pt>
                <c:pt idx="73">
                  <c:v>-9.93169E-2</c:v>
                </c:pt>
                <c:pt idx="74">
                  <c:v>3.8382999999999998E-3</c:v>
                </c:pt>
                <c:pt idx="75">
                  <c:v>-2.4608100000000001E-2</c:v>
                </c:pt>
                <c:pt idx="76">
                  <c:v>-0.1107378</c:v>
                </c:pt>
                <c:pt idx="77">
                  <c:v>-0.45715660000000002</c:v>
                </c:pt>
                <c:pt idx="78">
                  <c:v>-0.52603630000000001</c:v>
                </c:pt>
                <c:pt idx="79">
                  <c:v>-0.42485800000000001</c:v>
                </c:pt>
                <c:pt idx="80">
                  <c:v>-0.55204699999999995</c:v>
                </c:pt>
                <c:pt idx="81">
                  <c:v>-0.58114639999999995</c:v>
                </c:pt>
                <c:pt idx="82">
                  <c:v>-0.56626390000000004</c:v>
                </c:pt>
                <c:pt idx="83">
                  <c:v>-0.58997429999999995</c:v>
                </c:pt>
                <c:pt idx="84">
                  <c:v>-0.25237880000000001</c:v>
                </c:pt>
                <c:pt idx="85">
                  <c:v>5.8542499999999997E-2</c:v>
                </c:pt>
                <c:pt idx="86">
                  <c:v>0.2856765</c:v>
                </c:pt>
                <c:pt idx="87">
                  <c:v>0.15587229999999999</c:v>
                </c:pt>
                <c:pt idx="88">
                  <c:v>0.83438690000000004</c:v>
                </c:pt>
                <c:pt idx="89">
                  <c:v>0.91029950000000004</c:v>
                </c:pt>
                <c:pt idx="90">
                  <c:v>1.040279</c:v>
                </c:pt>
                <c:pt idx="91">
                  <c:v>0.83625240000000001</c:v>
                </c:pt>
                <c:pt idx="92">
                  <c:v>0.94545789999999996</c:v>
                </c:pt>
                <c:pt idx="93">
                  <c:v>0.97453679999999998</c:v>
                </c:pt>
                <c:pt idx="94">
                  <c:v>0.97911040000000005</c:v>
                </c:pt>
                <c:pt idx="95">
                  <c:v>0.80808789999999997</c:v>
                </c:pt>
                <c:pt idx="96">
                  <c:v>1.1829959999999999</c:v>
                </c:pt>
                <c:pt idx="97">
                  <c:v>0.91832939999999996</c:v>
                </c:pt>
                <c:pt idx="98">
                  <c:v>1.1595230000000001</c:v>
                </c:pt>
                <c:pt idx="99">
                  <c:v>1.0339309999999999</c:v>
                </c:pt>
                <c:pt idx="100">
                  <c:v>0.85091070000000002</c:v>
                </c:pt>
                <c:pt idx="101">
                  <c:v>0.93603999999999998</c:v>
                </c:pt>
                <c:pt idx="102">
                  <c:v>0.80713140000000005</c:v>
                </c:pt>
                <c:pt idx="103">
                  <c:v>0.7380468</c:v>
                </c:pt>
                <c:pt idx="104">
                  <c:v>0.74869790000000003</c:v>
                </c:pt>
                <c:pt idx="105">
                  <c:v>0.39642470000000002</c:v>
                </c:pt>
                <c:pt idx="106">
                  <c:v>0.42024020000000001</c:v>
                </c:pt>
                <c:pt idx="107">
                  <c:v>0.43452439999999998</c:v>
                </c:pt>
                <c:pt idx="108">
                  <c:v>0.83693689999999998</c:v>
                </c:pt>
                <c:pt idx="109">
                  <c:v>0.14095540000000001</c:v>
                </c:pt>
                <c:pt idx="110">
                  <c:v>7.9922400000000005E-2</c:v>
                </c:pt>
                <c:pt idx="111">
                  <c:v>-0.13169980000000001</c:v>
                </c:pt>
                <c:pt idx="112">
                  <c:v>-5.6283399999999997E-2</c:v>
                </c:pt>
                <c:pt idx="113">
                  <c:v>-9.3747700000000003E-2</c:v>
                </c:pt>
                <c:pt idx="114">
                  <c:v>-0.44432310000000003</c:v>
                </c:pt>
                <c:pt idx="115">
                  <c:v>-0.34890389999999999</c:v>
                </c:pt>
                <c:pt idx="116">
                  <c:v>-0.4852282</c:v>
                </c:pt>
                <c:pt idx="117">
                  <c:v>-0.41835250000000002</c:v>
                </c:pt>
                <c:pt idx="118">
                  <c:v>-0.1835397</c:v>
                </c:pt>
                <c:pt idx="119">
                  <c:v>-0.2648644</c:v>
                </c:pt>
                <c:pt idx="120">
                  <c:v>6.9637000000000004E-2</c:v>
                </c:pt>
                <c:pt idx="121">
                  <c:v>1.59813E-2</c:v>
                </c:pt>
                <c:pt idx="122">
                  <c:v>0.120279</c:v>
                </c:pt>
                <c:pt idx="123">
                  <c:v>-7.2762199999999999E-2</c:v>
                </c:pt>
                <c:pt idx="124">
                  <c:v>-0.64876849999999997</c:v>
                </c:pt>
                <c:pt idx="125">
                  <c:v>-0.63601430000000003</c:v>
                </c:pt>
                <c:pt idx="126">
                  <c:v>-0.67925860000000005</c:v>
                </c:pt>
                <c:pt idx="127">
                  <c:v>-0.74321369999999998</c:v>
                </c:pt>
                <c:pt idx="128">
                  <c:v>-0.66818659999999996</c:v>
                </c:pt>
                <c:pt idx="129">
                  <c:v>-0.54260609999999998</c:v>
                </c:pt>
                <c:pt idx="130">
                  <c:v>-0.51601059999999999</c:v>
                </c:pt>
                <c:pt idx="131">
                  <c:v>-0.4207341</c:v>
                </c:pt>
                <c:pt idx="132">
                  <c:v>-1.53227E-2</c:v>
                </c:pt>
                <c:pt idx="133">
                  <c:v>0.12527160000000001</c:v>
                </c:pt>
                <c:pt idx="134">
                  <c:v>0.18789710000000001</c:v>
                </c:pt>
                <c:pt idx="135">
                  <c:v>0.27197519999999997</c:v>
                </c:pt>
                <c:pt idx="136">
                  <c:v>-8.5017599999999999E-2</c:v>
                </c:pt>
                <c:pt idx="137">
                  <c:v>-0.1054215</c:v>
                </c:pt>
                <c:pt idx="138">
                  <c:v>-5.0747199999999999E-2</c:v>
                </c:pt>
                <c:pt idx="139">
                  <c:v>4.8740499999999999E-2</c:v>
                </c:pt>
                <c:pt idx="140">
                  <c:v>-0.33309149999999998</c:v>
                </c:pt>
                <c:pt idx="141">
                  <c:v>-0.32284570000000001</c:v>
                </c:pt>
                <c:pt idx="142">
                  <c:v>-0.34512549999999997</c:v>
                </c:pt>
                <c:pt idx="143">
                  <c:v>-0.43024469999999998</c:v>
                </c:pt>
                <c:pt idx="144">
                  <c:v>-0.2317601</c:v>
                </c:pt>
                <c:pt idx="145">
                  <c:v>6.8290500000000004E-2</c:v>
                </c:pt>
                <c:pt idx="146">
                  <c:v>0.26116260000000002</c:v>
                </c:pt>
                <c:pt idx="147">
                  <c:v>0.1191975</c:v>
                </c:pt>
                <c:pt idx="148">
                  <c:v>8.1890000000000001E-3</c:v>
                </c:pt>
                <c:pt idx="149">
                  <c:v>-0.27091140000000002</c:v>
                </c:pt>
                <c:pt idx="150">
                  <c:v>-0.46100740000000001</c:v>
                </c:pt>
                <c:pt idx="151">
                  <c:v>-0.30699379999999998</c:v>
                </c:pt>
                <c:pt idx="152">
                  <c:v>-9.30232E-2</c:v>
                </c:pt>
                <c:pt idx="153">
                  <c:v>-1.9765100000000001E-2</c:v>
                </c:pt>
                <c:pt idx="154">
                  <c:v>0.12558130000000001</c:v>
                </c:pt>
                <c:pt idx="155">
                  <c:v>7.9632700000000001E-2</c:v>
                </c:pt>
                <c:pt idx="156">
                  <c:v>0.29135129999999998</c:v>
                </c:pt>
                <c:pt idx="157">
                  <c:v>0.22123480000000001</c:v>
                </c:pt>
                <c:pt idx="158">
                  <c:v>-0.21311910000000001</c:v>
                </c:pt>
                <c:pt idx="159">
                  <c:v>-0.4473781</c:v>
                </c:pt>
                <c:pt idx="160">
                  <c:v>-0.5395086</c:v>
                </c:pt>
                <c:pt idx="161">
                  <c:v>-0.43159690000000001</c:v>
                </c:pt>
                <c:pt idx="162">
                  <c:v>-0.40175240000000001</c:v>
                </c:pt>
                <c:pt idx="163">
                  <c:v>-0.22766420000000001</c:v>
                </c:pt>
                <c:pt idx="164">
                  <c:v>-0.28205269999999999</c:v>
                </c:pt>
                <c:pt idx="165">
                  <c:v>4.8485199999999999E-2</c:v>
                </c:pt>
                <c:pt idx="166">
                  <c:v>0.12823799999999999</c:v>
                </c:pt>
                <c:pt idx="167">
                  <c:v>0.29573050000000001</c:v>
                </c:pt>
                <c:pt idx="168">
                  <c:v>0.52586540000000004</c:v>
                </c:pt>
                <c:pt idx="169">
                  <c:v>0.57141679999999995</c:v>
                </c:pt>
                <c:pt idx="170">
                  <c:v>0.72533899999999996</c:v>
                </c:pt>
                <c:pt idx="171">
                  <c:v>0.49926860000000001</c:v>
                </c:pt>
                <c:pt idx="172">
                  <c:v>0.64030949999999998</c:v>
                </c:pt>
                <c:pt idx="173">
                  <c:v>0.66375709999999999</c:v>
                </c:pt>
                <c:pt idx="174">
                  <c:v>0.72915200000000002</c:v>
                </c:pt>
                <c:pt idx="175">
                  <c:v>0.80682430000000005</c:v>
                </c:pt>
                <c:pt idx="176">
                  <c:v>0.68253609999999998</c:v>
                </c:pt>
                <c:pt idx="177">
                  <c:v>0.81570540000000002</c:v>
                </c:pt>
                <c:pt idx="178">
                  <c:v>1.004993</c:v>
                </c:pt>
                <c:pt idx="179">
                  <c:v>0.708588</c:v>
                </c:pt>
                <c:pt idx="180">
                  <c:v>1.050413</c:v>
                </c:pt>
                <c:pt idx="181">
                  <c:v>1.1139269999999999</c:v>
                </c:pt>
                <c:pt idx="182">
                  <c:v>1.234013</c:v>
                </c:pt>
                <c:pt idx="183">
                  <c:v>1.038046</c:v>
                </c:pt>
                <c:pt idx="184">
                  <c:v>0.87817299999999998</c:v>
                </c:pt>
                <c:pt idx="185">
                  <c:v>0.60621570000000002</c:v>
                </c:pt>
                <c:pt idx="186">
                  <c:v>0.63616249999999996</c:v>
                </c:pt>
                <c:pt idx="187">
                  <c:v>0.76695310000000005</c:v>
                </c:pt>
                <c:pt idx="188">
                  <c:v>0.52807530000000003</c:v>
                </c:pt>
                <c:pt idx="189">
                  <c:v>0.53423569999999998</c:v>
                </c:pt>
                <c:pt idx="190">
                  <c:v>0.55081749999999996</c:v>
                </c:pt>
                <c:pt idx="191">
                  <c:v>0.82944450000000003</c:v>
                </c:pt>
                <c:pt idx="192">
                  <c:v>0.99783409999999995</c:v>
                </c:pt>
                <c:pt idx="193">
                  <c:v>1.196207</c:v>
                </c:pt>
                <c:pt idx="194">
                  <c:v>1.198148</c:v>
                </c:pt>
                <c:pt idx="195">
                  <c:v>1.047444</c:v>
                </c:pt>
                <c:pt idx="196">
                  <c:v>0.75179180000000001</c:v>
                </c:pt>
                <c:pt idx="197">
                  <c:v>0.67273349999999998</c:v>
                </c:pt>
                <c:pt idx="198">
                  <c:v>0.77682580000000001</c:v>
                </c:pt>
                <c:pt idx="199">
                  <c:v>0.98428590000000005</c:v>
                </c:pt>
                <c:pt idx="200">
                  <c:v>0.86262369999999999</c:v>
                </c:pt>
                <c:pt idx="201">
                  <c:v>1.0364009999999999</c:v>
                </c:pt>
                <c:pt idx="202">
                  <c:v>1.063313</c:v>
                </c:pt>
                <c:pt idx="203">
                  <c:v>1.0700970000000001</c:v>
                </c:pt>
                <c:pt idx="204">
                  <c:v>0.88029179999999996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3-4D76-BE5B-A3DED1CCF367}"/>
            </c:ext>
          </c:extLst>
        </c:ser>
        <c:ser>
          <c:idx val="2"/>
          <c:order val="2"/>
          <c:tx>
            <c:strRef>
              <c:f>'A1. Figure 1_v2'!$H$2</c:f>
              <c:strCache>
                <c:ptCount val="1"/>
                <c:pt idx="0">
                  <c:v>Other Assets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'A1. Figure 1_v2'!$A$3:$A$207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'A1. Figure 1_v2'!$H$3:$H$207</c:f>
              <c:numCache>
                <c:formatCode>General</c:formatCode>
                <c:ptCount val="205"/>
                <c:pt idx="0">
                  <c:v>1.194669</c:v>
                </c:pt>
                <c:pt idx="1">
                  <c:v>1.1534329999999999</c:v>
                </c:pt>
                <c:pt idx="2">
                  <c:v>1.0676460000000001</c:v>
                </c:pt>
                <c:pt idx="3">
                  <c:v>1.050352</c:v>
                </c:pt>
                <c:pt idx="4">
                  <c:v>1.076635</c:v>
                </c:pt>
                <c:pt idx="5">
                  <c:v>1.2378169999999999</c:v>
                </c:pt>
                <c:pt idx="6">
                  <c:v>1.184906</c:v>
                </c:pt>
                <c:pt idx="7">
                  <c:v>1.241411</c:v>
                </c:pt>
                <c:pt idx="8">
                  <c:v>1.2343219999999999</c:v>
                </c:pt>
                <c:pt idx="9">
                  <c:v>1.2059029999999999</c:v>
                </c:pt>
                <c:pt idx="10">
                  <c:v>1.1855169999999999</c:v>
                </c:pt>
                <c:pt idx="11">
                  <c:v>1.2011130000000001</c:v>
                </c:pt>
                <c:pt idx="12">
                  <c:v>0.96199789999999996</c:v>
                </c:pt>
                <c:pt idx="13">
                  <c:v>0.85592159999999995</c:v>
                </c:pt>
                <c:pt idx="14">
                  <c:v>0.66266349999999996</c:v>
                </c:pt>
                <c:pt idx="15">
                  <c:v>0.71618119999999996</c:v>
                </c:pt>
                <c:pt idx="16">
                  <c:v>0.95579400000000003</c:v>
                </c:pt>
                <c:pt idx="17">
                  <c:v>0.96992540000000005</c:v>
                </c:pt>
                <c:pt idx="18">
                  <c:v>0.9484013</c:v>
                </c:pt>
                <c:pt idx="19">
                  <c:v>0.97117430000000005</c:v>
                </c:pt>
                <c:pt idx="20">
                  <c:v>0.98533590000000004</c:v>
                </c:pt>
                <c:pt idx="21">
                  <c:v>1.022219</c:v>
                </c:pt>
                <c:pt idx="22">
                  <c:v>1.0658730000000001</c:v>
                </c:pt>
                <c:pt idx="23">
                  <c:v>0.98516340000000002</c:v>
                </c:pt>
                <c:pt idx="24">
                  <c:v>1.102857</c:v>
                </c:pt>
                <c:pt idx="25">
                  <c:v>0.93349629999999995</c:v>
                </c:pt>
                <c:pt idx="26">
                  <c:v>0.9445076</c:v>
                </c:pt>
                <c:pt idx="27">
                  <c:v>1.0140389999999999</c:v>
                </c:pt>
                <c:pt idx="28">
                  <c:v>1.0906469999999999</c:v>
                </c:pt>
                <c:pt idx="29">
                  <c:v>1.013134</c:v>
                </c:pt>
                <c:pt idx="30">
                  <c:v>1.0564849999999999</c:v>
                </c:pt>
                <c:pt idx="31">
                  <c:v>1.1257060000000001</c:v>
                </c:pt>
                <c:pt idx="32">
                  <c:v>1.126244</c:v>
                </c:pt>
                <c:pt idx="33">
                  <c:v>1.135518</c:v>
                </c:pt>
                <c:pt idx="34">
                  <c:v>1.177314</c:v>
                </c:pt>
                <c:pt idx="35">
                  <c:v>1.2169479999999999</c:v>
                </c:pt>
                <c:pt idx="36">
                  <c:v>1.2148950000000001</c:v>
                </c:pt>
                <c:pt idx="37">
                  <c:v>1.2728489999999999</c:v>
                </c:pt>
                <c:pt idx="38">
                  <c:v>1.2618910000000001</c:v>
                </c:pt>
                <c:pt idx="39">
                  <c:v>1.303544</c:v>
                </c:pt>
                <c:pt idx="40">
                  <c:v>1.2673289999999999</c:v>
                </c:pt>
                <c:pt idx="41">
                  <c:v>1.1976169999999999</c:v>
                </c:pt>
                <c:pt idx="42">
                  <c:v>1.2976510000000001</c:v>
                </c:pt>
                <c:pt idx="43">
                  <c:v>1.1753910000000001</c:v>
                </c:pt>
                <c:pt idx="44">
                  <c:v>1.1632929999999999</c:v>
                </c:pt>
                <c:pt idx="45">
                  <c:v>1.172042</c:v>
                </c:pt>
                <c:pt idx="46">
                  <c:v>1.0962909999999999</c:v>
                </c:pt>
                <c:pt idx="47">
                  <c:v>1.075421</c:v>
                </c:pt>
                <c:pt idx="48">
                  <c:v>1.151254</c:v>
                </c:pt>
                <c:pt idx="49">
                  <c:v>1.0083869999999999</c:v>
                </c:pt>
                <c:pt idx="50">
                  <c:v>1.0698270000000001</c:v>
                </c:pt>
                <c:pt idx="51">
                  <c:v>1.043787</c:v>
                </c:pt>
                <c:pt idx="52">
                  <c:v>1.0194300000000001</c:v>
                </c:pt>
                <c:pt idx="53">
                  <c:v>0.97795489999999996</c:v>
                </c:pt>
                <c:pt idx="54">
                  <c:v>0.93939070000000002</c:v>
                </c:pt>
                <c:pt idx="55">
                  <c:v>0.97679559999999999</c:v>
                </c:pt>
                <c:pt idx="56">
                  <c:v>0.98934259999999996</c:v>
                </c:pt>
                <c:pt idx="57">
                  <c:v>1.021841</c:v>
                </c:pt>
                <c:pt idx="58">
                  <c:v>1.0293730000000001</c:v>
                </c:pt>
                <c:pt idx="59">
                  <c:v>1.071054</c:v>
                </c:pt>
                <c:pt idx="60">
                  <c:v>0.95751359999999996</c:v>
                </c:pt>
                <c:pt idx="61">
                  <c:v>1.0261439999999999</c:v>
                </c:pt>
                <c:pt idx="62">
                  <c:v>1.1430340000000001</c:v>
                </c:pt>
                <c:pt idx="63">
                  <c:v>1.205379</c:v>
                </c:pt>
                <c:pt idx="64">
                  <c:v>1.2852509999999999</c:v>
                </c:pt>
                <c:pt idx="65">
                  <c:v>1.374884</c:v>
                </c:pt>
                <c:pt idx="66">
                  <c:v>1.3710249999999999</c:v>
                </c:pt>
                <c:pt idx="67">
                  <c:v>1.281018</c:v>
                </c:pt>
                <c:pt idx="68">
                  <c:v>1.1543890000000001</c:v>
                </c:pt>
                <c:pt idx="69">
                  <c:v>1.131124</c:v>
                </c:pt>
                <c:pt idx="70">
                  <c:v>1.1594629999999999</c:v>
                </c:pt>
                <c:pt idx="71">
                  <c:v>1.113804</c:v>
                </c:pt>
                <c:pt idx="72">
                  <c:v>1.0932569999999999</c:v>
                </c:pt>
                <c:pt idx="73">
                  <c:v>1.134117</c:v>
                </c:pt>
                <c:pt idx="74">
                  <c:v>1.1495740000000001</c:v>
                </c:pt>
                <c:pt idx="75">
                  <c:v>1.1734329999999999</c:v>
                </c:pt>
                <c:pt idx="76">
                  <c:v>1.187092</c:v>
                </c:pt>
                <c:pt idx="77">
                  <c:v>1.136644</c:v>
                </c:pt>
                <c:pt idx="78">
                  <c:v>1.0478940000000001</c:v>
                </c:pt>
                <c:pt idx="79">
                  <c:v>0.95433650000000003</c:v>
                </c:pt>
                <c:pt idx="80">
                  <c:v>0.73166790000000004</c:v>
                </c:pt>
                <c:pt idx="81">
                  <c:v>0.70151660000000005</c:v>
                </c:pt>
                <c:pt idx="82">
                  <c:v>0.78027800000000003</c:v>
                </c:pt>
                <c:pt idx="83">
                  <c:v>0.83539430000000003</c:v>
                </c:pt>
                <c:pt idx="84">
                  <c:v>0.98663239999999996</c:v>
                </c:pt>
                <c:pt idx="85">
                  <c:v>0.94165129999999997</c:v>
                </c:pt>
                <c:pt idx="86">
                  <c:v>0.95159530000000003</c:v>
                </c:pt>
                <c:pt idx="87">
                  <c:v>1.032214</c:v>
                </c:pt>
                <c:pt idx="88">
                  <c:v>1.0572619999999999</c:v>
                </c:pt>
                <c:pt idx="89">
                  <c:v>1.0235000000000001</c:v>
                </c:pt>
                <c:pt idx="90">
                  <c:v>1.0255669999999999</c:v>
                </c:pt>
                <c:pt idx="91">
                  <c:v>0.95963730000000003</c:v>
                </c:pt>
                <c:pt idx="92">
                  <c:v>0.97418930000000004</c:v>
                </c:pt>
                <c:pt idx="93">
                  <c:v>1.0539510000000001</c:v>
                </c:pt>
                <c:pt idx="94">
                  <c:v>0.99828399999999995</c:v>
                </c:pt>
                <c:pt idx="95">
                  <c:v>1.0049349999999999</c:v>
                </c:pt>
                <c:pt idx="96">
                  <c:v>0.99094360000000004</c:v>
                </c:pt>
                <c:pt idx="97">
                  <c:v>0.94493760000000004</c:v>
                </c:pt>
                <c:pt idx="98">
                  <c:v>0.93213659999999998</c:v>
                </c:pt>
                <c:pt idx="99">
                  <c:v>0.92725900000000006</c:v>
                </c:pt>
                <c:pt idx="100">
                  <c:v>0.96006009999999997</c:v>
                </c:pt>
                <c:pt idx="101">
                  <c:v>0.88435359999999996</c:v>
                </c:pt>
                <c:pt idx="102">
                  <c:v>0.92825139999999995</c:v>
                </c:pt>
                <c:pt idx="103">
                  <c:v>0.89424099999999995</c:v>
                </c:pt>
                <c:pt idx="104">
                  <c:v>1.031169</c:v>
                </c:pt>
                <c:pt idx="105">
                  <c:v>1.3071280000000001</c:v>
                </c:pt>
                <c:pt idx="106">
                  <c:v>1.376236</c:v>
                </c:pt>
                <c:pt idx="107">
                  <c:v>1.3718710000000001</c:v>
                </c:pt>
                <c:pt idx="108">
                  <c:v>1.3980729999999999</c:v>
                </c:pt>
                <c:pt idx="109">
                  <c:v>1.463395</c:v>
                </c:pt>
                <c:pt idx="110">
                  <c:v>1.476111</c:v>
                </c:pt>
                <c:pt idx="111">
                  <c:v>1.5772729999999999</c:v>
                </c:pt>
                <c:pt idx="112">
                  <c:v>1.677789</c:v>
                </c:pt>
                <c:pt idx="113">
                  <c:v>1.503803</c:v>
                </c:pt>
                <c:pt idx="114">
                  <c:v>1.595316</c:v>
                </c:pt>
                <c:pt idx="115">
                  <c:v>1.582406</c:v>
                </c:pt>
                <c:pt idx="116">
                  <c:v>1.6390560000000001</c:v>
                </c:pt>
                <c:pt idx="117">
                  <c:v>1.5939110000000001</c:v>
                </c:pt>
                <c:pt idx="118">
                  <c:v>1.478124</c:v>
                </c:pt>
                <c:pt idx="119">
                  <c:v>1.469292</c:v>
                </c:pt>
                <c:pt idx="120">
                  <c:v>1.36982</c:v>
                </c:pt>
                <c:pt idx="121">
                  <c:v>1.3943289999999999</c:v>
                </c:pt>
                <c:pt idx="122">
                  <c:v>1.4307449999999999</c:v>
                </c:pt>
                <c:pt idx="123">
                  <c:v>1.4853369999999999</c:v>
                </c:pt>
                <c:pt idx="124">
                  <c:v>1.4596039999999999</c:v>
                </c:pt>
                <c:pt idx="125">
                  <c:v>1.4888870000000001</c:v>
                </c:pt>
                <c:pt idx="126">
                  <c:v>1.555337</c:v>
                </c:pt>
                <c:pt idx="127">
                  <c:v>1.5671679999999999</c:v>
                </c:pt>
                <c:pt idx="128">
                  <c:v>1.5264120000000001</c:v>
                </c:pt>
                <c:pt idx="129">
                  <c:v>1.6187199999999999</c:v>
                </c:pt>
                <c:pt idx="130">
                  <c:v>1.6130880000000001</c:v>
                </c:pt>
                <c:pt idx="131">
                  <c:v>1.6369769999999999</c:v>
                </c:pt>
                <c:pt idx="132">
                  <c:v>1.911349</c:v>
                </c:pt>
                <c:pt idx="133">
                  <c:v>1.7851950000000001</c:v>
                </c:pt>
                <c:pt idx="134">
                  <c:v>1.697846</c:v>
                </c:pt>
                <c:pt idx="135">
                  <c:v>1.7240169999999999</c:v>
                </c:pt>
                <c:pt idx="136">
                  <c:v>1.7022710000000001</c:v>
                </c:pt>
                <c:pt idx="137">
                  <c:v>1.736326</c:v>
                </c:pt>
                <c:pt idx="138">
                  <c:v>1.7284930000000001</c:v>
                </c:pt>
                <c:pt idx="139">
                  <c:v>1.7221919999999999</c:v>
                </c:pt>
                <c:pt idx="140">
                  <c:v>1.7441990000000001</c:v>
                </c:pt>
                <c:pt idx="141">
                  <c:v>1.849207</c:v>
                </c:pt>
                <c:pt idx="142">
                  <c:v>1.8464389999999999</c:v>
                </c:pt>
                <c:pt idx="143">
                  <c:v>1.9672069999999999</c:v>
                </c:pt>
                <c:pt idx="144">
                  <c:v>1.830476</c:v>
                </c:pt>
                <c:pt idx="145">
                  <c:v>1.869345</c:v>
                </c:pt>
                <c:pt idx="146">
                  <c:v>1.8771869999999999</c:v>
                </c:pt>
                <c:pt idx="147">
                  <c:v>1.9640820000000001</c:v>
                </c:pt>
                <c:pt idx="148">
                  <c:v>1.9789559999999999</c:v>
                </c:pt>
                <c:pt idx="149">
                  <c:v>1.8491899999999999</c:v>
                </c:pt>
                <c:pt idx="150">
                  <c:v>1.8264260000000001</c:v>
                </c:pt>
                <c:pt idx="151">
                  <c:v>1.8363609999999999</c:v>
                </c:pt>
                <c:pt idx="152">
                  <c:v>1.720933</c:v>
                </c:pt>
                <c:pt idx="153">
                  <c:v>1.8185229999999999</c:v>
                </c:pt>
                <c:pt idx="154">
                  <c:v>1.7579119999999999</c:v>
                </c:pt>
                <c:pt idx="155">
                  <c:v>1.7083029999999999</c:v>
                </c:pt>
                <c:pt idx="156">
                  <c:v>1.838829</c:v>
                </c:pt>
                <c:pt idx="157">
                  <c:v>1.6910289999999999</c:v>
                </c:pt>
                <c:pt idx="158">
                  <c:v>1.718126</c:v>
                </c:pt>
                <c:pt idx="159">
                  <c:v>1.839831</c:v>
                </c:pt>
                <c:pt idx="160">
                  <c:v>1.9820120000000001</c:v>
                </c:pt>
                <c:pt idx="161">
                  <c:v>1.8765099999999999</c:v>
                </c:pt>
                <c:pt idx="162">
                  <c:v>1.851094</c:v>
                </c:pt>
                <c:pt idx="163">
                  <c:v>1.814422</c:v>
                </c:pt>
                <c:pt idx="164">
                  <c:v>1.828338</c:v>
                </c:pt>
                <c:pt idx="165">
                  <c:v>1.931152</c:v>
                </c:pt>
                <c:pt idx="166">
                  <c:v>1.832959</c:v>
                </c:pt>
                <c:pt idx="167">
                  <c:v>1.75943</c:v>
                </c:pt>
                <c:pt idx="168">
                  <c:v>1.7798510000000001</c:v>
                </c:pt>
                <c:pt idx="169">
                  <c:v>1.699902</c:v>
                </c:pt>
                <c:pt idx="170">
                  <c:v>1.683764</c:v>
                </c:pt>
                <c:pt idx="171">
                  <c:v>1.7973870000000001</c:v>
                </c:pt>
                <c:pt idx="172">
                  <c:v>1.752399</c:v>
                </c:pt>
                <c:pt idx="173">
                  <c:v>1.7544839999999999</c:v>
                </c:pt>
                <c:pt idx="174">
                  <c:v>1.77589</c:v>
                </c:pt>
                <c:pt idx="175">
                  <c:v>1.770848</c:v>
                </c:pt>
                <c:pt idx="176">
                  <c:v>1.7877479999999999</c:v>
                </c:pt>
                <c:pt idx="177">
                  <c:v>1.9213720000000001</c:v>
                </c:pt>
                <c:pt idx="178">
                  <c:v>1.8063370000000001</c:v>
                </c:pt>
                <c:pt idx="179">
                  <c:v>1.7222630000000001</c:v>
                </c:pt>
                <c:pt idx="180">
                  <c:v>1.821364</c:v>
                </c:pt>
                <c:pt idx="181">
                  <c:v>1.8074079999999999</c:v>
                </c:pt>
                <c:pt idx="182">
                  <c:v>1.8157289999999999</c:v>
                </c:pt>
                <c:pt idx="183">
                  <c:v>1.952259</c:v>
                </c:pt>
                <c:pt idx="184">
                  <c:v>1.981195</c:v>
                </c:pt>
                <c:pt idx="185">
                  <c:v>2.062751</c:v>
                </c:pt>
                <c:pt idx="186">
                  <c:v>2.1566830000000001</c:v>
                </c:pt>
                <c:pt idx="187">
                  <c:v>2.044187</c:v>
                </c:pt>
                <c:pt idx="188">
                  <c:v>2.1775370000000001</c:v>
                </c:pt>
                <c:pt idx="189">
                  <c:v>2.0602770000000001</c:v>
                </c:pt>
                <c:pt idx="190">
                  <c:v>2.0271210000000002</c:v>
                </c:pt>
                <c:pt idx="191">
                  <c:v>2.0401419999999999</c:v>
                </c:pt>
                <c:pt idx="192">
                  <c:v>2.118395</c:v>
                </c:pt>
                <c:pt idx="193">
                  <c:v>2.072848</c:v>
                </c:pt>
                <c:pt idx="194">
                  <c:v>2.1103079999999999</c:v>
                </c:pt>
                <c:pt idx="195">
                  <c:v>2.0892119999999998</c:v>
                </c:pt>
                <c:pt idx="196">
                  <c:v>2.0828389999999999</c:v>
                </c:pt>
                <c:pt idx="197">
                  <c:v>2.0460769999999999</c:v>
                </c:pt>
                <c:pt idx="198">
                  <c:v>2.1222349999999999</c:v>
                </c:pt>
                <c:pt idx="199">
                  <c:v>2.089286</c:v>
                </c:pt>
                <c:pt idx="200">
                  <c:v>2.027733</c:v>
                </c:pt>
                <c:pt idx="201">
                  <c:v>1.985708</c:v>
                </c:pt>
                <c:pt idx="202">
                  <c:v>1.97661</c:v>
                </c:pt>
                <c:pt idx="203">
                  <c:v>1.9864649999999999</c:v>
                </c:pt>
                <c:pt idx="204">
                  <c:v>2.041909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3-4D76-BE5B-A3DED1CC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96370227423438"/>
          <c:y val="0.88428054767886044"/>
          <c:w val="0.85281006380163416"/>
          <c:h val="0.11571945232113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6762904636921"/>
          <c:y val="6.1026352288488211E-2"/>
          <c:w val="0.68792125984251973"/>
          <c:h val="0.57013116078936732"/>
        </c:manualLayout>
      </c:layout>
      <c:lineChart>
        <c:grouping val="standard"/>
        <c:varyColors val="0"/>
        <c:ser>
          <c:idx val="0"/>
          <c:order val="0"/>
          <c:tx>
            <c:strRef>
              <c:f>'A2. Figure 2_v2'!$B$2</c:f>
              <c:strCache>
                <c:ptCount val="1"/>
                <c:pt idx="0">
                  <c:v>Ext Liabilities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'A2. Figure 2_v2'!$A$3:$A$207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'A2. Figure 2_v2'!$B$3:$B$207</c:f>
              <c:numCache>
                <c:formatCode>General</c:formatCode>
                <c:ptCount val="205"/>
                <c:pt idx="0">
                  <c:v>9.0766200000000005E-2</c:v>
                </c:pt>
                <c:pt idx="1">
                  <c:v>7.5399999999999995E-2</c:v>
                </c:pt>
                <c:pt idx="2">
                  <c:v>7.80111E-2</c:v>
                </c:pt>
                <c:pt idx="3">
                  <c:v>7.8140299999999996E-2</c:v>
                </c:pt>
                <c:pt idx="4">
                  <c:v>7.5400900000000007E-2</c:v>
                </c:pt>
                <c:pt idx="5">
                  <c:v>7.7205300000000004E-2</c:v>
                </c:pt>
                <c:pt idx="6">
                  <c:v>7.4916300000000005E-2</c:v>
                </c:pt>
                <c:pt idx="7">
                  <c:v>7.6612299999999994E-2</c:v>
                </c:pt>
                <c:pt idx="8">
                  <c:v>7.5817999999999997E-2</c:v>
                </c:pt>
                <c:pt idx="9">
                  <c:v>8.2702100000000001E-2</c:v>
                </c:pt>
                <c:pt idx="10">
                  <c:v>8.0073199999999997E-2</c:v>
                </c:pt>
                <c:pt idx="11">
                  <c:v>8.0058599999999994E-2</c:v>
                </c:pt>
                <c:pt idx="12">
                  <c:v>7.7387800000000007E-2</c:v>
                </c:pt>
                <c:pt idx="13">
                  <c:v>7.6362100000000002E-2</c:v>
                </c:pt>
                <c:pt idx="14">
                  <c:v>7.7659900000000004E-2</c:v>
                </c:pt>
                <c:pt idx="15">
                  <c:v>7.9048499999999994E-2</c:v>
                </c:pt>
                <c:pt idx="16">
                  <c:v>7.7645800000000001E-2</c:v>
                </c:pt>
                <c:pt idx="17">
                  <c:v>8.4595900000000002E-2</c:v>
                </c:pt>
                <c:pt idx="18">
                  <c:v>7.8769400000000003E-2</c:v>
                </c:pt>
                <c:pt idx="19">
                  <c:v>8.3155800000000002E-2</c:v>
                </c:pt>
                <c:pt idx="20">
                  <c:v>8.6434499999999997E-2</c:v>
                </c:pt>
                <c:pt idx="21">
                  <c:v>8.8204699999999997E-2</c:v>
                </c:pt>
                <c:pt idx="22">
                  <c:v>8.1084000000000003E-2</c:v>
                </c:pt>
                <c:pt idx="23">
                  <c:v>8.9402499999999996E-2</c:v>
                </c:pt>
                <c:pt idx="24">
                  <c:v>8.2990599999999998E-2</c:v>
                </c:pt>
                <c:pt idx="25">
                  <c:v>9.6632099999999999E-2</c:v>
                </c:pt>
                <c:pt idx="26">
                  <c:v>8.3016800000000002E-2</c:v>
                </c:pt>
                <c:pt idx="27">
                  <c:v>9.0354699999999996E-2</c:v>
                </c:pt>
                <c:pt idx="28">
                  <c:v>8.34926E-2</c:v>
                </c:pt>
                <c:pt idx="29">
                  <c:v>8.04478E-2</c:v>
                </c:pt>
                <c:pt idx="30">
                  <c:v>8.1445699999999996E-2</c:v>
                </c:pt>
                <c:pt idx="31">
                  <c:v>8.7581400000000004E-2</c:v>
                </c:pt>
                <c:pt idx="32">
                  <c:v>9.9801899999999999E-2</c:v>
                </c:pt>
                <c:pt idx="33">
                  <c:v>0.14491899999999999</c:v>
                </c:pt>
                <c:pt idx="34">
                  <c:v>9.4525899999999996E-2</c:v>
                </c:pt>
                <c:pt idx="35">
                  <c:v>0.1326888</c:v>
                </c:pt>
                <c:pt idx="36">
                  <c:v>7.6714400000000002E-2</c:v>
                </c:pt>
                <c:pt idx="37">
                  <c:v>0.1559111</c:v>
                </c:pt>
                <c:pt idx="38">
                  <c:v>7.5481699999999999E-2</c:v>
                </c:pt>
                <c:pt idx="39">
                  <c:v>0.12220880000000001</c:v>
                </c:pt>
                <c:pt idx="40">
                  <c:v>7.3520600000000005E-2</c:v>
                </c:pt>
                <c:pt idx="41">
                  <c:v>7.3525400000000005E-2</c:v>
                </c:pt>
                <c:pt idx="42">
                  <c:v>6.9411799999999996E-2</c:v>
                </c:pt>
                <c:pt idx="43">
                  <c:v>6.8501500000000007E-2</c:v>
                </c:pt>
                <c:pt idx="44">
                  <c:v>8.9533299999999996E-2</c:v>
                </c:pt>
                <c:pt idx="45">
                  <c:v>6.9953199999999993E-2</c:v>
                </c:pt>
                <c:pt idx="46">
                  <c:v>6.7538600000000004E-2</c:v>
                </c:pt>
                <c:pt idx="47">
                  <c:v>6.5584100000000006E-2</c:v>
                </c:pt>
                <c:pt idx="48">
                  <c:v>8.1803000000000001E-2</c:v>
                </c:pt>
                <c:pt idx="49">
                  <c:v>9.1612799999999994E-2</c:v>
                </c:pt>
                <c:pt idx="50">
                  <c:v>7.7469999999999997E-2</c:v>
                </c:pt>
                <c:pt idx="51">
                  <c:v>6.4569100000000004E-2</c:v>
                </c:pt>
                <c:pt idx="52">
                  <c:v>7.4405200000000005E-2</c:v>
                </c:pt>
                <c:pt idx="53">
                  <c:v>6.7878099999999997E-2</c:v>
                </c:pt>
                <c:pt idx="54">
                  <c:v>7.0664099999999994E-2</c:v>
                </c:pt>
                <c:pt idx="55">
                  <c:v>6.1638999999999999E-2</c:v>
                </c:pt>
                <c:pt idx="56">
                  <c:v>6.1051099999999997E-2</c:v>
                </c:pt>
                <c:pt idx="57">
                  <c:v>5.8358199999999999E-2</c:v>
                </c:pt>
                <c:pt idx="58">
                  <c:v>9.5383399999999993E-2</c:v>
                </c:pt>
                <c:pt idx="59">
                  <c:v>5.9784700000000003E-2</c:v>
                </c:pt>
                <c:pt idx="60">
                  <c:v>5.9599399999999997E-2</c:v>
                </c:pt>
                <c:pt idx="61">
                  <c:v>5.8400199999999999E-2</c:v>
                </c:pt>
                <c:pt idx="62">
                  <c:v>6.4064899999999994E-2</c:v>
                </c:pt>
                <c:pt idx="63">
                  <c:v>5.9235000000000003E-2</c:v>
                </c:pt>
                <c:pt idx="64">
                  <c:v>8.3287299999999995E-2</c:v>
                </c:pt>
                <c:pt idx="65">
                  <c:v>6.3200099999999995E-2</c:v>
                </c:pt>
                <c:pt idx="66">
                  <c:v>5.69384E-2</c:v>
                </c:pt>
                <c:pt idx="67">
                  <c:v>5.6753900000000003E-2</c:v>
                </c:pt>
                <c:pt idx="68">
                  <c:v>5.6561300000000002E-2</c:v>
                </c:pt>
                <c:pt idx="69">
                  <c:v>5.6644399999999998E-2</c:v>
                </c:pt>
                <c:pt idx="70">
                  <c:v>5.6478899999999999E-2</c:v>
                </c:pt>
                <c:pt idx="71">
                  <c:v>5.6917599999999999E-2</c:v>
                </c:pt>
                <c:pt idx="72">
                  <c:v>5.6517499999999998E-2</c:v>
                </c:pt>
                <c:pt idx="73">
                  <c:v>5.5749E-2</c:v>
                </c:pt>
                <c:pt idx="74">
                  <c:v>5.5761100000000001E-2</c:v>
                </c:pt>
                <c:pt idx="75">
                  <c:v>5.6379400000000003E-2</c:v>
                </c:pt>
                <c:pt idx="76">
                  <c:v>5.5825100000000002E-2</c:v>
                </c:pt>
                <c:pt idx="77">
                  <c:v>5.4661800000000003E-2</c:v>
                </c:pt>
                <c:pt idx="78">
                  <c:v>5.4611100000000003E-2</c:v>
                </c:pt>
                <c:pt idx="79">
                  <c:v>5.1866700000000002E-2</c:v>
                </c:pt>
                <c:pt idx="80">
                  <c:v>5.1368799999999999E-2</c:v>
                </c:pt>
                <c:pt idx="81">
                  <c:v>5.11864E-2</c:v>
                </c:pt>
                <c:pt idx="82">
                  <c:v>4.7847399999999998E-2</c:v>
                </c:pt>
                <c:pt idx="83">
                  <c:v>4.8980599999999999E-2</c:v>
                </c:pt>
                <c:pt idx="84">
                  <c:v>5.1494499999999999E-2</c:v>
                </c:pt>
                <c:pt idx="85">
                  <c:v>5.0719800000000002E-2</c:v>
                </c:pt>
                <c:pt idx="86">
                  <c:v>5.0940300000000001E-2</c:v>
                </c:pt>
                <c:pt idx="87">
                  <c:v>5.1736999999999998E-2</c:v>
                </c:pt>
                <c:pt idx="88">
                  <c:v>0.36156739999999998</c:v>
                </c:pt>
                <c:pt idx="89">
                  <c:v>0.37090000000000001</c:v>
                </c:pt>
                <c:pt idx="90">
                  <c:v>0.37744329999999998</c:v>
                </c:pt>
                <c:pt idx="91">
                  <c:v>0.394623</c:v>
                </c:pt>
                <c:pt idx="92">
                  <c:v>0.7903538</c:v>
                </c:pt>
                <c:pt idx="93">
                  <c:v>0.84013470000000001</c:v>
                </c:pt>
                <c:pt idx="94">
                  <c:v>0.84524060000000001</c:v>
                </c:pt>
                <c:pt idx="95">
                  <c:v>0.87383560000000005</c:v>
                </c:pt>
                <c:pt idx="96">
                  <c:v>0.8665062</c:v>
                </c:pt>
                <c:pt idx="97">
                  <c:v>0.5076735</c:v>
                </c:pt>
                <c:pt idx="98">
                  <c:v>0.49362669999999997</c:v>
                </c:pt>
                <c:pt idx="99">
                  <c:v>0.48477389999999998</c:v>
                </c:pt>
                <c:pt idx="100">
                  <c:v>0.47826459999999998</c:v>
                </c:pt>
                <c:pt idx="101">
                  <c:v>0.4652982</c:v>
                </c:pt>
                <c:pt idx="102">
                  <c:v>0.46348630000000002</c:v>
                </c:pt>
                <c:pt idx="103">
                  <c:v>0.4590765</c:v>
                </c:pt>
                <c:pt idx="104">
                  <c:v>0.45183659999999998</c:v>
                </c:pt>
                <c:pt idx="105">
                  <c:v>0.45520880000000002</c:v>
                </c:pt>
                <c:pt idx="106">
                  <c:v>0.44216309999999998</c:v>
                </c:pt>
                <c:pt idx="107">
                  <c:v>0.42508610000000002</c:v>
                </c:pt>
                <c:pt idx="108">
                  <c:v>0.42130909999999999</c:v>
                </c:pt>
                <c:pt idx="109">
                  <c:v>0.42784119999999998</c:v>
                </c:pt>
                <c:pt idx="110">
                  <c:v>0.41613630000000001</c:v>
                </c:pt>
                <c:pt idx="111">
                  <c:v>0.41205190000000003</c:v>
                </c:pt>
                <c:pt idx="112">
                  <c:v>0.41742659999999998</c:v>
                </c:pt>
                <c:pt idx="113">
                  <c:v>0.40903400000000001</c:v>
                </c:pt>
                <c:pt idx="114">
                  <c:v>0.40248899999999999</c:v>
                </c:pt>
                <c:pt idx="115">
                  <c:v>0.40568769999999998</c:v>
                </c:pt>
                <c:pt idx="116">
                  <c:v>0.39942870000000003</c:v>
                </c:pt>
                <c:pt idx="117">
                  <c:v>0.39732469999999998</c:v>
                </c:pt>
                <c:pt idx="118">
                  <c:v>0.3918219</c:v>
                </c:pt>
                <c:pt idx="119">
                  <c:v>0.36913069999999998</c:v>
                </c:pt>
                <c:pt idx="120">
                  <c:v>0.38122159999999999</c:v>
                </c:pt>
                <c:pt idx="121">
                  <c:v>0.38785619999999998</c:v>
                </c:pt>
                <c:pt idx="122">
                  <c:v>0.38136949999999997</c:v>
                </c:pt>
                <c:pt idx="123">
                  <c:v>0.38254280000000002</c:v>
                </c:pt>
                <c:pt idx="124">
                  <c:v>0.37645980000000001</c:v>
                </c:pt>
                <c:pt idx="125">
                  <c:v>0.38340770000000002</c:v>
                </c:pt>
                <c:pt idx="126">
                  <c:v>0.36700319999999997</c:v>
                </c:pt>
                <c:pt idx="127">
                  <c:v>0.37178220000000001</c:v>
                </c:pt>
                <c:pt idx="128">
                  <c:v>0.3745327</c:v>
                </c:pt>
                <c:pt idx="129">
                  <c:v>0.37853140000000002</c:v>
                </c:pt>
                <c:pt idx="130">
                  <c:v>0.37636209999999998</c:v>
                </c:pt>
                <c:pt idx="131">
                  <c:v>0.37171959999999998</c:v>
                </c:pt>
                <c:pt idx="132">
                  <c:v>0.37422070000000002</c:v>
                </c:pt>
                <c:pt idx="133">
                  <c:v>0.37646940000000001</c:v>
                </c:pt>
                <c:pt idx="134">
                  <c:v>0.36462800000000001</c:v>
                </c:pt>
                <c:pt idx="135">
                  <c:v>0.36358230000000002</c:v>
                </c:pt>
                <c:pt idx="136">
                  <c:v>0.36244199999999999</c:v>
                </c:pt>
                <c:pt idx="137">
                  <c:v>0.36515570000000003</c:v>
                </c:pt>
                <c:pt idx="138">
                  <c:v>0.35414820000000002</c:v>
                </c:pt>
                <c:pt idx="139">
                  <c:v>0.36092360000000001</c:v>
                </c:pt>
                <c:pt idx="140">
                  <c:v>0.36049120000000001</c:v>
                </c:pt>
                <c:pt idx="141">
                  <c:v>0.36400690000000002</c:v>
                </c:pt>
                <c:pt idx="142">
                  <c:v>0.36078789999999999</c:v>
                </c:pt>
                <c:pt idx="143">
                  <c:v>0.35219030000000001</c:v>
                </c:pt>
                <c:pt idx="144">
                  <c:v>0.35308010000000001</c:v>
                </c:pt>
                <c:pt idx="145">
                  <c:v>0.34892260000000003</c:v>
                </c:pt>
                <c:pt idx="146">
                  <c:v>0.34722900000000001</c:v>
                </c:pt>
                <c:pt idx="147">
                  <c:v>0.3448542</c:v>
                </c:pt>
                <c:pt idx="148">
                  <c:v>0.3452211</c:v>
                </c:pt>
                <c:pt idx="149">
                  <c:v>0.34159640000000002</c:v>
                </c:pt>
                <c:pt idx="150">
                  <c:v>0.34123569999999998</c:v>
                </c:pt>
                <c:pt idx="151">
                  <c:v>0.34133560000000002</c:v>
                </c:pt>
                <c:pt idx="152">
                  <c:v>0.33402500000000002</c:v>
                </c:pt>
                <c:pt idx="153">
                  <c:v>0.32581909999999997</c:v>
                </c:pt>
                <c:pt idx="154">
                  <c:v>0.32661469999999998</c:v>
                </c:pt>
                <c:pt idx="155">
                  <c:v>0.32629809999999998</c:v>
                </c:pt>
                <c:pt idx="156">
                  <c:v>0.32168639999999998</c:v>
                </c:pt>
                <c:pt idx="157">
                  <c:v>0.31903969999999998</c:v>
                </c:pt>
                <c:pt idx="158">
                  <c:v>0.31508229999999998</c:v>
                </c:pt>
                <c:pt idx="159">
                  <c:v>0.31288349999999998</c:v>
                </c:pt>
                <c:pt idx="160">
                  <c:v>0.32209209999999999</c:v>
                </c:pt>
                <c:pt idx="161">
                  <c:v>0.31828610000000002</c:v>
                </c:pt>
                <c:pt idx="162">
                  <c:v>0.32627390000000001</c:v>
                </c:pt>
                <c:pt idx="163">
                  <c:v>0.32359490000000002</c:v>
                </c:pt>
                <c:pt idx="164">
                  <c:v>0.32903060000000001</c:v>
                </c:pt>
                <c:pt idx="165">
                  <c:v>0.33443050000000002</c:v>
                </c:pt>
                <c:pt idx="166">
                  <c:v>0.33906740000000002</c:v>
                </c:pt>
                <c:pt idx="167">
                  <c:v>0.33794800000000003</c:v>
                </c:pt>
                <c:pt idx="168">
                  <c:v>0.34413359999999998</c:v>
                </c:pt>
                <c:pt idx="169">
                  <c:v>0.34292869999999998</c:v>
                </c:pt>
                <c:pt idx="170">
                  <c:v>0.35034929999999997</c:v>
                </c:pt>
                <c:pt idx="171">
                  <c:v>0.35820740000000001</c:v>
                </c:pt>
                <c:pt idx="172">
                  <c:v>0.36224659999999997</c:v>
                </c:pt>
                <c:pt idx="173">
                  <c:v>0.36553790000000003</c:v>
                </c:pt>
                <c:pt idx="174">
                  <c:v>0.3598827</c:v>
                </c:pt>
                <c:pt idx="175">
                  <c:v>0.36568390000000001</c:v>
                </c:pt>
                <c:pt idx="176">
                  <c:v>0.37636429999999998</c:v>
                </c:pt>
                <c:pt idx="177">
                  <c:v>0.37212119999999999</c:v>
                </c:pt>
                <c:pt idx="178">
                  <c:v>0.36949860000000001</c:v>
                </c:pt>
                <c:pt idx="179">
                  <c:v>0.36257729999999999</c:v>
                </c:pt>
                <c:pt idx="180">
                  <c:v>0.35890470000000002</c:v>
                </c:pt>
                <c:pt idx="181">
                  <c:v>0.36068869999999997</c:v>
                </c:pt>
                <c:pt idx="182">
                  <c:v>0.36630810000000003</c:v>
                </c:pt>
                <c:pt idx="183">
                  <c:v>0.36038609999999999</c:v>
                </c:pt>
                <c:pt idx="184">
                  <c:v>0.36145050000000001</c:v>
                </c:pt>
                <c:pt idx="185">
                  <c:v>0.36786859999999999</c:v>
                </c:pt>
                <c:pt idx="186">
                  <c:v>0.36945460000000002</c:v>
                </c:pt>
                <c:pt idx="187">
                  <c:v>0.37050460000000002</c:v>
                </c:pt>
                <c:pt idx="188">
                  <c:v>0.3636355</c:v>
                </c:pt>
                <c:pt idx="189">
                  <c:v>0.36215550000000002</c:v>
                </c:pt>
                <c:pt idx="190">
                  <c:v>0.3561339</c:v>
                </c:pt>
                <c:pt idx="191">
                  <c:v>0.35636089999999998</c:v>
                </c:pt>
                <c:pt idx="192">
                  <c:v>0.3522537</c:v>
                </c:pt>
                <c:pt idx="193">
                  <c:v>0.3591742</c:v>
                </c:pt>
                <c:pt idx="194">
                  <c:v>0.35717140000000003</c:v>
                </c:pt>
                <c:pt idx="195">
                  <c:v>0.35435879999999997</c:v>
                </c:pt>
                <c:pt idx="196">
                  <c:v>0.34741030000000001</c:v>
                </c:pt>
                <c:pt idx="197">
                  <c:v>0.34466590000000003</c:v>
                </c:pt>
                <c:pt idx="198">
                  <c:v>0.33218950000000003</c:v>
                </c:pt>
                <c:pt idx="199">
                  <c:v>0.33673740000000002</c:v>
                </c:pt>
                <c:pt idx="200">
                  <c:v>0.33613730000000003</c:v>
                </c:pt>
                <c:pt idx="201">
                  <c:v>0.32682810000000001</c:v>
                </c:pt>
                <c:pt idx="202">
                  <c:v>0.33528829999999998</c:v>
                </c:pt>
                <c:pt idx="203">
                  <c:v>0.32586019999999999</c:v>
                </c:pt>
                <c:pt idx="204">
                  <c:v>0.32796520000000001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5-46D6-A48F-5315C7F630D8}"/>
            </c:ext>
          </c:extLst>
        </c:ser>
        <c:ser>
          <c:idx val="1"/>
          <c:order val="1"/>
          <c:tx>
            <c:strRef>
              <c:f>'A2. Figure 2_v2'!$C$2</c:f>
              <c:strCache>
                <c:ptCount val="1"/>
                <c:pt idx="0">
                  <c:v>Dom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'A2. Figure 2_v2'!$A$3:$A$207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'A2. Figure 2_v2'!$C$3:$C$207</c:f>
              <c:numCache>
                <c:formatCode>General</c:formatCode>
                <c:ptCount val="205"/>
                <c:pt idx="0">
                  <c:v>3.8124060000000002</c:v>
                </c:pt>
                <c:pt idx="1">
                  <c:v>3.9655309999999999</c:v>
                </c:pt>
                <c:pt idx="2">
                  <c:v>4.1730159999999996</c:v>
                </c:pt>
                <c:pt idx="3">
                  <c:v>4.2296699999999996</c:v>
                </c:pt>
                <c:pt idx="4">
                  <c:v>4.1751870000000002</c:v>
                </c:pt>
                <c:pt idx="5">
                  <c:v>4.180866</c:v>
                </c:pt>
                <c:pt idx="6">
                  <c:v>4.0666099999999998</c:v>
                </c:pt>
                <c:pt idx="7">
                  <c:v>4.1961009999999996</c:v>
                </c:pt>
                <c:pt idx="8">
                  <c:v>4.397017</c:v>
                </c:pt>
                <c:pt idx="9">
                  <c:v>4.599507</c:v>
                </c:pt>
                <c:pt idx="10">
                  <c:v>4.8822520000000003</c:v>
                </c:pt>
                <c:pt idx="11">
                  <c:v>5.0444699999999996</c:v>
                </c:pt>
                <c:pt idx="12">
                  <c:v>4.9149570000000002</c:v>
                </c:pt>
                <c:pt idx="13">
                  <c:v>4.5841349999999998</c:v>
                </c:pt>
                <c:pt idx="14">
                  <c:v>4.5841710000000004</c:v>
                </c:pt>
                <c:pt idx="15">
                  <c:v>4.6078150000000004</c:v>
                </c:pt>
                <c:pt idx="16">
                  <c:v>5.2193310000000004</c:v>
                </c:pt>
                <c:pt idx="17">
                  <c:v>5.3271819999999996</c:v>
                </c:pt>
                <c:pt idx="18">
                  <c:v>5.4036419999999996</c:v>
                </c:pt>
                <c:pt idx="19">
                  <c:v>5.3798300000000001</c:v>
                </c:pt>
                <c:pt idx="20">
                  <c:v>5.3601580000000002</c:v>
                </c:pt>
                <c:pt idx="21">
                  <c:v>5.4156339999999998</c:v>
                </c:pt>
                <c:pt idx="22">
                  <c:v>5.2013769999999999</c:v>
                </c:pt>
                <c:pt idx="23">
                  <c:v>5.124663</c:v>
                </c:pt>
                <c:pt idx="24">
                  <c:v>5.1054909999999998</c:v>
                </c:pt>
                <c:pt idx="25">
                  <c:v>5.327178</c:v>
                </c:pt>
                <c:pt idx="26">
                  <c:v>5.2015820000000001</c:v>
                </c:pt>
                <c:pt idx="27">
                  <c:v>5.1255600000000001</c:v>
                </c:pt>
                <c:pt idx="28">
                  <c:v>5.1780390000000001</c:v>
                </c:pt>
                <c:pt idx="29">
                  <c:v>4.8965699999999996</c:v>
                </c:pt>
                <c:pt idx="30">
                  <c:v>4.968699</c:v>
                </c:pt>
                <c:pt idx="31">
                  <c:v>5.0294150000000002</c:v>
                </c:pt>
                <c:pt idx="32">
                  <c:v>5.1491420000000003</c:v>
                </c:pt>
                <c:pt idx="33">
                  <c:v>5.0596730000000001</c:v>
                </c:pt>
                <c:pt idx="34">
                  <c:v>5.0067060000000003</c:v>
                </c:pt>
                <c:pt idx="35">
                  <c:v>4.9240139999999997</c:v>
                </c:pt>
                <c:pt idx="36">
                  <c:v>5.4740380000000002</c:v>
                </c:pt>
                <c:pt idx="37">
                  <c:v>5.2625450000000003</c:v>
                </c:pt>
                <c:pt idx="38">
                  <c:v>5.406161</c:v>
                </c:pt>
                <c:pt idx="39">
                  <c:v>5.2801499999999999</c:v>
                </c:pt>
                <c:pt idx="40">
                  <c:v>5.3887919999999996</c:v>
                </c:pt>
                <c:pt idx="41">
                  <c:v>5.1633139999999997</c:v>
                </c:pt>
                <c:pt idx="42">
                  <c:v>5.2623920000000002</c:v>
                </c:pt>
                <c:pt idx="43">
                  <c:v>5.1389440000000004</c:v>
                </c:pt>
                <c:pt idx="44">
                  <c:v>5.0466170000000004</c:v>
                </c:pt>
                <c:pt idx="45">
                  <c:v>5.2035679999999997</c:v>
                </c:pt>
                <c:pt idx="46">
                  <c:v>5.1215039999999998</c:v>
                </c:pt>
                <c:pt idx="47">
                  <c:v>5.2717590000000003</c:v>
                </c:pt>
                <c:pt idx="48">
                  <c:v>5.5552539999999997</c:v>
                </c:pt>
                <c:pt idx="49">
                  <c:v>5.8651939999999998</c:v>
                </c:pt>
                <c:pt idx="50">
                  <c:v>5.9514769999999997</c:v>
                </c:pt>
                <c:pt idx="51">
                  <c:v>5.7171909999999997</c:v>
                </c:pt>
                <c:pt idx="52">
                  <c:v>5.5827530000000003</c:v>
                </c:pt>
                <c:pt idx="53">
                  <c:v>5.4698820000000001</c:v>
                </c:pt>
                <c:pt idx="54">
                  <c:v>5.3148980000000003</c:v>
                </c:pt>
                <c:pt idx="55">
                  <c:v>5.6097340000000004</c:v>
                </c:pt>
                <c:pt idx="56">
                  <c:v>4.4357189999999997</c:v>
                </c:pt>
                <c:pt idx="57">
                  <c:v>4.3092350000000001</c:v>
                </c:pt>
                <c:pt idx="58">
                  <c:v>4.2007519999999996</c:v>
                </c:pt>
                <c:pt idx="59">
                  <c:v>4.1155780000000002</c:v>
                </c:pt>
                <c:pt idx="60">
                  <c:v>3.9774720000000001</c:v>
                </c:pt>
                <c:pt idx="61">
                  <c:v>4.0133159999999997</c:v>
                </c:pt>
                <c:pt idx="62">
                  <c:v>3.8910019999999998</c:v>
                </c:pt>
                <c:pt idx="63">
                  <c:v>3.7883149999999999</c:v>
                </c:pt>
                <c:pt idx="64">
                  <c:v>3.8721420000000002</c:v>
                </c:pt>
                <c:pt idx="65">
                  <c:v>3.9249770000000002</c:v>
                </c:pt>
                <c:pt idx="66">
                  <c:v>3.700755</c:v>
                </c:pt>
                <c:pt idx="67">
                  <c:v>3.5812529999999998</c:v>
                </c:pt>
                <c:pt idx="68">
                  <c:v>3.4467759999999998</c:v>
                </c:pt>
                <c:pt idx="69">
                  <c:v>2.955597</c:v>
                </c:pt>
                <c:pt idx="70">
                  <c:v>2.9100060000000001</c:v>
                </c:pt>
                <c:pt idx="71">
                  <c:v>2.8410389999999999</c:v>
                </c:pt>
                <c:pt idx="72">
                  <c:v>2.8818299999999999</c:v>
                </c:pt>
                <c:pt idx="73">
                  <c:v>2.8869199999999999</c:v>
                </c:pt>
                <c:pt idx="74">
                  <c:v>2.715055</c:v>
                </c:pt>
                <c:pt idx="75">
                  <c:v>2.6492110000000002</c:v>
                </c:pt>
                <c:pt idx="76">
                  <c:v>2.7366649999999999</c:v>
                </c:pt>
                <c:pt idx="77">
                  <c:v>2.8672</c:v>
                </c:pt>
                <c:pt idx="78">
                  <c:v>2.7557269999999998</c:v>
                </c:pt>
                <c:pt idx="79">
                  <c:v>2.8771369999999998</c:v>
                </c:pt>
                <c:pt idx="80">
                  <c:v>2.883632</c:v>
                </c:pt>
                <c:pt idx="81">
                  <c:v>2.7809870000000001</c:v>
                </c:pt>
                <c:pt idx="82">
                  <c:v>2.3399209999999999</c:v>
                </c:pt>
                <c:pt idx="83">
                  <c:v>2.4293499999999999</c:v>
                </c:pt>
                <c:pt idx="84">
                  <c:v>2.4738349999999998</c:v>
                </c:pt>
                <c:pt idx="85">
                  <c:v>2.3501979999999998</c:v>
                </c:pt>
                <c:pt idx="86">
                  <c:v>2.6012189999999999</c:v>
                </c:pt>
                <c:pt idx="87">
                  <c:v>2.4814059999999998</c:v>
                </c:pt>
                <c:pt idx="88">
                  <c:v>2.6523370000000002</c:v>
                </c:pt>
                <c:pt idx="89">
                  <c:v>2.8260320000000001</c:v>
                </c:pt>
                <c:pt idx="90">
                  <c:v>2.8442599999999998</c:v>
                </c:pt>
                <c:pt idx="91">
                  <c:v>3.051809</c:v>
                </c:pt>
                <c:pt idx="92">
                  <c:v>3.047412</c:v>
                </c:pt>
                <c:pt idx="93">
                  <c:v>3.177619</c:v>
                </c:pt>
                <c:pt idx="94">
                  <c:v>3.2722180000000001</c:v>
                </c:pt>
                <c:pt idx="95">
                  <c:v>3.344446</c:v>
                </c:pt>
                <c:pt idx="96">
                  <c:v>3.191684</c:v>
                </c:pt>
                <c:pt idx="97">
                  <c:v>2.9750860000000001</c:v>
                </c:pt>
                <c:pt idx="98">
                  <c:v>2.9608340000000002</c:v>
                </c:pt>
                <c:pt idx="99">
                  <c:v>3.0978409999999998</c:v>
                </c:pt>
                <c:pt idx="100">
                  <c:v>3.019987</c:v>
                </c:pt>
                <c:pt idx="101">
                  <c:v>2.8588439999999999</c:v>
                </c:pt>
                <c:pt idx="102">
                  <c:v>2.7854169999999998</c:v>
                </c:pt>
                <c:pt idx="103">
                  <c:v>2.7638379999999998</c:v>
                </c:pt>
                <c:pt idx="104">
                  <c:v>2.7060930000000001</c:v>
                </c:pt>
                <c:pt idx="105">
                  <c:v>2.8166470000000001</c:v>
                </c:pt>
                <c:pt idx="106">
                  <c:v>2.7131769999999999</c:v>
                </c:pt>
                <c:pt idx="107">
                  <c:v>2.6347680000000002</c:v>
                </c:pt>
                <c:pt idx="108">
                  <c:v>2.7978290000000001</c:v>
                </c:pt>
                <c:pt idx="109">
                  <c:v>3.0299070000000001</c:v>
                </c:pt>
                <c:pt idx="110">
                  <c:v>3.1409009999999999</c:v>
                </c:pt>
                <c:pt idx="111">
                  <c:v>3.1915170000000002</c:v>
                </c:pt>
                <c:pt idx="112">
                  <c:v>2.8954610000000001</c:v>
                </c:pt>
                <c:pt idx="113">
                  <c:v>2.4241779999999999</c:v>
                </c:pt>
                <c:pt idx="114">
                  <c:v>2.733009</c:v>
                </c:pt>
                <c:pt idx="115">
                  <c:v>2.9260259999999998</c:v>
                </c:pt>
                <c:pt idx="116">
                  <c:v>2.711144</c:v>
                </c:pt>
                <c:pt idx="117">
                  <c:v>2.176704</c:v>
                </c:pt>
                <c:pt idx="118">
                  <c:v>2.2810779999999999</c:v>
                </c:pt>
                <c:pt idx="119">
                  <c:v>2.1696140000000002</c:v>
                </c:pt>
                <c:pt idx="120">
                  <c:v>2.1350340000000001</c:v>
                </c:pt>
                <c:pt idx="121">
                  <c:v>2.1412990000000001</c:v>
                </c:pt>
                <c:pt idx="122">
                  <c:v>2.1609319999999999</c:v>
                </c:pt>
                <c:pt idx="123">
                  <c:v>2.1484480000000001</c:v>
                </c:pt>
                <c:pt idx="124">
                  <c:v>2.1277089999999999</c:v>
                </c:pt>
                <c:pt idx="125">
                  <c:v>1.9232050000000001</c:v>
                </c:pt>
                <c:pt idx="126">
                  <c:v>2.0687129999999998</c:v>
                </c:pt>
                <c:pt idx="127">
                  <c:v>2.1433330000000002</c:v>
                </c:pt>
                <c:pt idx="128">
                  <c:v>2.0992579999999998</c:v>
                </c:pt>
                <c:pt idx="129">
                  <c:v>2.1359599999999999</c:v>
                </c:pt>
                <c:pt idx="130">
                  <c:v>2.1891579999999999</c:v>
                </c:pt>
                <c:pt idx="131">
                  <c:v>2.2295029999999998</c:v>
                </c:pt>
                <c:pt idx="132">
                  <c:v>1.9581219999999999</c:v>
                </c:pt>
                <c:pt idx="133">
                  <c:v>2.1743830000000002</c:v>
                </c:pt>
                <c:pt idx="134">
                  <c:v>2.1707640000000001</c:v>
                </c:pt>
                <c:pt idx="135">
                  <c:v>2.1869550000000002</c:v>
                </c:pt>
                <c:pt idx="136">
                  <c:v>2.2014629999999999</c:v>
                </c:pt>
                <c:pt idx="137">
                  <c:v>2.032432</c:v>
                </c:pt>
                <c:pt idx="138">
                  <c:v>1.8548709999999999</c:v>
                </c:pt>
                <c:pt idx="139">
                  <c:v>2.0436200000000002</c:v>
                </c:pt>
                <c:pt idx="140">
                  <c:v>1.8999440000000001</c:v>
                </c:pt>
                <c:pt idx="141">
                  <c:v>1.931422</c:v>
                </c:pt>
                <c:pt idx="142">
                  <c:v>1.9117139999999999</c:v>
                </c:pt>
                <c:pt idx="143">
                  <c:v>1.888447</c:v>
                </c:pt>
                <c:pt idx="144">
                  <c:v>1.7868919999999999</c:v>
                </c:pt>
                <c:pt idx="145">
                  <c:v>1.849442</c:v>
                </c:pt>
                <c:pt idx="146">
                  <c:v>1.8155049999999999</c:v>
                </c:pt>
                <c:pt idx="147">
                  <c:v>1.8017129999999999</c:v>
                </c:pt>
                <c:pt idx="148">
                  <c:v>1.8150189999999999</c:v>
                </c:pt>
                <c:pt idx="149">
                  <c:v>1.8056110000000001</c:v>
                </c:pt>
                <c:pt idx="150">
                  <c:v>1.7664029999999999</c:v>
                </c:pt>
                <c:pt idx="151">
                  <c:v>1.795112</c:v>
                </c:pt>
                <c:pt idx="152">
                  <c:v>1.7773369999999999</c:v>
                </c:pt>
                <c:pt idx="153">
                  <c:v>1.866136</c:v>
                </c:pt>
                <c:pt idx="154">
                  <c:v>2.1184759999999998</c:v>
                </c:pt>
                <c:pt idx="155">
                  <c:v>1.8995770000000001</c:v>
                </c:pt>
                <c:pt idx="156">
                  <c:v>1.743714</c:v>
                </c:pt>
                <c:pt idx="157">
                  <c:v>1.880169</c:v>
                </c:pt>
                <c:pt idx="158">
                  <c:v>1.7165109999999999</c:v>
                </c:pt>
                <c:pt idx="159">
                  <c:v>1.813839</c:v>
                </c:pt>
                <c:pt idx="160">
                  <c:v>1.899203</c:v>
                </c:pt>
                <c:pt idx="161">
                  <c:v>1.8212600000000001</c:v>
                </c:pt>
                <c:pt idx="162">
                  <c:v>1.7404679999999999</c:v>
                </c:pt>
                <c:pt idx="163">
                  <c:v>1.845375</c:v>
                </c:pt>
                <c:pt idx="164">
                  <c:v>1.622876</c:v>
                </c:pt>
                <c:pt idx="165">
                  <c:v>1.637559</c:v>
                </c:pt>
                <c:pt idx="166">
                  <c:v>1.6722410000000001</c:v>
                </c:pt>
                <c:pt idx="167">
                  <c:v>1.693837</c:v>
                </c:pt>
                <c:pt idx="168">
                  <c:v>1.791166</c:v>
                </c:pt>
                <c:pt idx="169">
                  <c:v>1.563072</c:v>
                </c:pt>
                <c:pt idx="170">
                  <c:v>1.738035</c:v>
                </c:pt>
                <c:pt idx="171">
                  <c:v>1.786216</c:v>
                </c:pt>
                <c:pt idx="172">
                  <c:v>1.979662</c:v>
                </c:pt>
                <c:pt idx="173">
                  <c:v>1.825162</c:v>
                </c:pt>
                <c:pt idx="174">
                  <c:v>1.7774669999999999</c:v>
                </c:pt>
                <c:pt idx="175">
                  <c:v>1.7620549999999999</c:v>
                </c:pt>
                <c:pt idx="176">
                  <c:v>1.770076</c:v>
                </c:pt>
                <c:pt idx="177">
                  <c:v>2.0601050000000001</c:v>
                </c:pt>
                <c:pt idx="178">
                  <c:v>1.7574320000000001</c:v>
                </c:pt>
                <c:pt idx="179">
                  <c:v>1.859893</c:v>
                </c:pt>
                <c:pt idx="180">
                  <c:v>1.8778189999999999</c:v>
                </c:pt>
                <c:pt idx="181">
                  <c:v>1.5722389999999999</c:v>
                </c:pt>
                <c:pt idx="182">
                  <c:v>1.9431659999999999</c:v>
                </c:pt>
                <c:pt idx="183">
                  <c:v>1.754807</c:v>
                </c:pt>
                <c:pt idx="184">
                  <c:v>1.818395</c:v>
                </c:pt>
                <c:pt idx="185">
                  <c:v>1.748176</c:v>
                </c:pt>
                <c:pt idx="186">
                  <c:v>1.8554679999999999</c:v>
                </c:pt>
                <c:pt idx="187">
                  <c:v>1.9211879999999999</c:v>
                </c:pt>
                <c:pt idx="188">
                  <c:v>1.8451329999999999</c:v>
                </c:pt>
                <c:pt idx="189">
                  <c:v>1.802924</c:v>
                </c:pt>
                <c:pt idx="190">
                  <c:v>1.7214689999999999</c:v>
                </c:pt>
                <c:pt idx="191">
                  <c:v>1.733231</c:v>
                </c:pt>
                <c:pt idx="192">
                  <c:v>1.9487209999999999</c:v>
                </c:pt>
                <c:pt idx="193">
                  <c:v>1.8626720000000001</c:v>
                </c:pt>
                <c:pt idx="194">
                  <c:v>1.8599650000000001</c:v>
                </c:pt>
                <c:pt idx="195">
                  <c:v>1.913592</c:v>
                </c:pt>
                <c:pt idx="196">
                  <c:v>1.767746</c:v>
                </c:pt>
                <c:pt idx="197">
                  <c:v>1.6481490000000001</c:v>
                </c:pt>
                <c:pt idx="198">
                  <c:v>1.791401</c:v>
                </c:pt>
                <c:pt idx="199">
                  <c:v>1.74074</c:v>
                </c:pt>
                <c:pt idx="200">
                  <c:v>1.73325</c:v>
                </c:pt>
                <c:pt idx="201">
                  <c:v>1.7707189999999999</c:v>
                </c:pt>
                <c:pt idx="202">
                  <c:v>1.688971</c:v>
                </c:pt>
                <c:pt idx="203">
                  <c:v>1.6173580000000001</c:v>
                </c:pt>
                <c:pt idx="204">
                  <c:v>1.9380360000000001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6D6-A48F-5315C7F630D8}"/>
            </c:ext>
          </c:extLst>
        </c:ser>
        <c:ser>
          <c:idx val="2"/>
          <c:order val="2"/>
          <c:tx>
            <c:strRef>
              <c:f>'A2. Figure 2_v2'!$D$2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'A2. Figure 2_v2'!$A$3:$A$207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'A2. Figure 2_v2'!$D$3:$D$207</c:f>
              <c:numCache>
                <c:formatCode>General</c:formatCode>
                <c:ptCount val="205"/>
                <c:pt idx="0">
                  <c:v>3.6387809999999998</c:v>
                </c:pt>
                <c:pt idx="1">
                  <c:v>3.760634</c:v>
                </c:pt>
                <c:pt idx="2">
                  <c:v>3.582319</c:v>
                </c:pt>
                <c:pt idx="3">
                  <c:v>3.3460869999999998</c:v>
                </c:pt>
                <c:pt idx="4">
                  <c:v>3.23306</c:v>
                </c:pt>
                <c:pt idx="5">
                  <c:v>3.1339579999999998</c:v>
                </c:pt>
                <c:pt idx="6">
                  <c:v>3.20669</c:v>
                </c:pt>
                <c:pt idx="7">
                  <c:v>3.2557390000000002</c:v>
                </c:pt>
                <c:pt idx="8">
                  <c:v>3.025846</c:v>
                </c:pt>
                <c:pt idx="9">
                  <c:v>2.833091</c:v>
                </c:pt>
                <c:pt idx="10">
                  <c:v>2.448753</c:v>
                </c:pt>
                <c:pt idx="11">
                  <c:v>2.3933249999999999</c:v>
                </c:pt>
                <c:pt idx="12">
                  <c:v>2.9763310000000001</c:v>
                </c:pt>
                <c:pt idx="13">
                  <c:v>3.2540209999999998</c:v>
                </c:pt>
                <c:pt idx="14">
                  <c:v>3.3886250000000002</c:v>
                </c:pt>
                <c:pt idx="15">
                  <c:v>3.688771</c:v>
                </c:pt>
                <c:pt idx="16">
                  <c:v>3.228297</c:v>
                </c:pt>
                <c:pt idx="17">
                  <c:v>3.303382</c:v>
                </c:pt>
                <c:pt idx="18">
                  <c:v>3.2322540000000002</c:v>
                </c:pt>
                <c:pt idx="19">
                  <c:v>3.2130100000000001</c:v>
                </c:pt>
                <c:pt idx="20">
                  <c:v>3.2624970000000002</c:v>
                </c:pt>
                <c:pt idx="21">
                  <c:v>3.3437920000000001</c:v>
                </c:pt>
                <c:pt idx="22">
                  <c:v>3.6741549999999998</c:v>
                </c:pt>
                <c:pt idx="23">
                  <c:v>3.9647239999999999</c:v>
                </c:pt>
                <c:pt idx="24">
                  <c:v>4.1410689999999999</c:v>
                </c:pt>
                <c:pt idx="25">
                  <c:v>4.5754279999999996</c:v>
                </c:pt>
                <c:pt idx="26">
                  <c:v>4.5905810000000002</c:v>
                </c:pt>
                <c:pt idx="27">
                  <c:v>4.4719309999999997</c:v>
                </c:pt>
                <c:pt idx="28">
                  <c:v>4.0867979999999999</c:v>
                </c:pt>
                <c:pt idx="29">
                  <c:v>4.2425410000000001</c:v>
                </c:pt>
                <c:pt idx="30">
                  <c:v>4.2359600000000004</c:v>
                </c:pt>
                <c:pt idx="31">
                  <c:v>3.9519199999999999</c:v>
                </c:pt>
                <c:pt idx="32">
                  <c:v>3.9148999999999998</c:v>
                </c:pt>
                <c:pt idx="33">
                  <c:v>4.0230119999999996</c:v>
                </c:pt>
                <c:pt idx="34">
                  <c:v>3.9040400000000002</c:v>
                </c:pt>
                <c:pt idx="35">
                  <c:v>4.2272350000000003</c:v>
                </c:pt>
                <c:pt idx="36">
                  <c:v>3.6027110000000002</c:v>
                </c:pt>
                <c:pt idx="37">
                  <c:v>3.7716150000000002</c:v>
                </c:pt>
                <c:pt idx="38">
                  <c:v>3.5806719999999999</c:v>
                </c:pt>
                <c:pt idx="39">
                  <c:v>3.4907159999999999</c:v>
                </c:pt>
                <c:pt idx="40">
                  <c:v>3.2683230000000001</c:v>
                </c:pt>
                <c:pt idx="41">
                  <c:v>3.343353</c:v>
                </c:pt>
                <c:pt idx="42">
                  <c:v>3.552292</c:v>
                </c:pt>
                <c:pt idx="43">
                  <c:v>3.736707</c:v>
                </c:pt>
                <c:pt idx="44">
                  <c:v>3.8675410000000001</c:v>
                </c:pt>
                <c:pt idx="45">
                  <c:v>3.8812850000000001</c:v>
                </c:pt>
                <c:pt idx="46">
                  <c:v>3.9699650000000002</c:v>
                </c:pt>
                <c:pt idx="47">
                  <c:v>4.0436889999999996</c:v>
                </c:pt>
                <c:pt idx="48">
                  <c:v>3.645988</c:v>
                </c:pt>
                <c:pt idx="49">
                  <c:v>3.6651479999999999</c:v>
                </c:pt>
                <c:pt idx="50">
                  <c:v>3.3632409999999999</c:v>
                </c:pt>
                <c:pt idx="51">
                  <c:v>3.495546</c:v>
                </c:pt>
                <c:pt idx="52">
                  <c:v>3.7728069999999998</c:v>
                </c:pt>
                <c:pt idx="53">
                  <c:v>4.3233069999999998</c:v>
                </c:pt>
                <c:pt idx="54">
                  <c:v>4.5016889999999998</c:v>
                </c:pt>
                <c:pt idx="55">
                  <c:v>4.0845050000000001</c:v>
                </c:pt>
                <c:pt idx="56">
                  <c:v>5.228154</c:v>
                </c:pt>
                <c:pt idx="57">
                  <c:v>5.2285870000000001</c:v>
                </c:pt>
                <c:pt idx="58">
                  <c:v>4.6969070000000004</c:v>
                </c:pt>
                <c:pt idx="59">
                  <c:v>4.6006299999999998</c:v>
                </c:pt>
                <c:pt idx="60">
                  <c:v>4.585159</c:v>
                </c:pt>
                <c:pt idx="61">
                  <c:v>4.5470160000000002</c:v>
                </c:pt>
                <c:pt idx="62">
                  <c:v>4.7021230000000003</c:v>
                </c:pt>
                <c:pt idx="63">
                  <c:v>4.5790480000000002</c:v>
                </c:pt>
                <c:pt idx="64">
                  <c:v>4.6446500000000004</c:v>
                </c:pt>
                <c:pt idx="65">
                  <c:v>4.6180640000000004</c:v>
                </c:pt>
                <c:pt idx="66">
                  <c:v>4.7278019999999996</c:v>
                </c:pt>
                <c:pt idx="67">
                  <c:v>4.7890639999999998</c:v>
                </c:pt>
                <c:pt idx="68">
                  <c:v>5.0421719999999999</c:v>
                </c:pt>
                <c:pt idx="69">
                  <c:v>5.7780240000000003</c:v>
                </c:pt>
                <c:pt idx="70">
                  <c:v>5.8972020000000001</c:v>
                </c:pt>
                <c:pt idx="71">
                  <c:v>6.1049629999999997</c:v>
                </c:pt>
                <c:pt idx="72">
                  <c:v>6.1347480000000001</c:v>
                </c:pt>
                <c:pt idx="73">
                  <c:v>6.3335600000000003</c:v>
                </c:pt>
                <c:pt idx="74">
                  <c:v>6.3928710000000004</c:v>
                </c:pt>
                <c:pt idx="75">
                  <c:v>6.4205639999999997</c:v>
                </c:pt>
                <c:pt idx="76">
                  <c:v>6.5106580000000003</c:v>
                </c:pt>
                <c:pt idx="77">
                  <c:v>6.3457660000000002</c:v>
                </c:pt>
                <c:pt idx="78">
                  <c:v>6.4168060000000002</c:v>
                </c:pt>
                <c:pt idx="79">
                  <c:v>6.3213920000000003</c:v>
                </c:pt>
                <c:pt idx="80">
                  <c:v>6.6031319999999996</c:v>
                </c:pt>
                <c:pt idx="81">
                  <c:v>6.8575280000000003</c:v>
                </c:pt>
                <c:pt idx="82">
                  <c:v>5.6838129999999998</c:v>
                </c:pt>
                <c:pt idx="83">
                  <c:v>7.0951409999999999</c:v>
                </c:pt>
                <c:pt idx="84">
                  <c:v>7.3708200000000001</c:v>
                </c:pt>
                <c:pt idx="85">
                  <c:v>6.9882249999999999</c:v>
                </c:pt>
                <c:pt idx="86">
                  <c:v>6.822165</c:v>
                </c:pt>
                <c:pt idx="87">
                  <c:v>6.5244030000000004</c:v>
                </c:pt>
                <c:pt idx="88">
                  <c:v>6.1773740000000004</c:v>
                </c:pt>
                <c:pt idx="89">
                  <c:v>6.1519950000000003</c:v>
                </c:pt>
                <c:pt idx="90">
                  <c:v>6.1212679999999997</c:v>
                </c:pt>
                <c:pt idx="91">
                  <c:v>6.1601309999999998</c:v>
                </c:pt>
                <c:pt idx="92">
                  <c:v>6.3094859999999997</c:v>
                </c:pt>
                <c:pt idx="93">
                  <c:v>6.5714509999999997</c:v>
                </c:pt>
                <c:pt idx="94">
                  <c:v>6.644139</c:v>
                </c:pt>
                <c:pt idx="95">
                  <c:v>7.0141710000000002</c:v>
                </c:pt>
                <c:pt idx="96">
                  <c:v>8.2544160000000009</c:v>
                </c:pt>
                <c:pt idx="97">
                  <c:v>8.7781900000000004</c:v>
                </c:pt>
                <c:pt idx="98">
                  <c:v>8.7941029999999998</c:v>
                </c:pt>
                <c:pt idx="99">
                  <c:v>8.6960899999999999</c:v>
                </c:pt>
                <c:pt idx="100">
                  <c:v>8.8784939999999999</c:v>
                </c:pt>
                <c:pt idx="101">
                  <c:v>8.9510109999999994</c:v>
                </c:pt>
                <c:pt idx="102">
                  <c:v>9.1026699999999998</c:v>
                </c:pt>
                <c:pt idx="103">
                  <c:v>9.0954449999999998</c:v>
                </c:pt>
                <c:pt idx="104">
                  <c:v>9.2616800000000001</c:v>
                </c:pt>
                <c:pt idx="105">
                  <c:v>9.0707430000000002</c:v>
                </c:pt>
                <c:pt idx="106">
                  <c:v>8.9571419999999993</c:v>
                </c:pt>
                <c:pt idx="107">
                  <c:v>9.0066629999999996</c:v>
                </c:pt>
                <c:pt idx="108">
                  <c:v>8.909656</c:v>
                </c:pt>
                <c:pt idx="109">
                  <c:v>8.9844819999999999</c:v>
                </c:pt>
                <c:pt idx="110">
                  <c:v>8.7259820000000001</c:v>
                </c:pt>
                <c:pt idx="111">
                  <c:v>8.6202679999999994</c:v>
                </c:pt>
                <c:pt idx="112">
                  <c:v>9.079288</c:v>
                </c:pt>
                <c:pt idx="113">
                  <c:v>9.4620499999999996</c:v>
                </c:pt>
                <c:pt idx="114">
                  <c:v>9.1965470000000007</c:v>
                </c:pt>
                <c:pt idx="115">
                  <c:v>9.5138920000000002</c:v>
                </c:pt>
                <c:pt idx="116">
                  <c:v>9.8418679999999998</c:v>
                </c:pt>
                <c:pt idx="117">
                  <c:v>10.433630000000001</c:v>
                </c:pt>
                <c:pt idx="118">
                  <c:v>10.379619999999999</c:v>
                </c:pt>
                <c:pt idx="119">
                  <c:v>10.114039999999999</c:v>
                </c:pt>
                <c:pt idx="120">
                  <c:v>10.6136</c:v>
                </c:pt>
                <c:pt idx="121">
                  <c:v>11.14934</c:v>
                </c:pt>
                <c:pt idx="122">
                  <c:v>10.943580000000001</c:v>
                </c:pt>
                <c:pt idx="123">
                  <c:v>11.120240000000001</c:v>
                </c:pt>
                <c:pt idx="124">
                  <c:v>11.216379999999999</c:v>
                </c:pt>
                <c:pt idx="125">
                  <c:v>11.91558</c:v>
                </c:pt>
                <c:pt idx="126">
                  <c:v>11.48611</c:v>
                </c:pt>
                <c:pt idx="127">
                  <c:v>11.879949999999999</c:v>
                </c:pt>
                <c:pt idx="128">
                  <c:v>11.92191</c:v>
                </c:pt>
                <c:pt idx="129">
                  <c:v>11.862209999999999</c:v>
                </c:pt>
                <c:pt idx="130">
                  <c:v>11.89019</c:v>
                </c:pt>
                <c:pt idx="131">
                  <c:v>11.802709999999999</c:v>
                </c:pt>
                <c:pt idx="132">
                  <c:v>11.9998</c:v>
                </c:pt>
                <c:pt idx="133">
                  <c:v>12.185420000000001</c:v>
                </c:pt>
                <c:pt idx="134">
                  <c:v>12.020440000000001</c:v>
                </c:pt>
                <c:pt idx="135">
                  <c:v>12.068490000000001</c:v>
                </c:pt>
                <c:pt idx="136">
                  <c:v>12.041309999999999</c:v>
                </c:pt>
                <c:pt idx="137">
                  <c:v>12.17963</c:v>
                </c:pt>
                <c:pt idx="138">
                  <c:v>11.74872</c:v>
                </c:pt>
                <c:pt idx="139">
                  <c:v>12.06202</c:v>
                </c:pt>
                <c:pt idx="140">
                  <c:v>12.21096</c:v>
                </c:pt>
                <c:pt idx="141">
                  <c:v>12.2508</c:v>
                </c:pt>
                <c:pt idx="142">
                  <c:v>12.28265</c:v>
                </c:pt>
                <c:pt idx="143">
                  <c:v>12.232100000000001</c:v>
                </c:pt>
                <c:pt idx="144">
                  <c:v>12.382540000000001</c:v>
                </c:pt>
                <c:pt idx="145">
                  <c:v>12.42624</c:v>
                </c:pt>
                <c:pt idx="146">
                  <c:v>12.332660000000001</c:v>
                </c:pt>
                <c:pt idx="147">
                  <c:v>12.3934</c:v>
                </c:pt>
                <c:pt idx="148">
                  <c:v>12.624499999999999</c:v>
                </c:pt>
                <c:pt idx="149">
                  <c:v>12.70477</c:v>
                </c:pt>
                <c:pt idx="150">
                  <c:v>12.812419999999999</c:v>
                </c:pt>
                <c:pt idx="151">
                  <c:v>12.95678</c:v>
                </c:pt>
                <c:pt idx="152">
                  <c:v>12.821300000000001</c:v>
                </c:pt>
                <c:pt idx="153">
                  <c:v>12.6851</c:v>
                </c:pt>
                <c:pt idx="154">
                  <c:v>12.795360000000001</c:v>
                </c:pt>
                <c:pt idx="155">
                  <c:v>13.11957</c:v>
                </c:pt>
                <c:pt idx="156">
                  <c:v>13.110900000000001</c:v>
                </c:pt>
                <c:pt idx="157">
                  <c:v>13.528359999999999</c:v>
                </c:pt>
                <c:pt idx="158">
                  <c:v>13.45867</c:v>
                </c:pt>
                <c:pt idx="159">
                  <c:v>13.485340000000001</c:v>
                </c:pt>
                <c:pt idx="160">
                  <c:v>13.5939</c:v>
                </c:pt>
                <c:pt idx="161">
                  <c:v>13.522080000000001</c:v>
                </c:pt>
                <c:pt idx="162">
                  <c:v>13.601610000000001</c:v>
                </c:pt>
                <c:pt idx="163">
                  <c:v>13.42099</c:v>
                </c:pt>
                <c:pt idx="164">
                  <c:v>13.30532</c:v>
                </c:pt>
                <c:pt idx="165">
                  <c:v>13.09341</c:v>
                </c:pt>
                <c:pt idx="166">
                  <c:v>12.936170000000001</c:v>
                </c:pt>
                <c:pt idx="167">
                  <c:v>12.75549</c:v>
                </c:pt>
                <c:pt idx="168">
                  <c:v>13.205120000000001</c:v>
                </c:pt>
                <c:pt idx="169">
                  <c:v>13.203099999999999</c:v>
                </c:pt>
                <c:pt idx="170">
                  <c:v>13.63096</c:v>
                </c:pt>
                <c:pt idx="171">
                  <c:v>13.732849999999999</c:v>
                </c:pt>
                <c:pt idx="172">
                  <c:v>13.834759999999999</c:v>
                </c:pt>
                <c:pt idx="173">
                  <c:v>14.057230000000001</c:v>
                </c:pt>
                <c:pt idx="174">
                  <c:v>13.86012</c:v>
                </c:pt>
                <c:pt idx="175">
                  <c:v>14.26451</c:v>
                </c:pt>
                <c:pt idx="176">
                  <c:v>14.548159999999999</c:v>
                </c:pt>
                <c:pt idx="177">
                  <c:v>14.303599999999999</c:v>
                </c:pt>
                <c:pt idx="178">
                  <c:v>14.41513</c:v>
                </c:pt>
                <c:pt idx="179">
                  <c:v>14.163360000000001</c:v>
                </c:pt>
                <c:pt idx="180">
                  <c:v>14.284090000000001</c:v>
                </c:pt>
                <c:pt idx="181">
                  <c:v>14.373699999999999</c:v>
                </c:pt>
                <c:pt idx="182">
                  <c:v>14.597989999999999</c:v>
                </c:pt>
                <c:pt idx="183">
                  <c:v>14.393689999999999</c:v>
                </c:pt>
                <c:pt idx="184">
                  <c:v>14.0305</c:v>
                </c:pt>
                <c:pt idx="185">
                  <c:v>14.17488</c:v>
                </c:pt>
                <c:pt idx="186">
                  <c:v>13.99212</c:v>
                </c:pt>
                <c:pt idx="187">
                  <c:v>13.77704</c:v>
                </c:pt>
                <c:pt idx="188">
                  <c:v>13.45134</c:v>
                </c:pt>
                <c:pt idx="189">
                  <c:v>13.45147</c:v>
                </c:pt>
                <c:pt idx="190">
                  <c:v>13.51093</c:v>
                </c:pt>
                <c:pt idx="191">
                  <c:v>13.17456</c:v>
                </c:pt>
                <c:pt idx="192">
                  <c:v>12.829789999999999</c:v>
                </c:pt>
                <c:pt idx="193">
                  <c:v>13.19374</c:v>
                </c:pt>
                <c:pt idx="194">
                  <c:v>13.086349999999999</c:v>
                </c:pt>
                <c:pt idx="195">
                  <c:v>12.834530000000001</c:v>
                </c:pt>
                <c:pt idx="196">
                  <c:v>12.81324</c:v>
                </c:pt>
                <c:pt idx="197">
                  <c:v>13.142049999999999</c:v>
                </c:pt>
                <c:pt idx="198">
                  <c:v>12.535299999999999</c:v>
                </c:pt>
                <c:pt idx="199">
                  <c:v>12.68768</c:v>
                </c:pt>
                <c:pt idx="200">
                  <c:v>12.698539999999999</c:v>
                </c:pt>
                <c:pt idx="201">
                  <c:v>12.37119</c:v>
                </c:pt>
                <c:pt idx="202">
                  <c:v>12.921390000000001</c:v>
                </c:pt>
                <c:pt idx="203">
                  <c:v>12.57572</c:v>
                </c:pt>
                <c:pt idx="204">
                  <c:v>12.25614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5-46D6-A48F-5315C7F630D8}"/>
            </c:ext>
          </c:extLst>
        </c:ser>
        <c:ser>
          <c:idx val="3"/>
          <c:order val="3"/>
          <c:tx>
            <c:strRef>
              <c:f>'A2. Figure 2_v2'!$E$2</c:f>
              <c:strCache>
                <c:ptCount val="1"/>
                <c:pt idx="0">
                  <c:v>Other Liabilities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'A2. Figure 2_v2'!$A$3:$A$207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'A2. Figure 2_v2'!$E$3:$E$207</c:f>
              <c:numCache>
                <c:formatCode>General</c:formatCode>
                <c:ptCount val="205"/>
                <c:pt idx="0">
                  <c:v>-1.0246299999999999</c:v>
                </c:pt>
                <c:pt idx="1">
                  <c:v>-1.054943</c:v>
                </c:pt>
                <c:pt idx="2">
                  <c:v>-1.075221</c:v>
                </c:pt>
                <c:pt idx="3">
                  <c:v>-1.1956560000000001</c:v>
                </c:pt>
                <c:pt idx="4">
                  <c:v>-0.93144059999999995</c:v>
                </c:pt>
                <c:pt idx="5">
                  <c:v>-0.72110479999999999</c:v>
                </c:pt>
                <c:pt idx="6">
                  <c:v>-0.51426570000000005</c:v>
                </c:pt>
                <c:pt idx="7">
                  <c:v>-0.63406680000000004</c:v>
                </c:pt>
                <c:pt idx="8">
                  <c:v>-0.54494200000000004</c:v>
                </c:pt>
                <c:pt idx="9">
                  <c:v>-0.34482360000000001</c:v>
                </c:pt>
                <c:pt idx="10">
                  <c:v>-0.41195989999999999</c:v>
                </c:pt>
                <c:pt idx="11">
                  <c:v>-0.4555033</c:v>
                </c:pt>
                <c:pt idx="12">
                  <c:v>-0.25274760000000002</c:v>
                </c:pt>
                <c:pt idx="13">
                  <c:v>2.4738699999999999E-2</c:v>
                </c:pt>
                <c:pt idx="14">
                  <c:v>9.0396699999999996E-2</c:v>
                </c:pt>
                <c:pt idx="15">
                  <c:v>-7.9960000000000003E-2</c:v>
                </c:pt>
                <c:pt idx="16">
                  <c:v>-0.62014709999999995</c:v>
                </c:pt>
                <c:pt idx="17">
                  <c:v>-0.56093939999999998</c:v>
                </c:pt>
                <c:pt idx="18">
                  <c:v>-0.52354440000000002</c:v>
                </c:pt>
                <c:pt idx="19">
                  <c:v>-0.56108769999999997</c:v>
                </c:pt>
                <c:pt idx="20">
                  <c:v>-0.23385</c:v>
                </c:pt>
                <c:pt idx="21">
                  <c:v>-0.19746839999999999</c:v>
                </c:pt>
                <c:pt idx="22">
                  <c:v>-0.1927121</c:v>
                </c:pt>
                <c:pt idx="23">
                  <c:v>3.8464100000000001E-2</c:v>
                </c:pt>
                <c:pt idx="24">
                  <c:v>-1.1447000000000001E-2</c:v>
                </c:pt>
                <c:pt idx="25">
                  <c:v>-0.19487009999999999</c:v>
                </c:pt>
                <c:pt idx="26">
                  <c:v>-0.1636666</c:v>
                </c:pt>
                <c:pt idx="27">
                  <c:v>-8.8009900000000002E-2</c:v>
                </c:pt>
                <c:pt idx="28">
                  <c:v>-0.33536470000000002</c:v>
                </c:pt>
                <c:pt idx="29">
                  <c:v>-0.34555580000000002</c:v>
                </c:pt>
                <c:pt idx="30">
                  <c:v>-0.29382209999999997</c:v>
                </c:pt>
                <c:pt idx="31">
                  <c:v>-0.39619789999999999</c:v>
                </c:pt>
                <c:pt idx="32">
                  <c:v>-0.40450449999999999</c:v>
                </c:pt>
                <c:pt idx="33">
                  <c:v>-0.40105580000000002</c:v>
                </c:pt>
                <c:pt idx="34">
                  <c:v>-0.28402100000000002</c:v>
                </c:pt>
                <c:pt idx="35">
                  <c:v>-0.50772450000000002</c:v>
                </c:pt>
                <c:pt idx="36">
                  <c:v>-0.48276980000000003</c:v>
                </c:pt>
                <c:pt idx="37">
                  <c:v>-0.49664180000000002</c:v>
                </c:pt>
                <c:pt idx="38">
                  <c:v>-0.62734279999999998</c:v>
                </c:pt>
                <c:pt idx="39">
                  <c:v>-0.59981890000000004</c:v>
                </c:pt>
                <c:pt idx="40">
                  <c:v>-0.67591780000000001</c:v>
                </c:pt>
                <c:pt idx="41">
                  <c:v>-0.82444150000000005</c:v>
                </c:pt>
                <c:pt idx="42">
                  <c:v>-0.97411910000000002</c:v>
                </c:pt>
                <c:pt idx="43">
                  <c:v>-1.1669</c:v>
                </c:pt>
                <c:pt idx="44">
                  <c:v>-0.98942980000000003</c:v>
                </c:pt>
                <c:pt idx="45">
                  <c:v>-1.049415</c:v>
                </c:pt>
                <c:pt idx="46">
                  <c:v>-1.096905</c:v>
                </c:pt>
                <c:pt idx="47">
                  <c:v>-1.294719</c:v>
                </c:pt>
                <c:pt idx="48">
                  <c:v>-1.128779</c:v>
                </c:pt>
                <c:pt idx="49">
                  <c:v>-1.300657</c:v>
                </c:pt>
                <c:pt idx="50">
                  <c:v>-1.3116159999999999</c:v>
                </c:pt>
                <c:pt idx="51">
                  <c:v>-0.98169300000000004</c:v>
                </c:pt>
                <c:pt idx="52">
                  <c:v>-0.80781250000000004</c:v>
                </c:pt>
                <c:pt idx="53">
                  <c:v>-0.65271239999999997</c:v>
                </c:pt>
                <c:pt idx="54">
                  <c:v>-0.70025999999999999</c:v>
                </c:pt>
                <c:pt idx="55">
                  <c:v>-0.98343340000000001</c:v>
                </c:pt>
                <c:pt idx="56">
                  <c:v>-0.96557919999999997</c:v>
                </c:pt>
                <c:pt idx="57">
                  <c:v>-0.88431170000000003</c:v>
                </c:pt>
                <c:pt idx="58">
                  <c:v>-1.0535110000000001</c:v>
                </c:pt>
                <c:pt idx="59">
                  <c:v>-0.84330570000000005</c:v>
                </c:pt>
                <c:pt idx="60">
                  <c:v>-0.91436340000000005</c:v>
                </c:pt>
                <c:pt idx="61">
                  <c:v>-0.7626579</c:v>
                </c:pt>
                <c:pt idx="62">
                  <c:v>-0.65971919999999995</c:v>
                </c:pt>
                <c:pt idx="63">
                  <c:v>-0.73717600000000005</c:v>
                </c:pt>
                <c:pt idx="64">
                  <c:v>-0.79083999999999999</c:v>
                </c:pt>
                <c:pt idx="65">
                  <c:v>-0.96651260000000006</c:v>
                </c:pt>
                <c:pt idx="66">
                  <c:v>-0.92512320000000003</c:v>
                </c:pt>
                <c:pt idx="67">
                  <c:v>-0.79374089999999997</c:v>
                </c:pt>
                <c:pt idx="68">
                  <c:v>-0.69075839999999999</c:v>
                </c:pt>
                <c:pt idx="69">
                  <c:v>-0.71778229999999998</c:v>
                </c:pt>
                <c:pt idx="70">
                  <c:v>-0.82520919999999998</c:v>
                </c:pt>
                <c:pt idx="71">
                  <c:v>-0.63898779999999999</c:v>
                </c:pt>
                <c:pt idx="72">
                  <c:v>-0.58532110000000004</c:v>
                </c:pt>
                <c:pt idx="73">
                  <c:v>-0.56469670000000005</c:v>
                </c:pt>
                <c:pt idx="74">
                  <c:v>-0.59516159999999996</c:v>
                </c:pt>
                <c:pt idx="75">
                  <c:v>-0.62450470000000002</c:v>
                </c:pt>
                <c:pt idx="76">
                  <c:v>-0.83781950000000005</c:v>
                </c:pt>
                <c:pt idx="77">
                  <c:v>-1.020483</c:v>
                </c:pt>
                <c:pt idx="78">
                  <c:v>-1.0490269999999999</c:v>
                </c:pt>
                <c:pt idx="79">
                  <c:v>-1.2923690000000001</c:v>
                </c:pt>
                <c:pt idx="80">
                  <c:v>-1.1394439999999999</c:v>
                </c:pt>
                <c:pt idx="81">
                  <c:v>-0.62612679999999998</c:v>
                </c:pt>
                <c:pt idx="82">
                  <c:v>0.40071610000000002</c:v>
                </c:pt>
                <c:pt idx="83">
                  <c:v>0.81181689999999995</c:v>
                </c:pt>
                <c:pt idx="84">
                  <c:v>0.88204159999999998</c:v>
                </c:pt>
                <c:pt idx="85">
                  <c:v>1.0047919999999999</c:v>
                </c:pt>
                <c:pt idx="86">
                  <c:v>1.306829</c:v>
                </c:pt>
                <c:pt idx="87">
                  <c:v>0.95375929999999998</c:v>
                </c:pt>
                <c:pt idx="88">
                  <c:v>0.15327199999999999</c:v>
                </c:pt>
                <c:pt idx="89">
                  <c:v>-0.17661180000000001</c:v>
                </c:pt>
                <c:pt idx="90">
                  <c:v>-0.22214519999999999</c:v>
                </c:pt>
                <c:pt idx="91">
                  <c:v>-0.16779279999999999</c:v>
                </c:pt>
                <c:pt idx="92">
                  <c:v>-9.8047800000000004E-2</c:v>
                </c:pt>
                <c:pt idx="93">
                  <c:v>4.4584800000000001E-2</c:v>
                </c:pt>
                <c:pt idx="94">
                  <c:v>-0.1620994</c:v>
                </c:pt>
                <c:pt idx="95">
                  <c:v>-0.28482489999999999</c:v>
                </c:pt>
                <c:pt idx="96">
                  <c:v>-0.17169000000000001</c:v>
                </c:pt>
                <c:pt idx="97">
                  <c:v>-0.21354039999999999</c:v>
                </c:pt>
                <c:pt idx="98">
                  <c:v>-0.42010940000000002</c:v>
                </c:pt>
                <c:pt idx="99">
                  <c:v>-0.83603360000000004</c:v>
                </c:pt>
                <c:pt idx="100">
                  <c:v>-0.77287269999999997</c:v>
                </c:pt>
                <c:pt idx="101">
                  <c:v>-0.26979209999999998</c:v>
                </c:pt>
                <c:pt idx="102">
                  <c:v>-0.27457520000000002</c:v>
                </c:pt>
                <c:pt idx="103">
                  <c:v>-0.3803146</c:v>
                </c:pt>
                <c:pt idx="104">
                  <c:v>4.5481899999999999E-2</c:v>
                </c:pt>
                <c:pt idx="105">
                  <c:v>-0.38274170000000002</c:v>
                </c:pt>
                <c:pt idx="106">
                  <c:v>-0.56969700000000001</c:v>
                </c:pt>
                <c:pt idx="107">
                  <c:v>-0.55371479999999995</c:v>
                </c:pt>
                <c:pt idx="108">
                  <c:v>-0.58402100000000001</c:v>
                </c:pt>
                <c:pt idx="109">
                  <c:v>-0.79670770000000002</c:v>
                </c:pt>
                <c:pt idx="110">
                  <c:v>-0.81637970000000004</c:v>
                </c:pt>
                <c:pt idx="111">
                  <c:v>-1.021814</c:v>
                </c:pt>
                <c:pt idx="112">
                  <c:v>-1.32158</c:v>
                </c:pt>
                <c:pt idx="113">
                  <c:v>-1.2427569999999999</c:v>
                </c:pt>
                <c:pt idx="114">
                  <c:v>-1.110242</c:v>
                </c:pt>
                <c:pt idx="115">
                  <c:v>-1.0238419999999999</c:v>
                </c:pt>
                <c:pt idx="116">
                  <c:v>-0.31229479999999998</c:v>
                </c:pt>
                <c:pt idx="117">
                  <c:v>0.80125420000000003</c:v>
                </c:pt>
                <c:pt idx="118">
                  <c:v>0.31965640000000001</c:v>
                </c:pt>
                <c:pt idx="119">
                  <c:v>0.63741409999999998</c:v>
                </c:pt>
                <c:pt idx="120">
                  <c:v>0.89637560000000005</c:v>
                </c:pt>
                <c:pt idx="121">
                  <c:v>0.16463410000000001</c:v>
                </c:pt>
                <c:pt idx="122">
                  <c:v>-8.5996900000000001E-2</c:v>
                </c:pt>
                <c:pt idx="123">
                  <c:v>-0.17979390000000001</c:v>
                </c:pt>
                <c:pt idx="124">
                  <c:v>4.8380800000000002E-2</c:v>
                </c:pt>
                <c:pt idx="125">
                  <c:v>1.171829</c:v>
                </c:pt>
                <c:pt idx="126">
                  <c:v>0.34221479999999999</c:v>
                </c:pt>
                <c:pt idx="127">
                  <c:v>0.2577702</c:v>
                </c:pt>
                <c:pt idx="128">
                  <c:v>0.23106689999999999</c:v>
                </c:pt>
                <c:pt idx="129">
                  <c:v>-0.13605980000000001</c:v>
                </c:pt>
                <c:pt idx="130">
                  <c:v>4.7426999999999997E-2</c:v>
                </c:pt>
                <c:pt idx="131">
                  <c:v>-0.20207749999999999</c:v>
                </c:pt>
                <c:pt idx="132">
                  <c:v>-0.19055320000000001</c:v>
                </c:pt>
                <c:pt idx="133">
                  <c:v>-0.55593250000000005</c:v>
                </c:pt>
                <c:pt idx="134">
                  <c:v>-0.55478950000000005</c:v>
                </c:pt>
                <c:pt idx="135">
                  <c:v>-1.062057</c:v>
                </c:pt>
                <c:pt idx="136">
                  <c:v>-1.305156</c:v>
                </c:pt>
                <c:pt idx="137">
                  <c:v>-0.77863899999999997</c:v>
                </c:pt>
                <c:pt idx="138">
                  <c:v>-0.65266469999999999</c:v>
                </c:pt>
                <c:pt idx="139">
                  <c:v>-0.77719039999999995</c:v>
                </c:pt>
                <c:pt idx="140">
                  <c:v>-0.33958959999999999</c:v>
                </c:pt>
                <c:pt idx="141">
                  <c:v>-0.49418260000000003</c:v>
                </c:pt>
                <c:pt idx="142">
                  <c:v>-0.70048410000000005</c:v>
                </c:pt>
                <c:pt idx="143">
                  <c:v>-0.64342140000000003</c:v>
                </c:pt>
                <c:pt idx="144">
                  <c:v>-0.65037690000000004</c:v>
                </c:pt>
                <c:pt idx="145">
                  <c:v>-0.38913520000000001</c:v>
                </c:pt>
                <c:pt idx="146">
                  <c:v>-0.52969730000000004</c:v>
                </c:pt>
                <c:pt idx="147">
                  <c:v>-0.76615739999999999</c:v>
                </c:pt>
                <c:pt idx="148">
                  <c:v>-0.73439779999999999</c:v>
                </c:pt>
                <c:pt idx="149">
                  <c:v>-1.004038</c:v>
                </c:pt>
                <c:pt idx="150">
                  <c:v>-0.87541860000000005</c:v>
                </c:pt>
                <c:pt idx="151">
                  <c:v>-0.64984350000000002</c:v>
                </c:pt>
                <c:pt idx="152">
                  <c:v>-0.82392370000000004</c:v>
                </c:pt>
                <c:pt idx="153">
                  <c:v>-0.50568429999999998</c:v>
                </c:pt>
                <c:pt idx="154">
                  <c:v>-0.48497570000000001</c:v>
                </c:pt>
                <c:pt idx="155">
                  <c:v>-7.3846499999999995E-2</c:v>
                </c:pt>
                <c:pt idx="156">
                  <c:v>0.70929489999999995</c:v>
                </c:pt>
                <c:pt idx="157">
                  <c:v>0.91543790000000003</c:v>
                </c:pt>
                <c:pt idx="158">
                  <c:v>0.83151679999999994</c:v>
                </c:pt>
                <c:pt idx="159">
                  <c:v>0.92347679999999999</c:v>
                </c:pt>
                <c:pt idx="160">
                  <c:v>1.0296430000000001</c:v>
                </c:pt>
                <c:pt idx="161">
                  <c:v>0.99271549999999997</c:v>
                </c:pt>
                <c:pt idx="162">
                  <c:v>1.238548</c:v>
                </c:pt>
                <c:pt idx="163">
                  <c:v>1.5345839999999999</c:v>
                </c:pt>
                <c:pt idx="164">
                  <c:v>2.0906389999999999</c:v>
                </c:pt>
                <c:pt idx="165">
                  <c:v>2.238998</c:v>
                </c:pt>
                <c:pt idx="166">
                  <c:v>1.941961</c:v>
                </c:pt>
                <c:pt idx="167">
                  <c:v>1.9539439999999999</c:v>
                </c:pt>
                <c:pt idx="168">
                  <c:v>2.4079199999999998</c:v>
                </c:pt>
                <c:pt idx="169">
                  <c:v>3.0431859999999999</c:v>
                </c:pt>
                <c:pt idx="170">
                  <c:v>3.120266</c:v>
                </c:pt>
                <c:pt idx="171">
                  <c:v>2.5602049999999998</c:v>
                </c:pt>
                <c:pt idx="172">
                  <c:v>1.3134870000000001</c:v>
                </c:pt>
                <c:pt idx="173">
                  <c:v>2.2181359999999999</c:v>
                </c:pt>
                <c:pt idx="174">
                  <c:v>2.2712210000000002</c:v>
                </c:pt>
                <c:pt idx="175">
                  <c:v>2.5318230000000002</c:v>
                </c:pt>
                <c:pt idx="176">
                  <c:v>2.6129509999999998</c:v>
                </c:pt>
                <c:pt idx="177">
                  <c:v>2.930596</c:v>
                </c:pt>
                <c:pt idx="178">
                  <c:v>2.552244</c:v>
                </c:pt>
                <c:pt idx="179">
                  <c:v>3.4935619999999998</c:v>
                </c:pt>
                <c:pt idx="180">
                  <c:v>3.5072869999999998</c:v>
                </c:pt>
                <c:pt idx="181">
                  <c:v>3.6131690000000001</c:v>
                </c:pt>
                <c:pt idx="182">
                  <c:v>3.170175</c:v>
                </c:pt>
                <c:pt idx="183">
                  <c:v>0.70043239999999996</c:v>
                </c:pt>
                <c:pt idx="184">
                  <c:v>0.81225380000000003</c:v>
                </c:pt>
                <c:pt idx="185">
                  <c:v>0.56538739999999998</c:v>
                </c:pt>
                <c:pt idx="186">
                  <c:v>-4.313E-3</c:v>
                </c:pt>
                <c:pt idx="187">
                  <c:v>-0.19136449999999999</c:v>
                </c:pt>
                <c:pt idx="188">
                  <c:v>-0.24367440000000001</c:v>
                </c:pt>
                <c:pt idx="189">
                  <c:v>-7.835E-3</c:v>
                </c:pt>
                <c:pt idx="190">
                  <c:v>0.70663989999999999</c:v>
                </c:pt>
                <c:pt idx="191">
                  <c:v>0.2269863</c:v>
                </c:pt>
                <c:pt idx="192">
                  <c:v>0.95435570000000003</c:v>
                </c:pt>
                <c:pt idx="193">
                  <c:v>0.1860134</c:v>
                </c:pt>
                <c:pt idx="194">
                  <c:v>0.25040050000000003</c:v>
                </c:pt>
                <c:pt idx="195">
                  <c:v>-0.17001849999999999</c:v>
                </c:pt>
                <c:pt idx="196">
                  <c:v>0.1737889</c:v>
                </c:pt>
                <c:pt idx="197">
                  <c:v>1.0195460000000001</c:v>
                </c:pt>
                <c:pt idx="198">
                  <c:v>0.73761270000000001</c:v>
                </c:pt>
                <c:pt idx="199">
                  <c:v>-3.93161E-2</c:v>
                </c:pt>
                <c:pt idx="200">
                  <c:v>0.33976410000000001</c:v>
                </c:pt>
                <c:pt idx="201">
                  <c:v>-4.6501599999999997E-2</c:v>
                </c:pt>
                <c:pt idx="202">
                  <c:v>1.008705</c:v>
                </c:pt>
                <c:pt idx="203">
                  <c:v>0.9608257</c:v>
                </c:pt>
                <c:pt idx="204">
                  <c:v>0.4689277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5-46D6-A48F-5315C7F6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97025371828522E-2"/>
          <c:y val="0.85995261009040536"/>
          <c:w val="0.92902974628171475"/>
          <c:h val="0.14004739698799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6762904636921"/>
          <c:y val="6.1111111111111109E-2"/>
          <c:w val="0.68792125984251973"/>
          <c:h val="0.53064523184601919"/>
        </c:manualLayout>
      </c:layout>
      <c:lineChart>
        <c:grouping val="standard"/>
        <c:varyColors val="0"/>
        <c:ser>
          <c:idx val="0"/>
          <c:order val="0"/>
          <c:tx>
            <c:strRef>
              <c:f>'A2. Figure 2_v2'!$G$2</c:f>
              <c:strCache>
                <c:ptCount val="1"/>
                <c:pt idx="0">
                  <c:v>Ext Liabilities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'A2. Figure 2_v2'!$A$3:$A$207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'A2. Figure 2_v2'!$G$3:$G$207</c:f>
              <c:numCache>
                <c:formatCode>General</c:formatCode>
                <c:ptCount val="205"/>
                <c:pt idx="0">
                  <c:v>3.0032909999999999</c:v>
                </c:pt>
                <c:pt idx="1">
                  <c:v>2.8441990000000001</c:v>
                </c:pt>
                <c:pt idx="2">
                  <c:v>2.8849939999999998</c:v>
                </c:pt>
                <c:pt idx="3">
                  <c:v>2.9291100000000001</c:v>
                </c:pt>
                <c:pt idx="4">
                  <c:v>2.9911590000000001</c:v>
                </c:pt>
                <c:pt idx="5">
                  <c:v>2.82457</c:v>
                </c:pt>
                <c:pt idx="6">
                  <c:v>3.1790050000000001</c:v>
                </c:pt>
                <c:pt idx="7">
                  <c:v>3.1446320000000001</c:v>
                </c:pt>
                <c:pt idx="8">
                  <c:v>3.3905720000000001</c:v>
                </c:pt>
                <c:pt idx="9">
                  <c:v>3.3089590000000002</c:v>
                </c:pt>
                <c:pt idx="10">
                  <c:v>3.3236219999999999</c:v>
                </c:pt>
                <c:pt idx="11">
                  <c:v>3.1996280000000001</c:v>
                </c:pt>
                <c:pt idx="12">
                  <c:v>3.2791380000000001</c:v>
                </c:pt>
                <c:pt idx="13">
                  <c:v>3.0525449999999998</c:v>
                </c:pt>
                <c:pt idx="14">
                  <c:v>2.986437</c:v>
                </c:pt>
                <c:pt idx="15">
                  <c:v>3.117677</c:v>
                </c:pt>
                <c:pt idx="16">
                  <c:v>3.22167</c:v>
                </c:pt>
                <c:pt idx="17">
                  <c:v>3.2088429999999999</c:v>
                </c:pt>
                <c:pt idx="18">
                  <c:v>3.0408840000000001</c:v>
                </c:pt>
                <c:pt idx="19">
                  <c:v>3.2395710000000002</c:v>
                </c:pt>
                <c:pt idx="20">
                  <c:v>3.1871809999999998</c:v>
                </c:pt>
                <c:pt idx="21">
                  <c:v>3.1922600000000001</c:v>
                </c:pt>
                <c:pt idx="22">
                  <c:v>3.2664240000000002</c:v>
                </c:pt>
                <c:pt idx="23">
                  <c:v>3.255795</c:v>
                </c:pt>
                <c:pt idx="24">
                  <c:v>3.1272039999999999</c:v>
                </c:pt>
                <c:pt idx="25">
                  <c:v>4.0558059999999996</c:v>
                </c:pt>
                <c:pt idx="26">
                  <c:v>4.0917870000000001</c:v>
                </c:pt>
                <c:pt idx="27">
                  <c:v>4.0883330000000004</c:v>
                </c:pt>
                <c:pt idx="28">
                  <c:v>3.9713180000000001</c:v>
                </c:pt>
                <c:pt idx="29">
                  <c:v>3.9780760000000002</c:v>
                </c:pt>
                <c:pt idx="30">
                  <c:v>3.8388300000000002</c:v>
                </c:pt>
                <c:pt idx="31">
                  <c:v>3.9092560000000001</c:v>
                </c:pt>
                <c:pt idx="32">
                  <c:v>3.9137629999999999</c:v>
                </c:pt>
                <c:pt idx="33">
                  <c:v>3.857818</c:v>
                </c:pt>
                <c:pt idx="34">
                  <c:v>3.8662019999999999</c:v>
                </c:pt>
                <c:pt idx="35">
                  <c:v>3.9040110000000001</c:v>
                </c:pt>
                <c:pt idx="36">
                  <c:v>3.803823</c:v>
                </c:pt>
                <c:pt idx="37">
                  <c:v>3.6514950000000002</c:v>
                </c:pt>
                <c:pt idx="38">
                  <c:v>3.5799129999999999</c:v>
                </c:pt>
                <c:pt idx="39">
                  <c:v>3.4142960000000002</c:v>
                </c:pt>
                <c:pt idx="40">
                  <c:v>3.3832770000000001</c:v>
                </c:pt>
                <c:pt idx="41">
                  <c:v>3.250858</c:v>
                </c:pt>
                <c:pt idx="42">
                  <c:v>3.2173090000000002</c:v>
                </c:pt>
                <c:pt idx="43">
                  <c:v>3.142115</c:v>
                </c:pt>
                <c:pt idx="44">
                  <c:v>3.1611570000000002</c:v>
                </c:pt>
                <c:pt idx="45">
                  <c:v>3.067993</c:v>
                </c:pt>
                <c:pt idx="46">
                  <c:v>3.0698120000000002</c:v>
                </c:pt>
                <c:pt idx="47">
                  <c:v>2.9088120000000002</c:v>
                </c:pt>
                <c:pt idx="48">
                  <c:v>2.718893</c:v>
                </c:pt>
                <c:pt idx="49">
                  <c:v>2.5738750000000001</c:v>
                </c:pt>
                <c:pt idx="50">
                  <c:v>2.550252</c:v>
                </c:pt>
                <c:pt idx="51">
                  <c:v>3.0170759999999999</c:v>
                </c:pt>
                <c:pt idx="52">
                  <c:v>2.9868410000000001</c:v>
                </c:pt>
                <c:pt idx="53">
                  <c:v>2.9973260000000002</c:v>
                </c:pt>
                <c:pt idx="54">
                  <c:v>3.0225749999999998</c:v>
                </c:pt>
                <c:pt idx="55">
                  <c:v>2.9087160000000001</c:v>
                </c:pt>
                <c:pt idx="56">
                  <c:v>2.5481479999999999</c:v>
                </c:pt>
                <c:pt idx="57">
                  <c:v>2.4762689999999998</c:v>
                </c:pt>
                <c:pt idx="58">
                  <c:v>2.3872589999999998</c:v>
                </c:pt>
                <c:pt idx="59">
                  <c:v>2.1426750000000001</c:v>
                </c:pt>
                <c:pt idx="60">
                  <c:v>2.175052</c:v>
                </c:pt>
                <c:pt idx="61">
                  <c:v>2.1913939999999998</c:v>
                </c:pt>
                <c:pt idx="62">
                  <c:v>2.2013280000000002</c:v>
                </c:pt>
                <c:pt idx="63">
                  <c:v>2.1832950000000002</c:v>
                </c:pt>
                <c:pt idx="64">
                  <c:v>2.162353</c:v>
                </c:pt>
                <c:pt idx="65">
                  <c:v>2.2449699999999999</c:v>
                </c:pt>
                <c:pt idx="66">
                  <c:v>1.943519</c:v>
                </c:pt>
                <c:pt idx="67">
                  <c:v>1.95329</c:v>
                </c:pt>
                <c:pt idx="68">
                  <c:v>1.8931990000000001</c:v>
                </c:pt>
                <c:pt idx="69">
                  <c:v>1.9041969999999999</c:v>
                </c:pt>
                <c:pt idx="70">
                  <c:v>1.8653150000000001</c:v>
                </c:pt>
                <c:pt idx="71">
                  <c:v>1.9088909999999999</c:v>
                </c:pt>
                <c:pt idx="72">
                  <c:v>1.5523530000000001</c:v>
                </c:pt>
                <c:pt idx="73">
                  <c:v>1.6987319999999999</c:v>
                </c:pt>
                <c:pt idx="74">
                  <c:v>1.836657</c:v>
                </c:pt>
                <c:pt idx="75">
                  <c:v>1.750251</c:v>
                </c:pt>
                <c:pt idx="76">
                  <c:v>1.746156</c:v>
                </c:pt>
                <c:pt idx="77">
                  <c:v>1.686383</c:v>
                </c:pt>
                <c:pt idx="78">
                  <c:v>1.520642</c:v>
                </c:pt>
                <c:pt idx="79">
                  <c:v>1.473193</c:v>
                </c:pt>
                <c:pt idx="80">
                  <c:v>1.39436</c:v>
                </c:pt>
                <c:pt idx="81">
                  <c:v>1.2017009999999999</c:v>
                </c:pt>
                <c:pt idx="82">
                  <c:v>1.130085</c:v>
                </c:pt>
                <c:pt idx="83">
                  <c:v>1.3425579999999999</c:v>
                </c:pt>
                <c:pt idx="84">
                  <c:v>1.3550089999999999</c:v>
                </c:pt>
                <c:pt idx="85">
                  <c:v>1.256116</c:v>
                </c:pt>
                <c:pt idx="86">
                  <c:v>1.293965</c:v>
                </c:pt>
                <c:pt idx="87">
                  <c:v>1.3743799999999999</c:v>
                </c:pt>
                <c:pt idx="88">
                  <c:v>1.4543600000000001</c:v>
                </c:pt>
                <c:pt idx="89">
                  <c:v>1.5507340000000001</c:v>
                </c:pt>
                <c:pt idx="90">
                  <c:v>1.667646</c:v>
                </c:pt>
                <c:pt idx="91">
                  <c:v>1.769841</c:v>
                </c:pt>
                <c:pt idx="92">
                  <c:v>2.6628669999999999</c:v>
                </c:pt>
                <c:pt idx="93">
                  <c:v>2.8430759999999999</c:v>
                </c:pt>
                <c:pt idx="94">
                  <c:v>2.8551820000000001</c:v>
                </c:pt>
                <c:pt idx="95">
                  <c:v>2.8437350000000001</c:v>
                </c:pt>
                <c:pt idx="96">
                  <c:v>2.670795</c:v>
                </c:pt>
                <c:pt idx="97">
                  <c:v>2.6408520000000002</c:v>
                </c:pt>
                <c:pt idx="98">
                  <c:v>2.8037800000000002</c:v>
                </c:pt>
                <c:pt idx="99">
                  <c:v>2.8594590000000002</c:v>
                </c:pt>
                <c:pt idx="100">
                  <c:v>2.922139</c:v>
                </c:pt>
                <c:pt idx="101">
                  <c:v>2.845942</c:v>
                </c:pt>
                <c:pt idx="102">
                  <c:v>2.9404370000000002</c:v>
                </c:pt>
                <c:pt idx="103">
                  <c:v>3.0138929999999999</c:v>
                </c:pt>
                <c:pt idx="104">
                  <c:v>3.034529</c:v>
                </c:pt>
                <c:pt idx="105">
                  <c:v>3.024019</c:v>
                </c:pt>
                <c:pt idx="106">
                  <c:v>3.1387</c:v>
                </c:pt>
                <c:pt idx="107">
                  <c:v>3.030332</c:v>
                </c:pt>
                <c:pt idx="108">
                  <c:v>3.122652</c:v>
                </c:pt>
                <c:pt idx="109">
                  <c:v>3.0868880000000001</c:v>
                </c:pt>
                <c:pt idx="110">
                  <c:v>3.0169790000000001</c:v>
                </c:pt>
                <c:pt idx="111">
                  <c:v>3.0661529999999999</c:v>
                </c:pt>
                <c:pt idx="112">
                  <c:v>3.3480349999999999</c:v>
                </c:pt>
                <c:pt idx="113">
                  <c:v>3.3052079999999999</c:v>
                </c:pt>
                <c:pt idx="114">
                  <c:v>3.3091210000000002</c:v>
                </c:pt>
                <c:pt idx="115">
                  <c:v>3.2716379999999998</c:v>
                </c:pt>
                <c:pt idx="116">
                  <c:v>3.2755420000000002</c:v>
                </c:pt>
                <c:pt idx="117">
                  <c:v>3.072972</c:v>
                </c:pt>
                <c:pt idx="118">
                  <c:v>3.1202169999999998</c:v>
                </c:pt>
                <c:pt idx="119">
                  <c:v>3.0001980000000001</c:v>
                </c:pt>
                <c:pt idx="120">
                  <c:v>2.9917850000000001</c:v>
                </c:pt>
                <c:pt idx="121">
                  <c:v>3.0591529999999998</c:v>
                </c:pt>
                <c:pt idx="122">
                  <c:v>2.9746950000000001</c:v>
                </c:pt>
                <c:pt idx="123">
                  <c:v>2.9777809999999998</c:v>
                </c:pt>
                <c:pt idx="124">
                  <c:v>2.9574569999999998</c:v>
                </c:pt>
                <c:pt idx="125">
                  <c:v>2.8258390000000002</c:v>
                </c:pt>
                <c:pt idx="126">
                  <c:v>2.8817300000000001</c:v>
                </c:pt>
                <c:pt idx="127">
                  <c:v>2.8847999999999998</c:v>
                </c:pt>
                <c:pt idx="128">
                  <c:v>2.8786100000000001</c:v>
                </c:pt>
                <c:pt idx="129">
                  <c:v>2.8963399999999999</c:v>
                </c:pt>
                <c:pt idx="130">
                  <c:v>2.888592</c:v>
                </c:pt>
                <c:pt idx="131">
                  <c:v>2.8374519999999999</c:v>
                </c:pt>
                <c:pt idx="132">
                  <c:v>2.8269129999999998</c:v>
                </c:pt>
                <c:pt idx="133">
                  <c:v>2.7947099999999998</c:v>
                </c:pt>
                <c:pt idx="134">
                  <c:v>2.6509809999999998</c:v>
                </c:pt>
                <c:pt idx="135">
                  <c:v>2.6109270000000002</c:v>
                </c:pt>
                <c:pt idx="136">
                  <c:v>2.6422469999999998</c:v>
                </c:pt>
                <c:pt idx="137">
                  <c:v>2.614131</c:v>
                </c:pt>
                <c:pt idx="138">
                  <c:v>2.54298</c:v>
                </c:pt>
                <c:pt idx="139">
                  <c:v>2.5987300000000002</c:v>
                </c:pt>
                <c:pt idx="140">
                  <c:v>2.4816820000000002</c:v>
                </c:pt>
                <c:pt idx="141">
                  <c:v>2.5200619999999998</c:v>
                </c:pt>
                <c:pt idx="142">
                  <c:v>2.5043669999999998</c:v>
                </c:pt>
                <c:pt idx="143">
                  <c:v>2.4265330000000001</c:v>
                </c:pt>
                <c:pt idx="144">
                  <c:v>2.4856150000000001</c:v>
                </c:pt>
                <c:pt idx="145">
                  <c:v>2.46014</c:v>
                </c:pt>
                <c:pt idx="146">
                  <c:v>2.483949</c:v>
                </c:pt>
                <c:pt idx="147">
                  <c:v>2.5323609999999999</c:v>
                </c:pt>
                <c:pt idx="148">
                  <c:v>2.4496449999999999</c:v>
                </c:pt>
                <c:pt idx="149">
                  <c:v>2.4848680000000001</c:v>
                </c:pt>
                <c:pt idx="150">
                  <c:v>2.396782</c:v>
                </c:pt>
                <c:pt idx="151">
                  <c:v>2.3404410000000002</c:v>
                </c:pt>
                <c:pt idx="152">
                  <c:v>2.3380679999999998</c:v>
                </c:pt>
                <c:pt idx="153">
                  <c:v>2.3877139999999999</c:v>
                </c:pt>
                <c:pt idx="154">
                  <c:v>2.4265089999999998</c:v>
                </c:pt>
                <c:pt idx="155">
                  <c:v>2.1944180000000002</c:v>
                </c:pt>
                <c:pt idx="156">
                  <c:v>2.1991269999999998</c:v>
                </c:pt>
                <c:pt idx="157">
                  <c:v>2.2306819999999998</c:v>
                </c:pt>
                <c:pt idx="158">
                  <c:v>2.3653379999999999</c:v>
                </c:pt>
                <c:pt idx="159">
                  <c:v>2.360026</c:v>
                </c:pt>
                <c:pt idx="160">
                  <c:v>2.6070120000000001</c:v>
                </c:pt>
                <c:pt idx="161">
                  <c:v>2.4015029999999999</c:v>
                </c:pt>
                <c:pt idx="162">
                  <c:v>2.507987</c:v>
                </c:pt>
                <c:pt idx="163">
                  <c:v>2.3975930000000001</c:v>
                </c:pt>
                <c:pt idx="164">
                  <c:v>2.545598</c:v>
                </c:pt>
                <c:pt idx="165">
                  <c:v>2.556956</c:v>
                </c:pt>
                <c:pt idx="166">
                  <c:v>2.6187260000000001</c:v>
                </c:pt>
                <c:pt idx="167">
                  <c:v>2.6276060000000001</c:v>
                </c:pt>
                <c:pt idx="168">
                  <c:v>2.6142620000000001</c:v>
                </c:pt>
                <c:pt idx="169">
                  <c:v>2.5902090000000002</c:v>
                </c:pt>
                <c:pt idx="170">
                  <c:v>2.7013910000000001</c:v>
                </c:pt>
                <c:pt idx="171">
                  <c:v>2.742394</c:v>
                </c:pt>
                <c:pt idx="172">
                  <c:v>2.816306</c:v>
                </c:pt>
                <c:pt idx="173">
                  <c:v>2.7901760000000002</c:v>
                </c:pt>
                <c:pt idx="174">
                  <c:v>2.8096260000000002</c:v>
                </c:pt>
                <c:pt idx="175">
                  <c:v>2.8561990000000002</c:v>
                </c:pt>
                <c:pt idx="176">
                  <c:v>2.8008709999999999</c:v>
                </c:pt>
                <c:pt idx="177">
                  <c:v>2.8105030000000002</c:v>
                </c:pt>
                <c:pt idx="178">
                  <c:v>2.8094779999999999</c:v>
                </c:pt>
                <c:pt idx="179">
                  <c:v>2.8379590000000001</c:v>
                </c:pt>
                <c:pt idx="180">
                  <c:v>2.7423579999999999</c:v>
                </c:pt>
                <c:pt idx="181">
                  <c:v>2.855731</c:v>
                </c:pt>
                <c:pt idx="182">
                  <c:v>2.7418130000000001</c:v>
                </c:pt>
                <c:pt idx="183">
                  <c:v>2.8193290000000002</c:v>
                </c:pt>
                <c:pt idx="184">
                  <c:v>2.8169780000000002</c:v>
                </c:pt>
                <c:pt idx="185">
                  <c:v>2.762518</c:v>
                </c:pt>
                <c:pt idx="186">
                  <c:v>2.8074979999999998</c:v>
                </c:pt>
                <c:pt idx="187">
                  <c:v>2.8470179999999998</c:v>
                </c:pt>
                <c:pt idx="188">
                  <c:v>2.7838479999999999</c:v>
                </c:pt>
                <c:pt idx="189">
                  <c:v>2.829618</c:v>
                </c:pt>
                <c:pt idx="190">
                  <c:v>2.8525140000000002</c:v>
                </c:pt>
                <c:pt idx="191">
                  <c:v>2.7405430000000002</c:v>
                </c:pt>
                <c:pt idx="192">
                  <c:v>2.695926</c:v>
                </c:pt>
                <c:pt idx="193">
                  <c:v>2.7894929999999998</c:v>
                </c:pt>
                <c:pt idx="194">
                  <c:v>2.7896329999999998</c:v>
                </c:pt>
                <c:pt idx="195">
                  <c:v>2.8438469999999998</c:v>
                </c:pt>
                <c:pt idx="196">
                  <c:v>2.7611819999999998</c:v>
                </c:pt>
                <c:pt idx="197">
                  <c:v>2.637982</c:v>
                </c:pt>
                <c:pt idx="198">
                  <c:v>2.6196739999999998</c:v>
                </c:pt>
                <c:pt idx="199">
                  <c:v>2.6431070000000001</c:v>
                </c:pt>
                <c:pt idx="200">
                  <c:v>2.645826</c:v>
                </c:pt>
                <c:pt idx="201">
                  <c:v>2.6401720000000002</c:v>
                </c:pt>
                <c:pt idx="202">
                  <c:v>2.6239659999999998</c:v>
                </c:pt>
                <c:pt idx="203">
                  <c:v>2.6581329999999999</c:v>
                </c:pt>
                <c:pt idx="204">
                  <c:v>2.6284100000000001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C-4403-87BB-5B7AFA6BB980}"/>
            </c:ext>
          </c:extLst>
        </c:ser>
        <c:ser>
          <c:idx val="1"/>
          <c:order val="1"/>
          <c:tx>
            <c:strRef>
              <c:f>'A2. Figure 2_v2'!$H$2</c:f>
              <c:strCache>
                <c:ptCount val="1"/>
                <c:pt idx="0">
                  <c:v>Dom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'A2. Figure 2_v2'!$A$3:$A$207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'A2. Figure 2_v2'!$H$3:$H$207</c:f>
              <c:numCache>
                <c:formatCode>General</c:formatCode>
                <c:ptCount val="205"/>
                <c:pt idx="0">
                  <c:v>3.5651540000000002</c:v>
                </c:pt>
                <c:pt idx="1">
                  <c:v>3.7202950000000001</c:v>
                </c:pt>
                <c:pt idx="2">
                  <c:v>3.6822699999999999</c:v>
                </c:pt>
                <c:pt idx="3">
                  <c:v>3.7164649999999999</c:v>
                </c:pt>
                <c:pt idx="4">
                  <c:v>3.9174199999999999</c:v>
                </c:pt>
                <c:pt idx="5">
                  <c:v>3.9402940000000002</c:v>
                </c:pt>
                <c:pt idx="6">
                  <c:v>3.8186140000000002</c:v>
                </c:pt>
                <c:pt idx="7">
                  <c:v>3.896855</c:v>
                </c:pt>
                <c:pt idx="8">
                  <c:v>4.1509130000000001</c:v>
                </c:pt>
                <c:pt idx="9">
                  <c:v>3.8504209999999999</c:v>
                </c:pt>
                <c:pt idx="10">
                  <c:v>3.92082</c:v>
                </c:pt>
                <c:pt idx="11">
                  <c:v>4.0696890000000003</c:v>
                </c:pt>
                <c:pt idx="12">
                  <c:v>3.576025</c:v>
                </c:pt>
                <c:pt idx="13">
                  <c:v>3.6923819999999998</c:v>
                </c:pt>
                <c:pt idx="14">
                  <c:v>3.8252790000000001</c:v>
                </c:pt>
                <c:pt idx="15">
                  <c:v>3.6346759999999998</c:v>
                </c:pt>
                <c:pt idx="16">
                  <c:v>3.8343150000000001</c:v>
                </c:pt>
                <c:pt idx="17">
                  <c:v>3.9680270000000002</c:v>
                </c:pt>
                <c:pt idx="18">
                  <c:v>4.0493379999999997</c:v>
                </c:pt>
                <c:pt idx="19">
                  <c:v>4.1816319999999996</c:v>
                </c:pt>
                <c:pt idx="20">
                  <c:v>4.3621509999999999</c:v>
                </c:pt>
                <c:pt idx="21">
                  <c:v>4.5766770000000001</c:v>
                </c:pt>
                <c:pt idx="22">
                  <c:v>4.5463149999999999</c:v>
                </c:pt>
                <c:pt idx="23">
                  <c:v>4.5366739999999997</c:v>
                </c:pt>
                <c:pt idx="24">
                  <c:v>4.5908239999999996</c:v>
                </c:pt>
                <c:pt idx="25">
                  <c:v>4.9442089999999999</c:v>
                </c:pt>
                <c:pt idx="26">
                  <c:v>4.9178879999999996</c:v>
                </c:pt>
                <c:pt idx="27">
                  <c:v>5.0915369999999998</c:v>
                </c:pt>
                <c:pt idx="28">
                  <c:v>4.8414979999999996</c:v>
                </c:pt>
                <c:pt idx="29">
                  <c:v>4.4507469999999998</c:v>
                </c:pt>
                <c:pt idx="30">
                  <c:v>4.5387079999999997</c:v>
                </c:pt>
                <c:pt idx="31">
                  <c:v>4.6571100000000003</c:v>
                </c:pt>
                <c:pt idx="32">
                  <c:v>4.7361579999999996</c:v>
                </c:pt>
                <c:pt idx="33">
                  <c:v>4.7717450000000001</c:v>
                </c:pt>
                <c:pt idx="34">
                  <c:v>4.8237800000000002</c:v>
                </c:pt>
                <c:pt idx="35">
                  <c:v>4.9742410000000001</c:v>
                </c:pt>
                <c:pt idx="36">
                  <c:v>4.840427</c:v>
                </c:pt>
                <c:pt idx="37">
                  <c:v>4.9931929999999998</c:v>
                </c:pt>
                <c:pt idx="38">
                  <c:v>5.0225379999999999</c:v>
                </c:pt>
                <c:pt idx="39">
                  <c:v>5.0888140000000002</c:v>
                </c:pt>
                <c:pt idx="40">
                  <c:v>4.9614950000000002</c:v>
                </c:pt>
                <c:pt idx="41">
                  <c:v>4.938987</c:v>
                </c:pt>
                <c:pt idx="42">
                  <c:v>4.9979979999999999</c:v>
                </c:pt>
                <c:pt idx="43">
                  <c:v>4.919384</c:v>
                </c:pt>
                <c:pt idx="44">
                  <c:v>4.9382409999999997</c:v>
                </c:pt>
                <c:pt idx="45">
                  <c:v>4.8306329999999997</c:v>
                </c:pt>
                <c:pt idx="46">
                  <c:v>4.7741800000000003</c:v>
                </c:pt>
                <c:pt idx="47">
                  <c:v>4.7802530000000001</c:v>
                </c:pt>
                <c:pt idx="48">
                  <c:v>4.7929810000000002</c:v>
                </c:pt>
                <c:pt idx="49">
                  <c:v>5.1877979999999999</c:v>
                </c:pt>
                <c:pt idx="50">
                  <c:v>5.4258990000000002</c:v>
                </c:pt>
                <c:pt idx="51">
                  <c:v>5.5027650000000001</c:v>
                </c:pt>
                <c:pt idx="52">
                  <c:v>5.2794239999999997</c:v>
                </c:pt>
                <c:pt idx="53">
                  <c:v>5.272176</c:v>
                </c:pt>
                <c:pt idx="54">
                  <c:v>5.1028029999999998</c:v>
                </c:pt>
                <c:pt idx="55">
                  <c:v>5.2945390000000003</c:v>
                </c:pt>
                <c:pt idx="56">
                  <c:v>5.2886430000000004</c:v>
                </c:pt>
                <c:pt idx="57">
                  <c:v>5.2479959999999997</c:v>
                </c:pt>
                <c:pt idx="58">
                  <c:v>5.372528</c:v>
                </c:pt>
                <c:pt idx="59">
                  <c:v>5.5827920000000004</c:v>
                </c:pt>
                <c:pt idx="60">
                  <c:v>5.8449210000000003</c:v>
                </c:pt>
                <c:pt idx="61">
                  <c:v>6.5013100000000001</c:v>
                </c:pt>
                <c:pt idx="62">
                  <c:v>6.5342339999999997</c:v>
                </c:pt>
                <c:pt idx="63">
                  <c:v>6.7393679999999998</c:v>
                </c:pt>
                <c:pt idx="64">
                  <c:v>6.6141819999999996</c:v>
                </c:pt>
                <c:pt idx="65">
                  <c:v>6.679462</c:v>
                </c:pt>
                <c:pt idx="66">
                  <c:v>6.4586249999999996</c:v>
                </c:pt>
                <c:pt idx="67">
                  <c:v>6.5748949999999997</c:v>
                </c:pt>
                <c:pt idx="68">
                  <c:v>6.3590470000000003</c:v>
                </c:pt>
                <c:pt idx="69">
                  <c:v>5.9871189999999999</c:v>
                </c:pt>
                <c:pt idx="70">
                  <c:v>7.068206</c:v>
                </c:pt>
                <c:pt idx="71">
                  <c:v>5.8267569999999997</c:v>
                </c:pt>
                <c:pt idx="72">
                  <c:v>5.561941</c:v>
                </c:pt>
                <c:pt idx="73">
                  <c:v>6.0580449999999999</c:v>
                </c:pt>
                <c:pt idx="74">
                  <c:v>6.1097780000000004</c:v>
                </c:pt>
                <c:pt idx="75">
                  <c:v>6.1621839999999999</c:v>
                </c:pt>
                <c:pt idx="76">
                  <c:v>6.3423129999999999</c:v>
                </c:pt>
                <c:pt idx="77">
                  <c:v>6.0441630000000002</c:v>
                </c:pt>
                <c:pt idx="78">
                  <c:v>5.9314549999999997</c:v>
                </c:pt>
                <c:pt idx="79">
                  <c:v>6.0924670000000001</c:v>
                </c:pt>
                <c:pt idx="80">
                  <c:v>5.6770779999999998</c:v>
                </c:pt>
                <c:pt idx="81">
                  <c:v>5.5707610000000001</c:v>
                </c:pt>
                <c:pt idx="82">
                  <c:v>4.8556609999999996</c:v>
                </c:pt>
                <c:pt idx="83">
                  <c:v>4.7313510000000001</c:v>
                </c:pt>
                <c:pt idx="84">
                  <c:v>4.7596069999999999</c:v>
                </c:pt>
                <c:pt idx="85">
                  <c:v>4.894412</c:v>
                </c:pt>
                <c:pt idx="86">
                  <c:v>4.8750150000000003</c:v>
                </c:pt>
                <c:pt idx="87">
                  <c:v>4.942615</c:v>
                </c:pt>
                <c:pt idx="88">
                  <c:v>5.1292160000000004</c:v>
                </c:pt>
                <c:pt idx="89">
                  <c:v>5.2400580000000003</c:v>
                </c:pt>
                <c:pt idx="90">
                  <c:v>5.3581919999999998</c:v>
                </c:pt>
                <c:pt idx="91">
                  <c:v>5.3940400000000004</c:v>
                </c:pt>
                <c:pt idx="92">
                  <c:v>5.4783559999999998</c:v>
                </c:pt>
                <c:pt idx="93">
                  <c:v>5.5979840000000003</c:v>
                </c:pt>
                <c:pt idx="94">
                  <c:v>5.6846079999999999</c:v>
                </c:pt>
                <c:pt idx="95">
                  <c:v>5.6340219999999999</c:v>
                </c:pt>
                <c:pt idx="96">
                  <c:v>5.5321230000000003</c:v>
                </c:pt>
                <c:pt idx="97">
                  <c:v>5.7890920000000001</c:v>
                </c:pt>
                <c:pt idx="98">
                  <c:v>5.8446499999999997</c:v>
                </c:pt>
                <c:pt idx="99">
                  <c:v>5.8319159999999997</c:v>
                </c:pt>
                <c:pt idx="100">
                  <c:v>5.8286480000000003</c:v>
                </c:pt>
                <c:pt idx="101">
                  <c:v>5.5123499999999996</c:v>
                </c:pt>
                <c:pt idx="102">
                  <c:v>5.2187190000000001</c:v>
                </c:pt>
                <c:pt idx="103">
                  <c:v>5.2069229999999997</c:v>
                </c:pt>
                <c:pt idx="104">
                  <c:v>5.3211329999999997</c:v>
                </c:pt>
                <c:pt idx="105">
                  <c:v>5.6083090000000002</c:v>
                </c:pt>
                <c:pt idx="106">
                  <c:v>5.5733800000000002</c:v>
                </c:pt>
                <c:pt idx="107">
                  <c:v>5.5980179999999997</c:v>
                </c:pt>
                <c:pt idx="108">
                  <c:v>5.5951909999999998</c:v>
                </c:pt>
                <c:pt idx="109">
                  <c:v>5.6414809999999997</c:v>
                </c:pt>
                <c:pt idx="110">
                  <c:v>5.8515629999999996</c:v>
                </c:pt>
                <c:pt idx="111">
                  <c:v>5.9867590000000002</c:v>
                </c:pt>
                <c:pt idx="112">
                  <c:v>6.3070199999999996</c:v>
                </c:pt>
                <c:pt idx="113">
                  <c:v>5.9425400000000002</c:v>
                </c:pt>
                <c:pt idx="114">
                  <c:v>5.9569520000000002</c:v>
                </c:pt>
                <c:pt idx="115">
                  <c:v>5.9393669999999998</c:v>
                </c:pt>
                <c:pt idx="116">
                  <c:v>5.8766290000000003</c:v>
                </c:pt>
                <c:pt idx="117">
                  <c:v>5.5277859999999999</c:v>
                </c:pt>
                <c:pt idx="118">
                  <c:v>5.6425140000000003</c:v>
                </c:pt>
                <c:pt idx="119">
                  <c:v>5.4262730000000001</c:v>
                </c:pt>
                <c:pt idx="120">
                  <c:v>5.4634349999999996</c:v>
                </c:pt>
                <c:pt idx="121">
                  <c:v>5.5929390000000003</c:v>
                </c:pt>
                <c:pt idx="122">
                  <c:v>5.7191840000000003</c:v>
                </c:pt>
                <c:pt idx="123">
                  <c:v>5.661467</c:v>
                </c:pt>
                <c:pt idx="124">
                  <c:v>5.6185159999999996</c:v>
                </c:pt>
                <c:pt idx="125">
                  <c:v>5.3630389999999997</c:v>
                </c:pt>
                <c:pt idx="126">
                  <c:v>5.2731389999999996</c:v>
                </c:pt>
                <c:pt idx="127">
                  <c:v>5.3888040000000004</c:v>
                </c:pt>
                <c:pt idx="128">
                  <c:v>5.4329020000000003</c:v>
                </c:pt>
                <c:pt idx="129">
                  <c:v>5.4109530000000001</c:v>
                </c:pt>
                <c:pt idx="130">
                  <c:v>5.5362010000000001</c:v>
                </c:pt>
                <c:pt idx="131">
                  <c:v>5.6166840000000002</c:v>
                </c:pt>
                <c:pt idx="132">
                  <c:v>5.3035050000000004</c:v>
                </c:pt>
                <c:pt idx="133">
                  <c:v>5.7048550000000002</c:v>
                </c:pt>
                <c:pt idx="134">
                  <c:v>5.8203240000000003</c:v>
                </c:pt>
                <c:pt idx="135">
                  <c:v>5.8362100000000003</c:v>
                </c:pt>
                <c:pt idx="136">
                  <c:v>5.9470749999999999</c:v>
                </c:pt>
                <c:pt idx="137">
                  <c:v>5.8122639999999999</c:v>
                </c:pt>
                <c:pt idx="138">
                  <c:v>5.6405669999999999</c:v>
                </c:pt>
                <c:pt idx="139">
                  <c:v>5.4870359999999998</c:v>
                </c:pt>
                <c:pt idx="140">
                  <c:v>5.1487800000000004</c:v>
                </c:pt>
                <c:pt idx="141">
                  <c:v>5.1401180000000002</c:v>
                </c:pt>
                <c:pt idx="142">
                  <c:v>5.2624199999999997</c:v>
                </c:pt>
                <c:pt idx="143">
                  <c:v>5.2147540000000001</c:v>
                </c:pt>
                <c:pt idx="144">
                  <c:v>4.9703410000000003</c:v>
                </c:pt>
                <c:pt idx="145">
                  <c:v>5.0493769999999998</c:v>
                </c:pt>
                <c:pt idx="146">
                  <c:v>5.2024169999999996</c:v>
                </c:pt>
                <c:pt idx="147">
                  <c:v>5.1713990000000001</c:v>
                </c:pt>
                <c:pt idx="148">
                  <c:v>5.1828329999999996</c:v>
                </c:pt>
                <c:pt idx="149">
                  <c:v>5.1308170000000004</c:v>
                </c:pt>
                <c:pt idx="150">
                  <c:v>5.0988740000000004</c:v>
                </c:pt>
                <c:pt idx="151">
                  <c:v>5.274832</c:v>
                </c:pt>
                <c:pt idx="152">
                  <c:v>4.9223509999999999</c:v>
                </c:pt>
                <c:pt idx="153">
                  <c:v>5.1022489999999996</c:v>
                </c:pt>
                <c:pt idx="154">
                  <c:v>4.9912809999999999</c:v>
                </c:pt>
                <c:pt idx="155">
                  <c:v>4.8583400000000001</c:v>
                </c:pt>
                <c:pt idx="156">
                  <c:v>4.4976430000000001</c:v>
                </c:pt>
                <c:pt idx="157">
                  <c:v>4.566827</c:v>
                </c:pt>
                <c:pt idx="158">
                  <c:v>4.3980880000000004</c:v>
                </c:pt>
                <c:pt idx="159">
                  <c:v>4.3233480000000002</c:v>
                </c:pt>
                <c:pt idx="160">
                  <c:v>4.4318720000000003</c:v>
                </c:pt>
                <c:pt idx="161">
                  <c:v>4.355302</c:v>
                </c:pt>
                <c:pt idx="162">
                  <c:v>4.2996569999999998</c:v>
                </c:pt>
                <c:pt idx="163">
                  <c:v>4.2560609999999999</c:v>
                </c:pt>
                <c:pt idx="164">
                  <c:v>4.2137890000000002</c:v>
                </c:pt>
                <c:pt idx="165">
                  <c:v>4.313148</c:v>
                </c:pt>
                <c:pt idx="166">
                  <c:v>4.3911670000000003</c:v>
                </c:pt>
                <c:pt idx="167">
                  <c:v>4.7574529999999999</c:v>
                </c:pt>
                <c:pt idx="168">
                  <c:v>4.6864049999999997</c:v>
                </c:pt>
                <c:pt idx="169">
                  <c:v>4.7221760000000002</c:v>
                </c:pt>
                <c:pt idx="170">
                  <c:v>4.7287710000000001</c:v>
                </c:pt>
                <c:pt idx="171">
                  <c:v>4.7422870000000001</c:v>
                </c:pt>
                <c:pt idx="172">
                  <c:v>4.6957259999999996</c:v>
                </c:pt>
                <c:pt idx="173">
                  <c:v>4.6469610000000001</c:v>
                </c:pt>
                <c:pt idx="174">
                  <c:v>4.5903710000000002</c:v>
                </c:pt>
                <c:pt idx="175">
                  <c:v>4.6950209999999997</c:v>
                </c:pt>
                <c:pt idx="176">
                  <c:v>4.7163060000000003</c:v>
                </c:pt>
                <c:pt idx="177">
                  <c:v>4.7066039999999996</c:v>
                </c:pt>
                <c:pt idx="178">
                  <c:v>4.722728</c:v>
                </c:pt>
                <c:pt idx="179">
                  <c:v>4.6941069999999998</c:v>
                </c:pt>
                <c:pt idx="180">
                  <c:v>4.6999089999999999</c:v>
                </c:pt>
                <c:pt idx="181">
                  <c:v>4.704186</c:v>
                </c:pt>
                <c:pt idx="182">
                  <c:v>4.610722</c:v>
                </c:pt>
                <c:pt idx="183">
                  <c:v>4.5066519999999999</c:v>
                </c:pt>
                <c:pt idx="184">
                  <c:v>4.4607359999999998</c:v>
                </c:pt>
                <c:pt idx="185">
                  <c:v>4.5782559999999997</c:v>
                </c:pt>
                <c:pt idx="186">
                  <c:v>4.3547070000000003</c:v>
                </c:pt>
                <c:pt idx="187">
                  <c:v>4.5503729999999996</c:v>
                </c:pt>
                <c:pt idx="188">
                  <c:v>4.5180990000000003</c:v>
                </c:pt>
                <c:pt idx="189">
                  <c:v>4.5448199999999996</c:v>
                </c:pt>
                <c:pt idx="190">
                  <c:v>4.6267399999999999</c:v>
                </c:pt>
                <c:pt idx="191">
                  <c:v>4.6130509999999996</c:v>
                </c:pt>
                <c:pt idx="192">
                  <c:v>4.5580970000000001</c:v>
                </c:pt>
                <c:pt idx="193">
                  <c:v>4.6923469999999998</c:v>
                </c:pt>
                <c:pt idx="194">
                  <c:v>4.638655</c:v>
                </c:pt>
                <c:pt idx="195">
                  <c:v>4.6019050000000004</c:v>
                </c:pt>
                <c:pt idx="196">
                  <c:v>4.4299390000000001</c:v>
                </c:pt>
                <c:pt idx="197">
                  <c:v>4.4024559999999999</c:v>
                </c:pt>
                <c:pt idx="198">
                  <c:v>4.2552440000000002</c:v>
                </c:pt>
                <c:pt idx="199">
                  <c:v>4.3259759999999998</c:v>
                </c:pt>
                <c:pt idx="200">
                  <c:v>4.1794909999999996</c:v>
                </c:pt>
                <c:pt idx="201">
                  <c:v>4.06454</c:v>
                </c:pt>
                <c:pt idx="202">
                  <c:v>4.2185579999999998</c:v>
                </c:pt>
                <c:pt idx="203">
                  <c:v>4.1674759999999997</c:v>
                </c:pt>
                <c:pt idx="204">
                  <c:v>4.1036539999999997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C-4403-87BB-5B7AFA6BB980}"/>
            </c:ext>
          </c:extLst>
        </c:ser>
        <c:ser>
          <c:idx val="2"/>
          <c:order val="2"/>
          <c:tx>
            <c:strRef>
              <c:f>'A2. Figure 2_v2'!$I$2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'A2. Figure 2_v2'!$A$3:$A$207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'A2. Figure 2_v2'!$I$3:$I$207</c:f>
              <c:numCache>
                <c:formatCode>General</c:formatCode>
                <c:ptCount val="205"/>
                <c:pt idx="0">
                  <c:v>7.997039</c:v>
                </c:pt>
                <c:pt idx="1">
                  <c:v>7.8012319999999997</c:v>
                </c:pt>
                <c:pt idx="2">
                  <c:v>7.677244</c:v>
                </c:pt>
                <c:pt idx="3">
                  <c:v>7.862768</c:v>
                </c:pt>
                <c:pt idx="4">
                  <c:v>7.75685</c:v>
                </c:pt>
                <c:pt idx="5">
                  <c:v>7.6056730000000003</c:v>
                </c:pt>
                <c:pt idx="6">
                  <c:v>7.7268330000000001</c:v>
                </c:pt>
                <c:pt idx="7">
                  <c:v>7.4062780000000004</c:v>
                </c:pt>
                <c:pt idx="8">
                  <c:v>7.2131939999999997</c:v>
                </c:pt>
                <c:pt idx="9">
                  <c:v>7.4651509999999996</c:v>
                </c:pt>
                <c:pt idx="10">
                  <c:v>7.5040199999999997</c:v>
                </c:pt>
                <c:pt idx="11">
                  <c:v>7.4846000000000004</c:v>
                </c:pt>
                <c:pt idx="12">
                  <c:v>8.0797100000000004</c:v>
                </c:pt>
                <c:pt idx="13">
                  <c:v>8.275563</c:v>
                </c:pt>
                <c:pt idx="14">
                  <c:v>8.3665289999999999</c:v>
                </c:pt>
                <c:pt idx="15">
                  <c:v>7.0118299999999998</c:v>
                </c:pt>
                <c:pt idx="16">
                  <c:v>6.8840219999999999</c:v>
                </c:pt>
                <c:pt idx="17">
                  <c:v>7.0335780000000003</c:v>
                </c:pt>
                <c:pt idx="18">
                  <c:v>7.2297669999999998</c:v>
                </c:pt>
                <c:pt idx="19">
                  <c:v>7.2132849999999999</c:v>
                </c:pt>
                <c:pt idx="20">
                  <c:v>7.0943360000000002</c:v>
                </c:pt>
                <c:pt idx="21">
                  <c:v>7.248081</c:v>
                </c:pt>
                <c:pt idx="22">
                  <c:v>7.3437219999999996</c:v>
                </c:pt>
                <c:pt idx="23">
                  <c:v>7.541366</c:v>
                </c:pt>
                <c:pt idx="24">
                  <c:v>7.8199889999999996</c:v>
                </c:pt>
                <c:pt idx="25">
                  <c:v>7.3060080000000003</c:v>
                </c:pt>
                <c:pt idx="26">
                  <c:v>7.2691920000000003</c:v>
                </c:pt>
                <c:pt idx="27">
                  <c:v>7.1432289999999998</c:v>
                </c:pt>
                <c:pt idx="28">
                  <c:v>7.4083230000000002</c:v>
                </c:pt>
                <c:pt idx="29">
                  <c:v>7.2406499999999996</c:v>
                </c:pt>
                <c:pt idx="30">
                  <c:v>7.0825810000000002</c:v>
                </c:pt>
                <c:pt idx="31">
                  <c:v>6.7874160000000003</c:v>
                </c:pt>
                <c:pt idx="32">
                  <c:v>6.7289130000000004</c:v>
                </c:pt>
                <c:pt idx="33">
                  <c:v>6.8271379999999997</c:v>
                </c:pt>
                <c:pt idx="34">
                  <c:v>7.035755</c:v>
                </c:pt>
                <c:pt idx="35">
                  <c:v>7.1414280000000003</c:v>
                </c:pt>
                <c:pt idx="36">
                  <c:v>7.7762609999999999</c:v>
                </c:pt>
                <c:pt idx="37">
                  <c:v>7.9712500000000004</c:v>
                </c:pt>
                <c:pt idx="38">
                  <c:v>8.3195359999999994</c:v>
                </c:pt>
                <c:pt idx="39">
                  <c:v>8.3765289999999997</c:v>
                </c:pt>
                <c:pt idx="40">
                  <c:v>8.5618219999999994</c:v>
                </c:pt>
                <c:pt idx="41">
                  <c:v>8.5691740000000003</c:v>
                </c:pt>
                <c:pt idx="42">
                  <c:v>8.9372439999999997</c:v>
                </c:pt>
                <c:pt idx="43">
                  <c:v>9.3055629999999994</c:v>
                </c:pt>
                <c:pt idx="44">
                  <c:v>9.2121519999999997</c:v>
                </c:pt>
                <c:pt idx="45">
                  <c:v>9.3184349999999991</c:v>
                </c:pt>
                <c:pt idx="46">
                  <c:v>9.1071840000000002</c:v>
                </c:pt>
                <c:pt idx="47">
                  <c:v>9.4621370000000002</c:v>
                </c:pt>
                <c:pt idx="48">
                  <c:v>9.6615199999999994</c:v>
                </c:pt>
                <c:pt idx="49">
                  <c:v>9.908595</c:v>
                </c:pt>
                <c:pt idx="50">
                  <c:v>9.6173350000000006</c:v>
                </c:pt>
                <c:pt idx="51">
                  <c:v>9.7234850000000002</c:v>
                </c:pt>
                <c:pt idx="52">
                  <c:v>9.3455200000000005</c:v>
                </c:pt>
                <c:pt idx="53">
                  <c:v>9.7832729999999994</c:v>
                </c:pt>
                <c:pt idx="54">
                  <c:v>9.6303439999999991</c:v>
                </c:pt>
                <c:pt idx="55">
                  <c:v>9.9459719999999994</c:v>
                </c:pt>
                <c:pt idx="56">
                  <c:v>10.92853</c:v>
                </c:pt>
                <c:pt idx="57">
                  <c:v>10.66347</c:v>
                </c:pt>
                <c:pt idx="58">
                  <c:v>10.743690000000001</c:v>
                </c:pt>
                <c:pt idx="59">
                  <c:v>10.856389999999999</c:v>
                </c:pt>
                <c:pt idx="60">
                  <c:v>10.463939999999999</c:v>
                </c:pt>
                <c:pt idx="61">
                  <c:v>9.9199800000000007</c:v>
                </c:pt>
                <c:pt idx="62">
                  <c:v>9.8791949999999993</c:v>
                </c:pt>
                <c:pt idx="63">
                  <c:v>9.8869980000000002</c:v>
                </c:pt>
                <c:pt idx="64">
                  <c:v>10.54698</c:v>
                </c:pt>
                <c:pt idx="65">
                  <c:v>10.61628</c:v>
                </c:pt>
                <c:pt idx="66">
                  <c:v>11.00975</c:v>
                </c:pt>
                <c:pt idx="67">
                  <c:v>11.21519</c:v>
                </c:pt>
                <c:pt idx="68">
                  <c:v>11.53351</c:v>
                </c:pt>
                <c:pt idx="69">
                  <c:v>11.98868</c:v>
                </c:pt>
                <c:pt idx="70">
                  <c:v>10.648260000000001</c:v>
                </c:pt>
                <c:pt idx="71">
                  <c:v>11.60886</c:v>
                </c:pt>
                <c:pt idx="72">
                  <c:v>12.093030000000001</c:v>
                </c:pt>
                <c:pt idx="73">
                  <c:v>11.656689999999999</c:v>
                </c:pt>
                <c:pt idx="74">
                  <c:v>11.678900000000001</c:v>
                </c:pt>
                <c:pt idx="75">
                  <c:v>11.73765</c:v>
                </c:pt>
                <c:pt idx="76">
                  <c:v>11.560890000000001</c:v>
                </c:pt>
                <c:pt idx="77">
                  <c:v>11.68324</c:v>
                </c:pt>
                <c:pt idx="78">
                  <c:v>12.30678</c:v>
                </c:pt>
                <c:pt idx="79">
                  <c:v>12.114089999999999</c:v>
                </c:pt>
                <c:pt idx="80">
                  <c:v>12.139860000000001</c:v>
                </c:pt>
                <c:pt idx="81">
                  <c:v>12.211869999999999</c:v>
                </c:pt>
                <c:pt idx="82">
                  <c:v>11.49376</c:v>
                </c:pt>
                <c:pt idx="83">
                  <c:v>11.348850000000001</c:v>
                </c:pt>
                <c:pt idx="84">
                  <c:v>11.89852</c:v>
                </c:pt>
                <c:pt idx="85">
                  <c:v>10.835940000000001</c:v>
                </c:pt>
                <c:pt idx="86">
                  <c:v>10.58197</c:v>
                </c:pt>
                <c:pt idx="87">
                  <c:v>10.747350000000001</c:v>
                </c:pt>
                <c:pt idx="88">
                  <c:v>9.8643820000000009</c:v>
                </c:pt>
                <c:pt idx="89">
                  <c:v>10.1294</c:v>
                </c:pt>
                <c:pt idx="90">
                  <c:v>10.08545</c:v>
                </c:pt>
                <c:pt idx="91">
                  <c:v>10.45872</c:v>
                </c:pt>
                <c:pt idx="92">
                  <c:v>10.48925</c:v>
                </c:pt>
                <c:pt idx="93">
                  <c:v>10.59801</c:v>
                </c:pt>
                <c:pt idx="94">
                  <c:v>10.849270000000001</c:v>
                </c:pt>
                <c:pt idx="95">
                  <c:v>11.643599999999999</c:v>
                </c:pt>
                <c:pt idx="96">
                  <c:v>11.719889999999999</c:v>
                </c:pt>
                <c:pt idx="97">
                  <c:v>11.49349</c:v>
                </c:pt>
                <c:pt idx="98">
                  <c:v>11.14223</c:v>
                </c:pt>
                <c:pt idx="99">
                  <c:v>11.027279999999999</c:v>
                </c:pt>
                <c:pt idx="100">
                  <c:v>10.983890000000001</c:v>
                </c:pt>
                <c:pt idx="101">
                  <c:v>10.78828</c:v>
                </c:pt>
                <c:pt idx="102">
                  <c:v>11.084630000000001</c:v>
                </c:pt>
                <c:pt idx="103">
                  <c:v>11.31676</c:v>
                </c:pt>
                <c:pt idx="104">
                  <c:v>11.24267</c:v>
                </c:pt>
                <c:pt idx="105">
                  <c:v>11.06668</c:v>
                </c:pt>
                <c:pt idx="106">
                  <c:v>11.166259999999999</c:v>
                </c:pt>
                <c:pt idx="107">
                  <c:v>10.87928</c:v>
                </c:pt>
                <c:pt idx="108">
                  <c:v>11.01215</c:v>
                </c:pt>
                <c:pt idx="109">
                  <c:v>11.084860000000001</c:v>
                </c:pt>
                <c:pt idx="110">
                  <c:v>10.72838</c:v>
                </c:pt>
                <c:pt idx="111">
                  <c:v>10.792120000000001</c:v>
                </c:pt>
                <c:pt idx="112">
                  <c:v>10.930160000000001</c:v>
                </c:pt>
                <c:pt idx="113">
                  <c:v>10.928330000000001</c:v>
                </c:pt>
                <c:pt idx="114">
                  <c:v>11.12318</c:v>
                </c:pt>
                <c:pt idx="115">
                  <c:v>11.20074</c:v>
                </c:pt>
                <c:pt idx="116">
                  <c:v>11.56067</c:v>
                </c:pt>
                <c:pt idx="117">
                  <c:v>11.28617</c:v>
                </c:pt>
                <c:pt idx="118">
                  <c:v>11.38969</c:v>
                </c:pt>
                <c:pt idx="119">
                  <c:v>11.427009999999999</c:v>
                </c:pt>
                <c:pt idx="120">
                  <c:v>11.441129999999999</c:v>
                </c:pt>
                <c:pt idx="121">
                  <c:v>11.372780000000001</c:v>
                </c:pt>
                <c:pt idx="122">
                  <c:v>11.32907</c:v>
                </c:pt>
                <c:pt idx="123">
                  <c:v>11.21528</c:v>
                </c:pt>
                <c:pt idx="124">
                  <c:v>11.798069999999999</c:v>
                </c:pt>
                <c:pt idx="125">
                  <c:v>11.59634</c:v>
                </c:pt>
                <c:pt idx="126">
                  <c:v>11.67564</c:v>
                </c:pt>
                <c:pt idx="127">
                  <c:v>11.716519999999999</c:v>
                </c:pt>
                <c:pt idx="128">
                  <c:v>11.93256</c:v>
                </c:pt>
                <c:pt idx="129">
                  <c:v>12.10826</c:v>
                </c:pt>
                <c:pt idx="130">
                  <c:v>12.08968</c:v>
                </c:pt>
                <c:pt idx="131">
                  <c:v>12.124879999999999</c:v>
                </c:pt>
                <c:pt idx="132">
                  <c:v>13.27603</c:v>
                </c:pt>
                <c:pt idx="133">
                  <c:v>12.812620000000001</c:v>
                </c:pt>
                <c:pt idx="134">
                  <c:v>12.62172</c:v>
                </c:pt>
                <c:pt idx="135">
                  <c:v>12.62833</c:v>
                </c:pt>
                <c:pt idx="136">
                  <c:v>12.99751</c:v>
                </c:pt>
                <c:pt idx="137">
                  <c:v>13.10394</c:v>
                </c:pt>
                <c:pt idx="138">
                  <c:v>12.972479999999999</c:v>
                </c:pt>
                <c:pt idx="139">
                  <c:v>12.572839999999999</c:v>
                </c:pt>
                <c:pt idx="140">
                  <c:v>13.4436</c:v>
                </c:pt>
                <c:pt idx="141">
                  <c:v>13.60984</c:v>
                </c:pt>
                <c:pt idx="142">
                  <c:v>13.646369999999999</c:v>
                </c:pt>
                <c:pt idx="143">
                  <c:v>13.738519999999999</c:v>
                </c:pt>
                <c:pt idx="144">
                  <c:v>14.2935</c:v>
                </c:pt>
                <c:pt idx="145">
                  <c:v>13.03593</c:v>
                </c:pt>
                <c:pt idx="146">
                  <c:v>12.752359999999999</c:v>
                </c:pt>
                <c:pt idx="147">
                  <c:v>12.83329</c:v>
                </c:pt>
                <c:pt idx="148">
                  <c:v>13.01998</c:v>
                </c:pt>
                <c:pt idx="149">
                  <c:v>13.2372</c:v>
                </c:pt>
                <c:pt idx="150">
                  <c:v>13.720129999999999</c:v>
                </c:pt>
                <c:pt idx="151">
                  <c:v>13.637829999999999</c:v>
                </c:pt>
                <c:pt idx="152">
                  <c:v>13.91896</c:v>
                </c:pt>
                <c:pt idx="153">
                  <c:v>13.032859999999999</c:v>
                </c:pt>
                <c:pt idx="154">
                  <c:v>12.970649999999999</c:v>
                </c:pt>
                <c:pt idx="155">
                  <c:v>12.92165</c:v>
                </c:pt>
                <c:pt idx="156">
                  <c:v>12.856</c:v>
                </c:pt>
                <c:pt idx="157">
                  <c:v>12.41774</c:v>
                </c:pt>
                <c:pt idx="158">
                  <c:v>12.289680000000001</c:v>
                </c:pt>
                <c:pt idx="159">
                  <c:v>12.55142</c:v>
                </c:pt>
                <c:pt idx="160">
                  <c:v>12.81114</c:v>
                </c:pt>
                <c:pt idx="161">
                  <c:v>12.786569999999999</c:v>
                </c:pt>
                <c:pt idx="162">
                  <c:v>12.93136</c:v>
                </c:pt>
                <c:pt idx="163">
                  <c:v>12.803129999999999</c:v>
                </c:pt>
                <c:pt idx="164">
                  <c:v>12.914859999999999</c:v>
                </c:pt>
                <c:pt idx="165">
                  <c:v>12.465680000000001</c:v>
                </c:pt>
                <c:pt idx="166">
                  <c:v>12.447839999999999</c:v>
                </c:pt>
                <c:pt idx="167">
                  <c:v>12.74141</c:v>
                </c:pt>
                <c:pt idx="168">
                  <c:v>12.873189999999999</c:v>
                </c:pt>
                <c:pt idx="169">
                  <c:v>12.65476</c:v>
                </c:pt>
                <c:pt idx="170">
                  <c:v>12.525510000000001</c:v>
                </c:pt>
                <c:pt idx="171">
                  <c:v>12.645239999999999</c:v>
                </c:pt>
                <c:pt idx="172">
                  <c:v>12.72851</c:v>
                </c:pt>
                <c:pt idx="173">
                  <c:v>12.583019999999999</c:v>
                </c:pt>
                <c:pt idx="174">
                  <c:v>12.69983</c:v>
                </c:pt>
                <c:pt idx="175">
                  <c:v>12.613250000000001</c:v>
                </c:pt>
                <c:pt idx="176">
                  <c:v>12.76967</c:v>
                </c:pt>
                <c:pt idx="177">
                  <c:v>12.64499</c:v>
                </c:pt>
                <c:pt idx="178">
                  <c:v>12.32658</c:v>
                </c:pt>
                <c:pt idx="179">
                  <c:v>12.029249999999999</c:v>
                </c:pt>
                <c:pt idx="180">
                  <c:v>12.062989999999999</c:v>
                </c:pt>
                <c:pt idx="181">
                  <c:v>12.243650000000001</c:v>
                </c:pt>
                <c:pt idx="182">
                  <c:v>12.24803</c:v>
                </c:pt>
                <c:pt idx="183">
                  <c:v>12.361359999999999</c:v>
                </c:pt>
                <c:pt idx="184">
                  <c:v>12.45208</c:v>
                </c:pt>
                <c:pt idx="185">
                  <c:v>12.58952</c:v>
                </c:pt>
                <c:pt idx="186">
                  <c:v>12.68675</c:v>
                </c:pt>
                <c:pt idx="187">
                  <c:v>12.23536</c:v>
                </c:pt>
                <c:pt idx="188">
                  <c:v>12.624370000000001</c:v>
                </c:pt>
                <c:pt idx="189">
                  <c:v>12.53046</c:v>
                </c:pt>
                <c:pt idx="190">
                  <c:v>12.453849999999999</c:v>
                </c:pt>
                <c:pt idx="191">
                  <c:v>12.42943</c:v>
                </c:pt>
                <c:pt idx="192">
                  <c:v>12.681850000000001</c:v>
                </c:pt>
                <c:pt idx="193">
                  <c:v>12.53842</c:v>
                </c:pt>
                <c:pt idx="194">
                  <c:v>12.45552</c:v>
                </c:pt>
                <c:pt idx="195">
                  <c:v>12.560269999999999</c:v>
                </c:pt>
                <c:pt idx="196">
                  <c:v>12.75239</c:v>
                </c:pt>
                <c:pt idx="197">
                  <c:v>12.66178</c:v>
                </c:pt>
                <c:pt idx="198">
                  <c:v>12.524050000000001</c:v>
                </c:pt>
                <c:pt idx="199">
                  <c:v>12.263960000000001</c:v>
                </c:pt>
                <c:pt idx="200">
                  <c:v>12.35042</c:v>
                </c:pt>
                <c:pt idx="201">
                  <c:v>12.08442</c:v>
                </c:pt>
                <c:pt idx="202">
                  <c:v>11.853020000000001</c:v>
                </c:pt>
                <c:pt idx="203">
                  <c:v>11.95623</c:v>
                </c:pt>
                <c:pt idx="204">
                  <c:v>12.50972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C-4403-87BB-5B7AFA6BB980}"/>
            </c:ext>
          </c:extLst>
        </c:ser>
        <c:ser>
          <c:idx val="3"/>
          <c:order val="3"/>
          <c:tx>
            <c:strRef>
              <c:f>'A2. Figure 2_v2'!$J$2</c:f>
              <c:strCache>
                <c:ptCount val="1"/>
                <c:pt idx="0">
                  <c:v>Other Liabilities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'A2. Figure 2_v2'!$A$3:$A$207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'A2. Figure 2_v2'!$J$3:$J$207</c:f>
              <c:numCache>
                <c:formatCode>General</c:formatCode>
                <c:ptCount val="205"/>
                <c:pt idx="0">
                  <c:v>2.3786369999999999</c:v>
                </c:pt>
                <c:pt idx="1">
                  <c:v>2.3666649999999998</c:v>
                </c:pt>
                <c:pt idx="2">
                  <c:v>2.3457889999999999</c:v>
                </c:pt>
                <c:pt idx="3">
                  <c:v>2.4157600000000001</c:v>
                </c:pt>
                <c:pt idx="4">
                  <c:v>2.3969879999999999</c:v>
                </c:pt>
                <c:pt idx="5">
                  <c:v>2.2955800000000002</c:v>
                </c:pt>
                <c:pt idx="6">
                  <c:v>2.4666830000000002</c:v>
                </c:pt>
                <c:pt idx="7">
                  <c:v>2.3541949999999998</c:v>
                </c:pt>
                <c:pt idx="8">
                  <c:v>2.2945820000000001</c:v>
                </c:pt>
                <c:pt idx="9">
                  <c:v>2.5288560000000002</c:v>
                </c:pt>
                <c:pt idx="10">
                  <c:v>2.6481870000000001</c:v>
                </c:pt>
                <c:pt idx="11">
                  <c:v>2.4913789999999998</c:v>
                </c:pt>
                <c:pt idx="12">
                  <c:v>2.5489980000000001</c:v>
                </c:pt>
                <c:pt idx="13">
                  <c:v>2.7028840000000001</c:v>
                </c:pt>
                <c:pt idx="14">
                  <c:v>2.8608750000000001</c:v>
                </c:pt>
                <c:pt idx="15">
                  <c:v>2.6556639999999998</c:v>
                </c:pt>
                <c:pt idx="16">
                  <c:v>2.6292650000000002</c:v>
                </c:pt>
                <c:pt idx="17">
                  <c:v>2.7311380000000001</c:v>
                </c:pt>
                <c:pt idx="18">
                  <c:v>2.61842</c:v>
                </c:pt>
                <c:pt idx="19">
                  <c:v>2.6209250000000002</c:v>
                </c:pt>
                <c:pt idx="20">
                  <c:v>2.5352969999999999</c:v>
                </c:pt>
                <c:pt idx="21">
                  <c:v>2.5400900000000002</c:v>
                </c:pt>
                <c:pt idx="22">
                  <c:v>2.5663770000000001</c:v>
                </c:pt>
                <c:pt idx="23">
                  <c:v>2.6272859999999998</c:v>
                </c:pt>
                <c:pt idx="24">
                  <c:v>2.4752700000000001</c:v>
                </c:pt>
                <c:pt idx="25">
                  <c:v>2.3459300000000001</c:v>
                </c:pt>
                <c:pt idx="26">
                  <c:v>2.2544219999999999</c:v>
                </c:pt>
                <c:pt idx="27">
                  <c:v>2.1339540000000001</c:v>
                </c:pt>
                <c:pt idx="28">
                  <c:v>1.959125</c:v>
                </c:pt>
                <c:pt idx="29">
                  <c:v>2.1176149999999998</c:v>
                </c:pt>
                <c:pt idx="30">
                  <c:v>2.0496379999999998</c:v>
                </c:pt>
                <c:pt idx="31">
                  <c:v>2.02569</c:v>
                </c:pt>
                <c:pt idx="32">
                  <c:v>1.9703040000000001</c:v>
                </c:pt>
                <c:pt idx="33">
                  <c:v>1.8924289999999999</c:v>
                </c:pt>
                <c:pt idx="34">
                  <c:v>1.92605</c:v>
                </c:pt>
                <c:pt idx="35">
                  <c:v>1.847434</c:v>
                </c:pt>
                <c:pt idx="36">
                  <c:v>2.136749</c:v>
                </c:pt>
                <c:pt idx="37">
                  <c:v>2.017182</c:v>
                </c:pt>
                <c:pt idx="38">
                  <c:v>1.974818</c:v>
                </c:pt>
                <c:pt idx="39">
                  <c:v>2.086805</c:v>
                </c:pt>
                <c:pt idx="40">
                  <c:v>2.1018859999999999</c:v>
                </c:pt>
                <c:pt idx="41">
                  <c:v>2.120797</c:v>
                </c:pt>
                <c:pt idx="42">
                  <c:v>2.0056639999999999</c:v>
                </c:pt>
                <c:pt idx="43">
                  <c:v>2.0637319999999999</c:v>
                </c:pt>
                <c:pt idx="44">
                  <c:v>1.955633</c:v>
                </c:pt>
                <c:pt idx="45">
                  <c:v>2.0161570000000002</c:v>
                </c:pt>
                <c:pt idx="46">
                  <c:v>1.9955799999999999</c:v>
                </c:pt>
                <c:pt idx="47">
                  <c:v>2.03512</c:v>
                </c:pt>
                <c:pt idx="48">
                  <c:v>2.184434</c:v>
                </c:pt>
                <c:pt idx="49">
                  <c:v>2.2397819999999999</c:v>
                </c:pt>
                <c:pt idx="50">
                  <c:v>2.1421350000000001</c:v>
                </c:pt>
                <c:pt idx="51">
                  <c:v>1.4955339999999999</c:v>
                </c:pt>
                <c:pt idx="52">
                  <c:v>1.0254179999999999</c:v>
                </c:pt>
                <c:pt idx="53">
                  <c:v>1.2791889999999999</c:v>
                </c:pt>
                <c:pt idx="54">
                  <c:v>1.175359</c:v>
                </c:pt>
                <c:pt idx="55">
                  <c:v>1.1849890000000001</c:v>
                </c:pt>
                <c:pt idx="56">
                  <c:v>1.747627</c:v>
                </c:pt>
                <c:pt idx="57">
                  <c:v>1.439916</c:v>
                </c:pt>
                <c:pt idx="58">
                  <c:v>1.2350479999999999</c:v>
                </c:pt>
                <c:pt idx="59">
                  <c:v>1.022689</c:v>
                </c:pt>
                <c:pt idx="60">
                  <c:v>0.81948849999999995</c:v>
                </c:pt>
                <c:pt idx="61">
                  <c:v>0.92257909999999999</c:v>
                </c:pt>
                <c:pt idx="62">
                  <c:v>0.76784269999999999</c:v>
                </c:pt>
                <c:pt idx="63">
                  <c:v>0.53026519999999999</c:v>
                </c:pt>
                <c:pt idx="64">
                  <c:v>0.37270219999999998</c:v>
                </c:pt>
                <c:pt idx="65">
                  <c:v>0.16554269999999999</c:v>
                </c:pt>
                <c:pt idx="66">
                  <c:v>0.32846249999999999</c:v>
                </c:pt>
                <c:pt idx="67">
                  <c:v>0.66807760000000005</c:v>
                </c:pt>
                <c:pt idx="68">
                  <c:v>0.95226630000000001</c:v>
                </c:pt>
                <c:pt idx="69">
                  <c:v>0.72203830000000002</c:v>
                </c:pt>
                <c:pt idx="70">
                  <c:v>-0.17431430000000001</c:v>
                </c:pt>
                <c:pt idx="71">
                  <c:v>0.80521569999999998</c:v>
                </c:pt>
                <c:pt idx="72">
                  <c:v>0.90863910000000003</c:v>
                </c:pt>
                <c:pt idx="73">
                  <c:v>1.065394</c:v>
                </c:pt>
                <c:pt idx="74">
                  <c:v>1.123786</c:v>
                </c:pt>
                <c:pt idx="75">
                  <c:v>1.1308020000000001</c:v>
                </c:pt>
                <c:pt idx="76">
                  <c:v>0.95960100000000004</c:v>
                </c:pt>
                <c:pt idx="77">
                  <c:v>0.77610100000000004</c:v>
                </c:pt>
                <c:pt idx="78">
                  <c:v>1.0487340000000001</c:v>
                </c:pt>
                <c:pt idx="79">
                  <c:v>0.94611100000000004</c:v>
                </c:pt>
                <c:pt idx="80">
                  <c:v>0.87753809999999999</c:v>
                </c:pt>
                <c:pt idx="81">
                  <c:v>1.0869869999999999</c:v>
                </c:pt>
                <c:pt idx="82">
                  <c:v>1.243009</c:v>
                </c:pt>
                <c:pt idx="83">
                  <c:v>1.3216650000000001</c:v>
                </c:pt>
                <c:pt idx="84">
                  <c:v>1.773935</c:v>
                </c:pt>
                <c:pt idx="85">
                  <c:v>1.8596710000000001</c:v>
                </c:pt>
                <c:pt idx="86">
                  <c:v>1.9742599999999999</c:v>
                </c:pt>
                <c:pt idx="87">
                  <c:v>2.021096</c:v>
                </c:pt>
                <c:pt idx="88">
                  <c:v>1.7456339999999999</c:v>
                </c:pt>
                <c:pt idx="89">
                  <c:v>1.8585719999999999</c:v>
                </c:pt>
                <c:pt idx="90">
                  <c:v>1.7278210000000001</c:v>
                </c:pt>
                <c:pt idx="91">
                  <c:v>1.6345099999999999</c:v>
                </c:pt>
                <c:pt idx="92">
                  <c:v>1.691702</c:v>
                </c:pt>
                <c:pt idx="93">
                  <c:v>1.669997</c:v>
                </c:pt>
                <c:pt idx="94">
                  <c:v>1.7604089999999999</c:v>
                </c:pt>
                <c:pt idx="95">
                  <c:v>1.7708790000000001</c:v>
                </c:pt>
                <c:pt idx="96">
                  <c:v>1.5771029999999999</c:v>
                </c:pt>
                <c:pt idx="97">
                  <c:v>1.6885509999999999</c:v>
                </c:pt>
                <c:pt idx="98">
                  <c:v>1.6192709999999999</c:v>
                </c:pt>
                <c:pt idx="99">
                  <c:v>1.288994</c:v>
                </c:pt>
                <c:pt idx="100">
                  <c:v>1.3260190000000001</c:v>
                </c:pt>
                <c:pt idx="101">
                  <c:v>1.3884559999999999</c:v>
                </c:pt>
                <c:pt idx="102">
                  <c:v>1.395896</c:v>
                </c:pt>
                <c:pt idx="103">
                  <c:v>1.325448</c:v>
                </c:pt>
                <c:pt idx="104">
                  <c:v>1.3628819999999999</c:v>
                </c:pt>
                <c:pt idx="105">
                  <c:v>1.205938</c:v>
                </c:pt>
                <c:pt idx="106">
                  <c:v>1.249665</c:v>
                </c:pt>
                <c:pt idx="107">
                  <c:v>1.313563</c:v>
                </c:pt>
                <c:pt idx="108">
                  <c:v>1.1271929999999999</c:v>
                </c:pt>
                <c:pt idx="109">
                  <c:v>1.0946720000000001</c:v>
                </c:pt>
                <c:pt idx="110">
                  <c:v>1.1478759999999999</c:v>
                </c:pt>
                <c:pt idx="111">
                  <c:v>1.0590090000000001</c:v>
                </c:pt>
                <c:pt idx="112">
                  <c:v>1.105718</c:v>
                </c:pt>
                <c:pt idx="113">
                  <c:v>1.0164550000000001</c:v>
                </c:pt>
                <c:pt idx="114">
                  <c:v>0.83973070000000005</c:v>
                </c:pt>
                <c:pt idx="115">
                  <c:v>0.95718950000000003</c:v>
                </c:pt>
                <c:pt idx="116">
                  <c:v>1.2045459999999999</c:v>
                </c:pt>
                <c:pt idx="117">
                  <c:v>1.3700239999999999</c:v>
                </c:pt>
                <c:pt idx="118">
                  <c:v>1.319059</c:v>
                </c:pt>
                <c:pt idx="119">
                  <c:v>1.454588</c:v>
                </c:pt>
                <c:pt idx="120">
                  <c:v>1.290864</c:v>
                </c:pt>
                <c:pt idx="121">
                  <c:v>1.308848</c:v>
                </c:pt>
                <c:pt idx="122">
                  <c:v>1.3198350000000001</c:v>
                </c:pt>
                <c:pt idx="123">
                  <c:v>1.2221</c:v>
                </c:pt>
                <c:pt idx="124">
                  <c:v>1.1753910000000001</c:v>
                </c:pt>
                <c:pt idx="125">
                  <c:v>1.3352390000000001</c:v>
                </c:pt>
                <c:pt idx="126">
                  <c:v>1.1703429999999999</c:v>
                </c:pt>
                <c:pt idx="127">
                  <c:v>1.1838789999999999</c:v>
                </c:pt>
                <c:pt idx="128">
                  <c:v>1.272599</c:v>
                </c:pt>
                <c:pt idx="129">
                  <c:v>1.3754550000000001</c:v>
                </c:pt>
                <c:pt idx="130">
                  <c:v>1.2814179999999999</c:v>
                </c:pt>
                <c:pt idx="131">
                  <c:v>1.2450559999999999</c:v>
                </c:pt>
                <c:pt idx="132">
                  <c:v>1.4053420000000001</c:v>
                </c:pt>
                <c:pt idx="133">
                  <c:v>1.3351459999999999</c:v>
                </c:pt>
                <c:pt idx="134">
                  <c:v>1.402056</c:v>
                </c:pt>
                <c:pt idx="135">
                  <c:v>1.402277</c:v>
                </c:pt>
                <c:pt idx="136">
                  <c:v>1.2213210000000001</c:v>
                </c:pt>
                <c:pt idx="137">
                  <c:v>1.2569349999999999</c:v>
                </c:pt>
                <c:pt idx="138">
                  <c:v>1.128687</c:v>
                </c:pt>
                <c:pt idx="139">
                  <c:v>1.20703</c:v>
                </c:pt>
                <c:pt idx="140">
                  <c:v>1.435443</c:v>
                </c:pt>
                <c:pt idx="141">
                  <c:v>1.4776929999999999</c:v>
                </c:pt>
                <c:pt idx="142">
                  <c:v>1.508194</c:v>
                </c:pt>
                <c:pt idx="143">
                  <c:v>1.484229</c:v>
                </c:pt>
                <c:pt idx="144">
                  <c:v>1.3765829999999999</c:v>
                </c:pt>
                <c:pt idx="145">
                  <c:v>1.3903589999999999</c:v>
                </c:pt>
                <c:pt idx="146">
                  <c:v>1.5558860000000001</c:v>
                </c:pt>
                <c:pt idx="147">
                  <c:v>1.545758</c:v>
                </c:pt>
                <c:pt idx="148">
                  <c:v>1.524659</c:v>
                </c:pt>
                <c:pt idx="149">
                  <c:v>1.4431929999999999</c:v>
                </c:pt>
                <c:pt idx="150">
                  <c:v>1.4182520000000001</c:v>
                </c:pt>
                <c:pt idx="151">
                  <c:v>1.544197</c:v>
                </c:pt>
                <c:pt idx="152">
                  <c:v>1.605305</c:v>
                </c:pt>
                <c:pt idx="153">
                  <c:v>1.435902</c:v>
                </c:pt>
                <c:pt idx="154">
                  <c:v>1.5031429999999999</c:v>
                </c:pt>
                <c:pt idx="155">
                  <c:v>1.5407770000000001</c:v>
                </c:pt>
                <c:pt idx="156">
                  <c:v>1.6396500000000001</c:v>
                </c:pt>
                <c:pt idx="157">
                  <c:v>1.9222509999999999</c:v>
                </c:pt>
                <c:pt idx="158">
                  <c:v>1.6668050000000001</c:v>
                </c:pt>
                <c:pt idx="159">
                  <c:v>1.761261</c:v>
                </c:pt>
                <c:pt idx="160">
                  <c:v>1.714202</c:v>
                </c:pt>
                <c:pt idx="161">
                  <c:v>1.8257049999999999</c:v>
                </c:pt>
                <c:pt idx="162">
                  <c:v>1.8230010000000001</c:v>
                </c:pt>
                <c:pt idx="163">
                  <c:v>1.8377939999999999</c:v>
                </c:pt>
                <c:pt idx="164">
                  <c:v>1.9476089999999999</c:v>
                </c:pt>
                <c:pt idx="165">
                  <c:v>1.9760800000000001</c:v>
                </c:pt>
                <c:pt idx="166">
                  <c:v>2.0167579999999998</c:v>
                </c:pt>
                <c:pt idx="167">
                  <c:v>2.0173130000000001</c:v>
                </c:pt>
                <c:pt idx="168">
                  <c:v>1.974753</c:v>
                </c:pt>
                <c:pt idx="169">
                  <c:v>2.1069499999999999</c:v>
                </c:pt>
                <c:pt idx="170">
                  <c:v>2.1467559999999999</c:v>
                </c:pt>
                <c:pt idx="171">
                  <c:v>1.9621090000000001</c:v>
                </c:pt>
                <c:pt idx="172">
                  <c:v>1.9851099999999999</c:v>
                </c:pt>
                <c:pt idx="173">
                  <c:v>2.0081380000000002</c:v>
                </c:pt>
                <c:pt idx="174">
                  <c:v>2.068565</c:v>
                </c:pt>
                <c:pt idx="175">
                  <c:v>2.0159769999999999</c:v>
                </c:pt>
                <c:pt idx="176">
                  <c:v>1.9596229999999999</c:v>
                </c:pt>
                <c:pt idx="177">
                  <c:v>1.953924</c:v>
                </c:pt>
                <c:pt idx="178">
                  <c:v>1.9454419999999999</c:v>
                </c:pt>
                <c:pt idx="179">
                  <c:v>1.832373</c:v>
                </c:pt>
                <c:pt idx="180">
                  <c:v>1.831386</c:v>
                </c:pt>
                <c:pt idx="181">
                  <c:v>2.148698</c:v>
                </c:pt>
                <c:pt idx="182">
                  <c:v>2.1841490000000001</c:v>
                </c:pt>
                <c:pt idx="183">
                  <c:v>2.21116</c:v>
                </c:pt>
                <c:pt idx="184">
                  <c:v>2.1466479999999999</c:v>
                </c:pt>
                <c:pt idx="185">
                  <c:v>2.1742080000000001</c:v>
                </c:pt>
                <c:pt idx="186">
                  <c:v>2.0853969999999999</c:v>
                </c:pt>
                <c:pt idx="187">
                  <c:v>1.827331</c:v>
                </c:pt>
                <c:pt idx="188">
                  <c:v>1.8909290000000001</c:v>
                </c:pt>
                <c:pt idx="189">
                  <c:v>1.82361</c:v>
                </c:pt>
                <c:pt idx="190">
                  <c:v>1.883249</c:v>
                </c:pt>
                <c:pt idx="191">
                  <c:v>1.9727920000000001</c:v>
                </c:pt>
                <c:pt idx="192">
                  <c:v>1.8520529999999999</c:v>
                </c:pt>
                <c:pt idx="193">
                  <c:v>1.8657079999999999</c:v>
                </c:pt>
                <c:pt idx="194">
                  <c:v>1.8672249999999999</c:v>
                </c:pt>
                <c:pt idx="195">
                  <c:v>1.7647889999999999</c:v>
                </c:pt>
                <c:pt idx="196">
                  <c:v>1.762942</c:v>
                </c:pt>
                <c:pt idx="197">
                  <c:v>1.868225</c:v>
                </c:pt>
                <c:pt idx="198">
                  <c:v>1.8896489999999999</c:v>
                </c:pt>
                <c:pt idx="199">
                  <c:v>1.8379449999999999</c:v>
                </c:pt>
                <c:pt idx="200">
                  <c:v>1.9498660000000001</c:v>
                </c:pt>
                <c:pt idx="201">
                  <c:v>1.910228</c:v>
                </c:pt>
                <c:pt idx="202">
                  <c:v>1.94421</c:v>
                </c:pt>
                <c:pt idx="203">
                  <c:v>1.9806779999999999</c:v>
                </c:pt>
                <c:pt idx="204">
                  <c:v>2.0572279999999998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1C-4403-87BB-5B7AFA6BB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59142607174101E-2"/>
          <c:y val="0.8525450568678915"/>
          <c:w val="0.91514085739282591"/>
          <c:h val="0.14745494313210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0629921259843"/>
          <c:y val="6.1111111111111109E-2"/>
          <c:w val="0.76778258967629043"/>
          <c:h val="0.56223009623797027"/>
        </c:manualLayout>
      </c:layout>
      <c:lineChart>
        <c:grouping val="standard"/>
        <c:varyColors val="0"/>
        <c:ser>
          <c:idx val="0"/>
          <c:order val="0"/>
          <c:tx>
            <c:strRef>
              <c:f>'A4. Correlation_levels'!$B$3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'A4. Correlation_levels'!$A$4:$A$208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'A4. Correlation_levels'!$B$4:$B$208</c:f>
              <c:numCache>
                <c:formatCode>0.0</c:formatCode>
                <c:ptCount val="205"/>
                <c:pt idx="0">
                  <c:v>6.0418710000000004</c:v>
                </c:pt>
                <c:pt idx="1">
                  <c:v>6.3082979999999997</c:v>
                </c:pt>
                <c:pt idx="2">
                  <c:v>6.3208890000000002</c:v>
                </c:pt>
                <c:pt idx="3">
                  <c:v>6.1404810000000003</c:v>
                </c:pt>
                <c:pt idx="4">
                  <c:v>6.0142769999999999</c:v>
                </c:pt>
                <c:pt idx="5">
                  <c:v>5.969697</c:v>
                </c:pt>
                <c:pt idx="6">
                  <c:v>5.9810129999999999</c:v>
                </c:pt>
                <c:pt idx="7">
                  <c:v>6.1168670000000001</c:v>
                </c:pt>
                <c:pt idx="8">
                  <c:v>6.1150390000000003</c:v>
                </c:pt>
                <c:pt idx="9">
                  <c:v>6.1637659999999999</c:v>
                </c:pt>
                <c:pt idx="10">
                  <c:v>6.0532360000000001</c:v>
                </c:pt>
                <c:pt idx="11">
                  <c:v>6.1522389999999998</c:v>
                </c:pt>
                <c:pt idx="12">
                  <c:v>6.7477470000000004</c:v>
                </c:pt>
                <c:pt idx="13">
                  <c:v>6.7607549999999996</c:v>
                </c:pt>
                <c:pt idx="14">
                  <c:v>6.8947640000000003</c:v>
                </c:pt>
                <c:pt idx="15">
                  <c:v>7.1835519999999997</c:v>
                </c:pt>
                <c:pt idx="16">
                  <c:v>7.2812200000000002</c:v>
                </c:pt>
                <c:pt idx="17">
                  <c:v>7.4604670000000004</c:v>
                </c:pt>
                <c:pt idx="18">
                  <c:v>7.4621420000000001</c:v>
                </c:pt>
                <c:pt idx="19">
                  <c:v>7.4165919999999996</c:v>
                </c:pt>
                <c:pt idx="20">
                  <c:v>7.4917540000000002</c:v>
                </c:pt>
                <c:pt idx="21">
                  <c:v>7.6201949999999998</c:v>
                </c:pt>
                <c:pt idx="22">
                  <c:v>7.7401819999999999</c:v>
                </c:pt>
                <c:pt idx="23">
                  <c:v>7.981446</c:v>
                </c:pt>
                <c:pt idx="24">
                  <c:v>8.2056570000000004</c:v>
                </c:pt>
                <c:pt idx="25">
                  <c:v>8.8379799999999999</c:v>
                </c:pt>
                <c:pt idx="26">
                  <c:v>8.7292640000000006</c:v>
                </c:pt>
                <c:pt idx="27">
                  <c:v>8.5464819999999992</c:v>
                </c:pt>
                <c:pt idx="28">
                  <c:v>8.3609869999999997</c:v>
                </c:pt>
                <c:pt idx="29">
                  <c:v>8.2453289999999999</c:v>
                </c:pt>
                <c:pt idx="30">
                  <c:v>8.3162880000000001</c:v>
                </c:pt>
                <c:pt idx="31">
                  <c:v>8.1098370000000006</c:v>
                </c:pt>
                <c:pt idx="32">
                  <c:v>8.201117</c:v>
                </c:pt>
                <c:pt idx="33">
                  <c:v>8.2703369999999996</c:v>
                </c:pt>
                <c:pt idx="34">
                  <c:v>8.0605810000000009</c:v>
                </c:pt>
                <c:pt idx="35">
                  <c:v>8.3205670000000005</c:v>
                </c:pt>
                <c:pt idx="36">
                  <c:v>8.2237369999999999</c:v>
                </c:pt>
                <c:pt idx="37">
                  <c:v>8.2726539999999993</c:v>
                </c:pt>
                <c:pt idx="38">
                  <c:v>8.1357879999999998</c:v>
                </c:pt>
                <c:pt idx="39">
                  <c:v>7.987171</c:v>
                </c:pt>
                <c:pt idx="40">
                  <c:v>7.8162419999999999</c:v>
                </c:pt>
                <c:pt idx="41">
                  <c:v>7.6560600000000001</c:v>
                </c:pt>
                <c:pt idx="42">
                  <c:v>7.9663050000000002</c:v>
                </c:pt>
                <c:pt idx="43">
                  <c:v>8.0171860000000006</c:v>
                </c:pt>
                <c:pt idx="44">
                  <c:v>8.1046870000000002</c:v>
                </c:pt>
                <c:pt idx="45">
                  <c:v>8.2593540000000001</c:v>
                </c:pt>
                <c:pt idx="46">
                  <c:v>8.2743800000000007</c:v>
                </c:pt>
                <c:pt idx="47">
                  <c:v>8.4746100000000002</c:v>
                </c:pt>
                <c:pt idx="48">
                  <c:v>8.4249620000000007</c:v>
                </c:pt>
                <c:pt idx="49">
                  <c:v>8.7417890000000007</c:v>
                </c:pt>
                <c:pt idx="50">
                  <c:v>8.5196100000000001</c:v>
                </c:pt>
                <c:pt idx="51">
                  <c:v>8.4505560000000006</c:v>
                </c:pt>
                <c:pt idx="52">
                  <c:v>8.625216</c:v>
                </c:pt>
                <c:pt idx="53">
                  <c:v>9.0619980000000009</c:v>
                </c:pt>
                <c:pt idx="54">
                  <c:v>9.1158920000000006</c:v>
                </c:pt>
                <c:pt idx="55">
                  <c:v>8.9552130000000005</c:v>
                </c:pt>
                <c:pt idx="56">
                  <c:v>8.9294659999999997</c:v>
                </c:pt>
                <c:pt idx="57">
                  <c:v>8.8113709999999994</c:v>
                </c:pt>
                <c:pt idx="58">
                  <c:v>8.1862130000000004</c:v>
                </c:pt>
                <c:pt idx="59">
                  <c:v>7.9984080000000004</c:v>
                </c:pt>
                <c:pt idx="60">
                  <c:v>7.857507</c:v>
                </c:pt>
                <c:pt idx="61">
                  <c:v>7.8700270000000003</c:v>
                </c:pt>
                <c:pt idx="62">
                  <c:v>7.9092739999999999</c:v>
                </c:pt>
                <c:pt idx="63">
                  <c:v>7.6821219999999997</c:v>
                </c:pt>
                <c:pt idx="64">
                  <c:v>7.8481209999999999</c:v>
                </c:pt>
                <c:pt idx="65">
                  <c:v>7.8471159999999998</c:v>
                </c:pt>
                <c:pt idx="66">
                  <c:v>7.7414259999999997</c:v>
                </c:pt>
                <c:pt idx="67">
                  <c:v>7.6974330000000002</c:v>
                </c:pt>
                <c:pt idx="68">
                  <c:v>7.8204859999999998</c:v>
                </c:pt>
                <c:pt idx="69">
                  <c:v>8.0578000000000003</c:v>
                </c:pt>
                <c:pt idx="70">
                  <c:v>8.1195380000000004</c:v>
                </c:pt>
                <c:pt idx="71">
                  <c:v>8.2714639999999999</c:v>
                </c:pt>
                <c:pt idx="72">
                  <c:v>8.4176529999999996</c:v>
                </c:pt>
                <c:pt idx="73">
                  <c:v>8.6227619999999998</c:v>
                </c:pt>
                <c:pt idx="74">
                  <c:v>8.5083610000000007</c:v>
                </c:pt>
                <c:pt idx="75">
                  <c:v>8.4716480000000001</c:v>
                </c:pt>
                <c:pt idx="76">
                  <c:v>8.6363889999999994</c:v>
                </c:pt>
                <c:pt idx="77">
                  <c:v>8.5998979999999996</c:v>
                </c:pt>
                <c:pt idx="78">
                  <c:v>8.5611040000000003</c:v>
                </c:pt>
                <c:pt idx="79">
                  <c:v>8.5733899999999998</c:v>
                </c:pt>
                <c:pt idx="80">
                  <c:v>8.8634249999999994</c:v>
                </c:pt>
                <c:pt idx="81">
                  <c:v>9.0522580000000001</c:v>
                </c:pt>
                <c:pt idx="82">
                  <c:v>7.5360009999999997</c:v>
                </c:pt>
                <c:pt idx="83">
                  <c:v>8.0569140000000008</c:v>
                </c:pt>
                <c:pt idx="84">
                  <c:v>8.8434460000000001</c:v>
                </c:pt>
                <c:pt idx="85">
                  <c:v>8.3814980000000006</c:v>
                </c:pt>
                <c:pt idx="86">
                  <c:v>8.5013369999999995</c:v>
                </c:pt>
                <c:pt idx="87">
                  <c:v>8.0493810000000003</c:v>
                </c:pt>
                <c:pt idx="88">
                  <c:v>8.1567150000000002</c:v>
                </c:pt>
                <c:pt idx="89">
                  <c:v>8.2350259999999995</c:v>
                </c:pt>
                <c:pt idx="90">
                  <c:v>8.2309140000000003</c:v>
                </c:pt>
                <c:pt idx="91">
                  <c:v>8.4875589999999992</c:v>
                </c:pt>
                <c:pt idx="92">
                  <c:v>9.0071320000000004</c:v>
                </c:pt>
                <c:pt idx="93">
                  <c:v>9.4784539999999993</c:v>
                </c:pt>
                <c:pt idx="94">
                  <c:v>9.6222359999999991</c:v>
                </c:pt>
                <c:pt idx="95">
                  <c:v>10.05373</c:v>
                </c:pt>
                <c:pt idx="96">
                  <c:v>11.191520000000001</c:v>
                </c:pt>
                <c:pt idx="97">
                  <c:v>11.142749999999999</c:v>
                </c:pt>
                <c:pt idx="98">
                  <c:v>11.12702</c:v>
                </c:pt>
                <c:pt idx="99">
                  <c:v>11.179130000000001</c:v>
                </c:pt>
                <c:pt idx="100">
                  <c:v>11.31789</c:v>
                </c:pt>
                <c:pt idx="101">
                  <c:v>11.289249999999999</c:v>
                </c:pt>
                <c:pt idx="102">
                  <c:v>11.41868</c:v>
                </c:pt>
                <c:pt idx="103">
                  <c:v>11.43756</c:v>
                </c:pt>
                <c:pt idx="104">
                  <c:v>11.58408</c:v>
                </c:pt>
                <c:pt idx="105">
                  <c:v>11.536339999999999</c:v>
                </c:pt>
                <c:pt idx="106">
                  <c:v>11.346690000000001</c:v>
                </c:pt>
                <c:pt idx="107">
                  <c:v>11.343439999999999</c:v>
                </c:pt>
                <c:pt idx="108">
                  <c:v>11.442130000000001</c:v>
                </c:pt>
                <c:pt idx="109">
                  <c:v>11.740320000000001</c:v>
                </c:pt>
                <c:pt idx="110">
                  <c:v>11.607659999999999</c:v>
                </c:pt>
                <c:pt idx="111">
                  <c:v>11.567</c:v>
                </c:pt>
                <c:pt idx="112">
                  <c:v>11.72925</c:v>
                </c:pt>
                <c:pt idx="113">
                  <c:v>11.653180000000001</c:v>
                </c:pt>
                <c:pt idx="114">
                  <c:v>11.721170000000001</c:v>
                </c:pt>
                <c:pt idx="115">
                  <c:v>12.22803</c:v>
                </c:pt>
                <c:pt idx="116">
                  <c:v>12.38636</c:v>
                </c:pt>
                <c:pt idx="117">
                  <c:v>12.50507</c:v>
                </c:pt>
                <c:pt idx="118">
                  <c:v>12.54543</c:v>
                </c:pt>
                <c:pt idx="119">
                  <c:v>12.196</c:v>
                </c:pt>
                <c:pt idx="120">
                  <c:v>12.715920000000001</c:v>
                </c:pt>
                <c:pt idx="121">
                  <c:v>13.229480000000001</c:v>
                </c:pt>
                <c:pt idx="122">
                  <c:v>13.044169999999999</c:v>
                </c:pt>
                <c:pt idx="123">
                  <c:v>13.22017</c:v>
                </c:pt>
                <c:pt idx="124">
                  <c:v>13.30111</c:v>
                </c:pt>
                <c:pt idx="125">
                  <c:v>13.83301</c:v>
                </c:pt>
                <c:pt idx="126">
                  <c:v>13.544499999999999</c:v>
                </c:pt>
                <c:pt idx="127">
                  <c:v>14.00535</c:v>
                </c:pt>
                <c:pt idx="128">
                  <c:v>14.011279999999999</c:v>
                </c:pt>
                <c:pt idx="129">
                  <c:v>13.998419999999999</c:v>
                </c:pt>
                <c:pt idx="130">
                  <c:v>14.084160000000001</c:v>
                </c:pt>
                <c:pt idx="131">
                  <c:v>14.043659999999999</c:v>
                </c:pt>
                <c:pt idx="132">
                  <c:v>14.012829999999999</c:v>
                </c:pt>
                <c:pt idx="133">
                  <c:v>14.410909999999999</c:v>
                </c:pt>
                <c:pt idx="134">
                  <c:v>14.235900000000001</c:v>
                </c:pt>
                <c:pt idx="135">
                  <c:v>14.301819999999999</c:v>
                </c:pt>
                <c:pt idx="136">
                  <c:v>14.28421</c:v>
                </c:pt>
                <c:pt idx="137">
                  <c:v>14.270289999999999</c:v>
                </c:pt>
                <c:pt idx="138">
                  <c:v>13.70396</c:v>
                </c:pt>
                <c:pt idx="139">
                  <c:v>14.204890000000001</c:v>
                </c:pt>
                <c:pt idx="140">
                  <c:v>14.227220000000001</c:v>
                </c:pt>
                <c:pt idx="141">
                  <c:v>14.31772</c:v>
                </c:pt>
                <c:pt idx="142">
                  <c:v>14.32577</c:v>
                </c:pt>
                <c:pt idx="143">
                  <c:v>14.24804</c:v>
                </c:pt>
                <c:pt idx="144">
                  <c:v>14.337070000000001</c:v>
                </c:pt>
                <c:pt idx="145">
                  <c:v>14.443989999999999</c:v>
                </c:pt>
                <c:pt idx="146">
                  <c:v>14.314730000000001</c:v>
                </c:pt>
                <c:pt idx="147">
                  <c:v>14.370380000000001</c:v>
                </c:pt>
                <c:pt idx="148">
                  <c:v>14.615360000000001</c:v>
                </c:pt>
                <c:pt idx="149">
                  <c:v>14.67985</c:v>
                </c:pt>
                <c:pt idx="150">
                  <c:v>14.76806</c:v>
                </c:pt>
                <c:pt idx="151">
                  <c:v>14.94225</c:v>
                </c:pt>
                <c:pt idx="152">
                  <c:v>14.781560000000001</c:v>
                </c:pt>
                <c:pt idx="153">
                  <c:v>14.75606</c:v>
                </c:pt>
                <c:pt idx="154">
                  <c:v>15.118840000000001</c:v>
                </c:pt>
                <c:pt idx="155">
                  <c:v>15.22627</c:v>
                </c:pt>
                <c:pt idx="156">
                  <c:v>15.08658</c:v>
                </c:pt>
                <c:pt idx="157">
                  <c:v>15.637320000000001</c:v>
                </c:pt>
                <c:pt idx="158">
                  <c:v>15.400589999999999</c:v>
                </c:pt>
                <c:pt idx="159">
                  <c:v>15.55748</c:v>
                </c:pt>
                <c:pt idx="160">
                  <c:v>15.76013</c:v>
                </c:pt>
                <c:pt idx="161">
                  <c:v>15.606629999999999</c:v>
                </c:pt>
                <c:pt idx="162">
                  <c:v>15.65349</c:v>
                </c:pt>
                <c:pt idx="163">
                  <c:v>15.57535</c:v>
                </c:pt>
                <c:pt idx="164">
                  <c:v>15.243029999999999</c:v>
                </c:pt>
                <c:pt idx="165">
                  <c:v>15.065429999999999</c:v>
                </c:pt>
                <c:pt idx="166">
                  <c:v>14.9475</c:v>
                </c:pt>
                <c:pt idx="167">
                  <c:v>14.78729</c:v>
                </c:pt>
                <c:pt idx="168">
                  <c:v>15.34041</c:v>
                </c:pt>
                <c:pt idx="169">
                  <c:v>15.109120000000001</c:v>
                </c:pt>
                <c:pt idx="170">
                  <c:v>15.71937</c:v>
                </c:pt>
                <c:pt idx="171">
                  <c:v>15.877280000000001</c:v>
                </c:pt>
                <c:pt idx="172">
                  <c:v>16.176659999999998</c:v>
                </c:pt>
                <c:pt idx="173">
                  <c:v>16.247920000000001</c:v>
                </c:pt>
                <c:pt idx="174">
                  <c:v>15.99751</c:v>
                </c:pt>
                <c:pt idx="175">
                  <c:v>16.392240000000001</c:v>
                </c:pt>
                <c:pt idx="176">
                  <c:v>16.694590000000002</c:v>
                </c:pt>
                <c:pt idx="177">
                  <c:v>16.73582</c:v>
                </c:pt>
                <c:pt idx="178">
                  <c:v>16.542090000000002</c:v>
                </c:pt>
                <c:pt idx="179">
                  <c:v>16.385819999999999</c:v>
                </c:pt>
                <c:pt idx="180">
                  <c:v>16.52083</c:v>
                </c:pt>
                <c:pt idx="181">
                  <c:v>16.306640000000002</c:v>
                </c:pt>
                <c:pt idx="182">
                  <c:v>16.90747</c:v>
                </c:pt>
                <c:pt idx="183">
                  <c:v>16.508900000000001</c:v>
                </c:pt>
                <c:pt idx="184">
                  <c:v>16.210319999999999</c:v>
                </c:pt>
                <c:pt idx="185">
                  <c:v>16.29092</c:v>
                </c:pt>
                <c:pt idx="186">
                  <c:v>16.217020000000002</c:v>
                </c:pt>
                <c:pt idx="187">
                  <c:v>16.068729999999999</c:v>
                </c:pt>
                <c:pt idx="188">
                  <c:v>15.66006</c:v>
                </c:pt>
                <c:pt idx="189">
                  <c:v>15.61652</c:v>
                </c:pt>
                <c:pt idx="190">
                  <c:v>15.58853</c:v>
                </c:pt>
                <c:pt idx="191">
                  <c:v>15.26413</c:v>
                </c:pt>
                <c:pt idx="192">
                  <c:v>15.13077</c:v>
                </c:pt>
                <c:pt idx="193">
                  <c:v>15.415609999999999</c:v>
                </c:pt>
                <c:pt idx="194">
                  <c:v>15.303470000000001</c:v>
                </c:pt>
                <c:pt idx="195">
                  <c:v>15.102499999999999</c:v>
                </c:pt>
                <c:pt idx="196">
                  <c:v>14.92844</c:v>
                </c:pt>
                <c:pt idx="197">
                  <c:v>15.13489</c:v>
                </c:pt>
                <c:pt idx="198">
                  <c:v>14.65889</c:v>
                </c:pt>
                <c:pt idx="199">
                  <c:v>14.76515</c:v>
                </c:pt>
                <c:pt idx="200">
                  <c:v>14.76796</c:v>
                </c:pt>
                <c:pt idx="201">
                  <c:v>14.468719999999999</c:v>
                </c:pt>
                <c:pt idx="202">
                  <c:v>14.945639999999999</c:v>
                </c:pt>
                <c:pt idx="203">
                  <c:v>14.51895</c:v>
                </c:pt>
                <c:pt idx="204">
                  <c:v>14.522130000000001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4-4006-91E9-3A0E980AAC8C}"/>
            </c:ext>
          </c:extLst>
        </c:ser>
        <c:ser>
          <c:idx val="1"/>
          <c:order val="1"/>
          <c:tx>
            <c:strRef>
              <c:f>'A4. Correlation_levels'!$C$3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'A4. Correlation_levels'!$A$4:$A$208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'A4. Correlation_levels'!$C$4:$C$208</c:f>
              <c:numCache>
                <c:formatCode>0.0</c:formatCode>
                <c:ptCount val="205"/>
                <c:pt idx="0">
                  <c:v>3.6387809999999998</c:v>
                </c:pt>
                <c:pt idx="1">
                  <c:v>3.760634</c:v>
                </c:pt>
                <c:pt idx="2">
                  <c:v>3.582319</c:v>
                </c:pt>
                <c:pt idx="3">
                  <c:v>3.3460869999999998</c:v>
                </c:pt>
                <c:pt idx="4">
                  <c:v>3.23306</c:v>
                </c:pt>
                <c:pt idx="5">
                  <c:v>3.1339579999999998</c:v>
                </c:pt>
                <c:pt idx="6">
                  <c:v>3.20669</c:v>
                </c:pt>
                <c:pt idx="7">
                  <c:v>3.2557390000000002</c:v>
                </c:pt>
                <c:pt idx="8">
                  <c:v>3.025846</c:v>
                </c:pt>
                <c:pt idx="9">
                  <c:v>2.833091</c:v>
                </c:pt>
                <c:pt idx="10">
                  <c:v>2.448753</c:v>
                </c:pt>
                <c:pt idx="11">
                  <c:v>2.3933249999999999</c:v>
                </c:pt>
                <c:pt idx="12">
                  <c:v>2.9763310000000001</c:v>
                </c:pt>
                <c:pt idx="13">
                  <c:v>3.2540209999999998</c:v>
                </c:pt>
                <c:pt idx="14">
                  <c:v>3.3886250000000002</c:v>
                </c:pt>
                <c:pt idx="15">
                  <c:v>3.688771</c:v>
                </c:pt>
                <c:pt idx="16">
                  <c:v>3.228297</c:v>
                </c:pt>
                <c:pt idx="17">
                  <c:v>3.303382</c:v>
                </c:pt>
                <c:pt idx="18">
                  <c:v>3.2322540000000002</c:v>
                </c:pt>
                <c:pt idx="19">
                  <c:v>3.2130100000000001</c:v>
                </c:pt>
                <c:pt idx="20">
                  <c:v>3.2624970000000002</c:v>
                </c:pt>
                <c:pt idx="21">
                  <c:v>3.3437920000000001</c:v>
                </c:pt>
                <c:pt idx="22">
                  <c:v>3.6741549999999998</c:v>
                </c:pt>
                <c:pt idx="23">
                  <c:v>3.9647239999999999</c:v>
                </c:pt>
                <c:pt idx="24">
                  <c:v>4.1410689999999999</c:v>
                </c:pt>
                <c:pt idx="25">
                  <c:v>4.5754279999999996</c:v>
                </c:pt>
                <c:pt idx="26">
                  <c:v>4.5905810000000002</c:v>
                </c:pt>
                <c:pt idx="27">
                  <c:v>4.4719309999999997</c:v>
                </c:pt>
                <c:pt idx="28">
                  <c:v>4.0867979999999999</c:v>
                </c:pt>
                <c:pt idx="29">
                  <c:v>4.2425410000000001</c:v>
                </c:pt>
                <c:pt idx="30">
                  <c:v>4.2359600000000004</c:v>
                </c:pt>
                <c:pt idx="31">
                  <c:v>3.9519199999999999</c:v>
                </c:pt>
                <c:pt idx="32">
                  <c:v>3.9148999999999998</c:v>
                </c:pt>
                <c:pt idx="33">
                  <c:v>4.0230119999999996</c:v>
                </c:pt>
                <c:pt idx="34">
                  <c:v>3.9040400000000002</c:v>
                </c:pt>
                <c:pt idx="35">
                  <c:v>4.2272350000000003</c:v>
                </c:pt>
                <c:pt idx="36">
                  <c:v>3.6027110000000002</c:v>
                </c:pt>
                <c:pt idx="37">
                  <c:v>3.7716150000000002</c:v>
                </c:pt>
                <c:pt idx="38">
                  <c:v>3.5806719999999999</c:v>
                </c:pt>
                <c:pt idx="39">
                  <c:v>3.4907159999999999</c:v>
                </c:pt>
                <c:pt idx="40">
                  <c:v>3.2683230000000001</c:v>
                </c:pt>
                <c:pt idx="41">
                  <c:v>3.343353</c:v>
                </c:pt>
                <c:pt idx="42">
                  <c:v>3.552292</c:v>
                </c:pt>
                <c:pt idx="43">
                  <c:v>3.736707</c:v>
                </c:pt>
                <c:pt idx="44">
                  <c:v>3.8675410000000001</c:v>
                </c:pt>
                <c:pt idx="45">
                  <c:v>3.8812850000000001</c:v>
                </c:pt>
                <c:pt idx="46">
                  <c:v>3.9699650000000002</c:v>
                </c:pt>
                <c:pt idx="47">
                  <c:v>4.0436889999999996</c:v>
                </c:pt>
                <c:pt idx="48">
                  <c:v>3.645988</c:v>
                </c:pt>
                <c:pt idx="49">
                  <c:v>3.6651479999999999</c:v>
                </c:pt>
                <c:pt idx="50">
                  <c:v>3.3632409999999999</c:v>
                </c:pt>
                <c:pt idx="51">
                  <c:v>3.495546</c:v>
                </c:pt>
                <c:pt idx="52">
                  <c:v>3.7728069999999998</c:v>
                </c:pt>
                <c:pt idx="53">
                  <c:v>4.3233069999999998</c:v>
                </c:pt>
                <c:pt idx="54">
                  <c:v>4.5016889999999998</c:v>
                </c:pt>
                <c:pt idx="55">
                  <c:v>4.0845050000000001</c:v>
                </c:pt>
                <c:pt idx="56">
                  <c:v>5.228154</c:v>
                </c:pt>
                <c:pt idx="57">
                  <c:v>5.2285870000000001</c:v>
                </c:pt>
                <c:pt idx="58">
                  <c:v>4.6969070000000004</c:v>
                </c:pt>
                <c:pt idx="59">
                  <c:v>4.6006299999999998</c:v>
                </c:pt>
                <c:pt idx="60">
                  <c:v>4.585159</c:v>
                </c:pt>
                <c:pt idx="61">
                  <c:v>4.5470160000000002</c:v>
                </c:pt>
                <c:pt idx="62">
                  <c:v>4.7021230000000003</c:v>
                </c:pt>
                <c:pt idx="63">
                  <c:v>4.5790480000000002</c:v>
                </c:pt>
                <c:pt idx="64">
                  <c:v>4.6446500000000004</c:v>
                </c:pt>
                <c:pt idx="65">
                  <c:v>4.6180640000000004</c:v>
                </c:pt>
                <c:pt idx="66">
                  <c:v>4.7278019999999996</c:v>
                </c:pt>
                <c:pt idx="67">
                  <c:v>4.7890639999999998</c:v>
                </c:pt>
                <c:pt idx="68">
                  <c:v>5.0421719999999999</c:v>
                </c:pt>
                <c:pt idx="69">
                  <c:v>5.7780240000000003</c:v>
                </c:pt>
                <c:pt idx="70">
                  <c:v>5.8972020000000001</c:v>
                </c:pt>
                <c:pt idx="71">
                  <c:v>6.1049629999999997</c:v>
                </c:pt>
                <c:pt idx="72">
                  <c:v>6.1347480000000001</c:v>
                </c:pt>
                <c:pt idx="73">
                  <c:v>6.3335600000000003</c:v>
                </c:pt>
                <c:pt idx="74">
                  <c:v>6.3928710000000004</c:v>
                </c:pt>
                <c:pt idx="75">
                  <c:v>6.4205639999999997</c:v>
                </c:pt>
                <c:pt idx="76">
                  <c:v>6.5106580000000003</c:v>
                </c:pt>
                <c:pt idx="77">
                  <c:v>6.3457660000000002</c:v>
                </c:pt>
                <c:pt idx="78">
                  <c:v>6.4168060000000002</c:v>
                </c:pt>
                <c:pt idx="79">
                  <c:v>6.3213920000000003</c:v>
                </c:pt>
                <c:pt idx="80">
                  <c:v>6.6031319999999996</c:v>
                </c:pt>
                <c:pt idx="81">
                  <c:v>6.8575280000000003</c:v>
                </c:pt>
                <c:pt idx="82">
                  <c:v>5.6838129999999998</c:v>
                </c:pt>
                <c:pt idx="83">
                  <c:v>7.0951409999999999</c:v>
                </c:pt>
                <c:pt idx="84">
                  <c:v>7.3708200000000001</c:v>
                </c:pt>
                <c:pt idx="85">
                  <c:v>6.9882249999999999</c:v>
                </c:pt>
                <c:pt idx="86">
                  <c:v>6.822165</c:v>
                </c:pt>
                <c:pt idx="87">
                  <c:v>6.5244030000000004</c:v>
                </c:pt>
                <c:pt idx="88">
                  <c:v>6.1773740000000004</c:v>
                </c:pt>
                <c:pt idx="89">
                  <c:v>6.1519950000000003</c:v>
                </c:pt>
                <c:pt idx="90">
                  <c:v>6.1212679999999997</c:v>
                </c:pt>
                <c:pt idx="91">
                  <c:v>6.1601309999999998</c:v>
                </c:pt>
                <c:pt idx="92">
                  <c:v>6.3094859999999997</c:v>
                </c:pt>
                <c:pt idx="93">
                  <c:v>6.5714509999999997</c:v>
                </c:pt>
                <c:pt idx="94">
                  <c:v>6.644139</c:v>
                </c:pt>
                <c:pt idx="95">
                  <c:v>7.0141710000000002</c:v>
                </c:pt>
                <c:pt idx="96">
                  <c:v>8.2544160000000009</c:v>
                </c:pt>
                <c:pt idx="97">
                  <c:v>8.7781900000000004</c:v>
                </c:pt>
                <c:pt idx="98">
                  <c:v>8.7941029999999998</c:v>
                </c:pt>
                <c:pt idx="99">
                  <c:v>8.6960899999999999</c:v>
                </c:pt>
                <c:pt idx="100">
                  <c:v>8.8784939999999999</c:v>
                </c:pt>
                <c:pt idx="101">
                  <c:v>8.9510109999999994</c:v>
                </c:pt>
                <c:pt idx="102">
                  <c:v>9.1026699999999998</c:v>
                </c:pt>
                <c:pt idx="103">
                  <c:v>9.0954449999999998</c:v>
                </c:pt>
                <c:pt idx="104">
                  <c:v>9.2616800000000001</c:v>
                </c:pt>
                <c:pt idx="105">
                  <c:v>9.0707430000000002</c:v>
                </c:pt>
                <c:pt idx="106">
                  <c:v>8.9571419999999993</c:v>
                </c:pt>
                <c:pt idx="107">
                  <c:v>9.0066629999999996</c:v>
                </c:pt>
                <c:pt idx="108">
                  <c:v>8.909656</c:v>
                </c:pt>
                <c:pt idx="109">
                  <c:v>8.9844819999999999</c:v>
                </c:pt>
                <c:pt idx="110">
                  <c:v>8.7259820000000001</c:v>
                </c:pt>
                <c:pt idx="111">
                  <c:v>8.6202679999999994</c:v>
                </c:pt>
                <c:pt idx="112">
                  <c:v>9.079288</c:v>
                </c:pt>
                <c:pt idx="113">
                  <c:v>9.4620499999999996</c:v>
                </c:pt>
                <c:pt idx="114">
                  <c:v>9.1965470000000007</c:v>
                </c:pt>
                <c:pt idx="115">
                  <c:v>9.5138920000000002</c:v>
                </c:pt>
                <c:pt idx="116">
                  <c:v>9.8418679999999998</c:v>
                </c:pt>
                <c:pt idx="117">
                  <c:v>10.433630000000001</c:v>
                </c:pt>
                <c:pt idx="118">
                  <c:v>10.379619999999999</c:v>
                </c:pt>
                <c:pt idx="119">
                  <c:v>10.114039999999999</c:v>
                </c:pt>
                <c:pt idx="120">
                  <c:v>10.6136</c:v>
                </c:pt>
                <c:pt idx="121">
                  <c:v>11.14934</c:v>
                </c:pt>
                <c:pt idx="122">
                  <c:v>10.943580000000001</c:v>
                </c:pt>
                <c:pt idx="123">
                  <c:v>11.120240000000001</c:v>
                </c:pt>
                <c:pt idx="124">
                  <c:v>11.216379999999999</c:v>
                </c:pt>
                <c:pt idx="125">
                  <c:v>11.91558</c:v>
                </c:pt>
                <c:pt idx="126">
                  <c:v>11.48611</c:v>
                </c:pt>
                <c:pt idx="127">
                  <c:v>11.879949999999999</c:v>
                </c:pt>
                <c:pt idx="128">
                  <c:v>11.92191</c:v>
                </c:pt>
                <c:pt idx="129">
                  <c:v>11.862209999999999</c:v>
                </c:pt>
                <c:pt idx="130">
                  <c:v>11.89019</c:v>
                </c:pt>
                <c:pt idx="131">
                  <c:v>11.802709999999999</c:v>
                </c:pt>
                <c:pt idx="132">
                  <c:v>11.9998</c:v>
                </c:pt>
                <c:pt idx="133">
                  <c:v>12.185420000000001</c:v>
                </c:pt>
                <c:pt idx="134">
                  <c:v>12.020440000000001</c:v>
                </c:pt>
                <c:pt idx="135">
                  <c:v>12.068490000000001</c:v>
                </c:pt>
                <c:pt idx="136">
                  <c:v>12.041309999999999</c:v>
                </c:pt>
                <c:pt idx="137">
                  <c:v>12.17963</c:v>
                </c:pt>
                <c:pt idx="138">
                  <c:v>11.74872</c:v>
                </c:pt>
                <c:pt idx="139">
                  <c:v>12.06202</c:v>
                </c:pt>
                <c:pt idx="140">
                  <c:v>12.21096</c:v>
                </c:pt>
                <c:pt idx="141">
                  <c:v>12.2508</c:v>
                </c:pt>
                <c:pt idx="142">
                  <c:v>12.28265</c:v>
                </c:pt>
                <c:pt idx="143">
                  <c:v>12.232100000000001</c:v>
                </c:pt>
                <c:pt idx="144">
                  <c:v>12.382540000000001</c:v>
                </c:pt>
                <c:pt idx="145">
                  <c:v>12.42624</c:v>
                </c:pt>
                <c:pt idx="146">
                  <c:v>12.332660000000001</c:v>
                </c:pt>
                <c:pt idx="147">
                  <c:v>12.3934</c:v>
                </c:pt>
                <c:pt idx="148">
                  <c:v>12.624499999999999</c:v>
                </c:pt>
                <c:pt idx="149">
                  <c:v>12.70477</c:v>
                </c:pt>
                <c:pt idx="150">
                  <c:v>12.812419999999999</c:v>
                </c:pt>
                <c:pt idx="151">
                  <c:v>12.95678</c:v>
                </c:pt>
                <c:pt idx="152">
                  <c:v>12.821300000000001</c:v>
                </c:pt>
                <c:pt idx="153">
                  <c:v>12.6851</c:v>
                </c:pt>
                <c:pt idx="154">
                  <c:v>12.795360000000001</c:v>
                </c:pt>
                <c:pt idx="155">
                  <c:v>13.11957</c:v>
                </c:pt>
                <c:pt idx="156">
                  <c:v>13.110900000000001</c:v>
                </c:pt>
                <c:pt idx="157">
                  <c:v>13.528359999999999</c:v>
                </c:pt>
                <c:pt idx="158">
                  <c:v>13.45867</c:v>
                </c:pt>
                <c:pt idx="159">
                  <c:v>13.485340000000001</c:v>
                </c:pt>
                <c:pt idx="160">
                  <c:v>13.5939</c:v>
                </c:pt>
                <c:pt idx="161">
                  <c:v>13.522080000000001</c:v>
                </c:pt>
                <c:pt idx="162">
                  <c:v>13.601610000000001</c:v>
                </c:pt>
                <c:pt idx="163">
                  <c:v>13.42099</c:v>
                </c:pt>
                <c:pt idx="164">
                  <c:v>13.30532</c:v>
                </c:pt>
                <c:pt idx="165">
                  <c:v>13.09341</c:v>
                </c:pt>
                <c:pt idx="166">
                  <c:v>12.936170000000001</c:v>
                </c:pt>
                <c:pt idx="167">
                  <c:v>12.75549</c:v>
                </c:pt>
                <c:pt idx="168">
                  <c:v>13.205120000000001</c:v>
                </c:pt>
                <c:pt idx="169">
                  <c:v>13.203099999999999</c:v>
                </c:pt>
                <c:pt idx="170">
                  <c:v>13.63096</c:v>
                </c:pt>
                <c:pt idx="171">
                  <c:v>13.732849999999999</c:v>
                </c:pt>
                <c:pt idx="172">
                  <c:v>13.834759999999999</c:v>
                </c:pt>
                <c:pt idx="173">
                  <c:v>14.057230000000001</c:v>
                </c:pt>
                <c:pt idx="174">
                  <c:v>13.86012</c:v>
                </c:pt>
                <c:pt idx="175">
                  <c:v>14.26451</c:v>
                </c:pt>
                <c:pt idx="176">
                  <c:v>14.548159999999999</c:v>
                </c:pt>
                <c:pt idx="177">
                  <c:v>14.303599999999999</c:v>
                </c:pt>
                <c:pt idx="178">
                  <c:v>14.41513</c:v>
                </c:pt>
                <c:pt idx="179">
                  <c:v>14.163360000000001</c:v>
                </c:pt>
                <c:pt idx="180">
                  <c:v>14.284090000000001</c:v>
                </c:pt>
                <c:pt idx="181">
                  <c:v>14.373699999999999</c:v>
                </c:pt>
                <c:pt idx="182">
                  <c:v>14.597989999999999</c:v>
                </c:pt>
                <c:pt idx="183">
                  <c:v>14.393689999999999</c:v>
                </c:pt>
                <c:pt idx="184">
                  <c:v>14.0305</c:v>
                </c:pt>
                <c:pt idx="185">
                  <c:v>14.17488</c:v>
                </c:pt>
                <c:pt idx="186">
                  <c:v>13.99212</c:v>
                </c:pt>
                <c:pt idx="187">
                  <c:v>13.77704</c:v>
                </c:pt>
                <c:pt idx="188">
                  <c:v>13.45134</c:v>
                </c:pt>
                <c:pt idx="189">
                  <c:v>13.45147</c:v>
                </c:pt>
                <c:pt idx="190">
                  <c:v>13.51093</c:v>
                </c:pt>
                <c:pt idx="191">
                  <c:v>13.17456</c:v>
                </c:pt>
                <c:pt idx="192">
                  <c:v>12.829789999999999</c:v>
                </c:pt>
                <c:pt idx="193">
                  <c:v>13.19374</c:v>
                </c:pt>
                <c:pt idx="194">
                  <c:v>13.086349999999999</c:v>
                </c:pt>
                <c:pt idx="195">
                  <c:v>12.834530000000001</c:v>
                </c:pt>
                <c:pt idx="196">
                  <c:v>12.81324</c:v>
                </c:pt>
                <c:pt idx="197">
                  <c:v>13.142049999999999</c:v>
                </c:pt>
                <c:pt idx="198">
                  <c:v>12.535299999999999</c:v>
                </c:pt>
                <c:pt idx="199">
                  <c:v>12.68768</c:v>
                </c:pt>
                <c:pt idx="200">
                  <c:v>12.698539999999999</c:v>
                </c:pt>
                <c:pt idx="201">
                  <c:v>12.37119</c:v>
                </c:pt>
                <c:pt idx="202">
                  <c:v>12.921390000000001</c:v>
                </c:pt>
                <c:pt idx="203">
                  <c:v>12.57572</c:v>
                </c:pt>
                <c:pt idx="204">
                  <c:v>12.25614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4-4006-91E9-3A0E980AAC8C}"/>
            </c:ext>
          </c:extLst>
        </c:ser>
        <c:ser>
          <c:idx val="2"/>
          <c:order val="2"/>
          <c:tx>
            <c:strRef>
              <c:f>'A4. Correlation_levels'!$D$3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'A4. Correlation_levels'!$A$4:$A$208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'A4. Correlation_levels'!$D$4:$D$208</c:f>
              <c:numCache>
                <c:formatCode>0.0</c:formatCode>
                <c:ptCount val="205"/>
                <c:pt idx="0">
                  <c:v>4.3143255198899997</c:v>
                </c:pt>
                <c:pt idx="1">
                  <c:v>4.8562357121400002</c:v>
                </c:pt>
                <c:pt idx="2">
                  <c:v>4.8962030629899997</c:v>
                </c:pt>
                <c:pt idx="3">
                  <c:v>4.7276642373</c:v>
                </c:pt>
                <c:pt idx="4">
                  <c:v>4.7502013883199998</c:v>
                </c:pt>
                <c:pt idx="5">
                  <c:v>4.7562342558599999</c:v>
                </c:pt>
                <c:pt idx="6">
                  <c:v>5.0183120584500003</c:v>
                </c:pt>
                <c:pt idx="7">
                  <c:v>5.5392393371899997</c:v>
                </c:pt>
                <c:pt idx="8">
                  <c:v>5.25410653526</c:v>
                </c:pt>
                <c:pt idx="9">
                  <c:v>4.8855263496100001</c:v>
                </c:pt>
                <c:pt idx="10">
                  <c:v>4.84646258215</c:v>
                </c:pt>
                <c:pt idx="11">
                  <c:v>5.2557701556999996</c:v>
                </c:pt>
                <c:pt idx="12">
                  <c:v>5.6341272879500002</c:v>
                </c:pt>
                <c:pt idx="13">
                  <c:v>5.2051565957000001</c:v>
                </c:pt>
                <c:pt idx="14">
                  <c:v>5.5841284135300002</c:v>
                </c:pt>
                <c:pt idx="15">
                  <c:v>5.6623101940299998</c:v>
                </c:pt>
                <c:pt idx="16">
                  <c:v>5.2655437812099999</c:v>
                </c:pt>
                <c:pt idx="17">
                  <c:v>4.77451079134</c:v>
                </c:pt>
                <c:pt idx="18">
                  <c:v>4.3604569636899999</c:v>
                </c:pt>
                <c:pt idx="19">
                  <c:v>4.1443426292899996</c:v>
                </c:pt>
                <c:pt idx="20">
                  <c:v>4.0344131125000002</c:v>
                </c:pt>
                <c:pt idx="21">
                  <c:v>4.0010401742099999</c:v>
                </c:pt>
                <c:pt idx="22">
                  <c:v>3.90359332892</c:v>
                </c:pt>
                <c:pt idx="23">
                  <c:v>3.9109756447800001</c:v>
                </c:pt>
                <c:pt idx="24">
                  <c:v>3.8903592330499999</c:v>
                </c:pt>
                <c:pt idx="25">
                  <c:v>4.2239863367100003</c:v>
                </c:pt>
                <c:pt idx="26">
                  <c:v>4.5582809898100001</c:v>
                </c:pt>
                <c:pt idx="27">
                  <c:v>4.2152985024299996</c:v>
                </c:pt>
                <c:pt idx="28">
                  <c:v>4.2126765795900001</c:v>
                </c:pt>
                <c:pt idx="29">
                  <c:v>4.3624269090699999</c:v>
                </c:pt>
                <c:pt idx="30">
                  <c:v>4.4633326750400002</c:v>
                </c:pt>
                <c:pt idx="31">
                  <c:v>4.4999642251200003</c:v>
                </c:pt>
                <c:pt idx="32">
                  <c:v>4.8258288491399997</c:v>
                </c:pt>
                <c:pt idx="33">
                  <c:v>5.0326662822300001</c:v>
                </c:pt>
                <c:pt idx="34">
                  <c:v>5.3708103230799997</c:v>
                </c:pt>
                <c:pt idx="35">
                  <c:v>5.3910666874700004</c:v>
                </c:pt>
                <c:pt idx="36">
                  <c:v>5.1274015256999999</c:v>
                </c:pt>
                <c:pt idx="37">
                  <c:v>4.5387597888100002</c:v>
                </c:pt>
                <c:pt idx="38">
                  <c:v>4.2533264652199998</c:v>
                </c:pt>
                <c:pt idx="39">
                  <c:v>4.3554905655700002</c:v>
                </c:pt>
                <c:pt idx="40">
                  <c:v>4.6078204547399997</c:v>
                </c:pt>
                <c:pt idx="41">
                  <c:v>4.6705047859800004</c:v>
                </c:pt>
                <c:pt idx="42">
                  <c:v>4.40998086937</c:v>
                </c:pt>
                <c:pt idx="43">
                  <c:v>4.4788733223300001</c:v>
                </c:pt>
                <c:pt idx="44">
                  <c:v>3.9581705781499998</c:v>
                </c:pt>
                <c:pt idx="45">
                  <c:v>3.5038347075399998</c:v>
                </c:pt>
                <c:pt idx="46">
                  <c:v>3.0340075516099998</c:v>
                </c:pt>
                <c:pt idx="47">
                  <c:v>2.8963099839000002</c:v>
                </c:pt>
                <c:pt idx="48">
                  <c:v>3.27309384515</c:v>
                </c:pt>
                <c:pt idx="49">
                  <c:v>3.9237944265000002</c:v>
                </c:pt>
                <c:pt idx="50">
                  <c:v>3.7307931995799999</c:v>
                </c:pt>
                <c:pt idx="51">
                  <c:v>3.3929693374699998</c:v>
                </c:pt>
                <c:pt idx="52">
                  <c:v>3.2008039638799999</c:v>
                </c:pt>
                <c:pt idx="53">
                  <c:v>3.0379324803099998</c:v>
                </c:pt>
                <c:pt idx="54">
                  <c:v>3.2275635809000001</c:v>
                </c:pt>
                <c:pt idx="55">
                  <c:v>3.0679424167199998</c:v>
                </c:pt>
                <c:pt idx="56">
                  <c:v>3.4732015327400001</c:v>
                </c:pt>
                <c:pt idx="57">
                  <c:v>4.0999845309499996</c:v>
                </c:pt>
                <c:pt idx="58">
                  <c:v>4.3041796902499998</c:v>
                </c:pt>
                <c:pt idx="59">
                  <c:v>4.0958879985600003</c:v>
                </c:pt>
                <c:pt idx="60">
                  <c:v>4.0300480377500003</c:v>
                </c:pt>
                <c:pt idx="61">
                  <c:v>3.9525764139900001</c:v>
                </c:pt>
                <c:pt idx="62">
                  <c:v>4.07439322855</c:v>
                </c:pt>
                <c:pt idx="63">
                  <c:v>4.1862289258900001</c:v>
                </c:pt>
                <c:pt idx="64">
                  <c:v>3.9886854577099999</c:v>
                </c:pt>
                <c:pt idx="65">
                  <c:v>3.9739544681800001</c:v>
                </c:pt>
                <c:pt idx="66">
                  <c:v>3.99922971734</c:v>
                </c:pt>
                <c:pt idx="67">
                  <c:v>4.1444598413799998</c:v>
                </c:pt>
                <c:pt idx="68">
                  <c:v>4.0435498390599998</c:v>
                </c:pt>
                <c:pt idx="69">
                  <c:v>3.8224730579199999</c:v>
                </c:pt>
                <c:pt idx="70">
                  <c:v>3.7659452296999998</c:v>
                </c:pt>
                <c:pt idx="71">
                  <c:v>3.94234745854</c:v>
                </c:pt>
                <c:pt idx="72">
                  <c:v>3.7486073386699998</c:v>
                </c:pt>
                <c:pt idx="73">
                  <c:v>3.6793865320800001</c:v>
                </c:pt>
                <c:pt idx="74">
                  <c:v>3.6830940345099998</c:v>
                </c:pt>
                <c:pt idx="75">
                  <c:v>4.2138097948100004</c:v>
                </c:pt>
                <c:pt idx="76">
                  <c:v>4.5264214035999997</c:v>
                </c:pt>
                <c:pt idx="77">
                  <c:v>4.9660117077699999</c:v>
                </c:pt>
                <c:pt idx="78">
                  <c:v>5.2671487670800001</c:v>
                </c:pt>
                <c:pt idx="79">
                  <c:v>5.3859117167599999</c:v>
                </c:pt>
                <c:pt idx="80">
                  <c:v>5.5937257741000002</c:v>
                </c:pt>
                <c:pt idx="81">
                  <c:v>5.5157642842800003</c:v>
                </c:pt>
                <c:pt idx="82">
                  <c:v>5.82407478974</c:v>
                </c:pt>
                <c:pt idx="83">
                  <c:v>6.2561276606199998</c:v>
                </c:pt>
                <c:pt idx="84">
                  <c:v>6.5305830451200002</c:v>
                </c:pt>
                <c:pt idx="85">
                  <c:v>6.2545862954000002</c:v>
                </c:pt>
                <c:pt idx="86">
                  <c:v>6.1407886623800003</c:v>
                </c:pt>
                <c:pt idx="87">
                  <c:v>5.9908258775999998</c:v>
                </c:pt>
                <c:pt idx="88">
                  <c:v>6.1560364718100002</c:v>
                </c:pt>
                <c:pt idx="89">
                  <c:v>6.0002545790999999</c:v>
                </c:pt>
                <c:pt idx="90">
                  <c:v>5.7422477343000002</c:v>
                </c:pt>
                <c:pt idx="91">
                  <c:v>5.4306541046100003</c:v>
                </c:pt>
                <c:pt idx="92">
                  <c:v>5.1028174229900003</c:v>
                </c:pt>
                <c:pt idx="93">
                  <c:v>4.9515959780600003</c:v>
                </c:pt>
                <c:pt idx="94">
                  <c:v>4.5316191003100004</c:v>
                </c:pt>
                <c:pt idx="95">
                  <c:v>3.8661850864899998</c:v>
                </c:pt>
                <c:pt idx="96">
                  <c:v>3.5745707737500001</c:v>
                </c:pt>
                <c:pt idx="97">
                  <c:v>4.4490152556</c:v>
                </c:pt>
                <c:pt idx="98">
                  <c:v>4.7868687577299998</c:v>
                </c:pt>
                <c:pt idx="99">
                  <c:v>4.9227407762700004</c:v>
                </c:pt>
                <c:pt idx="100">
                  <c:v>4.2523005926800002</c:v>
                </c:pt>
                <c:pt idx="101">
                  <c:v>3.9197087966400002</c:v>
                </c:pt>
                <c:pt idx="102">
                  <c:v>3.6948681805699999</c:v>
                </c:pt>
                <c:pt idx="103">
                  <c:v>3.6312318243599999</c:v>
                </c:pt>
                <c:pt idx="104">
                  <c:v>3.6940709600599999</c:v>
                </c:pt>
                <c:pt idx="105">
                  <c:v>3.7472554340599999</c:v>
                </c:pt>
                <c:pt idx="106">
                  <c:v>4.0576984149099999</c:v>
                </c:pt>
                <c:pt idx="107">
                  <c:v>4.3270303058100001</c:v>
                </c:pt>
                <c:pt idx="108">
                  <c:v>4.40872411415</c:v>
                </c:pt>
                <c:pt idx="109">
                  <c:v>3.7669262909999999</c:v>
                </c:pt>
                <c:pt idx="110">
                  <c:v>3.5288116899799999</c:v>
                </c:pt>
                <c:pt idx="111">
                  <c:v>2.9959558426099999</c:v>
                </c:pt>
                <c:pt idx="112">
                  <c:v>3.36462741345</c:v>
                </c:pt>
                <c:pt idx="113">
                  <c:v>3.2532094595999999</c:v>
                </c:pt>
                <c:pt idx="114">
                  <c:v>3.2741846203799998</c:v>
                </c:pt>
                <c:pt idx="115">
                  <c:v>3.55667037048</c:v>
                </c:pt>
                <c:pt idx="116">
                  <c:v>3.4324859492300002</c:v>
                </c:pt>
                <c:pt idx="117">
                  <c:v>3.1734769249300001</c:v>
                </c:pt>
                <c:pt idx="118">
                  <c:v>3.2015346092199999</c:v>
                </c:pt>
                <c:pt idx="119">
                  <c:v>3.4707858740800002</c:v>
                </c:pt>
                <c:pt idx="120">
                  <c:v>3.83281773138</c:v>
                </c:pt>
                <c:pt idx="121">
                  <c:v>4.0414859067100002</c:v>
                </c:pt>
                <c:pt idx="122">
                  <c:v>3.8496067482299998</c:v>
                </c:pt>
                <c:pt idx="123">
                  <c:v>3.69804520949</c:v>
                </c:pt>
                <c:pt idx="124">
                  <c:v>3.4285916838800001</c:v>
                </c:pt>
                <c:pt idx="125">
                  <c:v>3.8504790740999999</c:v>
                </c:pt>
                <c:pt idx="126">
                  <c:v>4.3272431603500001</c:v>
                </c:pt>
                <c:pt idx="127">
                  <c:v>4.4310671079699997</c:v>
                </c:pt>
                <c:pt idx="128">
                  <c:v>4.5710001958099999</c:v>
                </c:pt>
                <c:pt idx="129">
                  <c:v>4.7873597830700003</c:v>
                </c:pt>
                <c:pt idx="130">
                  <c:v>4.5920157921899998</c:v>
                </c:pt>
                <c:pt idx="131">
                  <c:v>4.1714805669799997</c:v>
                </c:pt>
                <c:pt idx="132">
                  <c:v>3.5797962760900002</c:v>
                </c:pt>
                <c:pt idx="133">
                  <c:v>3.2508754762200001</c:v>
                </c:pt>
                <c:pt idx="134">
                  <c:v>3.5394913746899999</c:v>
                </c:pt>
                <c:pt idx="135">
                  <c:v>4.2301809704400002</c:v>
                </c:pt>
                <c:pt idx="136">
                  <c:v>4.69070034722</c:v>
                </c:pt>
                <c:pt idx="137">
                  <c:v>4.6367263677599997</c:v>
                </c:pt>
                <c:pt idx="138">
                  <c:v>4.0708244959100002</c:v>
                </c:pt>
                <c:pt idx="139">
                  <c:v>3.4778331529500002</c:v>
                </c:pt>
                <c:pt idx="140">
                  <c:v>3.4521759118999999</c:v>
                </c:pt>
                <c:pt idx="141">
                  <c:v>3.3933689997899998</c:v>
                </c:pt>
                <c:pt idx="142">
                  <c:v>3.3364790360300001</c:v>
                </c:pt>
                <c:pt idx="143">
                  <c:v>3.61401719324</c:v>
                </c:pt>
                <c:pt idx="144">
                  <c:v>3.98750154769</c:v>
                </c:pt>
                <c:pt idx="145">
                  <c:v>4.4957410383800003</c:v>
                </c:pt>
                <c:pt idx="146">
                  <c:v>4.2366674908700004</c:v>
                </c:pt>
                <c:pt idx="147">
                  <c:v>3.75242662519</c:v>
                </c:pt>
                <c:pt idx="148">
                  <c:v>3.5249685348700002</c:v>
                </c:pt>
                <c:pt idx="149">
                  <c:v>3.49654866335</c:v>
                </c:pt>
                <c:pt idx="150">
                  <c:v>3.7318441120000001</c:v>
                </c:pt>
                <c:pt idx="151">
                  <c:v>4.0816586803200003</c:v>
                </c:pt>
                <c:pt idx="152">
                  <c:v>4.1394333974100004</c:v>
                </c:pt>
                <c:pt idx="153">
                  <c:v>4.2186628722600004</c:v>
                </c:pt>
                <c:pt idx="154">
                  <c:v>4.2883623614799999</c:v>
                </c:pt>
                <c:pt idx="155">
                  <c:v>4.1816980361000002</c:v>
                </c:pt>
                <c:pt idx="156">
                  <c:v>4.0870467672300004</c:v>
                </c:pt>
                <c:pt idx="157">
                  <c:v>3.0602672091000001</c:v>
                </c:pt>
                <c:pt idx="158">
                  <c:v>2.9881261249</c:v>
                </c:pt>
                <c:pt idx="159">
                  <c:v>3.1365482652800001</c:v>
                </c:pt>
                <c:pt idx="160">
                  <c:v>3.0995344384100001</c:v>
                </c:pt>
                <c:pt idx="161">
                  <c:v>2.8746782155999999</c:v>
                </c:pt>
                <c:pt idx="162">
                  <c:v>2.8620184446599999</c:v>
                </c:pt>
                <c:pt idx="163">
                  <c:v>2.7404716421700002</c:v>
                </c:pt>
                <c:pt idx="164">
                  <c:v>2.5691506588699999</c:v>
                </c:pt>
                <c:pt idx="165">
                  <c:v>2.5183023476300002</c:v>
                </c:pt>
                <c:pt idx="166">
                  <c:v>2.4713524519800001</c:v>
                </c:pt>
                <c:pt idx="167">
                  <c:v>2.2209580121900001</c:v>
                </c:pt>
                <c:pt idx="168">
                  <c:v>2.1299638386400002</c:v>
                </c:pt>
                <c:pt idx="169">
                  <c:v>2.60460052043</c:v>
                </c:pt>
                <c:pt idx="170">
                  <c:v>2.8630939135900002</c:v>
                </c:pt>
                <c:pt idx="171">
                  <c:v>2.6185828616000002</c:v>
                </c:pt>
                <c:pt idx="172">
                  <c:v>2.5659307364299999</c:v>
                </c:pt>
                <c:pt idx="173">
                  <c:v>2.5987503591499999</c:v>
                </c:pt>
                <c:pt idx="174">
                  <c:v>2.5428538978000002</c:v>
                </c:pt>
                <c:pt idx="175">
                  <c:v>2.6365023516399999</c:v>
                </c:pt>
                <c:pt idx="176">
                  <c:v>2.7086178082800001</c:v>
                </c:pt>
                <c:pt idx="177">
                  <c:v>2.9754631907400002</c:v>
                </c:pt>
                <c:pt idx="178">
                  <c:v>3.0684996091699999</c:v>
                </c:pt>
                <c:pt idx="179">
                  <c:v>3.3049874680000002</c:v>
                </c:pt>
                <c:pt idx="180">
                  <c:v>3.3416305141599998</c:v>
                </c:pt>
                <c:pt idx="181">
                  <c:v>4.7003428032899999</c:v>
                </c:pt>
                <c:pt idx="182">
                  <c:v>4.8503346950299999</c:v>
                </c:pt>
                <c:pt idx="183">
                  <c:v>5.3847131246300002</c:v>
                </c:pt>
                <c:pt idx="184">
                  <c:v>5.8591183913</c:v>
                </c:pt>
                <c:pt idx="185">
                  <c:v>6.1806830434700002</c:v>
                </c:pt>
                <c:pt idx="186">
                  <c:v>6.3208438203000004</c:v>
                </c:pt>
                <c:pt idx="187">
                  <c:v>6.4055795225800001</c:v>
                </c:pt>
                <c:pt idx="188">
                  <c:v>6.6430493515200002</c:v>
                </c:pt>
                <c:pt idx="189">
                  <c:v>6.3447492718299996</c:v>
                </c:pt>
                <c:pt idx="190">
                  <c:v>6.3705269035700001</c:v>
                </c:pt>
                <c:pt idx="191">
                  <c:v>6.6289750677499999</c:v>
                </c:pt>
                <c:pt idx="192">
                  <c:v>6.7600497424799997</c:v>
                </c:pt>
                <c:pt idx="193">
                  <c:v>5.5367532616300004</c:v>
                </c:pt>
                <c:pt idx="194">
                  <c:v>5.3406655615299998</c:v>
                </c:pt>
                <c:pt idx="195">
                  <c:v>5.0734379014700002</c:v>
                </c:pt>
                <c:pt idx="196">
                  <c:v>4.5763698477499997</c:v>
                </c:pt>
                <c:pt idx="197">
                  <c:v>4.5076783966600003</c:v>
                </c:pt>
                <c:pt idx="198">
                  <c:v>4.6512908106199999</c:v>
                </c:pt>
                <c:pt idx="199">
                  <c:v>4.7857859398600002</c:v>
                </c:pt>
                <c:pt idx="200">
                  <c:v>4.8863698716000004</c:v>
                </c:pt>
                <c:pt idx="201">
                  <c:v>5.0231648227800001</c:v>
                </c:pt>
                <c:pt idx="202">
                  <c:v>4.9090458324900004</c:v>
                </c:pt>
                <c:pt idx="203">
                  <c:v>4.7042941642300002</c:v>
                </c:pt>
                <c:pt idx="204">
                  <c:v>4.8185339200100001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4-4006-91E9-3A0E980A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06928"/>
        <c:axId val="322503600"/>
      </c:lineChart>
      <c:dateAx>
        <c:axId val="3225069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3600"/>
        <c:crosses val="autoZero"/>
        <c:auto val="1"/>
        <c:lblOffset val="100"/>
        <c:baseTimeUnit val="months"/>
      </c:dateAx>
      <c:valAx>
        <c:axId val="32250360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10979877515308"/>
          <c:y val="0.86527646544181991"/>
          <c:w val="0.83733595800524929"/>
          <c:h val="0.1347235345581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0629921259843"/>
          <c:y val="6.1111111111111109E-2"/>
          <c:w val="0.76778258967629043"/>
          <c:h val="0.56223009623797027"/>
        </c:manualLayout>
      </c:layout>
      <c:lineChart>
        <c:grouping val="standard"/>
        <c:varyColors val="0"/>
        <c:ser>
          <c:idx val="0"/>
          <c:order val="0"/>
          <c:tx>
            <c:strRef>
              <c:f>'A4. Correlation_levels'!$E$3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'A4. Correlation_levels'!$A$4:$A$208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'A4. Correlation_levels'!$E$4:$E$208</c:f>
              <c:numCache>
                <c:formatCode>0.0</c:formatCode>
                <c:ptCount val="205"/>
                <c:pt idx="0">
                  <c:v>12.906739999999999</c:v>
                </c:pt>
                <c:pt idx="1">
                  <c:v>12.742419999999999</c:v>
                </c:pt>
                <c:pt idx="2">
                  <c:v>12.669029999999999</c:v>
                </c:pt>
                <c:pt idx="3">
                  <c:v>12.979279999999999</c:v>
                </c:pt>
                <c:pt idx="4">
                  <c:v>13.11552</c:v>
                </c:pt>
                <c:pt idx="5">
                  <c:v>12.93641</c:v>
                </c:pt>
                <c:pt idx="6">
                  <c:v>13.32958</c:v>
                </c:pt>
                <c:pt idx="7">
                  <c:v>13.02646</c:v>
                </c:pt>
                <c:pt idx="8">
                  <c:v>13.341430000000001</c:v>
                </c:pt>
                <c:pt idx="9">
                  <c:v>13.19947</c:v>
                </c:pt>
                <c:pt idx="10">
                  <c:v>13.2186</c:v>
                </c:pt>
                <c:pt idx="11">
                  <c:v>13.16647</c:v>
                </c:pt>
                <c:pt idx="12">
                  <c:v>13.25657</c:v>
                </c:pt>
                <c:pt idx="13">
                  <c:v>13.60305</c:v>
                </c:pt>
                <c:pt idx="14">
                  <c:v>13.641920000000001</c:v>
                </c:pt>
                <c:pt idx="15">
                  <c:v>12.027229999999999</c:v>
                </c:pt>
                <c:pt idx="16">
                  <c:v>12.16428</c:v>
                </c:pt>
                <c:pt idx="17">
                  <c:v>12.38306</c:v>
                </c:pt>
                <c:pt idx="18">
                  <c:v>12.302210000000001</c:v>
                </c:pt>
                <c:pt idx="19">
                  <c:v>12.66259</c:v>
                </c:pt>
                <c:pt idx="20">
                  <c:v>12.68125</c:v>
                </c:pt>
                <c:pt idx="21">
                  <c:v>12.96888</c:v>
                </c:pt>
                <c:pt idx="22">
                  <c:v>13.138019999999999</c:v>
                </c:pt>
                <c:pt idx="23">
                  <c:v>13.30481</c:v>
                </c:pt>
                <c:pt idx="24">
                  <c:v>13.43971</c:v>
                </c:pt>
                <c:pt idx="25">
                  <c:v>14.58248</c:v>
                </c:pt>
                <c:pt idx="26">
                  <c:v>14.57137</c:v>
                </c:pt>
                <c:pt idx="27">
                  <c:v>14.5626</c:v>
                </c:pt>
                <c:pt idx="28">
                  <c:v>14.53524</c:v>
                </c:pt>
                <c:pt idx="29">
                  <c:v>13.95642</c:v>
                </c:pt>
                <c:pt idx="30">
                  <c:v>13.76681</c:v>
                </c:pt>
                <c:pt idx="31">
                  <c:v>13.56269</c:v>
                </c:pt>
                <c:pt idx="32">
                  <c:v>13.745290000000001</c:v>
                </c:pt>
                <c:pt idx="33">
                  <c:v>13.784789999999999</c:v>
                </c:pt>
                <c:pt idx="34">
                  <c:v>14.033329999999999</c:v>
                </c:pt>
                <c:pt idx="35">
                  <c:v>14.27139</c:v>
                </c:pt>
                <c:pt idx="36">
                  <c:v>14.762309999999999</c:v>
                </c:pt>
                <c:pt idx="37">
                  <c:v>14.933120000000001</c:v>
                </c:pt>
                <c:pt idx="38">
                  <c:v>15.25267</c:v>
                </c:pt>
                <c:pt idx="39">
                  <c:v>15.057650000000001</c:v>
                </c:pt>
                <c:pt idx="40">
                  <c:v>15.17502</c:v>
                </c:pt>
                <c:pt idx="41">
                  <c:v>14.98288</c:v>
                </c:pt>
                <c:pt idx="42">
                  <c:v>15.34229</c:v>
                </c:pt>
                <c:pt idx="43">
                  <c:v>15.512829999999999</c:v>
                </c:pt>
                <c:pt idx="44">
                  <c:v>15.54271</c:v>
                </c:pt>
                <c:pt idx="45">
                  <c:v>15.484389999999999</c:v>
                </c:pt>
                <c:pt idx="46">
                  <c:v>15.178610000000001</c:v>
                </c:pt>
                <c:pt idx="47">
                  <c:v>15.414239999999999</c:v>
                </c:pt>
                <c:pt idx="48">
                  <c:v>15.47794</c:v>
                </c:pt>
                <c:pt idx="49">
                  <c:v>16.056940000000001</c:v>
                </c:pt>
                <c:pt idx="50">
                  <c:v>15.881159999999999</c:v>
                </c:pt>
                <c:pt idx="51">
                  <c:v>16.497730000000001</c:v>
                </c:pt>
                <c:pt idx="52">
                  <c:v>15.94528</c:v>
                </c:pt>
                <c:pt idx="53">
                  <c:v>16.407520000000002</c:v>
                </c:pt>
                <c:pt idx="54">
                  <c:v>15.962569999999999</c:v>
                </c:pt>
                <c:pt idx="55">
                  <c:v>16.501999999999999</c:v>
                </c:pt>
                <c:pt idx="56">
                  <c:v>16.901109999999999</c:v>
                </c:pt>
                <c:pt idx="57">
                  <c:v>16.522950000000002</c:v>
                </c:pt>
                <c:pt idx="58">
                  <c:v>16.65513</c:v>
                </c:pt>
                <c:pt idx="59">
                  <c:v>16.653020000000001</c:v>
                </c:pt>
                <c:pt idx="60">
                  <c:v>16.33511</c:v>
                </c:pt>
                <c:pt idx="61">
                  <c:v>16.510269999999998</c:v>
                </c:pt>
                <c:pt idx="62">
                  <c:v>16.587700000000002</c:v>
                </c:pt>
                <c:pt idx="63">
                  <c:v>16.749469999999999</c:v>
                </c:pt>
                <c:pt idx="64">
                  <c:v>17.48132</c:v>
                </c:pt>
                <c:pt idx="65">
                  <c:v>17.934550000000002</c:v>
                </c:pt>
                <c:pt idx="66">
                  <c:v>17.902560000000001</c:v>
                </c:pt>
                <c:pt idx="67">
                  <c:v>18.233709999999999</c:v>
                </c:pt>
                <c:pt idx="68">
                  <c:v>18.253779999999999</c:v>
                </c:pt>
                <c:pt idx="69">
                  <c:v>18.28173</c:v>
                </c:pt>
                <c:pt idx="70">
                  <c:v>18.095880000000001</c:v>
                </c:pt>
                <c:pt idx="71">
                  <c:v>17.931460000000001</c:v>
                </c:pt>
                <c:pt idx="72">
                  <c:v>17.853280000000002</c:v>
                </c:pt>
                <c:pt idx="73">
                  <c:v>18.1435</c:v>
                </c:pt>
                <c:pt idx="74">
                  <c:v>18.469429999999999</c:v>
                </c:pt>
                <c:pt idx="75">
                  <c:v>18.577100000000002</c:v>
                </c:pt>
                <c:pt idx="76">
                  <c:v>18.665590000000002</c:v>
                </c:pt>
                <c:pt idx="77">
                  <c:v>18.45316</c:v>
                </c:pt>
                <c:pt idx="78">
                  <c:v>18.836269999999999</c:v>
                </c:pt>
                <c:pt idx="79">
                  <c:v>18.761839999999999</c:v>
                </c:pt>
                <c:pt idx="80">
                  <c:v>18.293369999999999</c:v>
                </c:pt>
                <c:pt idx="81">
                  <c:v>18.021660000000001</c:v>
                </c:pt>
                <c:pt idx="82">
                  <c:v>16.495889999999999</c:v>
                </c:pt>
                <c:pt idx="83">
                  <c:v>16.464649999999999</c:v>
                </c:pt>
                <c:pt idx="84">
                  <c:v>16.93477</c:v>
                </c:pt>
                <c:pt idx="85">
                  <c:v>16.193729999999999</c:v>
                </c:pt>
                <c:pt idx="86">
                  <c:v>15.96035</c:v>
                </c:pt>
                <c:pt idx="87">
                  <c:v>16.315999999999999</c:v>
                </c:pt>
                <c:pt idx="88">
                  <c:v>15.69299</c:v>
                </c:pt>
                <c:pt idx="89">
                  <c:v>16.183820000000001</c:v>
                </c:pt>
                <c:pt idx="90">
                  <c:v>16.337029999999999</c:v>
                </c:pt>
                <c:pt idx="91">
                  <c:v>16.90597</c:v>
                </c:pt>
                <c:pt idx="92">
                  <c:v>17.895219999999998</c:v>
                </c:pt>
                <c:pt idx="93">
                  <c:v>18.322120000000002</c:v>
                </c:pt>
                <c:pt idx="94">
                  <c:v>18.69351</c:v>
                </c:pt>
                <c:pt idx="95">
                  <c:v>19.48141</c:v>
                </c:pt>
                <c:pt idx="96">
                  <c:v>19.240449999999999</c:v>
                </c:pt>
                <c:pt idx="97">
                  <c:v>19.246500000000001</c:v>
                </c:pt>
                <c:pt idx="98">
                  <c:v>19.117180000000001</c:v>
                </c:pt>
                <c:pt idx="99">
                  <c:v>19.052800000000001</c:v>
                </c:pt>
                <c:pt idx="100">
                  <c:v>19.096109999999999</c:v>
                </c:pt>
                <c:pt idx="101">
                  <c:v>18.481010000000001</c:v>
                </c:pt>
                <c:pt idx="102">
                  <c:v>18.56823</c:v>
                </c:pt>
                <c:pt idx="103">
                  <c:v>18.950060000000001</c:v>
                </c:pt>
                <c:pt idx="104">
                  <c:v>18.996220000000001</c:v>
                </c:pt>
                <c:pt idx="105">
                  <c:v>19.04766</c:v>
                </c:pt>
                <c:pt idx="106">
                  <c:v>19.249459999999999</c:v>
                </c:pt>
                <c:pt idx="107">
                  <c:v>18.880099999999999</c:v>
                </c:pt>
                <c:pt idx="108">
                  <c:v>19.06803</c:v>
                </c:pt>
                <c:pt idx="109">
                  <c:v>19.198180000000001</c:v>
                </c:pt>
                <c:pt idx="110">
                  <c:v>19.019120000000001</c:v>
                </c:pt>
                <c:pt idx="111">
                  <c:v>19.29898</c:v>
                </c:pt>
                <c:pt idx="112">
                  <c:v>20.073239999999998</c:v>
                </c:pt>
                <c:pt idx="113">
                  <c:v>19.659189999999999</c:v>
                </c:pt>
                <c:pt idx="114">
                  <c:v>19.79918</c:v>
                </c:pt>
                <c:pt idx="115">
                  <c:v>19.840509999999998</c:v>
                </c:pt>
                <c:pt idx="116">
                  <c:v>20.091349999999998</c:v>
                </c:pt>
                <c:pt idx="117">
                  <c:v>19.2182</c:v>
                </c:pt>
                <c:pt idx="118">
                  <c:v>19.454840000000001</c:v>
                </c:pt>
                <c:pt idx="119">
                  <c:v>19.034839999999999</c:v>
                </c:pt>
                <c:pt idx="120">
                  <c:v>18.8795</c:v>
                </c:pt>
                <c:pt idx="121">
                  <c:v>19.079000000000001</c:v>
                </c:pt>
                <c:pt idx="122">
                  <c:v>19.120760000000001</c:v>
                </c:pt>
                <c:pt idx="123">
                  <c:v>18.958390000000001</c:v>
                </c:pt>
                <c:pt idx="124">
                  <c:v>19.4177</c:v>
                </c:pt>
                <c:pt idx="125">
                  <c:v>18.85277</c:v>
                </c:pt>
                <c:pt idx="126">
                  <c:v>18.96688</c:v>
                </c:pt>
                <c:pt idx="127">
                  <c:v>19.151869999999999</c:v>
                </c:pt>
                <c:pt idx="128">
                  <c:v>19.389520000000001</c:v>
                </c:pt>
                <c:pt idx="129">
                  <c:v>19.563300000000002</c:v>
                </c:pt>
                <c:pt idx="130">
                  <c:v>19.708349999999999</c:v>
                </c:pt>
                <c:pt idx="131">
                  <c:v>19.590050000000002</c:v>
                </c:pt>
                <c:pt idx="132">
                  <c:v>19.932539999999999</c:v>
                </c:pt>
                <c:pt idx="133">
                  <c:v>19.837299999999999</c:v>
                </c:pt>
                <c:pt idx="134">
                  <c:v>19.760490000000001</c:v>
                </c:pt>
                <c:pt idx="135">
                  <c:v>19.718610000000002</c:v>
                </c:pt>
                <c:pt idx="136">
                  <c:v>20.24363</c:v>
                </c:pt>
                <c:pt idx="137">
                  <c:v>20.209289999999999</c:v>
                </c:pt>
                <c:pt idx="138">
                  <c:v>19.801939999999998</c:v>
                </c:pt>
                <c:pt idx="139">
                  <c:v>19.742730000000002</c:v>
                </c:pt>
                <c:pt idx="140">
                  <c:v>20.16347</c:v>
                </c:pt>
                <c:pt idx="141">
                  <c:v>20.27853</c:v>
                </c:pt>
                <c:pt idx="142">
                  <c:v>20.350650000000002</c:v>
                </c:pt>
                <c:pt idx="143">
                  <c:v>20.216010000000001</c:v>
                </c:pt>
                <c:pt idx="144">
                  <c:v>20.629460000000002</c:v>
                </c:pt>
                <c:pt idx="145">
                  <c:v>19.47221</c:v>
                </c:pt>
                <c:pt idx="146">
                  <c:v>19.398070000000001</c:v>
                </c:pt>
                <c:pt idx="147">
                  <c:v>19.45993</c:v>
                </c:pt>
                <c:pt idx="148">
                  <c:v>19.55639</c:v>
                </c:pt>
                <c:pt idx="149">
                  <c:v>19.75385</c:v>
                </c:pt>
                <c:pt idx="150">
                  <c:v>19.870439999999999</c:v>
                </c:pt>
                <c:pt idx="151">
                  <c:v>19.906379999999999</c:v>
                </c:pt>
                <c:pt idx="152">
                  <c:v>19.86852</c:v>
                </c:pt>
                <c:pt idx="153">
                  <c:v>19.70158</c:v>
                </c:pt>
                <c:pt idx="154">
                  <c:v>19.554970000000001</c:v>
                </c:pt>
                <c:pt idx="155">
                  <c:v>19.155850000000001</c:v>
                </c:pt>
                <c:pt idx="156">
                  <c:v>18.798169999999999</c:v>
                </c:pt>
                <c:pt idx="157">
                  <c:v>18.35793</c:v>
                </c:pt>
                <c:pt idx="158">
                  <c:v>18.346139999999998</c:v>
                </c:pt>
                <c:pt idx="159">
                  <c:v>18.544820000000001</c:v>
                </c:pt>
                <c:pt idx="160">
                  <c:v>19.142140000000001</c:v>
                </c:pt>
                <c:pt idx="161">
                  <c:v>18.797940000000001</c:v>
                </c:pt>
                <c:pt idx="162">
                  <c:v>18.950520000000001</c:v>
                </c:pt>
                <c:pt idx="163">
                  <c:v>18.66676</c:v>
                </c:pt>
                <c:pt idx="164">
                  <c:v>18.910689999999999</c:v>
                </c:pt>
                <c:pt idx="165">
                  <c:v>18.60134</c:v>
                </c:pt>
                <c:pt idx="166">
                  <c:v>18.734580000000001</c:v>
                </c:pt>
                <c:pt idx="167">
                  <c:v>19.421559999999999</c:v>
                </c:pt>
                <c:pt idx="168">
                  <c:v>19.474640000000001</c:v>
                </c:pt>
                <c:pt idx="169">
                  <c:v>19.27814</c:v>
                </c:pt>
                <c:pt idx="170">
                  <c:v>19.26463</c:v>
                </c:pt>
                <c:pt idx="171">
                  <c:v>19.417449999999999</c:v>
                </c:pt>
                <c:pt idx="172">
                  <c:v>19.51577</c:v>
                </c:pt>
                <c:pt idx="173">
                  <c:v>19.27355</c:v>
                </c:pt>
                <c:pt idx="174">
                  <c:v>19.397169999999999</c:v>
                </c:pt>
                <c:pt idx="175">
                  <c:v>19.493749999999999</c:v>
                </c:pt>
                <c:pt idx="176">
                  <c:v>19.600840000000002</c:v>
                </c:pt>
                <c:pt idx="177">
                  <c:v>19.466660000000001</c:v>
                </c:pt>
                <c:pt idx="178">
                  <c:v>19.150110000000002</c:v>
                </c:pt>
                <c:pt idx="179">
                  <c:v>18.865069999999999</c:v>
                </c:pt>
                <c:pt idx="180">
                  <c:v>18.824359999999999</c:v>
                </c:pt>
                <c:pt idx="181">
                  <c:v>19.135670000000001</c:v>
                </c:pt>
                <c:pt idx="182">
                  <c:v>18.925160000000002</c:v>
                </c:pt>
                <c:pt idx="183">
                  <c:v>18.95872</c:v>
                </c:pt>
                <c:pt idx="184">
                  <c:v>19.03462</c:v>
                </c:pt>
                <c:pt idx="185">
                  <c:v>19.242750000000001</c:v>
                </c:pt>
                <c:pt idx="186">
                  <c:v>19.147770000000001</c:v>
                </c:pt>
                <c:pt idx="187">
                  <c:v>18.926939999999998</c:v>
                </c:pt>
                <c:pt idx="188">
                  <c:v>19.217099999999999</c:v>
                </c:pt>
                <c:pt idx="189">
                  <c:v>19.16178</c:v>
                </c:pt>
                <c:pt idx="190">
                  <c:v>19.184619999999999</c:v>
                </c:pt>
                <c:pt idx="191">
                  <c:v>19.021609999999999</c:v>
                </c:pt>
                <c:pt idx="192">
                  <c:v>19.18844</c:v>
                </c:pt>
                <c:pt idx="193">
                  <c:v>19.261659999999999</c:v>
                </c:pt>
                <c:pt idx="194">
                  <c:v>19.124120000000001</c:v>
                </c:pt>
                <c:pt idx="195">
                  <c:v>19.233339999999998</c:v>
                </c:pt>
                <c:pt idx="196">
                  <c:v>19.189340000000001</c:v>
                </c:pt>
                <c:pt idx="197">
                  <c:v>18.948070000000001</c:v>
                </c:pt>
                <c:pt idx="198">
                  <c:v>18.658829999999998</c:v>
                </c:pt>
                <c:pt idx="199">
                  <c:v>18.497530000000001</c:v>
                </c:pt>
                <c:pt idx="200">
                  <c:v>18.45035</c:v>
                </c:pt>
                <c:pt idx="201">
                  <c:v>18.01942</c:v>
                </c:pt>
                <c:pt idx="202">
                  <c:v>17.918489999999998</c:v>
                </c:pt>
                <c:pt idx="203">
                  <c:v>18.0002</c:v>
                </c:pt>
                <c:pt idx="204">
                  <c:v>18.451000000000001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9-4822-BD9C-32F3EE8BBDBC}"/>
            </c:ext>
          </c:extLst>
        </c:ser>
        <c:ser>
          <c:idx val="1"/>
          <c:order val="1"/>
          <c:tx>
            <c:strRef>
              <c:f>'A4. Correlation_levels'!$F$3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'A4. Correlation_levels'!$A$4:$A$208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'A4. Correlation_levels'!$F$4:$F$208</c:f>
              <c:numCache>
                <c:formatCode>0.0</c:formatCode>
                <c:ptCount val="205"/>
                <c:pt idx="0">
                  <c:v>7.5334139999999996</c:v>
                </c:pt>
                <c:pt idx="1">
                  <c:v>7.4115409999999997</c:v>
                </c:pt>
                <c:pt idx="2">
                  <c:v>7.3517010000000003</c:v>
                </c:pt>
                <c:pt idx="3">
                  <c:v>7.5533190000000001</c:v>
                </c:pt>
                <c:pt idx="4">
                  <c:v>7.427384</c:v>
                </c:pt>
                <c:pt idx="5">
                  <c:v>7.3112380000000003</c:v>
                </c:pt>
                <c:pt idx="6">
                  <c:v>7.3802510000000003</c:v>
                </c:pt>
                <c:pt idx="7">
                  <c:v>7.0541419999999997</c:v>
                </c:pt>
                <c:pt idx="8">
                  <c:v>6.8727790000000004</c:v>
                </c:pt>
                <c:pt idx="9">
                  <c:v>7.1241589999999997</c:v>
                </c:pt>
                <c:pt idx="10">
                  <c:v>7.143993</c:v>
                </c:pt>
                <c:pt idx="11">
                  <c:v>7.1329650000000004</c:v>
                </c:pt>
                <c:pt idx="12">
                  <c:v>7.7536430000000003</c:v>
                </c:pt>
                <c:pt idx="13">
                  <c:v>8.0107510000000008</c:v>
                </c:pt>
                <c:pt idx="14">
                  <c:v>8.0795549999999992</c:v>
                </c:pt>
                <c:pt idx="15">
                  <c:v>6.6083059999999998</c:v>
                </c:pt>
                <c:pt idx="16">
                  <c:v>6.4746870000000003</c:v>
                </c:pt>
                <c:pt idx="17">
                  <c:v>6.6240829999999997</c:v>
                </c:pt>
                <c:pt idx="18">
                  <c:v>6.8239479999999997</c:v>
                </c:pt>
                <c:pt idx="19">
                  <c:v>6.762143</c:v>
                </c:pt>
                <c:pt idx="20">
                  <c:v>6.7116889999999998</c:v>
                </c:pt>
                <c:pt idx="21">
                  <c:v>6.8427730000000002</c:v>
                </c:pt>
                <c:pt idx="22">
                  <c:v>6.9268999999999998</c:v>
                </c:pt>
                <c:pt idx="23">
                  <c:v>7.0978779999999997</c:v>
                </c:pt>
                <c:pt idx="24">
                  <c:v>7.4054510000000002</c:v>
                </c:pt>
                <c:pt idx="25">
                  <c:v>6.8558300000000001</c:v>
                </c:pt>
                <c:pt idx="26">
                  <c:v>6.7902659999999999</c:v>
                </c:pt>
                <c:pt idx="27">
                  <c:v>6.6050190000000004</c:v>
                </c:pt>
                <c:pt idx="28">
                  <c:v>6.8927019999999999</c:v>
                </c:pt>
                <c:pt idx="29">
                  <c:v>6.7267729999999997</c:v>
                </c:pt>
                <c:pt idx="30">
                  <c:v>6.592981</c:v>
                </c:pt>
                <c:pt idx="31">
                  <c:v>6.2565309999999998</c:v>
                </c:pt>
                <c:pt idx="32">
                  <c:v>6.2690650000000003</c:v>
                </c:pt>
                <c:pt idx="33">
                  <c:v>6.3539849999999998</c:v>
                </c:pt>
                <c:pt idx="34">
                  <c:v>6.5290920000000003</c:v>
                </c:pt>
                <c:pt idx="35">
                  <c:v>6.5982620000000001</c:v>
                </c:pt>
                <c:pt idx="36">
                  <c:v>7.2725119999999999</c:v>
                </c:pt>
                <c:pt idx="37">
                  <c:v>7.4998909999999999</c:v>
                </c:pt>
                <c:pt idx="38">
                  <c:v>7.8519240000000003</c:v>
                </c:pt>
                <c:pt idx="39">
                  <c:v>7.7669769999999998</c:v>
                </c:pt>
                <c:pt idx="40">
                  <c:v>7.9511710000000004</c:v>
                </c:pt>
                <c:pt idx="41">
                  <c:v>7.9554460000000002</c:v>
                </c:pt>
                <c:pt idx="42">
                  <c:v>8.2962880000000006</c:v>
                </c:pt>
                <c:pt idx="43">
                  <c:v>8.6316459999999999</c:v>
                </c:pt>
                <c:pt idx="44">
                  <c:v>8.5334219999999998</c:v>
                </c:pt>
                <c:pt idx="45">
                  <c:v>8.7512220000000003</c:v>
                </c:pt>
                <c:pt idx="46">
                  <c:v>8.6035590000000006</c:v>
                </c:pt>
                <c:pt idx="47">
                  <c:v>9.0042290000000005</c:v>
                </c:pt>
                <c:pt idx="48">
                  <c:v>9.2203890000000008</c:v>
                </c:pt>
                <c:pt idx="49">
                  <c:v>9.5478799999999993</c:v>
                </c:pt>
                <c:pt idx="50">
                  <c:v>9.2153430000000007</c:v>
                </c:pt>
                <c:pt idx="51">
                  <c:v>9.2369579999999996</c:v>
                </c:pt>
                <c:pt idx="52">
                  <c:v>8.9169309999999999</c:v>
                </c:pt>
                <c:pt idx="53">
                  <c:v>9.3323879999999999</c:v>
                </c:pt>
                <c:pt idx="54">
                  <c:v>9.1568319999999996</c:v>
                </c:pt>
                <c:pt idx="55">
                  <c:v>9.6465569999999996</c:v>
                </c:pt>
                <c:pt idx="56">
                  <c:v>10.41961</c:v>
                </c:pt>
                <c:pt idx="57">
                  <c:v>10.07535</c:v>
                </c:pt>
                <c:pt idx="58">
                  <c:v>10.165319999999999</c:v>
                </c:pt>
                <c:pt idx="59">
                  <c:v>10.15244</c:v>
                </c:pt>
                <c:pt idx="60">
                  <c:v>9.6851319999999994</c:v>
                </c:pt>
                <c:pt idx="61">
                  <c:v>9.2593770000000006</c:v>
                </c:pt>
                <c:pt idx="62">
                  <c:v>9.1850769999999997</c:v>
                </c:pt>
                <c:pt idx="63">
                  <c:v>9.1600040000000007</c:v>
                </c:pt>
                <c:pt idx="64">
                  <c:v>9.7663650000000004</c:v>
                </c:pt>
                <c:pt idx="65">
                  <c:v>10.00192</c:v>
                </c:pt>
                <c:pt idx="66">
                  <c:v>10.478619999999999</c:v>
                </c:pt>
                <c:pt idx="67">
                  <c:v>10.65551</c:v>
                </c:pt>
                <c:pt idx="68">
                  <c:v>10.899039999999999</c:v>
                </c:pt>
                <c:pt idx="69">
                  <c:v>11.261089999999999</c:v>
                </c:pt>
                <c:pt idx="70">
                  <c:v>9.8828440000000004</c:v>
                </c:pt>
                <c:pt idx="71">
                  <c:v>10.804349999999999</c:v>
                </c:pt>
                <c:pt idx="72">
                  <c:v>11.30057</c:v>
                </c:pt>
                <c:pt idx="73">
                  <c:v>10.916689999999999</c:v>
                </c:pt>
                <c:pt idx="74">
                  <c:v>11.077030000000001</c:v>
                </c:pt>
                <c:pt idx="75">
                  <c:v>11.197039999999999</c:v>
                </c:pt>
                <c:pt idx="76">
                  <c:v>11.00652</c:v>
                </c:pt>
                <c:pt idx="77">
                  <c:v>11.15094</c:v>
                </c:pt>
                <c:pt idx="78">
                  <c:v>11.872579999999999</c:v>
                </c:pt>
                <c:pt idx="79">
                  <c:v>11.68745</c:v>
                </c:pt>
                <c:pt idx="80">
                  <c:v>11.72805</c:v>
                </c:pt>
                <c:pt idx="81">
                  <c:v>11.82334</c:v>
                </c:pt>
                <c:pt idx="82">
                  <c:v>11.087009999999999</c:v>
                </c:pt>
                <c:pt idx="83">
                  <c:v>10.939870000000001</c:v>
                </c:pt>
                <c:pt idx="84">
                  <c:v>11.43023</c:v>
                </c:pt>
                <c:pt idx="85">
                  <c:v>10.74663</c:v>
                </c:pt>
                <c:pt idx="86">
                  <c:v>10.48654</c:v>
                </c:pt>
                <c:pt idx="87">
                  <c:v>10.714740000000001</c:v>
                </c:pt>
                <c:pt idx="88">
                  <c:v>9.7223900000000008</c:v>
                </c:pt>
                <c:pt idx="89">
                  <c:v>10.013590000000001</c:v>
                </c:pt>
                <c:pt idx="90">
                  <c:v>9.9523309999999992</c:v>
                </c:pt>
                <c:pt idx="91">
                  <c:v>10.345700000000001</c:v>
                </c:pt>
                <c:pt idx="92">
                  <c:v>10.33867</c:v>
                </c:pt>
                <c:pt idx="93">
                  <c:v>10.44608</c:v>
                </c:pt>
                <c:pt idx="94">
                  <c:v>10.60859</c:v>
                </c:pt>
                <c:pt idx="95">
                  <c:v>11.4617</c:v>
                </c:pt>
                <c:pt idx="96">
                  <c:v>11.47955</c:v>
                </c:pt>
                <c:pt idx="97">
                  <c:v>11.2385</c:v>
                </c:pt>
                <c:pt idx="98">
                  <c:v>10.89955</c:v>
                </c:pt>
                <c:pt idx="99">
                  <c:v>10.83723</c:v>
                </c:pt>
                <c:pt idx="100">
                  <c:v>10.8277</c:v>
                </c:pt>
                <c:pt idx="101">
                  <c:v>10.639749999999999</c:v>
                </c:pt>
                <c:pt idx="102">
                  <c:v>10.94251</c:v>
                </c:pt>
                <c:pt idx="103">
                  <c:v>11.201129999999999</c:v>
                </c:pt>
                <c:pt idx="104">
                  <c:v>11.11036</c:v>
                </c:pt>
                <c:pt idx="105">
                  <c:v>10.92112</c:v>
                </c:pt>
                <c:pt idx="106">
                  <c:v>11.03171</c:v>
                </c:pt>
                <c:pt idx="107">
                  <c:v>10.774050000000001</c:v>
                </c:pt>
                <c:pt idx="108">
                  <c:v>10.86703</c:v>
                </c:pt>
                <c:pt idx="109">
                  <c:v>10.94627</c:v>
                </c:pt>
                <c:pt idx="110">
                  <c:v>10.62392</c:v>
                </c:pt>
                <c:pt idx="111">
                  <c:v>10.697749999999999</c:v>
                </c:pt>
                <c:pt idx="112">
                  <c:v>10.846360000000001</c:v>
                </c:pt>
                <c:pt idx="113">
                  <c:v>10.815899999999999</c:v>
                </c:pt>
                <c:pt idx="114">
                  <c:v>10.97444</c:v>
                </c:pt>
                <c:pt idx="115">
                  <c:v>11.062530000000001</c:v>
                </c:pt>
                <c:pt idx="116">
                  <c:v>11.40164</c:v>
                </c:pt>
                <c:pt idx="117">
                  <c:v>11.116529999999999</c:v>
                </c:pt>
                <c:pt idx="118">
                  <c:v>11.210369999999999</c:v>
                </c:pt>
                <c:pt idx="119">
                  <c:v>11.186199999999999</c:v>
                </c:pt>
                <c:pt idx="120">
                  <c:v>11.160299999999999</c:v>
                </c:pt>
                <c:pt idx="121">
                  <c:v>11.13851</c:v>
                </c:pt>
                <c:pt idx="122">
                  <c:v>11.11754</c:v>
                </c:pt>
                <c:pt idx="123">
                  <c:v>11.01694</c:v>
                </c:pt>
                <c:pt idx="124">
                  <c:v>11.67324</c:v>
                </c:pt>
                <c:pt idx="125">
                  <c:v>11.462479999999999</c:v>
                </c:pt>
                <c:pt idx="126">
                  <c:v>11.531779999999999</c:v>
                </c:pt>
                <c:pt idx="127">
                  <c:v>11.558149999999999</c:v>
                </c:pt>
                <c:pt idx="128">
                  <c:v>11.77796</c:v>
                </c:pt>
                <c:pt idx="129">
                  <c:v>11.948790000000001</c:v>
                </c:pt>
                <c:pt idx="130">
                  <c:v>11.975849999999999</c:v>
                </c:pt>
                <c:pt idx="131">
                  <c:v>11.82253</c:v>
                </c:pt>
                <c:pt idx="132">
                  <c:v>13.05575</c:v>
                </c:pt>
                <c:pt idx="133">
                  <c:v>12.59369</c:v>
                </c:pt>
                <c:pt idx="134">
                  <c:v>12.51089</c:v>
                </c:pt>
                <c:pt idx="135">
                  <c:v>12.50778</c:v>
                </c:pt>
                <c:pt idx="136">
                  <c:v>12.893929999999999</c:v>
                </c:pt>
                <c:pt idx="137">
                  <c:v>13.003780000000001</c:v>
                </c:pt>
                <c:pt idx="138">
                  <c:v>12.85886</c:v>
                </c:pt>
                <c:pt idx="139">
                  <c:v>12.42154</c:v>
                </c:pt>
                <c:pt idx="140">
                  <c:v>13.288360000000001</c:v>
                </c:pt>
                <c:pt idx="141">
                  <c:v>13.444179999999999</c:v>
                </c:pt>
                <c:pt idx="142">
                  <c:v>13.38658</c:v>
                </c:pt>
                <c:pt idx="143">
                  <c:v>13.40901</c:v>
                </c:pt>
                <c:pt idx="144">
                  <c:v>14.020820000000001</c:v>
                </c:pt>
                <c:pt idx="145">
                  <c:v>12.74306</c:v>
                </c:pt>
                <c:pt idx="146">
                  <c:v>12.47246</c:v>
                </c:pt>
                <c:pt idx="147">
                  <c:v>12.50967</c:v>
                </c:pt>
                <c:pt idx="148">
                  <c:v>12.695550000000001</c:v>
                </c:pt>
                <c:pt idx="149">
                  <c:v>12.90849</c:v>
                </c:pt>
                <c:pt idx="150">
                  <c:v>13.12745</c:v>
                </c:pt>
                <c:pt idx="151">
                  <c:v>13.026949999999999</c:v>
                </c:pt>
                <c:pt idx="152">
                  <c:v>13.382239999999999</c:v>
                </c:pt>
                <c:pt idx="153">
                  <c:v>13.032859999999999</c:v>
                </c:pt>
                <c:pt idx="154">
                  <c:v>12.970649999999999</c:v>
                </c:pt>
                <c:pt idx="155">
                  <c:v>12.92165</c:v>
                </c:pt>
                <c:pt idx="156">
                  <c:v>12.856</c:v>
                </c:pt>
                <c:pt idx="157">
                  <c:v>12.41774</c:v>
                </c:pt>
                <c:pt idx="158">
                  <c:v>12.289680000000001</c:v>
                </c:pt>
                <c:pt idx="159">
                  <c:v>12.55142</c:v>
                </c:pt>
                <c:pt idx="160">
                  <c:v>12.81114</c:v>
                </c:pt>
                <c:pt idx="161">
                  <c:v>12.786569999999999</c:v>
                </c:pt>
                <c:pt idx="162">
                  <c:v>12.93136</c:v>
                </c:pt>
                <c:pt idx="163">
                  <c:v>12.803129999999999</c:v>
                </c:pt>
                <c:pt idx="164">
                  <c:v>12.914859999999999</c:v>
                </c:pt>
                <c:pt idx="165">
                  <c:v>12.465680000000001</c:v>
                </c:pt>
                <c:pt idx="166">
                  <c:v>12.447839999999999</c:v>
                </c:pt>
                <c:pt idx="167">
                  <c:v>12.74141</c:v>
                </c:pt>
                <c:pt idx="168">
                  <c:v>12.873189999999999</c:v>
                </c:pt>
                <c:pt idx="169">
                  <c:v>12.65476</c:v>
                </c:pt>
                <c:pt idx="170">
                  <c:v>12.525510000000001</c:v>
                </c:pt>
                <c:pt idx="171">
                  <c:v>12.645239999999999</c:v>
                </c:pt>
                <c:pt idx="172">
                  <c:v>12.72851</c:v>
                </c:pt>
                <c:pt idx="173">
                  <c:v>12.583019999999999</c:v>
                </c:pt>
                <c:pt idx="174">
                  <c:v>12.69983</c:v>
                </c:pt>
                <c:pt idx="175">
                  <c:v>12.613250000000001</c:v>
                </c:pt>
                <c:pt idx="176">
                  <c:v>12.76967</c:v>
                </c:pt>
                <c:pt idx="177">
                  <c:v>12.64499</c:v>
                </c:pt>
                <c:pt idx="178">
                  <c:v>12.32658</c:v>
                </c:pt>
                <c:pt idx="179">
                  <c:v>12.029249999999999</c:v>
                </c:pt>
                <c:pt idx="180">
                  <c:v>12.062989999999999</c:v>
                </c:pt>
                <c:pt idx="181">
                  <c:v>12.243650000000001</c:v>
                </c:pt>
                <c:pt idx="182">
                  <c:v>12.24803</c:v>
                </c:pt>
                <c:pt idx="183">
                  <c:v>12.361359999999999</c:v>
                </c:pt>
                <c:pt idx="184">
                  <c:v>12.45208</c:v>
                </c:pt>
                <c:pt idx="185">
                  <c:v>12.58952</c:v>
                </c:pt>
                <c:pt idx="186">
                  <c:v>12.68675</c:v>
                </c:pt>
                <c:pt idx="187">
                  <c:v>12.23536</c:v>
                </c:pt>
                <c:pt idx="188">
                  <c:v>12.624370000000001</c:v>
                </c:pt>
                <c:pt idx="189">
                  <c:v>12.53046</c:v>
                </c:pt>
                <c:pt idx="190">
                  <c:v>12.453849999999999</c:v>
                </c:pt>
                <c:pt idx="191">
                  <c:v>12.42943</c:v>
                </c:pt>
                <c:pt idx="192">
                  <c:v>12.681850000000001</c:v>
                </c:pt>
                <c:pt idx="193">
                  <c:v>12.53842</c:v>
                </c:pt>
                <c:pt idx="194">
                  <c:v>12.45552</c:v>
                </c:pt>
                <c:pt idx="195">
                  <c:v>12.560269999999999</c:v>
                </c:pt>
                <c:pt idx="196">
                  <c:v>12.75239</c:v>
                </c:pt>
                <c:pt idx="197">
                  <c:v>12.66178</c:v>
                </c:pt>
                <c:pt idx="198">
                  <c:v>12.524050000000001</c:v>
                </c:pt>
                <c:pt idx="199">
                  <c:v>12.263960000000001</c:v>
                </c:pt>
                <c:pt idx="200">
                  <c:v>12.35042</c:v>
                </c:pt>
                <c:pt idx="201">
                  <c:v>12.08442</c:v>
                </c:pt>
                <c:pt idx="202">
                  <c:v>11.853020000000001</c:v>
                </c:pt>
                <c:pt idx="203">
                  <c:v>11.95623</c:v>
                </c:pt>
                <c:pt idx="204">
                  <c:v>12.50972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9-4822-BD9C-32F3EE8BBDBC}"/>
            </c:ext>
          </c:extLst>
        </c:ser>
        <c:ser>
          <c:idx val="2"/>
          <c:order val="2"/>
          <c:tx>
            <c:strRef>
              <c:f>'A4. Correlation_levels'!$G$3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'A4. Correlation_levels'!$A$4:$A$208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'A4. Correlation_levels'!$G$4:$G$208</c:f>
              <c:numCache>
                <c:formatCode>0.0</c:formatCode>
                <c:ptCount val="205"/>
                <c:pt idx="0">
                  <c:v>10.373951777634447</c:v>
                </c:pt>
                <c:pt idx="1">
                  <c:v>10.713290692067407</c:v>
                </c:pt>
                <c:pt idx="2">
                  <c:v>10.525648222666668</c:v>
                </c:pt>
                <c:pt idx="3">
                  <c:v>10.121198607984073</c:v>
                </c:pt>
                <c:pt idx="4">
                  <c:v>9.2406282936329625</c:v>
                </c:pt>
                <c:pt idx="5">
                  <c:v>8.7422942540570361</c:v>
                </c:pt>
                <c:pt idx="6">
                  <c:v>8.0439790326470373</c:v>
                </c:pt>
                <c:pt idx="7">
                  <c:v>8.0168551772559251</c:v>
                </c:pt>
                <c:pt idx="8">
                  <c:v>7.8075507454448143</c:v>
                </c:pt>
                <c:pt idx="9">
                  <c:v>7.6562020678974081</c:v>
                </c:pt>
                <c:pt idx="10">
                  <c:v>7.384375879945928</c:v>
                </c:pt>
                <c:pt idx="11">
                  <c:v>7.8530110750033328</c:v>
                </c:pt>
                <c:pt idx="12">
                  <c:v>7.8816538671170369</c:v>
                </c:pt>
                <c:pt idx="13">
                  <c:v>7.8683942587585189</c:v>
                </c:pt>
                <c:pt idx="14">
                  <c:v>8.2423396908648172</c:v>
                </c:pt>
                <c:pt idx="15">
                  <c:v>8.1333531089903719</c:v>
                </c:pt>
                <c:pt idx="16">
                  <c:v>8.1029681658496315</c:v>
                </c:pt>
                <c:pt idx="17">
                  <c:v>8.2352775067866641</c:v>
                </c:pt>
                <c:pt idx="18">
                  <c:v>8.8198929448399994</c:v>
                </c:pt>
                <c:pt idx="19">
                  <c:v>8.6122681960051857</c:v>
                </c:pt>
                <c:pt idx="20">
                  <c:v>8.6979454138529615</c:v>
                </c:pt>
                <c:pt idx="21">
                  <c:v>8.9944174395155549</c:v>
                </c:pt>
                <c:pt idx="22">
                  <c:v>9.0348572379329628</c:v>
                </c:pt>
                <c:pt idx="23">
                  <c:v>9.1264522621777786</c:v>
                </c:pt>
                <c:pt idx="24">
                  <c:v>9.1731172938533323</c:v>
                </c:pt>
                <c:pt idx="25">
                  <c:v>8.8739825573292581</c:v>
                </c:pt>
                <c:pt idx="26">
                  <c:v>8.9214344923285172</c:v>
                </c:pt>
                <c:pt idx="27">
                  <c:v>8.9468926506477775</c:v>
                </c:pt>
                <c:pt idx="28">
                  <c:v>8.910826635193704</c:v>
                </c:pt>
                <c:pt idx="29">
                  <c:v>8.9629326249907386</c:v>
                </c:pt>
                <c:pt idx="30">
                  <c:v>8.6389710566040741</c:v>
                </c:pt>
                <c:pt idx="31">
                  <c:v>8.6705879028485171</c:v>
                </c:pt>
                <c:pt idx="32">
                  <c:v>8.5418026578670361</c:v>
                </c:pt>
                <c:pt idx="33">
                  <c:v>8.2097300672788904</c:v>
                </c:pt>
                <c:pt idx="34">
                  <c:v>8.3672498065040752</c:v>
                </c:pt>
                <c:pt idx="35">
                  <c:v>7.9010252069214806</c:v>
                </c:pt>
                <c:pt idx="36">
                  <c:v>7.8091195758711098</c:v>
                </c:pt>
                <c:pt idx="37">
                  <c:v>7.6779017536459255</c:v>
                </c:pt>
                <c:pt idx="38">
                  <c:v>7.3472339139007419</c:v>
                </c:pt>
                <c:pt idx="39">
                  <c:v>7.6670286529770371</c:v>
                </c:pt>
                <c:pt idx="40">
                  <c:v>7.7644283302800012</c:v>
                </c:pt>
                <c:pt idx="41">
                  <c:v>7.3017697456162969</c:v>
                </c:pt>
                <c:pt idx="42">
                  <c:v>7.1214796772492601</c:v>
                </c:pt>
                <c:pt idx="43">
                  <c:v>7.2176100176618512</c:v>
                </c:pt>
                <c:pt idx="44">
                  <c:v>7.3364885086644449</c:v>
                </c:pt>
                <c:pt idx="45">
                  <c:v>7.3758316840474061</c:v>
                </c:pt>
                <c:pt idx="46">
                  <c:v>7.4252738152648154</c:v>
                </c:pt>
                <c:pt idx="47">
                  <c:v>6.9737466593181461</c:v>
                </c:pt>
                <c:pt idx="48">
                  <c:v>6.6067061767718522</c:v>
                </c:pt>
                <c:pt idx="49">
                  <c:v>6.8552692160025908</c:v>
                </c:pt>
                <c:pt idx="50">
                  <c:v>6.871212149795185</c:v>
                </c:pt>
                <c:pt idx="51">
                  <c:v>6.4634908726459246</c:v>
                </c:pt>
                <c:pt idx="52">
                  <c:v>6.6106146988970345</c:v>
                </c:pt>
                <c:pt idx="53">
                  <c:v>6.8784810600318522</c:v>
                </c:pt>
                <c:pt idx="54">
                  <c:v>6.9226392475818512</c:v>
                </c:pt>
                <c:pt idx="55">
                  <c:v>6.8733787948859231</c:v>
                </c:pt>
                <c:pt idx="56">
                  <c:v>6.8168876823881481</c:v>
                </c:pt>
                <c:pt idx="57">
                  <c:v>6.65570219246852</c:v>
                </c:pt>
                <c:pt idx="58">
                  <c:v>6.4140852780644435</c:v>
                </c:pt>
                <c:pt idx="59">
                  <c:v>6.6372726231044457</c:v>
                </c:pt>
                <c:pt idx="60">
                  <c:v>6.8541997543403728</c:v>
                </c:pt>
                <c:pt idx="61">
                  <c:v>6.4448837374777765</c:v>
                </c:pt>
                <c:pt idx="62">
                  <c:v>6.4131429093014827</c:v>
                </c:pt>
                <c:pt idx="63">
                  <c:v>6.4089231015362964</c:v>
                </c:pt>
                <c:pt idx="64">
                  <c:v>5.9921716911892604</c:v>
                </c:pt>
                <c:pt idx="65">
                  <c:v>5.8591838152222229</c:v>
                </c:pt>
                <c:pt idx="66">
                  <c:v>6.1934734233855568</c:v>
                </c:pt>
                <c:pt idx="67">
                  <c:v>6.1759230287292572</c:v>
                </c:pt>
                <c:pt idx="68">
                  <c:v>6.3940170358874058</c:v>
                </c:pt>
                <c:pt idx="69">
                  <c:v>6.937839313095183</c:v>
                </c:pt>
                <c:pt idx="70">
                  <c:v>7.5322239294822229</c:v>
                </c:pt>
                <c:pt idx="71">
                  <c:v>8.1857998708314827</c:v>
                </c:pt>
                <c:pt idx="72">
                  <c:v>8.6545319211951846</c:v>
                </c:pt>
                <c:pt idx="73">
                  <c:v>9.4274925934911114</c:v>
                </c:pt>
                <c:pt idx="74">
                  <c:v>10.086408767921482</c:v>
                </c:pt>
                <c:pt idx="75">
                  <c:v>10.871888835225556</c:v>
                </c:pt>
                <c:pt idx="76">
                  <c:v>11.8532139954537</c:v>
                </c:pt>
                <c:pt idx="77">
                  <c:v>12.604083497402591</c:v>
                </c:pt>
                <c:pt idx="78">
                  <c:v>13.244107378436665</c:v>
                </c:pt>
                <c:pt idx="79">
                  <c:v>13.602263620656665</c:v>
                </c:pt>
                <c:pt idx="80">
                  <c:v>13.505576007415558</c:v>
                </c:pt>
                <c:pt idx="81">
                  <c:v>12.985999987165558</c:v>
                </c:pt>
                <c:pt idx="82">
                  <c:v>12.123043048968148</c:v>
                </c:pt>
                <c:pt idx="83">
                  <c:v>11.035801637407038</c:v>
                </c:pt>
                <c:pt idx="84">
                  <c:v>10.140363414875925</c:v>
                </c:pt>
                <c:pt idx="85">
                  <c:v>9.2544355995051859</c:v>
                </c:pt>
                <c:pt idx="86">
                  <c:v>8.5663503962848147</c:v>
                </c:pt>
                <c:pt idx="87">
                  <c:v>7.8281221454266676</c:v>
                </c:pt>
                <c:pt idx="88">
                  <c:v>7.0286491531448165</c:v>
                </c:pt>
                <c:pt idx="89">
                  <c:v>6.1210942892300011</c:v>
                </c:pt>
                <c:pt idx="90">
                  <c:v>5.4315938256922216</c:v>
                </c:pt>
                <c:pt idx="91">
                  <c:v>5.0157965078466669</c:v>
                </c:pt>
                <c:pt idx="92">
                  <c:v>4.8541976997748142</c:v>
                </c:pt>
                <c:pt idx="93">
                  <c:v>4.7797555758344439</c:v>
                </c:pt>
                <c:pt idx="94">
                  <c:v>4.9107730712592579</c:v>
                </c:pt>
                <c:pt idx="95">
                  <c:v>5.1976143634248153</c:v>
                </c:pt>
                <c:pt idx="96">
                  <c:v>5.5309300342551859</c:v>
                </c:pt>
                <c:pt idx="97">
                  <c:v>5.9875568904940746</c:v>
                </c:pt>
                <c:pt idx="98">
                  <c:v>6.2471239056351848</c:v>
                </c:pt>
                <c:pt idx="99">
                  <c:v>6.1280767818285184</c:v>
                </c:pt>
                <c:pt idx="100">
                  <c:v>5.9968529834218529</c:v>
                </c:pt>
                <c:pt idx="101">
                  <c:v>6.0148254231248144</c:v>
                </c:pt>
                <c:pt idx="102">
                  <c:v>5.784504521608147</c:v>
                </c:pt>
                <c:pt idx="103">
                  <c:v>5.7448825228922216</c:v>
                </c:pt>
                <c:pt idx="104">
                  <c:v>5.8988288310966661</c:v>
                </c:pt>
                <c:pt idx="105">
                  <c:v>6.1104910808959252</c:v>
                </c:pt>
                <c:pt idx="106">
                  <c:v>6.3015585461574073</c:v>
                </c:pt>
                <c:pt idx="107">
                  <c:v>6.3969007777414824</c:v>
                </c:pt>
                <c:pt idx="108">
                  <c:v>6.5059148814211101</c:v>
                </c:pt>
                <c:pt idx="109">
                  <c:v>6.4290412530840744</c:v>
                </c:pt>
                <c:pt idx="110">
                  <c:v>6.4135129215977784</c:v>
                </c:pt>
                <c:pt idx="111">
                  <c:v>6.648319537966298</c:v>
                </c:pt>
                <c:pt idx="112">
                  <c:v>6.8905425022903684</c:v>
                </c:pt>
                <c:pt idx="113">
                  <c:v>7.6793766235700005</c:v>
                </c:pt>
                <c:pt idx="114">
                  <c:v>7.9290796053900001</c:v>
                </c:pt>
                <c:pt idx="115">
                  <c:v>7.9813433747266682</c:v>
                </c:pt>
                <c:pt idx="116">
                  <c:v>8.2817762468359248</c:v>
                </c:pt>
                <c:pt idx="117">
                  <c:v>8.5933933309148163</c:v>
                </c:pt>
                <c:pt idx="118">
                  <c:v>8.8291966857518531</c:v>
                </c:pt>
                <c:pt idx="119">
                  <c:v>9.2966230394051852</c:v>
                </c:pt>
                <c:pt idx="120">
                  <c:v>9.2026729519362966</c:v>
                </c:pt>
                <c:pt idx="121">
                  <c:v>9.0936481651870373</c:v>
                </c:pt>
                <c:pt idx="122">
                  <c:v>8.842857678719259</c:v>
                </c:pt>
                <c:pt idx="123">
                  <c:v>8.7905999773700003</c:v>
                </c:pt>
                <c:pt idx="124">
                  <c:v>8.6702171266911101</c:v>
                </c:pt>
                <c:pt idx="125">
                  <c:v>7.5271964793129635</c:v>
                </c:pt>
                <c:pt idx="126">
                  <c:v>7.1217564765607406</c:v>
                </c:pt>
                <c:pt idx="127">
                  <c:v>7.0257727761503714</c:v>
                </c:pt>
                <c:pt idx="128">
                  <c:v>6.6041010387740755</c:v>
                </c:pt>
                <c:pt idx="129">
                  <c:v>6.2142665146225911</c:v>
                </c:pt>
                <c:pt idx="130">
                  <c:v>5.9549926116955572</c:v>
                </c:pt>
                <c:pt idx="131">
                  <c:v>5.4854182445081472</c:v>
                </c:pt>
                <c:pt idx="132">
                  <c:v>5.5615494033418527</c:v>
                </c:pt>
                <c:pt idx="133">
                  <c:v>5.7008719694403682</c:v>
                </c:pt>
                <c:pt idx="134">
                  <c:v>5.654152664684073</c:v>
                </c:pt>
                <c:pt idx="135">
                  <c:v>5.4230550448648138</c:v>
                </c:pt>
                <c:pt idx="136">
                  <c:v>5.0856369998292603</c:v>
                </c:pt>
                <c:pt idx="137">
                  <c:v>5.1819323825874086</c:v>
                </c:pt>
                <c:pt idx="138">
                  <c:v>5.3132082613881479</c:v>
                </c:pt>
                <c:pt idx="139">
                  <c:v>5.4106615507288884</c:v>
                </c:pt>
                <c:pt idx="140">
                  <c:v>5.2022657481159271</c:v>
                </c:pt>
                <c:pt idx="141">
                  <c:v>5.0763084300251853</c:v>
                </c:pt>
                <c:pt idx="142">
                  <c:v>5.113241491158889</c:v>
                </c:pt>
                <c:pt idx="143">
                  <c:v>5.2174309354396309</c:v>
                </c:pt>
                <c:pt idx="144">
                  <c:v>5.1813808084370363</c:v>
                </c:pt>
                <c:pt idx="145">
                  <c:v>5.0413233950048149</c:v>
                </c:pt>
                <c:pt idx="146">
                  <c:v>5.0137874366922226</c:v>
                </c:pt>
                <c:pt idx="147">
                  <c:v>5.1898108737988888</c:v>
                </c:pt>
                <c:pt idx="148">
                  <c:v>5.4349459262018529</c:v>
                </c:pt>
                <c:pt idx="149">
                  <c:v>5.6327008211685197</c:v>
                </c:pt>
                <c:pt idx="150">
                  <c:v>5.6490956711451865</c:v>
                </c:pt>
                <c:pt idx="151">
                  <c:v>5.8549656140466659</c:v>
                </c:pt>
                <c:pt idx="152">
                  <c:v>6.0045637546374069</c:v>
                </c:pt>
                <c:pt idx="153">
                  <c:v>6.1608439137392583</c:v>
                </c:pt>
                <c:pt idx="154">
                  <c:v>6.1306677952996314</c:v>
                </c:pt>
                <c:pt idx="155">
                  <c:v>5.9944533618837035</c:v>
                </c:pt>
                <c:pt idx="156">
                  <c:v>5.9948366964822206</c:v>
                </c:pt>
                <c:pt idx="157">
                  <c:v>5.9336871097511112</c:v>
                </c:pt>
                <c:pt idx="158">
                  <c:v>6.0660899849477783</c:v>
                </c:pt>
                <c:pt idx="159">
                  <c:v>6.5566345599333351</c:v>
                </c:pt>
                <c:pt idx="160">
                  <c:v>7.0693511922229622</c:v>
                </c:pt>
                <c:pt idx="161">
                  <c:v>7.0668358989314815</c:v>
                </c:pt>
                <c:pt idx="162">
                  <c:v>6.8900256843418521</c:v>
                </c:pt>
                <c:pt idx="163">
                  <c:v>6.5945631665003708</c:v>
                </c:pt>
                <c:pt idx="164">
                  <c:v>6.5054177236140731</c:v>
                </c:pt>
                <c:pt idx="165">
                  <c:v>6.5054517747514824</c:v>
                </c:pt>
                <c:pt idx="166">
                  <c:v>6.5821946565151848</c:v>
                </c:pt>
                <c:pt idx="167">
                  <c:v>6.8702397969566675</c:v>
                </c:pt>
                <c:pt idx="168">
                  <c:v>6.7516156664248168</c:v>
                </c:pt>
                <c:pt idx="169">
                  <c:v>5.4633114845669235</c:v>
                </c:pt>
                <c:pt idx="170">
                  <c:v>5.5435850916561549</c:v>
                </c:pt>
                <c:pt idx="171">
                  <c:v>5.4232785502611547</c:v>
                </c:pt>
                <c:pt idx="172">
                  <c:v>5.451152053285</c:v>
                </c:pt>
                <c:pt idx="173">
                  <c:v>5.646365340693464</c:v>
                </c:pt>
                <c:pt idx="174">
                  <c:v>5.8998316650203844</c:v>
                </c:pt>
                <c:pt idx="175">
                  <c:v>5.9731615140746142</c:v>
                </c:pt>
                <c:pt idx="176">
                  <c:v>5.7569340785584604</c:v>
                </c:pt>
                <c:pt idx="177">
                  <c:v>5.5683413039957701</c:v>
                </c:pt>
                <c:pt idx="178">
                  <c:v>5.2564666971749991</c:v>
                </c:pt>
                <c:pt idx="179">
                  <c:v>5.4395822984407696</c:v>
                </c:pt>
                <c:pt idx="180">
                  <c:v>5.7644865082434604</c:v>
                </c:pt>
                <c:pt idx="181">
                  <c:v>6.2356392154847988</c:v>
                </c:pt>
                <c:pt idx="182">
                  <c:v>6.5180846803727999</c:v>
                </c:pt>
                <c:pt idx="183">
                  <c:v>6.4447601721431997</c:v>
                </c:pt>
                <c:pt idx="184">
                  <c:v>6.4149850821055994</c:v>
                </c:pt>
                <c:pt idx="185">
                  <c:v>6.0090446412555991</c:v>
                </c:pt>
                <c:pt idx="186">
                  <c:v>5.8006536262528012</c:v>
                </c:pt>
                <c:pt idx="187">
                  <c:v>5.6015269603503999</c:v>
                </c:pt>
                <c:pt idx="188">
                  <c:v>5.715116631402001</c:v>
                </c:pt>
                <c:pt idx="189">
                  <c:v>5.8499591727064013</c:v>
                </c:pt>
                <c:pt idx="190">
                  <c:v>5.899872582827201</c:v>
                </c:pt>
                <c:pt idx="191">
                  <c:v>5.6805494697124015</c:v>
                </c:pt>
                <c:pt idx="192">
                  <c:v>5.4643265858935992</c:v>
                </c:pt>
                <c:pt idx="193">
                  <c:v>4.8797116503196003</c:v>
                </c:pt>
                <c:pt idx="194">
                  <c:v>4.5172125486416004</c:v>
                </c:pt>
                <c:pt idx="195">
                  <c:v>4.328484703732399</c:v>
                </c:pt>
                <c:pt idx="196">
                  <c:v>4.3973623640671988</c:v>
                </c:pt>
                <c:pt idx="197">
                  <c:v>4.5298537479180006</c:v>
                </c:pt>
                <c:pt idx="198">
                  <c:v>4.9185390818771992</c:v>
                </c:pt>
                <c:pt idx="199">
                  <c:v>4.9930056290340001</c:v>
                </c:pt>
                <c:pt idx="200">
                  <c:v>5.1547129874372004</c:v>
                </c:pt>
                <c:pt idx="201">
                  <c:v>5.4207562054571996</c:v>
                </c:pt>
                <c:pt idx="202">
                  <c:v>5.538465409312801</c:v>
                </c:pt>
                <c:pt idx="203">
                  <c:v>5.1117402980955999</c:v>
                </c:pt>
                <c:pt idx="204">
                  <c:v>4.5899616519855995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9-4822-BD9C-32F3EE8B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06928"/>
        <c:axId val="322503600"/>
      </c:lineChart>
      <c:dateAx>
        <c:axId val="3225069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3600"/>
        <c:crosses val="autoZero"/>
        <c:auto val="1"/>
        <c:lblOffset val="100"/>
        <c:baseTimeUnit val="months"/>
      </c:dateAx>
      <c:valAx>
        <c:axId val="32250360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10979877515308"/>
          <c:y val="0.86527646544181991"/>
          <c:w val="0.83733595800524929"/>
          <c:h val="0.1347235345581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6185476815398"/>
          <c:y val="6.1111111111111109E-2"/>
          <c:w val="0.70834295713035866"/>
          <c:h val="0.53550699912510935"/>
        </c:manualLayout>
      </c:layout>
      <c:lineChart>
        <c:grouping val="standard"/>
        <c:varyColors val="0"/>
        <c:ser>
          <c:idx val="1"/>
          <c:order val="1"/>
          <c:tx>
            <c:strRef>
              <c:f>'A5.Correlation'!$D$2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'A5.Correlation'!$A$3:$A$206</c:f>
              <c:numCache>
                <c:formatCode>d\-mmm\-yy</c:formatCode>
                <c:ptCount val="20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</c:numCache>
            </c:numRef>
          </c:cat>
          <c:val>
            <c:numRef>
              <c:f>'A5.Correlation'!$D$3:$D$206</c:f>
              <c:numCache>
                <c:formatCode>0.0000</c:formatCode>
                <c:ptCount val="204"/>
                <c:pt idx="0">
                  <c:v>6.3082979999999997</c:v>
                </c:pt>
                <c:pt idx="1">
                  <c:v>6.3208890000000002</c:v>
                </c:pt>
                <c:pt idx="2">
                  <c:v>6.1404810000000003</c:v>
                </c:pt>
                <c:pt idx="3">
                  <c:v>6.0142769999999999</c:v>
                </c:pt>
                <c:pt idx="4">
                  <c:v>5.969697</c:v>
                </c:pt>
                <c:pt idx="5">
                  <c:v>5.9810129999999999</c:v>
                </c:pt>
                <c:pt idx="6">
                  <c:v>6.1168670000000001</c:v>
                </c:pt>
                <c:pt idx="7">
                  <c:v>6.1150390000000003</c:v>
                </c:pt>
                <c:pt idx="8">
                  <c:v>6.1637659999999999</c:v>
                </c:pt>
                <c:pt idx="9">
                  <c:v>6.0532360000000001</c:v>
                </c:pt>
                <c:pt idx="10">
                  <c:v>6.1522389999999998</c:v>
                </c:pt>
                <c:pt idx="11">
                  <c:v>6.7477470000000004</c:v>
                </c:pt>
                <c:pt idx="12">
                  <c:v>6.7607549999999996</c:v>
                </c:pt>
                <c:pt idx="13">
                  <c:v>6.8947640000000003</c:v>
                </c:pt>
                <c:pt idx="14">
                  <c:v>7.1835519999999997</c:v>
                </c:pt>
                <c:pt idx="15">
                  <c:v>7.2812200000000002</c:v>
                </c:pt>
                <c:pt idx="16">
                  <c:v>7.4604670000000004</c:v>
                </c:pt>
                <c:pt idx="17">
                  <c:v>7.4621420000000001</c:v>
                </c:pt>
                <c:pt idx="18">
                  <c:v>7.4165919999999996</c:v>
                </c:pt>
                <c:pt idx="19">
                  <c:v>7.4917540000000002</c:v>
                </c:pt>
                <c:pt idx="20">
                  <c:v>7.6201949999999998</c:v>
                </c:pt>
                <c:pt idx="21">
                  <c:v>7.7401819999999999</c:v>
                </c:pt>
                <c:pt idx="22">
                  <c:v>7.981446</c:v>
                </c:pt>
                <c:pt idx="23">
                  <c:v>8.2056570000000004</c:v>
                </c:pt>
                <c:pt idx="24">
                  <c:v>8.8379799999999999</c:v>
                </c:pt>
                <c:pt idx="25">
                  <c:v>8.7292640000000006</c:v>
                </c:pt>
                <c:pt idx="26">
                  <c:v>8.5464819999999992</c:v>
                </c:pt>
                <c:pt idx="27">
                  <c:v>8.3609869999999997</c:v>
                </c:pt>
                <c:pt idx="28">
                  <c:v>8.2453289999999999</c:v>
                </c:pt>
                <c:pt idx="29">
                  <c:v>8.3162880000000001</c:v>
                </c:pt>
                <c:pt idx="30">
                  <c:v>8.1098370000000006</c:v>
                </c:pt>
                <c:pt idx="31">
                  <c:v>8.201117</c:v>
                </c:pt>
                <c:pt idx="32">
                  <c:v>8.2703369999999996</c:v>
                </c:pt>
                <c:pt idx="33">
                  <c:v>8.0605810000000009</c:v>
                </c:pt>
                <c:pt idx="34">
                  <c:v>8.3205670000000005</c:v>
                </c:pt>
                <c:pt idx="35">
                  <c:v>8.2237369999999999</c:v>
                </c:pt>
                <c:pt idx="36">
                  <c:v>8.2726539999999993</c:v>
                </c:pt>
                <c:pt idx="37">
                  <c:v>8.1357879999999998</c:v>
                </c:pt>
                <c:pt idx="38">
                  <c:v>7.987171</c:v>
                </c:pt>
                <c:pt idx="39">
                  <c:v>7.8162419999999999</c:v>
                </c:pt>
                <c:pt idx="40">
                  <c:v>7.6560600000000001</c:v>
                </c:pt>
                <c:pt idx="41">
                  <c:v>7.9663050000000002</c:v>
                </c:pt>
                <c:pt idx="42">
                  <c:v>8.0171860000000006</c:v>
                </c:pt>
                <c:pt idx="43">
                  <c:v>8.1046870000000002</c:v>
                </c:pt>
                <c:pt idx="44">
                  <c:v>8.2593540000000001</c:v>
                </c:pt>
                <c:pt idx="45">
                  <c:v>8.2743800000000007</c:v>
                </c:pt>
                <c:pt idx="46">
                  <c:v>8.4746100000000002</c:v>
                </c:pt>
                <c:pt idx="47">
                  <c:v>8.4249620000000007</c:v>
                </c:pt>
                <c:pt idx="48">
                  <c:v>8.7417890000000007</c:v>
                </c:pt>
                <c:pt idx="49">
                  <c:v>8.5196100000000001</c:v>
                </c:pt>
                <c:pt idx="50">
                  <c:v>8.4505560000000006</c:v>
                </c:pt>
                <c:pt idx="51">
                  <c:v>8.625216</c:v>
                </c:pt>
                <c:pt idx="52">
                  <c:v>9.0619980000000009</c:v>
                </c:pt>
                <c:pt idx="53">
                  <c:v>9.1158920000000006</c:v>
                </c:pt>
                <c:pt idx="54">
                  <c:v>8.9552130000000005</c:v>
                </c:pt>
                <c:pt idx="55">
                  <c:v>8.9294659999999997</c:v>
                </c:pt>
                <c:pt idx="56">
                  <c:v>8.8113709999999994</c:v>
                </c:pt>
                <c:pt idx="57">
                  <c:v>8.1862130000000004</c:v>
                </c:pt>
                <c:pt idx="58">
                  <c:v>7.9984080000000004</c:v>
                </c:pt>
                <c:pt idx="59">
                  <c:v>7.857507</c:v>
                </c:pt>
                <c:pt idx="60">
                  <c:v>7.8700270000000003</c:v>
                </c:pt>
                <c:pt idx="61">
                  <c:v>7.9092739999999999</c:v>
                </c:pt>
                <c:pt idx="62">
                  <c:v>7.6821219999999997</c:v>
                </c:pt>
                <c:pt idx="63">
                  <c:v>7.8481209999999999</c:v>
                </c:pt>
                <c:pt idx="64">
                  <c:v>7.8471159999999998</c:v>
                </c:pt>
                <c:pt idx="65">
                  <c:v>7.7414259999999997</c:v>
                </c:pt>
                <c:pt idx="66">
                  <c:v>7.6974330000000002</c:v>
                </c:pt>
                <c:pt idx="67">
                  <c:v>7.8204859999999998</c:v>
                </c:pt>
                <c:pt idx="68">
                  <c:v>8.0578000000000003</c:v>
                </c:pt>
                <c:pt idx="69">
                  <c:v>8.1195380000000004</c:v>
                </c:pt>
                <c:pt idx="70">
                  <c:v>8.2714639999999999</c:v>
                </c:pt>
                <c:pt idx="71">
                  <c:v>8.4176529999999996</c:v>
                </c:pt>
                <c:pt idx="72">
                  <c:v>8.6227619999999998</c:v>
                </c:pt>
                <c:pt idx="73">
                  <c:v>8.5083610000000007</c:v>
                </c:pt>
                <c:pt idx="74">
                  <c:v>8.4716480000000001</c:v>
                </c:pt>
                <c:pt idx="75">
                  <c:v>8.6363889999999994</c:v>
                </c:pt>
                <c:pt idx="76">
                  <c:v>8.5998979999999996</c:v>
                </c:pt>
                <c:pt idx="77">
                  <c:v>8.5611040000000003</c:v>
                </c:pt>
                <c:pt idx="78">
                  <c:v>8.5733899999999998</c:v>
                </c:pt>
                <c:pt idx="79">
                  <c:v>8.8634249999999994</c:v>
                </c:pt>
                <c:pt idx="80">
                  <c:v>9.0522580000000001</c:v>
                </c:pt>
                <c:pt idx="81">
                  <c:v>7.5360009999999997</c:v>
                </c:pt>
                <c:pt idx="82">
                  <c:v>8.0569140000000008</c:v>
                </c:pt>
                <c:pt idx="83">
                  <c:v>8.8434460000000001</c:v>
                </c:pt>
                <c:pt idx="84">
                  <c:v>8.3814980000000006</c:v>
                </c:pt>
                <c:pt idx="85">
                  <c:v>8.5013369999999995</c:v>
                </c:pt>
                <c:pt idx="86">
                  <c:v>8.0493810000000003</c:v>
                </c:pt>
                <c:pt idx="87">
                  <c:v>8.1567150000000002</c:v>
                </c:pt>
                <c:pt idx="88">
                  <c:v>8.2350259999999995</c:v>
                </c:pt>
                <c:pt idx="89">
                  <c:v>8.2309140000000003</c:v>
                </c:pt>
                <c:pt idx="90">
                  <c:v>8.4875589999999992</c:v>
                </c:pt>
                <c:pt idx="91">
                  <c:v>9.0071320000000004</c:v>
                </c:pt>
                <c:pt idx="92">
                  <c:v>9.4784539999999993</c:v>
                </c:pt>
                <c:pt idx="93">
                  <c:v>9.6222359999999991</c:v>
                </c:pt>
                <c:pt idx="94">
                  <c:v>10.05373</c:v>
                </c:pt>
                <c:pt idx="95">
                  <c:v>11.191520000000001</c:v>
                </c:pt>
                <c:pt idx="96">
                  <c:v>11.142749999999999</c:v>
                </c:pt>
                <c:pt idx="97">
                  <c:v>11.12702</c:v>
                </c:pt>
                <c:pt idx="98">
                  <c:v>11.179130000000001</c:v>
                </c:pt>
                <c:pt idx="99">
                  <c:v>11.31789</c:v>
                </c:pt>
                <c:pt idx="100">
                  <c:v>11.289249999999999</c:v>
                </c:pt>
                <c:pt idx="101">
                  <c:v>11.41868</c:v>
                </c:pt>
                <c:pt idx="102">
                  <c:v>11.43756</c:v>
                </c:pt>
                <c:pt idx="103">
                  <c:v>11.58408</c:v>
                </c:pt>
                <c:pt idx="104">
                  <c:v>11.536339999999999</c:v>
                </c:pt>
                <c:pt idx="105">
                  <c:v>11.346690000000001</c:v>
                </c:pt>
                <c:pt idx="106">
                  <c:v>11.343439999999999</c:v>
                </c:pt>
                <c:pt idx="107">
                  <c:v>11.442130000000001</c:v>
                </c:pt>
                <c:pt idx="108">
                  <c:v>11.740320000000001</c:v>
                </c:pt>
                <c:pt idx="109">
                  <c:v>11.607659999999999</c:v>
                </c:pt>
                <c:pt idx="110">
                  <c:v>11.567</c:v>
                </c:pt>
                <c:pt idx="111">
                  <c:v>11.72925</c:v>
                </c:pt>
                <c:pt idx="112">
                  <c:v>11.653180000000001</c:v>
                </c:pt>
                <c:pt idx="113">
                  <c:v>11.721170000000001</c:v>
                </c:pt>
                <c:pt idx="114">
                  <c:v>12.22803</c:v>
                </c:pt>
                <c:pt idx="115">
                  <c:v>12.38636</c:v>
                </c:pt>
                <c:pt idx="116">
                  <c:v>12.50507</c:v>
                </c:pt>
                <c:pt idx="117">
                  <c:v>12.54543</c:v>
                </c:pt>
                <c:pt idx="118">
                  <c:v>12.196</c:v>
                </c:pt>
                <c:pt idx="119">
                  <c:v>12.715920000000001</c:v>
                </c:pt>
                <c:pt idx="120">
                  <c:v>13.229480000000001</c:v>
                </c:pt>
                <c:pt idx="121">
                  <c:v>13.044169999999999</c:v>
                </c:pt>
                <c:pt idx="122">
                  <c:v>13.22017</c:v>
                </c:pt>
                <c:pt idx="123">
                  <c:v>13.30111</c:v>
                </c:pt>
                <c:pt idx="124">
                  <c:v>13.83301</c:v>
                </c:pt>
                <c:pt idx="125">
                  <c:v>13.544499999999999</c:v>
                </c:pt>
                <c:pt idx="126">
                  <c:v>14.00535</c:v>
                </c:pt>
                <c:pt idx="127">
                  <c:v>14.011279999999999</c:v>
                </c:pt>
                <c:pt idx="128">
                  <c:v>13.998419999999999</c:v>
                </c:pt>
                <c:pt idx="129">
                  <c:v>14.084160000000001</c:v>
                </c:pt>
                <c:pt idx="130">
                  <c:v>14.043659999999999</c:v>
                </c:pt>
                <c:pt idx="131">
                  <c:v>14.012829999999999</c:v>
                </c:pt>
                <c:pt idx="132">
                  <c:v>14.410909999999999</c:v>
                </c:pt>
                <c:pt idx="133">
                  <c:v>14.235900000000001</c:v>
                </c:pt>
                <c:pt idx="134">
                  <c:v>14.301819999999999</c:v>
                </c:pt>
                <c:pt idx="135">
                  <c:v>14.28421</c:v>
                </c:pt>
                <c:pt idx="136">
                  <c:v>14.270289999999999</c:v>
                </c:pt>
                <c:pt idx="137">
                  <c:v>13.70396</c:v>
                </c:pt>
                <c:pt idx="138">
                  <c:v>14.204890000000001</c:v>
                </c:pt>
                <c:pt idx="139">
                  <c:v>14.227220000000001</c:v>
                </c:pt>
                <c:pt idx="140">
                  <c:v>14.31772</c:v>
                </c:pt>
                <c:pt idx="141">
                  <c:v>14.32577</c:v>
                </c:pt>
                <c:pt idx="142">
                  <c:v>14.24804</c:v>
                </c:pt>
                <c:pt idx="143">
                  <c:v>14.337070000000001</c:v>
                </c:pt>
                <c:pt idx="144">
                  <c:v>14.443989999999999</c:v>
                </c:pt>
                <c:pt idx="145">
                  <c:v>14.314730000000001</c:v>
                </c:pt>
                <c:pt idx="146">
                  <c:v>14.370380000000001</c:v>
                </c:pt>
                <c:pt idx="147">
                  <c:v>14.615360000000001</c:v>
                </c:pt>
                <c:pt idx="148">
                  <c:v>14.67985</c:v>
                </c:pt>
                <c:pt idx="149">
                  <c:v>14.76806</c:v>
                </c:pt>
                <c:pt idx="150">
                  <c:v>14.94225</c:v>
                </c:pt>
                <c:pt idx="151">
                  <c:v>14.781560000000001</c:v>
                </c:pt>
                <c:pt idx="152">
                  <c:v>14.75606</c:v>
                </c:pt>
                <c:pt idx="153">
                  <c:v>15.118840000000001</c:v>
                </c:pt>
                <c:pt idx="154">
                  <c:v>15.22627</c:v>
                </c:pt>
                <c:pt idx="155">
                  <c:v>15.08658</c:v>
                </c:pt>
                <c:pt idx="156">
                  <c:v>15.637320000000001</c:v>
                </c:pt>
                <c:pt idx="157">
                  <c:v>15.400589999999999</c:v>
                </c:pt>
                <c:pt idx="158">
                  <c:v>15.55748</c:v>
                </c:pt>
                <c:pt idx="159">
                  <c:v>15.76013</c:v>
                </c:pt>
                <c:pt idx="160">
                  <c:v>15.606629999999999</c:v>
                </c:pt>
                <c:pt idx="161">
                  <c:v>15.65349</c:v>
                </c:pt>
                <c:pt idx="162">
                  <c:v>15.57535</c:v>
                </c:pt>
                <c:pt idx="163">
                  <c:v>15.243029999999999</c:v>
                </c:pt>
                <c:pt idx="164">
                  <c:v>15.065429999999999</c:v>
                </c:pt>
                <c:pt idx="165">
                  <c:v>14.9475</c:v>
                </c:pt>
                <c:pt idx="166">
                  <c:v>14.78729</c:v>
                </c:pt>
                <c:pt idx="167">
                  <c:v>15.34041</c:v>
                </c:pt>
                <c:pt idx="168">
                  <c:v>15.109120000000001</c:v>
                </c:pt>
                <c:pt idx="169">
                  <c:v>15.71937</c:v>
                </c:pt>
                <c:pt idx="170">
                  <c:v>15.877280000000001</c:v>
                </c:pt>
                <c:pt idx="171">
                  <c:v>16.176659999999998</c:v>
                </c:pt>
                <c:pt idx="172">
                  <c:v>16.247920000000001</c:v>
                </c:pt>
                <c:pt idx="173">
                  <c:v>15.99751</c:v>
                </c:pt>
                <c:pt idx="174">
                  <c:v>16.392240000000001</c:v>
                </c:pt>
                <c:pt idx="175">
                  <c:v>16.694590000000002</c:v>
                </c:pt>
                <c:pt idx="176">
                  <c:v>16.73582</c:v>
                </c:pt>
                <c:pt idx="177">
                  <c:v>16.542090000000002</c:v>
                </c:pt>
                <c:pt idx="178">
                  <c:v>16.385819999999999</c:v>
                </c:pt>
                <c:pt idx="179">
                  <c:v>16.52083</c:v>
                </c:pt>
                <c:pt idx="180">
                  <c:v>16.306640000000002</c:v>
                </c:pt>
                <c:pt idx="181">
                  <c:v>16.90747</c:v>
                </c:pt>
                <c:pt idx="182">
                  <c:v>16.508900000000001</c:v>
                </c:pt>
                <c:pt idx="183">
                  <c:v>16.210319999999999</c:v>
                </c:pt>
                <c:pt idx="184">
                  <c:v>16.29092</c:v>
                </c:pt>
                <c:pt idx="185">
                  <c:v>16.217020000000002</c:v>
                </c:pt>
                <c:pt idx="186">
                  <c:v>16.068729999999999</c:v>
                </c:pt>
                <c:pt idx="187">
                  <c:v>15.66006</c:v>
                </c:pt>
                <c:pt idx="188">
                  <c:v>15.61652</c:v>
                </c:pt>
                <c:pt idx="189">
                  <c:v>15.58853</c:v>
                </c:pt>
                <c:pt idx="190">
                  <c:v>15.26413</c:v>
                </c:pt>
                <c:pt idx="191">
                  <c:v>15.13077</c:v>
                </c:pt>
                <c:pt idx="192">
                  <c:v>15.415609999999999</c:v>
                </c:pt>
                <c:pt idx="193">
                  <c:v>15.303470000000001</c:v>
                </c:pt>
                <c:pt idx="194">
                  <c:v>15.102499999999999</c:v>
                </c:pt>
                <c:pt idx="195">
                  <c:v>14.92844</c:v>
                </c:pt>
                <c:pt idx="196">
                  <c:v>15.13489</c:v>
                </c:pt>
                <c:pt idx="197">
                  <c:v>14.65889</c:v>
                </c:pt>
                <c:pt idx="198">
                  <c:v>14.76515</c:v>
                </c:pt>
                <c:pt idx="199">
                  <c:v>14.76796</c:v>
                </c:pt>
                <c:pt idx="200">
                  <c:v>14.468719999999999</c:v>
                </c:pt>
                <c:pt idx="201">
                  <c:v>14.945639999999999</c:v>
                </c:pt>
                <c:pt idx="202">
                  <c:v>14.51895</c:v>
                </c:pt>
                <c:pt idx="203">
                  <c:v>14.522130000000001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1-48AA-A7C0-D6DEDA58AB7B}"/>
            </c:ext>
          </c:extLst>
        </c:ser>
        <c:ser>
          <c:idx val="2"/>
          <c:order val="2"/>
          <c:tx>
            <c:strRef>
              <c:f>'A5.Correlation'!$E$2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'A5.Correlation'!$A$3:$A$206</c:f>
              <c:numCache>
                <c:formatCode>d\-mmm\-yy</c:formatCode>
                <c:ptCount val="20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</c:numCache>
            </c:numRef>
          </c:cat>
          <c:val>
            <c:numRef>
              <c:f>'A5.Correlation'!$E$3:$E$206</c:f>
              <c:numCache>
                <c:formatCode>0.0000</c:formatCode>
                <c:ptCount val="204"/>
                <c:pt idx="0">
                  <c:v>3.760634</c:v>
                </c:pt>
                <c:pt idx="1">
                  <c:v>3.582319</c:v>
                </c:pt>
                <c:pt idx="2">
                  <c:v>3.3460869999999998</c:v>
                </c:pt>
                <c:pt idx="3">
                  <c:v>3.23306</c:v>
                </c:pt>
                <c:pt idx="4">
                  <c:v>3.1339579999999998</c:v>
                </c:pt>
                <c:pt idx="5">
                  <c:v>3.20669</c:v>
                </c:pt>
                <c:pt idx="6">
                  <c:v>3.2557390000000002</c:v>
                </c:pt>
                <c:pt idx="7">
                  <c:v>3.025846</c:v>
                </c:pt>
                <c:pt idx="8">
                  <c:v>2.833091</c:v>
                </c:pt>
                <c:pt idx="9">
                  <c:v>2.448753</c:v>
                </c:pt>
                <c:pt idx="10">
                  <c:v>2.3933249999999999</c:v>
                </c:pt>
                <c:pt idx="11">
                  <c:v>2.9763310000000001</c:v>
                </c:pt>
                <c:pt idx="12">
                  <c:v>3.2540209999999998</c:v>
                </c:pt>
                <c:pt idx="13">
                  <c:v>3.3886250000000002</c:v>
                </c:pt>
                <c:pt idx="14">
                  <c:v>3.688771</c:v>
                </c:pt>
                <c:pt idx="15">
                  <c:v>3.228297</c:v>
                </c:pt>
                <c:pt idx="16">
                  <c:v>3.303382</c:v>
                </c:pt>
                <c:pt idx="17">
                  <c:v>3.2322540000000002</c:v>
                </c:pt>
                <c:pt idx="18">
                  <c:v>3.2130100000000001</c:v>
                </c:pt>
                <c:pt idx="19">
                  <c:v>3.2624970000000002</c:v>
                </c:pt>
                <c:pt idx="20">
                  <c:v>3.3437920000000001</c:v>
                </c:pt>
                <c:pt idx="21">
                  <c:v>3.6741549999999998</c:v>
                </c:pt>
                <c:pt idx="22">
                  <c:v>3.9647239999999999</c:v>
                </c:pt>
                <c:pt idx="23">
                  <c:v>4.1410689999999999</c:v>
                </c:pt>
                <c:pt idx="24">
                  <c:v>4.5754279999999996</c:v>
                </c:pt>
                <c:pt idx="25">
                  <c:v>4.5905810000000002</c:v>
                </c:pt>
                <c:pt idx="26">
                  <c:v>4.4719309999999997</c:v>
                </c:pt>
                <c:pt idx="27">
                  <c:v>4.0867979999999999</c:v>
                </c:pt>
                <c:pt idx="28">
                  <c:v>4.2425410000000001</c:v>
                </c:pt>
                <c:pt idx="29">
                  <c:v>4.2359600000000004</c:v>
                </c:pt>
                <c:pt idx="30">
                  <c:v>3.9519199999999999</c:v>
                </c:pt>
                <c:pt idx="31">
                  <c:v>3.9148999999999998</c:v>
                </c:pt>
                <c:pt idx="32">
                  <c:v>4.0230119999999996</c:v>
                </c:pt>
                <c:pt idx="33">
                  <c:v>3.9040400000000002</c:v>
                </c:pt>
                <c:pt idx="34">
                  <c:v>4.2272350000000003</c:v>
                </c:pt>
                <c:pt idx="35">
                  <c:v>3.6027110000000002</c:v>
                </c:pt>
                <c:pt idx="36">
                  <c:v>3.7716150000000002</c:v>
                </c:pt>
                <c:pt idx="37">
                  <c:v>3.5806719999999999</c:v>
                </c:pt>
                <c:pt idx="38">
                  <c:v>3.4907159999999999</c:v>
                </c:pt>
                <c:pt idx="39">
                  <c:v>3.2683230000000001</c:v>
                </c:pt>
                <c:pt idx="40">
                  <c:v>3.343353</c:v>
                </c:pt>
                <c:pt idx="41">
                  <c:v>3.552292</c:v>
                </c:pt>
                <c:pt idx="42">
                  <c:v>3.736707</c:v>
                </c:pt>
                <c:pt idx="43">
                  <c:v>3.8675410000000001</c:v>
                </c:pt>
                <c:pt idx="44">
                  <c:v>3.8812850000000001</c:v>
                </c:pt>
                <c:pt idx="45">
                  <c:v>3.9699650000000002</c:v>
                </c:pt>
                <c:pt idx="46">
                  <c:v>4.0436889999999996</c:v>
                </c:pt>
                <c:pt idx="47">
                  <c:v>3.645988</c:v>
                </c:pt>
                <c:pt idx="48">
                  <c:v>3.6651479999999999</c:v>
                </c:pt>
                <c:pt idx="49">
                  <c:v>3.3632409999999999</c:v>
                </c:pt>
                <c:pt idx="50">
                  <c:v>3.495546</c:v>
                </c:pt>
                <c:pt idx="51">
                  <c:v>3.7728069999999998</c:v>
                </c:pt>
                <c:pt idx="52">
                  <c:v>4.3233069999999998</c:v>
                </c:pt>
                <c:pt idx="53">
                  <c:v>4.5016889999999998</c:v>
                </c:pt>
                <c:pt idx="54">
                  <c:v>4.0845050000000001</c:v>
                </c:pt>
                <c:pt idx="55">
                  <c:v>5.228154</c:v>
                </c:pt>
                <c:pt idx="56">
                  <c:v>5.2285870000000001</c:v>
                </c:pt>
                <c:pt idx="57">
                  <c:v>4.6969070000000004</c:v>
                </c:pt>
                <c:pt idx="58">
                  <c:v>4.6006299999999998</c:v>
                </c:pt>
                <c:pt idx="59">
                  <c:v>4.585159</c:v>
                </c:pt>
                <c:pt idx="60">
                  <c:v>4.5470160000000002</c:v>
                </c:pt>
                <c:pt idx="61">
                  <c:v>4.7021230000000003</c:v>
                </c:pt>
                <c:pt idx="62">
                  <c:v>4.5790480000000002</c:v>
                </c:pt>
                <c:pt idx="63">
                  <c:v>4.6446500000000004</c:v>
                </c:pt>
                <c:pt idx="64">
                  <c:v>4.6180640000000004</c:v>
                </c:pt>
                <c:pt idx="65">
                  <c:v>4.7278019999999996</c:v>
                </c:pt>
                <c:pt idx="66">
                  <c:v>4.7890639999999998</c:v>
                </c:pt>
                <c:pt idx="67">
                  <c:v>5.0421719999999999</c:v>
                </c:pt>
                <c:pt idx="68">
                  <c:v>5.7780240000000003</c:v>
                </c:pt>
                <c:pt idx="69">
                  <c:v>5.8972020000000001</c:v>
                </c:pt>
                <c:pt idx="70">
                  <c:v>6.1049629999999997</c:v>
                </c:pt>
                <c:pt idx="71">
                  <c:v>6.1347480000000001</c:v>
                </c:pt>
                <c:pt idx="72">
                  <c:v>6.3335600000000003</c:v>
                </c:pt>
                <c:pt idx="73">
                  <c:v>6.3928710000000004</c:v>
                </c:pt>
                <c:pt idx="74">
                  <c:v>6.4205639999999997</c:v>
                </c:pt>
                <c:pt idx="75">
                  <c:v>6.5106580000000003</c:v>
                </c:pt>
                <c:pt idx="76">
                  <c:v>6.3457660000000002</c:v>
                </c:pt>
                <c:pt idx="77">
                  <c:v>6.4168060000000002</c:v>
                </c:pt>
                <c:pt idx="78">
                  <c:v>6.3213920000000003</c:v>
                </c:pt>
                <c:pt idx="79">
                  <c:v>6.6031319999999996</c:v>
                </c:pt>
                <c:pt idx="80">
                  <c:v>6.8575280000000003</c:v>
                </c:pt>
                <c:pt idx="81">
                  <c:v>5.6838129999999998</c:v>
                </c:pt>
                <c:pt idx="82">
                  <c:v>7.0951409999999999</c:v>
                </c:pt>
                <c:pt idx="83">
                  <c:v>7.3708200000000001</c:v>
                </c:pt>
                <c:pt idx="84">
                  <c:v>6.9882249999999999</c:v>
                </c:pt>
                <c:pt idx="85">
                  <c:v>6.822165</c:v>
                </c:pt>
                <c:pt idx="86">
                  <c:v>6.5244030000000004</c:v>
                </c:pt>
                <c:pt idx="87">
                  <c:v>6.1773740000000004</c:v>
                </c:pt>
                <c:pt idx="88">
                  <c:v>6.1519950000000003</c:v>
                </c:pt>
                <c:pt idx="89">
                  <c:v>6.1212679999999997</c:v>
                </c:pt>
                <c:pt idx="90">
                  <c:v>6.1601309999999998</c:v>
                </c:pt>
                <c:pt idx="91">
                  <c:v>6.3094859999999997</c:v>
                </c:pt>
                <c:pt idx="92">
                  <c:v>6.5714509999999997</c:v>
                </c:pt>
                <c:pt idx="93">
                  <c:v>6.644139</c:v>
                </c:pt>
                <c:pt idx="94">
                  <c:v>7.0141710000000002</c:v>
                </c:pt>
                <c:pt idx="95">
                  <c:v>8.2544160000000009</c:v>
                </c:pt>
                <c:pt idx="96">
                  <c:v>8.7781900000000004</c:v>
                </c:pt>
                <c:pt idx="97">
                  <c:v>8.7941029999999998</c:v>
                </c:pt>
                <c:pt idx="98">
                  <c:v>8.6960899999999999</c:v>
                </c:pt>
                <c:pt idx="99">
                  <c:v>8.8784939999999999</c:v>
                </c:pt>
                <c:pt idx="100">
                  <c:v>8.9510109999999994</c:v>
                </c:pt>
                <c:pt idx="101">
                  <c:v>9.1026699999999998</c:v>
                </c:pt>
                <c:pt idx="102">
                  <c:v>9.0954449999999998</c:v>
                </c:pt>
                <c:pt idx="103">
                  <c:v>9.2616800000000001</c:v>
                </c:pt>
                <c:pt idx="104">
                  <c:v>9.0707430000000002</c:v>
                </c:pt>
                <c:pt idx="105">
                  <c:v>8.9571419999999993</c:v>
                </c:pt>
                <c:pt idx="106">
                  <c:v>9.0066629999999996</c:v>
                </c:pt>
                <c:pt idx="107">
                  <c:v>8.909656</c:v>
                </c:pt>
                <c:pt idx="108">
                  <c:v>8.9844819999999999</c:v>
                </c:pt>
                <c:pt idx="109">
                  <c:v>8.7259820000000001</c:v>
                </c:pt>
                <c:pt idx="110">
                  <c:v>8.6202679999999994</c:v>
                </c:pt>
                <c:pt idx="111">
                  <c:v>9.079288</c:v>
                </c:pt>
                <c:pt idx="112">
                  <c:v>9.4620499999999996</c:v>
                </c:pt>
                <c:pt idx="113">
                  <c:v>9.1965470000000007</c:v>
                </c:pt>
                <c:pt idx="114">
                  <c:v>9.5138920000000002</c:v>
                </c:pt>
                <c:pt idx="115">
                  <c:v>9.8418679999999998</c:v>
                </c:pt>
                <c:pt idx="116">
                  <c:v>10.433630000000001</c:v>
                </c:pt>
                <c:pt idx="117">
                  <c:v>10.379619999999999</c:v>
                </c:pt>
                <c:pt idx="118">
                  <c:v>10.114039999999999</c:v>
                </c:pt>
                <c:pt idx="119">
                  <c:v>10.6136</c:v>
                </c:pt>
                <c:pt idx="120">
                  <c:v>11.14934</c:v>
                </c:pt>
                <c:pt idx="121">
                  <c:v>10.943580000000001</c:v>
                </c:pt>
                <c:pt idx="122">
                  <c:v>11.120240000000001</c:v>
                </c:pt>
                <c:pt idx="123">
                  <c:v>11.216379999999999</c:v>
                </c:pt>
                <c:pt idx="124">
                  <c:v>11.91558</c:v>
                </c:pt>
                <c:pt idx="125">
                  <c:v>11.48611</c:v>
                </c:pt>
                <c:pt idx="126">
                  <c:v>11.879949999999999</c:v>
                </c:pt>
                <c:pt idx="127">
                  <c:v>11.92191</c:v>
                </c:pt>
                <c:pt idx="128">
                  <c:v>11.862209999999999</c:v>
                </c:pt>
                <c:pt idx="129">
                  <c:v>11.89019</c:v>
                </c:pt>
                <c:pt idx="130">
                  <c:v>11.802709999999999</c:v>
                </c:pt>
                <c:pt idx="131">
                  <c:v>11.9998</c:v>
                </c:pt>
                <c:pt idx="132">
                  <c:v>12.185420000000001</c:v>
                </c:pt>
                <c:pt idx="133">
                  <c:v>12.020440000000001</c:v>
                </c:pt>
                <c:pt idx="134">
                  <c:v>12.068490000000001</c:v>
                </c:pt>
                <c:pt idx="135">
                  <c:v>12.041309999999999</c:v>
                </c:pt>
                <c:pt idx="136">
                  <c:v>12.17963</c:v>
                </c:pt>
                <c:pt idx="137">
                  <c:v>11.74872</c:v>
                </c:pt>
                <c:pt idx="138">
                  <c:v>12.06202</c:v>
                </c:pt>
                <c:pt idx="139">
                  <c:v>12.21096</c:v>
                </c:pt>
                <c:pt idx="140">
                  <c:v>12.2508</c:v>
                </c:pt>
                <c:pt idx="141">
                  <c:v>12.28265</c:v>
                </c:pt>
                <c:pt idx="142">
                  <c:v>12.232100000000001</c:v>
                </c:pt>
                <c:pt idx="143">
                  <c:v>12.382540000000001</c:v>
                </c:pt>
                <c:pt idx="144">
                  <c:v>12.42624</c:v>
                </c:pt>
                <c:pt idx="145">
                  <c:v>12.332660000000001</c:v>
                </c:pt>
                <c:pt idx="146">
                  <c:v>12.3934</c:v>
                </c:pt>
                <c:pt idx="147">
                  <c:v>12.624499999999999</c:v>
                </c:pt>
                <c:pt idx="148">
                  <c:v>12.70477</c:v>
                </c:pt>
                <c:pt idx="149">
                  <c:v>12.812419999999999</c:v>
                </c:pt>
                <c:pt idx="150">
                  <c:v>12.95678</c:v>
                </c:pt>
                <c:pt idx="151">
                  <c:v>12.821300000000001</c:v>
                </c:pt>
                <c:pt idx="152">
                  <c:v>12.6851</c:v>
                </c:pt>
                <c:pt idx="153">
                  <c:v>12.795360000000001</c:v>
                </c:pt>
                <c:pt idx="154">
                  <c:v>13.11957</c:v>
                </c:pt>
                <c:pt idx="155">
                  <c:v>13.110900000000001</c:v>
                </c:pt>
                <c:pt idx="156">
                  <c:v>13.528359999999999</c:v>
                </c:pt>
                <c:pt idx="157">
                  <c:v>13.45867</c:v>
                </c:pt>
                <c:pt idx="158">
                  <c:v>13.485340000000001</c:v>
                </c:pt>
                <c:pt idx="159">
                  <c:v>13.5939</c:v>
                </c:pt>
                <c:pt idx="160">
                  <c:v>13.522080000000001</c:v>
                </c:pt>
                <c:pt idx="161">
                  <c:v>13.601610000000001</c:v>
                </c:pt>
                <c:pt idx="162">
                  <c:v>13.42099</c:v>
                </c:pt>
                <c:pt idx="163">
                  <c:v>13.30532</c:v>
                </c:pt>
                <c:pt idx="164">
                  <c:v>13.09341</c:v>
                </c:pt>
                <c:pt idx="165">
                  <c:v>12.936170000000001</c:v>
                </c:pt>
                <c:pt idx="166">
                  <c:v>12.75549</c:v>
                </c:pt>
                <c:pt idx="167">
                  <c:v>13.205120000000001</c:v>
                </c:pt>
                <c:pt idx="168">
                  <c:v>13.203099999999999</c:v>
                </c:pt>
                <c:pt idx="169">
                  <c:v>13.63096</c:v>
                </c:pt>
                <c:pt idx="170">
                  <c:v>13.732849999999999</c:v>
                </c:pt>
                <c:pt idx="171">
                  <c:v>13.834759999999999</c:v>
                </c:pt>
                <c:pt idx="172">
                  <c:v>14.057230000000001</c:v>
                </c:pt>
                <c:pt idx="173">
                  <c:v>13.86012</c:v>
                </c:pt>
                <c:pt idx="174">
                  <c:v>14.26451</c:v>
                </c:pt>
                <c:pt idx="175">
                  <c:v>14.548159999999999</c:v>
                </c:pt>
                <c:pt idx="176">
                  <c:v>14.303599999999999</c:v>
                </c:pt>
                <c:pt idx="177">
                  <c:v>14.41513</c:v>
                </c:pt>
                <c:pt idx="178">
                  <c:v>14.163360000000001</c:v>
                </c:pt>
                <c:pt idx="179">
                  <c:v>14.284090000000001</c:v>
                </c:pt>
                <c:pt idx="180">
                  <c:v>14.373699999999999</c:v>
                </c:pt>
                <c:pt idx="181">
                  <c:v>14.597989999999999</c:v>
                </c:pt>
                <c:pt idx="182">
                  <c:v>14.393689999999999</c:v>
                </c:pt>
                <c:pt idx="183">
                  <c:v>14.0305</c:v>
                </c:pt>
                <c:pt idx="184">
                  <c:v>14.17488</c:v>
                </c:pt>
                <c:pt idx="185">
                  <c:v>13.99212</c:v>
                </c:pt>
                <c:pt idx="186">
                  <c:v>13.77704</c:v>
                </c:pt>
                <c:pt idx="187">
                  <c:v>13.45134</c:v>
                </c:pt>
                <c:pt idx="188">
                  <c:v>13.45147</c:v>
                </c:pt>
                <c:pt idx="189">
                  <c:v>13.51093</c:v>
                </c:pt>
                <c:pt idx="190">
                  <c:v>13.17456</c:v>
                </c:pt>
                <c:pt idx="191">
                  <c:v>12.829789999999999</c:v>
                </c:pt>
                <c:pt idx="192">
                  <c:v>13.19374</c:v>
                </c:pt>
                <c:pt idx="193">
                  <c:v>13.086349999999999</c:v>
                </c:pt>
                <c:pt idx="194">
                  <c:v>12.834530000000001</c:v>
                </c:pt>
                <c:pt idx="195">
                  <c:v>12.81324</c:v>
                </c:pt>
                <c:pt idx="196">
                  <c:v>13.142049999999999</c:v>
                </c:pt>
                <c:pt idx="197">
                  <c:v>12.535299999999999</c:v>
                </c:pt>
                <c:pt idx="198">
                  <c:v>12.68768</c:v>
                </c:pt>
                <c:pt idx="199">
                  <c:v>12.698539999999999</c:v>
                </c:pt>
                <c:pt idx="200">
                  <c:v>12.37119</c:v>
                </c:pt>
                <c:pt idx="201">
                  <c:v>12.921390000000001</c:v>
                </c:pt>
                <c:pt idx="202">
                  <c:v>12.57572</c:v>
                </c:pt>
                <c:pt idx="203">
                  <c:v>12.25614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1-48AA-A7C0-D6DEDA58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37231"/>
        <c:axId val="2094937647"/>
      </c:lineChart>
      <c:lineChart>
        <c:grouping val="standard"/>
        <c:varyColors val="0"/>
        <c:ser>
          <c:idx val="0"/>
          <c:order val="0"/>
          <c:tx>
            <c:strRef>
              <c:f>'A5.Correlation'!$C$2</c:f>
              <c:strCache>
                <c:ptCount val="1"/>
                <c:pt idx="0">
                  <c:v>Price level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'A5.Correlation'!$A$3:$A$206</c:f>
              <c:numCache>
                <c:formatCode>d\-mmm\-yy</c:formatCode>
                <c:ptCount val="20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</c:numCache>
            </c:numRef>
          </c:cat>
          <c:val>
            <c:numRef>
              <c:f>'A5.Correlation'!$C$3:$C$206</c:f>
              <c:numCache>
                <c:formatCode>0.0000</c:formatCode>
                <c:ptCount val="204"/>
                <c:pt idx="0">
                  <c:v>100</c:v>
                </c:pt>
                <c:pt idx="1">
                  <c:v>99.94</c:v>
                </c:pt>
                <c:pt idx="2">
                  <c:v>100.45</c:v>
                </c:pt>
                <c:pt idx="3">
                  <c:v>101</c:v>
                </c:pt>
                <c:pt idx="4">
                  <c:v>101.2</c:v>
                </c:pt>
                <c:pt idx="5">
                  <c:v>101.69</c:v>
                </c:pt>
                <c:pt idx="6">
                  <c:v>101.98</c:v>
                </c:pt>
                <c:pt idx="7">
                  <c:v>102.36</c:v>
                </c:pt>
                <c:pt idx="8">
                  <c:v>102.96</c:v>
                </c:pt>
                <c:pt idx="9">
                  <c:v>103.39999999999999</c:v>
                </c:pt>
                <c:pt idx="10">
                  <c:v>104.21</c:v>
                </c:pt>
                <c:pt idx="11">
                  <c:v>104.64999999999999</c:v>
                </c:pt>
                <c:pt idx="12">
                  <c:v>105.05</c:v>
                </c:pt>
                <c:pt idx="13">
                  <c:v>105.33</c:v>
                </c:pt>
                <c:pt idx="14">
                  <c:v>105.96</c:v>
                </c:pt>
                <c:pt idx="15">
                  <c:v>106.13</c:v>
                </c:pt>
                <c:pt idx="16">
                  <c:v>105.81</c:v>
                </c:pt>
                <c:pt idx="17">
                  <c:v>105.89</c:v>
                </c:pt>
                <c:pt idx="18">
                  <c:v>106.03</c:v>
                </c:pt>
                <c:pt idx="19">
                  <c:v>106.33</c:v>
                </c:pt>
                <c:pt idx="20">
                  <c:v>106.92999999999999</c:v>
                </c:pt>
                <c:pt idx="21">
                  <c:v>107.3</c:v>
                </c:pt>
                <c:pt idx="22">
                  <c:v>108.13</c:v>
                </c:pt>
                <c:pt idx="23">
                  <c:v>108.56</c:v>
                </c:pt>
                <c:pt idx="24">
                  <c:v>109.18</c:v>
                </c:pt>
                <c:pt idx="25">
                  <c:v>109.78</c:v>
                </c:pt>
                <c:pt idx="26">
                  <c:v>110.12</c:v>
                </c:pt>
                <c:pt idx="27">
                  <c:v>110.27000000000001</c:v>
                </c:pt>
                <c:pt idx="28">
                  <c:v>110.02000000000001</c:v>
                </c:pt>
                <c:pt idx="29">
                  <c:v>110.18</c:v>
                </c:pt>
                <c:pt idx="30">
                  <c:v>110.44000000000001</c:v>
                </c:pt>
                <c:pt idx="31">
                  <c:v>111.06000000000002</c:v>
                </c:pt>
                <c:pt idx="32">
                  <c:v>111.89000000000001</c:v>
                </c:pt>
                <c:pt idx="33">
                  <c:v>112.58000000000001</c:v>
                </c:pt>
                <c:pt idx="34">
                  <c:v>113.43</c:v>
                </c:pt>
                <c:pt idx="35">
                  <c:v>113.64</c:v>
                </c:pt>
                <c:pt idx="36">
                  <c:v>113.64</c:v>
                </c:pt>
                <c:pt idx="37">
                  <c:v>113.97</c:v>
                </c:pt>
                <c:pt idx="38">
                  <c:v>114.42</c:v>
                </c:pt>
                <c:pt idx="39">
                  <c:v>114.78</c:v>
                </c:pt>
                <c:pt idx="40">
                  <c:v>114.53</c:v>
                </c:pt>
                <c:pt idx="41">
                  <c:v>114.43</c:v>
                </c:pt>
                <c:pt idx="42">
                  <c:v>114.82000000000001</c:v>
                </c:pt>
                <c:pt idx="43">
                  <c:v>114.94000000000001</c:v>
                </c:pt>
                <c:pt idx="44">
                  <c:v>115.34000000000002</c:v>
                </c:pt>
                <c:pt idx="45">
                  <c:v>115.59000000000002</c:v>
                </c:pt>
                <c:pt idx="46">
                  <c:v>116.31000000000002</c:v>
                </c:pt>
                <c:pt idx="47">
                  <c:v>116.92000000000002</c:v>
                </c:pt>
                <c:pt idx="48">
                  <c:v>117.51000000000002</c:v>
                </c:pt>
                <c:pt idx="49">
                  <c:v>117.66000000000003</c:v>
                </c:pt>
                <c:pt idx="50">
                  <c:v>117.79000000000002</c:v>
                </c:pt>
                <c:pt idx="51">
                  <c:v>117.94000000000003</c:v>
                </c:pt>
                <c:pt idx="52">
                  <c:v>117.49000000000002</c:v>
                </c:pt>
                <c:pt idx="53">
                  <c:v>117.58000000000003</c:v>
                </c:pt>
                <c:pt idx="54">
                  <c:v>117.85000000000002</c:v>
                </c:pt>
                <c:pt idx="55">
                  <c:v>118.36000000000003</c:v>
                </c:pt>
                <c:pt idx="56">
                  <c:v>119.37000000000003</c:v>
                </c:pt>
                <c:pt idx="57">
                  <c:v>119.81000000000003</c:v>
                </c:pt>
                <c:pt idx="58">
                  <c:v>120.33000000000003</c:v>
                </c:pt>
                <c:pt idx="59">
                  <c:v>120.91000000000003</c:v>
                </c:pt>
                <c:pt idx="60">
                  <c:v>121.43000000000002</c:v>
                </c:pt>
                <c:pt idx="61">
                  <c:v>121.71000000000002</c:v>
                </c:pt>
                <c:pt idx="62">
                  <c:v>121.93000000000002</c:v>
                </c:pt>
                <c:pt idx="63">
                  <c:v>121.87000000000002</c:v>
                </c:pt>
                <c:pt idx="64">
                  <c:v>121.38000000000002</c:v>
                </c:pt>
                <c:pt idx="65">
                  <c:v>121.50000000000003</c:v>
                </c:pt>
                <c:pt idx="66">
                  <c:v>121.92000000000003</c:v>
                </c:pt>
                <c:pt idx="67">
                  <c:v>122.33000000000003</c:v>
                </c:pt>
                <c:pt idx="68">
                  <c:v>123.11000000000003</c:v>
                </c:pt>
                <c:pt idx="69">
                  <c:v>123.50000000000003</c:v>
                </c:pt>
                <c:pt idx="70">
                  <c:v>124.21000000000002</c:v>
                </c:pt>
                <c:pt idx="71">
                  <c:v>124.62000000000002</c:v>
                </c:pt>
                <c:pt idx="72">
                  <c:v>125.08000000000001</c:v>
                </c:pt>
                <c:pt idx="73">
                  <c:v>125.38000000000001</c:v>
                </c:pt>
                <c:pt idx="74">
                  <c:v>126.10000000000001</c:v>
                </c:pt>
                <c:pt idx="75">
                  <c:v>126.33000000000001</c:v>
                </c:pt>
                <c:pt idx="76">
                  <c:v>126.22000000000001</c:v>
                </c:pt>
                <c:pt idx="77">
                  <c:v>126.63000000000001</c:v>
                </c:pt>
                <c:pt idx="78">
                  <c:v>127.19000000000001</c:v>
                </c:pt>
                <c:pt idx="79">
                  <c:v>127.77000000000001</c:v>
                </c:pt>
                <c:pt idx="80">
                  <c:v>128.45000000000002</c:v>
                </c:pt>
                <c:pt idx="81">
                  <c:v>129.13000000000002</c:v>
                </c:pt>
                <c:pt idx="82">
                  <c:v>130.27000000000001</c:v>
                </c:pt>
                <c:pt idx="83">
                  <c:v>130.96</c:v>
                </c:pt>
                <c:pt idx="84">
                  <c:v>131.19</c:v>
                </c:pt>
                <c:pt idx="85">
                  <c:v>131.41</c:v>
                </c:pt>
                <c:pt idx="86">
                  <c:v>131.99</c:v>
                </c:pt>
                <c:pt idx="87">
                  <c:v>132.34</c:v>
                </c:pt>
                <c:pt idx="88">
                  <c:v>132.05000000000001</c:v>
                </c:pt>
                <c:pt idx="89">
                  <c:v>132.23000000000002</c:v>
                </c:pt>
                <c:pt idx="90">
                  <c:v>132.50000000000003</c:v>
                </c:pt>
                <c:pt idx="91">
                  <c:v>132.74000000000004</c:v>
                </c:pt>
                <c:pt idx="92">
                  <c:v>133.24000000000004</c:v>
                </c:pt>
                <c:pt idx="93">
                  <c:v>133.54000000000005</c:v>
                </c:pt>
                <c:pt idx="94">
                  <c:v>134.06000000000006</c:v>
                </c:pt>
                <c:pt idx="95">
                  <c:v>134.47000000000006</c:v>
                </c:pt>
                <c:pt idx="96">
                  <c:v>135.56000000000006</c:v>
                </c:pt>
                <c:pt idx="97">
                  <c:v>136.14000000000007</c:v>
                </c:pt>
                <c:pt idx="98">
                  <c:v>136.85000000000008</c:v>
                </c:pt>
                <c:pt idx="99">
                  <c:v>136.53000000000009</c:v>
                </c:pt>
                <c:pt idx="100">
                  <c:v>135.90000000000009</c:v>
                </c:pt>
                <c:pt idx="101">
                  <c:v>135.87000000000009</c:v>
                </c:pt>
                <c:pt idx="102">
                  <c:v>136.09000000000009</c:v>
                </c:pt>
                <c:pt idx="103">
                  <c:v>136.37000000000009</c:v>
                </c:pt>
                <c:pt idx="104">
                  <c:v>136.8900000000001</c:v>
                </c:pt>
                <c:pt idx="105">
                  <c:v>137.5100000000001</c:v>
                </c:pt>
                <c:pt idx="106">
                  <c:v>138.31000000000012</c:v>
                </c:pt>
                <c:pt idx="107">
                  <c:v>138.81000000000012</c:v>
                </c:pt>
                <c:pt idx="108">
                  <c:v>139.30000000000013</c:v>
                </c:pt>
                <c:pt idx="109">
                  <c:v>139.68000000000012</c:v>
                </c:pt>
                <c:pt idx="110">
                  <c:v>139.87000000000012</c:v>
                </c:pt>
                <c:pt idx="111">
                  <c:v>139.86000000000013</c:v>
                </c:pt>
                <c:pt idx="112">
                  <c:v>139.12000000000012</c:v>
                </c:pt>
                <c:pt idx="113">
                  <c:v>139.12000000000012</c:v>
                </c:pt>
                <c:pt idx="114">
                  <c:v>139.60000000000011</c:v>
                </c:pt>
                <c:pt idx="115">
                  <c:v>139.7600000000001</c:v>
                </c:pt>
                <c:pt idx="116">
                  <c:v>140.0100000000001</c:v>
                </c:pt>
                <c:pt idx="117">
                  <c:v>140.68000000000009</c:v>
                </c:pt>
                <c:pt idx="118">
                  <c:v>141.7600000000001</c:v>
                </c:pt>
                <c:pt idx="119">
                  <c:v>142.5800000000001</c:v>
                </c:pt>
                <c:pt idx="120">
                  <c:v>143.29000000000011</c:v>
                </c:pt>
                <c:pt idx="121">
                  <c:v>143.49000000000009</c:v>
                </c:pt>
                <c:pt idx="122">
                  <c:v>143.5500000000001</c:v>
                </c:pt>
                <c:pt idx="123">
                  <c:v>143.24000000000009</c:v>
                </c:pt>
                <c:pt idx="124">
                  <c:v>142.9200000000001</c:v>
                </c:pt>
                <c:pt idx="125">
                  <c:v>143.38000000000011</c:v>
                </c:pt>
                <c:pt idx="126">
                  <c:v>143.94000000000011</c:v>
                </c:pt>
                <c:pt idx="127">
                  <c:v>144.24000000000012</c:v>
                </c:pt>
                <c:pt idx="128">
                  <c:v>144.68000000000012</c:v>
                </c:pt>
                <c:pt idx="129">
                  <c:v>145.19000000000011</c:v>
                </c:pt>
                <c:pt idx="130">
                  <c:v>145.87000000000012</c:v>
                </c:pt>
                <c:pt idx="131">
                  <c:v>146.10000000000011</c:v>
                </c:pt>
                <c:pt idx="132">
                  <c:v>146.50000000000011</c:v>
                </c:pt>
                <c:pt idx="133">
                  <c:v>146.99000000000012</c:v>
                </c:pt>
                <c:pt idx="134">
                  <c:v>147.72000000000011</c:v>
                </c:pt>
                <c:pt idx="135">
                  <c:v>147.79000000000011</c:v>
                </c:pt>
                <c:pt idx="136">
                  <c:v>147.46000000000009</c:v>
                </c:pt>
                <c:pt idx="137">
                  <c:v>147.40000000000009</c:v>
                </c:pt>
                <c:pt idx="138">
                  <c:v>147.37000000000009</c:v>
                </c:pt>
                <c:pt idx="139">
                  <c:v>147.65000000000009</c:v>
                </c:pt>
                <c:pt idx="140">
                  <c:v>148.03000000000009</c:v>
                </c:pt>
                <c:pt idx="141">
                  <c:v>148.51000000000008</c:v>
                </c:pt>
                <c:pt idx="142">
                  <c:v>149.44000000000008</c:v>
                </c:pt>
                <c:pt idx="143">
                  <c:v>150.01000000000008</c:v>
                </c:pt>
                <c:pt idx="144">
                  <c:v>150.90000000000006</c:v>
                </c:pt>
                <c:pt idx="145">
                  <c:v>151.15000000000006</c:v>
                </c:pt>
                <c:pt idx="146">
                  <c:v>151.42000000000007</c:v>
                </c:pt>
                <c:pt idx="147">
                  <c:v>151.23000000000008</c:v>
                </c:pt>
                <c:pt idx="148">
                  <c:v>150.91000000000008</c:v>
                </c:pt>
                <c:pt idx="149">
                  <c:v>151.08000000000007</c:v>
                </c:pt>
                <c:pt idx="150">
                  <c:v>151.36000000000007</c:v>
                </c:pt>
                <c:pt idx="151">
                  <c:v>151.72000000000008</c:v>
                </c:pt>
                <c:pt idx="152">
                  <c:v>152.16000000000008</c:v>
                </c:pt>
                <c:pt idx="153">
                  <c:v>152.71000000000009</c:v>
                </c:pt>
                <c:pt idx="154">
                  <c:v>153.5200000000001</c:v>
                </c:pt>
                <c:pt idx="155">
                  <c:v>154.0100000000001</c:v>
                </c:pt>
                <c:pt idx="156">
                  <c:v>153.9200000000001</c:v>
                </c:pt>
                <c:pt idx="157">
                  <c:v>154.1100000000001</c:v>
                </c:pt>
                <c:pt idx="158">
                  <c:v>154.5200000000001</c:v>
                </c:pt>
                <c:pt idx="159">
                  <c:v>154.2600000000001</c:v>
                </c:pt>
                <c:pt idx="160">
                  <c:v>153.7600000000001</c:v>
                </c:pt>
                <c:pt idx="161">
                  <c:v>153.93000000000009</c:v>
                </c:pt>
                <c:pt idx="162">
                  <c:v>154.0800000000001</c:v>
                </c:pt>
                <c:pt idx="163">
                  <c:v>154.29000000000011</c:v>
                </c:pt>
                <c:pt idx="164">
                  <c:v>154.66000000000011</c:v>
                </c:pt>
                <c:pt idx="165">
                  <c:v>155.1700000000001</c:v>
                </c:pt>
                <c:pt idx="166">
                  <c:v>155.72000000000011</c:v>
                </c:pt>
                <c:pt idx="167">
                  <c:v>156.13000000000011</c:v>
                </c:pt>
                <c:pt idx="168">
                  <c:v>156.5100000000001</c:v>
                </c:pt>
                <c:pt idx="169">
                  <c:v>156.9500000000001</c:v>
                </c:pt>
                <c:pt idx="170">
                  <c:v>157.10000000000011</c:v>
                </c:pt>
                <c:pt idx="171">
                  <c:v>156.78000000000011</c:v>
                </c:pt>
                <c:pt idx="172">
                  <c:v>156.33000000000013</c:v>
                </c:pt>
                <c:pt idx="173">
                  <c:v>156.44000000000014</c:v>
                </c:pt>
                <c:pt idx="174">
                  <c:v>156.70000000000013</c:v>
                </c:pt>
                <c:pt idx="175">
                  <c:v>156.98000000000013</c:v>
                </c:pt>
                <c:pt idx="176">
                  <c:v>157.59000000000015</c:v>
                </c:pt>
                <c:pt idx="177">
                  <c:v>158.20000000000016</c:v>
                </c:pt>
                <c:pt idx="178">
                  <c:v>158.98000000000016</c:v>
                </c:pt>
                <c:pt idx="179">
                  <c:v>159.44000000000017</c:v>
                </c:pt>
                <c:pt idx="180">
                  <c:v>161.14000000000016</c:v>
                </c:pt>
                <c:pt idx="181">
                  <c:v>161.72000000000017</c:v>
                </c:pt>
                <c:pt idx="182">
                  <c:v>162.33000000000018</c:v>
                </c:pt>
                <c:pt idx="183">
                  <c:v>162.45000000000019</c:v>
                </c:pt>
                <c:pt idx="184">
                  <c:v>162.33000000000018</c:v>
                </c:pt>
                <c:pt idx="185">
                  <c:v>162.58000000000018</c:v>
                </c:pt>
                <c:pt idx="186">
                  <c:v>162.96000000000018</c:v>
                </c:pt>
                <c:pt idx="187">
                  <c:v>163.45000000000019</c:v>
                </c:pt>
                <c:pt idx="188">
                  <c:v>163.76000000000019</c:v>
                </c:pt>
                <c:pt idx="189">
                  <c:v>164.39000000000019</c:v>
                </c:pt>
                <c:pt idx="190">
                  <c:v>165.42000000000019</c:v>
                </c:pt>
                <c:pt idx="191">
                  <c:v>166.01000000000019</c:v>
                </c:pt>
                <c:pt idx="192">
                  <c:v>166.54000000000019</c:v>
                </c:pt>
                <c:pt idx="193">
                  <c:v>166.92000000000019</c:v>
                </c:pt>
                <c:pt idx="194">
                  <c:v>167.24000000000018</c:v>
                </c:pt>
                <c:pt idx="195">
                  <c:v>166.90000000000018</c:v>
                </c:pt>
                <c:pt idx="196">
                  <c:v>166.74000000000018</c:v>
                </c:pt>
                <c:pt idx="197">
                  <c:v>167.13000000000017</c:v>
                </c:pt>
                <c:pt idx="198">
                  <c:v>167.67000000000016</c:v>
                </c:pt>
                <c:pt idx="199">
                  <c:v>168.25000000000017</c:v>
                </c:pt>
                <c:pt idx="200">
                  <c:v>168.67000000000016</c:v>
                </c:pt>
                <c:pt idx="201">
                  <c:v>169.19000000000017</c:v>
                </c:pt>
                <c:pt idx="202">
                  <c:v>170.04000000000016</c:v>
                </c:pt>
                <c:pt idx="203">
                  <c:v>170.74000000000015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1-48AA-A7C0-D6DEDA58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70271"/>
        <c:axId val="2100661951"/>
      </c:lineChart>
      <c:dateAx>
        <c:axId val="209493723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7647"/>
        <c:crosses val="autoZero"/>
        <c:auto val="1"/>
        <c:lblOffset val="100"/>
        <c:baseTimeUnit val="months"/>
      </c:dateAx>
      <c:valAx>
        <c:axId val="209493764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7231"/>
        <c:crosses val="autoZero"/>
        <c:crossBetween val="between"/>
      </c:valAx>
      <c:valAx>
        <c:axId val="2100661951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70271"/>
        <c:crosses val="max"/>
        <c:crossBetween val="between"/>
      </c:valAx>
      <c:dateAx>
        <c:axId val="2100670271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10066195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096237970253727E-2"/>
          <c:y val="0.87152580927384082"/>
          <c:w val="0.9422515310586177"/>
          <c:h val="0.11736307961504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6185476815398"/>
          <c:y val="6.1111111111111109E-2"/>
          <c:w val="0.70834295713035866"/>
          <c:h val="0.53550699912510935"/>
        </c:manualLayout>
      </c:layout>
      <c:lineChart>
        <c:grouping val="standard"/>
        <c:varyColors val="0"/>
        <c:ser>
          <c:idx val="0"/>
          <c:order val="0"/>
          <c:tx>
            <c:strRef>
              <c:f>'A5.Correlation'!$F$2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'A5.Correlation'!$A$3:$A$206</c:f>
              <c:numCache>
                <c:formatCode>d\-mmm\-yy</c:formatCode>
                <c:ptCount val="20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</c:numCache>
            </c:numRef>
          </c:cat>
          <c:val>
            <c:numRef>
              <c:f>'A5.Correlation'!$F$3:$F$206</c:f>
              <c:numCache>
                <c:formatCode>0.0000</c:formatCode>
                <c:ptCount val="204"/>
                <c:pt idx="1">
                  <c:v>-6.0000000000002274E-2</c:v>
                </c:pt>
                <c:pt idx="2">
                  <c:v>0.51000000000000512</c:v>
                </c:pt>
                <c:pt idx="3">
                  <c:v>0.54999999999999716</c:v>
                </c:pt>
                <c:pt idx="4">
                  <c:v>0.20000000000000284</c:v>
                </c:pt>
                <c:pt idx="5">
                  <c:v>0.48999999999999488</c:v>
                </c:pt>
                <c:pt idx="6">
                  <c:v>0.29000000000000625</c:v>
                </c:pt>
                <c:pt idx="7">
                  <c:v>0.37999999999999545</c:v>
                </c:pt>
                <c:pt idx="8">
                  <c:v>0.59999999999999432</c:v>
                </c:pt>
                <c:pt idx="9">
                  <c:v>0.43999999999999773</c:v>
                </c:pt>
                <c:pt idx="10">
                  <c:v>0.81000000000000227</c:v>
                </c:pt>
                <c:pt idx="11">
                  <c:v>0.43999999999999773</c:v>
                </c:pt>
                <c:pt idx="12">
                  <c:v>0.40000000000000568</c:v>
                </c:pt>
                <c:pt idx="13">
                  <c:v>0.28000000000000114</c:v>
                </c:pt>
                <c:pt idx="14">
                  <c:v>0.62999999999999545</c:v>
                </c:pt>
                <c:pt idx="15">
                  <c:v>0.17000000000000171</c:v>
                </c:pt>
                <c:pt idx="16">
                  <c:v>-0.31999999999999318</c:v>
                </c:pt>
                <c:pt idx="17">
                  <c:v>7.9999999999998295E-2</c:v>
                </c:pt>
                <c:pt idx="18">
                  <c:v>0.14000000000000057</c:v>
                </c:pt>
                <c:pt idx="19">
                  <c:v>0.29999999999999716</c:v>
                </c:pt>
                <c:pt idx="20">
                  <c:v>0.59999999999999432</c:v>
                </c:pt>
                <c:pt idx="21">
                  <c:v>0.37000000000000455</c:v>
                </c:pt>
                <c:pt idx="22">
                  <c:v>0.82999999999999829</c:v>
                </c:pt>
                <c:pt idx="23">
                  <c:v>0.43000000000000682</c:v>
                </c:pt>
                <c:pt idx="24">
                  <c:v>0.62000000000000455</c:v>
                </c:pt>
                <c:pt idx="25">
                  <c:v>0.59999999999999432</c:v>
                </c:pt>
                <c:pt idx="26">
                  <c:v>0.34000000000000341</c:v>
                </c:pt>
                <c:pt idx="27">
                  <c:v>0.15000000000000568</c:v>
                </c:pt>
                <c:pt idx="28">
                  <c:v>-0.25</c:v>
                </c:pt>
                <c:pt idx="29">
                  <c:v>0.15999999999999659</c:v>
                </c:pt>
                <c:pt idx="30">
                  <c:v>0.26000000000000512</c:v>
                </c:pt>
                <c:pt idx="31">
                  <c:v>0.62000000000000455</c:v>
                </c:pt>
                <c:pt idx="32">
                  <c:v>0.82999999999999829</c:v>
                </c:pt>
                <c:pt idx="33">
                  <c:v>0.68999999999999773</c:v>
                </c:pt>
                <c:pt idx="34">
                  <c:v>0.84999999999999432</c:v>
                </c:pt>
                <c:pt idx="35">
                  <c:v>0.20999999999999375</c:v>
                </c:pt>
                <c:pt idx="36">
                  <c:v>0</c:v>
                </c:pt>
                <c:pt idx="37">
                  <c:v>0.32999999999999829</c:v>
                </c:pt>
                <c:pt idx="38">
                  <c:v>0.45000000000000284</c:v>
                </c:pt>
                <c:pt idx="39">
                  <c:v>0.35999999999999943</c:v>
                </c:pt>
                <c:pt idx="40">
                  <c:v>-0.25</c:v>
                </c:pt>
                <c:pt idx="41">
                  <c:v>-9.9999999999994316E-2</c:v>
                </c:pt>
                <c:pt idx="42">
                  <c:v>0.39000000000000057</c:v>
                </c:pt>
                <c:pt idx="43">
                  <c:v>0.12000000000000455</c:v>
                </c:pt>
                <c:pt idx="44">
                  <c:v>0.40000000000000568</c:v>
                </c:pt>
                <c:pt idx="45">
                  <c:v>0.25</c:v>
                </c:pt>
                <c:pt idx="46">
                  <c:v>0.71999999999999886</c:v>
                </c:pt>
                <c:pt idx="47">
                  <c:v>0.60999999999999943</c:v>
                </c:pt>
                <c:pt idx="48">
                  <c:v>0.59000000000000341</c:v>
                </c:pt>
                <c:pt idx="49">
                  <c:v>0.15000000000000568</c:v>
                </c:pt>
                <c:pt idx="50">
                  <c:v>0.12999999999999545</c:v>
                </c:pt>
                <c:pt idx="51">
                  <c:v>0.15000000000000568</c:v>
                </c:pt>
                <c:pt idx="52">
                  <c:v>-0.45000000000000284</c:v>
                </c:pt>
                <c:pt idx="53">
                  <c:v>9.0000000000003411E-2</c:v>
                </c:pt>
                <c:pt idx="54">
                  <c:v>0.26999999999999602</c:v>
                </c:pt>
                <c:pt idx="55">
                  <c:v>0.51000000000000512</c:v>
                </c:pt>
                <c:pt idx="56">
                  <c:v>1.0100000000000051</c:v>
                </c:pt>
                <c:pt idx="57">
                  <c:v>0.43999999999999773</c:v>
                </c:pt>
                <c:pt idx="58">
                  <c:v>0.51999999999999602</c:v>
                </c:pt>
                <c:pt idx="59">
                  <c:v>0.57999999999999829</c:v>
                </c:pt>
                <c:pt idx="60">
                  <c:v>0.51999999999999602</c:v>
                </c:pt>
                <c:pt idx="61">
                  <c:v>0.28000000000000114</c:v>
                </c:pt>
                <c:pt idx="62">
                  <c:v>0.21999999999999886</c:v>
                </c:pt>
                <c:pt idx="63">
                  <c:v>-6.0000000000002274E-2</c:v>
                </c:pt>
                <c:pt idx="64">
                  <c:v>-0.48999999999999488</c:v>
                </c:pt>
                <c:pt idx="65">
                  <c:v>0.12000000000000455</c:v>
                </c:pt>
                <c:pt idx="66">
                  <c:v>0.42000000000000171</c:v>
                </c:pt>
                <c:pt idx="67">
                  <c:v>0.40999999999999659</c:v>
                </c:pt>
                <c:pt idx="68">
                  <c:v>0.78000000000000114</c:v>
                </c:pt>
                <c:pt idx="69">
                  <c:v>0.39000000000000057</c:v>
                </c:pt>
                <c:pt idx="70">
                  <c:v>0.70999999999999375</c:v>
                </c:pt>
                <c:pt idx="71">
                  <c:v>0.40999999999999659</c:v>
                </c:pt>
                <c:pt idx="72">
                  <c:v>0.45999999999999375</c:v>
                </c:pt>
                <c:pt idx="73">
                  <c:v>0.29999999999999716</c:v>
                </c:pt>
                <c:pt idx="74">
                  <c:v>0.71999999999999886</c:v>
                </c:pt>
                <c:pt idx="75">
                  <c:v>0.23000000000000398</c:v>
                </c:pt>
                <c:pt idx="76">
                  <c:v>-0.10999999999999943</c:v>
                </c:pt>
                <c:pt idx="77">
                  <c:v>0.40999999999999659</c:v>
                </c:pt>
                <c:pt idx="78">
                  <c:v>0.56000000000000227</c:v>
                </c:pt>
                <c:pt idx="79">
                  <c:v>0.57999999999999829</c:v>
                </c:pt>
                <c:pt idx="80">
                  <c:v>0.68000000000000682</c:v>
                </c:pt>
                <c:pt idx="81">
                  <c:v>0.68000000000000682</c:v>
                </c:pt>
                <c:pt idx="82">
                  <c:v>1.1399999999999864</c:v>
                </c:pt>
                <c:pt idx="83">
                  <c:v>0.68999999999999773</c:v>
                </c:pt>
                <c:pt idx="84">
                  <c:v>0.22999999999998977</c:v>
                </c:pt>
                <c:pt idx="85">
                  <c:v>0.21999999999999886</c:v>
                </c:pt>
                <c:pt idx="86">
                  <c:v>0.58000000000001251</c:v>
                </c:pt>
                <c:pt idx="87">
                  <c:v>0.34999999999999432</c:v>
                </c:pt>
                <c:pt idx="88">
                  <c:v>-0.28999999999999204</c:v>
                </c:pt>
                <c:pt idx="89">
                  <c:v>0.18000000000000682</c:v>
                </c:pt>
                <c:pt idx="90">
                  <c:v>0.27000000000001023</c:v>
                </c:pt>
                <c:pt idx="91">
                  <c:v>0.24000000000000909</c:v>
                </c:pt>
                <c:pt idx="92">
                  <c:v>0.5</c:v>
                </c:pt>
                <c:pt idx="93">
                  <c:v>0.30000000000001137</c:v>
                </c:pt>
                <c:pt idx="94">
                  <c:v>0.52000000000001023</c:v>
                </c:pt>
                <c:pt idx="95">
                  <c:v>0.40999999999999659</c:v>
                </c:pt>
                <c:pt idx="96">
                  <c:v>1.0900000000000034</c:v>
                </c:pt>
                <c:pt idx="97">
                  <c:v>0.58000000000001251</c:v>
                </c:pt>
                <c:pt idx="98">
                  <c:v>0.71000000000000796</c:v>
                </c:pt>
                <c:pt idx="99">
                  <c:v>-0.31999999999999318</c:v>
                </c:pt>
                <c:pt idx="100">
                  <c:v>-0.62999999999999545</c:v>
                </c:pt>
                <c:pt idx="101">
                  <c:v>-3.0000000000001137E-2</c:v>
                </c:pt>
                <c:pt idx="102">
                  <c:v>0.21999999999999886</c:v>
                </c:pt>
                <c:pt idx="103">
                  <c:v>0.28000000000000114</c:v>
                </c:pt>
                <c:pt idx="104">
                  <c:v>0.52000000000001023</c:v>
                </c:pt>
                <c:pt idx="105">
                  <c:v>0.62000000000000455</c:v>
                </c:pt>
                <c:pt idx="106">
                  <c:v>0.80000000000001137</c:v>
                </c:pt>
                <c:pt idx="107">
                  <c:v>0.5</c:v>
                </c:pt>
                <c:pt idx="108">
                  <c:v>0.49000000000000909</c:v>
                </c:pt>
                <c:pt idx="109">
                  <c:v>0.37999999999999545</c:v>
                </c:pt>
                <c:pt idx="110">
                  <c:v>0.18999999999999773</c:v>
                </c:pt>
                <c:pt idx="111">
                  <c:v>-9.9999999999909051E-3</c:v>
                </c:pt>
                <c:pt idx="112">
                  <c:v>-0.74000000000000909</c:v>
                </c:pt>
                <c:pt idx="113">
                  <c:v>0</c:v>
                </c:pt>
                <c:pt idx="114">
                  <c:v>0.47999999999998977</c:v>
                </c:pt>
                <c:pt idx="115">
                  <c:v>0.15999999999999659</c:v>
                </c:pt>
                <c:pt idx="116">
                  <c:v>0.25</c:v>
                </c:pt>
                <c:pt idx="117">
                  <c:v>0.66999999999998749</c:v>
                </c:pt>
                <c:pt idx="118">
                  <c:v>1.0800000000000125</c:v>
                </c:pt>
                <c:pt idx="119">
                  <c:v>0.81999999999999318</c:v>
                </c:pt>
                <c:pt idx="120">
                  <c:v>0.71000000000000796</c:v>
                </c:pt>
                <c:pt idx="121">
                  <c:v>0.19999999999998863</c:v>
                </c:pt>
                <c:pt idx="122">
                  <c:v>6.0000000000002274E-2</c:v>
                </c:pt>
                <c:pt idx="123">
                  <c:v>-0.31000000000000227</c:v>
                </c:pt>
                <c:pt idx="124">
                  <c:v>-0.31999999999999318</c:v>
                </c:pt>
                <c:pt idx="125">
                  <c:v>0.46000000000000796</c:v>
                </c:pt>
                <c:pt idx="126">
                  <c:v>0.56000000000000227</c:v>
                </c:pt>
                <c:pt idx="127">
                  <c:v>0.30000000000001137</c:v>
                </c:pt>
                <c:pt idx="128">
                  <c:v>0.43999999999999773</c:v>
                </c:pt>
                <c:pt idx="129">
                  <c:v>0.50999999999999091</c:v>
                </c:pt>
                <c:pt idx="130">
                  <c:v>0.68000000000000682</c:v>
                </c:pt>
                <c:pt idx="131">
                  <c:v>0.22999999999998977</c:v>
                </c:pt>
                <c:pt idx="132">
                  <c:v>0.40000000000000568</c:v>
                </c:pt>
                <c:pt idx="133">
                  <c:v>0.49000000000000909</c:v>
                </c:pt>
                <c:pt idx="134">
                  <c:v>0.72999999999998977</c:v>
                </c:pt>
                <c:pt idx="135">
                  <c:v>6.9999999999993179E-2</c:v>
                </c:pt>
                <c:pt idx="136">
                  <c:v>-0.33000000000001251</c:v>
                </c:pt>
                <c:pt idx="137">
                  <c:v>-6.0000000000002274E-2</c:v>
                </c:pt>
                <c:pt idx="138">
                  <c:v>-3.0000000000001137E-2</c:v>
                </c:pt>
                <c:pt idx="139">
                  <c:v>0.28000000000000114</c:v>
                </c:pt>
                <c:pt idx="140">
                  <c:v>0.37999999999999545</c:v>
                </c:pt>
                <c:pt idx="141">
                  <c:v>0.47999999999998977</c:v>
                </c:pt>
                <c:pt idx="142">
                  <c:v>0.93000000000000682</c:v>
                </c:pt>
                <c:pt idx="143">
                  <c:v>0.56999999999999318</c:v>
                </c:pt>
                <c:pt idx="144">
                  <c:v>0.88999999999998636</c:v>
                </c:pt>
                <c:pt idx="145">
                  <c:v>0.25</c:v>
                </c:pt>
                <c:pt idx="146">
                  <c:v>0.27000000000001023</c:v>
                </c:pt>
                <c:pt idx="147">
                  <c:v>-0.18999999999999773</c:v>
                </c:pt>
                <c:pt idx="148">
                  <c:v>-0.31999999999999318</c:v>
                </c:pt>
                <c:pt idx="149">
                  <c:v>0.16999999999998749</c:v>
                </c:pt>
                <c:pt idx="150">
                  <c:v>0.28000000000000114</c:v>
                </c:pt>
                <c:pt idx="151">
                  <c:v>0.36000000000001364</c:v>
                </c:pt>
                <c:pt idx="152">
                  <c:v>0.43999999999999773</c:v>
                </c:pt>
                <c:pt idx="153">
                  <c:v>0.55000000000001137</c:v>
                </c:pt>
                <c:pt idx="154">
                  <c:v>0.81000000000000227</c:v>
                </c:pt>
                <c:pt idx="155">
                  <c:v>0.49000000000000909</c:v>
                </c:pt>
                <c:pt idx="156">
                  <c:v>-9.0000000000003411E-2</c:v>
                </c:pt>
                <c:pt idx="157">
                  <c:v>0.18999999999999773</c:v>
                </c:pt>
                <c:pt idx="158">
                  <c:v>0.40999999999999659</c:v>
                </c:pt>
                <c:pt idx="159">
                  <c:v>-0.25999999999999091</c:v>
                </c:pt>
                <c:pt idx="160">
                  <c:v>-0.5</c:v>
                </c:pt>
                <c:pt idx="161">
                  <c:v>0.16999999999998749</c:v>
                </c:pt>
                <c:pt idx="162">
                  <c:v>0.15000000000000568</c:v>
                </c:pt>
                <c:pt idx="163">
                  <c:v>0.21000000000000796</c:v>
                </c:pt>
                <c:pt idx="164">
                  <c:v>0.37000000000000455</c:v>
                </c:pt>
                <c:pt idx="165">
                  <c:v>0.50999999999999091</c:v>
                </c:pt>
                <c:pt idx="166">
                  <c:v>0.55000000000001137</c:v>
                </c:pt>
                <c:pt idx="167">
                  <c:v>0.40999999999999659</c:v>
                </c:pt>
                <c:pt idx="168">
                  <c:v>0.37999999999999545</c:v>
                </c:pt>
                <c:pt idx="169">
                  <c:v>0.43999999999999773</c:v>
                </c:pt>
                <c:pt idx="170">
                  <c:v>0.15000000000000568</c:v>
                </c:pt>
                <c:pt idx="171">
                  <c:v>-0.31999999999999318</c:v>
                </c:pt>
                <c:pt idx="172">
                  <c:v>-0.44999999999998863</c:v>
                </c:pt>
                <c:pt idx="173">
                  <c:v>0.11000000000001364</c:v>
                </c:pt>
                <c:pt idx="174">
                  <c:v>0.25999999999999091</c:v>
                </c:pt>
                <c:pt idx="175">
                  <c:v>0.28000000000000114</c:v>
                </c:pt>
                <c:pt idx="176">
                  <c:v>0.61000000000001364</c:v>
                </c:pt>
                <c:pt idx="177">
                  <c:v>0.61000000000001364</c:v>
                </c:pt>
                <c:pt idx="178">
                  <c:v>0.78000000000000114</c:v>
                </c:pt>
                <c:pt idx="179">
                  <c:v>0.46000000000000796</c:v>
                </c:pt>
                <c:pt idx="180">
                  <c:v>1.6999999999999886</c:v>
                </c:pt>
                <c:pt idx="181">
                  <c:v>0.58000000000001251</c:v>
                </c:pt>
                <c:pt idx="182">
                  <c:v>0.61000000000001364</c:v>
                </c:pt>
                <c:pt idx="183">
                  <c:v>0.12000000000000455</c:v>
                </c:pt>
                <c:pt idx="184">
                  <c:v>-0.12000000000000455</c:v>
                </c:pt>
                <c:pt idx="185">
                  <c:v>0.25</c:v>
                </c:pt>
                <c:pt idx="186">
                  <c:v>0.37999999999999545</c:v>
                </c:pt>
                <c:pt idx="187">
                  <c:v>0.49000000000000909</c:v>
                </c:pt>
                <c:pt idx="188">
                  <c:v>0.31000000000000227</c:v>
                </c:pt>
                <c:pt idx="189">
                  <c:v>0.62999999999999545</c:v>
                </c:pt>
                <c:pt idx="190">
                  <c:v>1.0300000000000011</c:v>
                </c:pt>
                <c:pt idx="191">
                  <c:v>0.59000000000000341</c:v>
                </c:pt>
                <c:pt idx="192">
                  <c:v>0.53000000000000114</c:v>
                </c:pt>
                <c:pt idx="193">
                  <c:v>0.37999999999999545</c:v>
                </c:pt>
                <c:pt idx="194">
                  <c:v>0.31999999999999318</c:v>
                </c:pt>
                <c:pt idx="195">
                  <c:v>-0.34000000000000341</c:v>
                </c:pt>
                <c:pt idx="196">
                  <c:v>-0.15999999999999659</c:v>
                </c:pt>
                <c:pt idx="197">
                  <c:v>0.38999999999998636</c:v>
                </c:pt>
                <c:pt idx="198">
                  <c:v>0.53999999999999204</c:v>
                </c:pt>
                <c:pt idx="199">
                  <c:v>0.58000000000001251</c:v>
                </c:pt>
                <c:pt idx="200">
                  <c:v>0.41999999999998749</c:v>
                </c:pt>
                <c:pt idx="201">
                  <c:v>0.52000000000001023</c:v>
                </c:pt>
                <c:pt idx="202">
                  <c:v>0.84999999999999432</c:v>
                </c:pt>
                <c:pt idx="203">
                  <c:v>0.69999999999998863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1-4E38-9374-7EDB448963B8}"/>
            </c:ext>
          </c:extLst>
        </c:ser>
        <c:ser>
          <c:idx val="1"/>
          <c:order val="1"/>
          <c:tx>
            <c:strRef>
              <c:f>'A5.Correlation'!$G$2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'A5.Correlation'!$A$3:$A$206</c:f>
              <c:numCache>
                <c:formatCode>d\-mmm\-yy</c:formatCode>
                <c:ptCount val="20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</c:numCache>
            </c:numRef>
          </c:cat>
          <c:val>
            <c:numRef>
              <c:f>'A5.Correlation'!$G$3:$G$206</c:f>
              <c:numCache>
                <c:formatCode>0.0000</c:formatCode>
                <c:ptCount val="204"/>
                <c:pt idx="1">
                  <c:v>1.2591000000000463E-2</c:v>
                </c:pt>
                <c:pt idx="2">
                  <c:v>-0.1804079999999999</c:v>
                </c:pt>
                <c:pt idx="3">
                  <c:v>-0.12620400000000043</c:v>
                </c:pt>
                <c:pt idx="4">
                  <c:v>-4.4579999999999842E-2</c:v>
                </c:pt>
                <c:pt idx="5">
                  <c:v>1.1315999999999882E-2</c:v>
                </c:pt>
                <c:pt idx="6">
                  <c:v>0.13585400000000014</c:v>
                </c:pt>
                <c:pt idx="7">
                  <c:v>-1.8279999999997187E-3</c:v>
                </c:pt>
                <c:pt idx="8">
                  <c:v>4.8726999999999521E-2</c:v>
                </c:pt>
                <c:pt idx="9">
                  <c:v>-0.1105299999999998</c:v>
                </c:pt>
                <c:pt idx="10">
                  <c:v>9.900299999999973E-2</c:v>
                </c:pt>
                <c:pt idx="11">
                  <c:v>0.59550800000000059</c:v>
                </c:pt>
                <c:pt idx="12">
                  <c:v>1.3007999999999242E-2</c:v>
                </c:pt>
                <c:pt idx="13">
                  <c:v>0.13400900000000071</c:v>
                </c:pt>
                <c:pt idx="14">
                  <c:v>0.28878799999999938</c:v>
                </c:pt>
                <c:pt idx="15">
                  <c:v>9.7668000000000532E-2</c:v>
                </c:pt>
                <c:pt idx="16">
                  <c:v>0.17924700000000016</c:v>
                </c:pt>
                <c:pt idx="17">
                  <c:v>1.674999999999649E-3</c:v>
                </c:pt>
                <c:pt idx="18">
                  <c:v>-4.5550000000000423E-2</c:v>
                </c:pt>
                <c:pt idx="19">
                  <c:v>7.5162000000000617E-2</c:v>
                </c:pt>
                <c:pt idx="20">
                  <c:v>0.12844099999999958</c:v>
                </c:pt>
                <c:pt idx="21">
                  <c:v>0.11998700000000007</c:v>
                </c:pt>
                <c:pt idx="22">
                  <c:v>0.24126400000000015</c:v>
                </c:pt>
                <c:pt idx="23">
                  <c:v>0.22421100000000038</c:v>
                </c:pt>
                <c:pt idx="24">
                  <c:v>0.63232299999999952</c:v>
                </c:pt>
                <c:pt idx="25">
                  <c:v>-0.10871599999999937</c:v>
                </c:pt>
                <c:pt idx="26">
                  <c:v>-0.18278200000000133</c:v>
                </c:pt>
                <c:pt idx="27">
                  <c:v>-0.18549499999999952</c:v>
                </c:pt>
                <c:pt idx="28">
                  <c:v>-0.11565799999999982</c:v>
                </c:pt>
                <c:pt idx="29">
                  <c:v>7.0959000000000216E-2</c:v>
                </c:pt>
                <c:pt idx="30">
                  <c:v>-0.2064509999999995</c:v>
                </c:pt>
                <c:pt idx="31">
                  <c:v>9.1279999999999362E-2</c:v>
                </c:pt>
                <c:pt idx="32">
                  <c:v>6.9219999999999615E-2</c:v>
                </c:pt>
                <c:pt idx="33">
                  <c:v>-0.20975599999999872</c:v>
                </c:pt>
                <c:pt idx="34">
                  <c:v>0.25998599999999961</c:v>
                </c:pt>
                <c:pt idx="35">
                  <c:v>-9.6830000000000638E-2</c:v>
                </c:pt>
                <c:pt idx="36">
                  <c:v>4.8916999999999433E-2</c:v>
                </c:pt>
                <c:pt idx="37">
                  <c:v>-0.13686599999999949</c:v>
                </c:pt>
                <c:pt idx="38">
                  <c:v>-0.14861699999999978</c:v>
                </c:pt>
                <c:pt idx="39">
                  <c:v>-0.17092900000000011</c:v>
                </c:pt>
                <c:pt idx="40">
                  <c:v>-0.16018199999999982</c:v>
                </c:pt>
                <c:pt idx="41">
                  <c:v>0.3102450000000001</c:v>
                </c:pt>
                <c:pt idx="42">
                  <c:v>5.0881000000000398E-2</c:v>
                </c:pt>
                <c:pt idx="43">
                  <c:v>8.7500999999999607E-2</c:v>
                </c:pt>
                <c:pt idx="44">
                  <c:v>0.15466699999999989</c:v>
                </c:pt>
                <c:pt idx="45">
                  <c:v>1.502600000000065E-2</c:v>
                </c:pt>
                <c:pt idx="46">
                  <c:v>0.20022999999999946</c:v>
                </c:pt>
                <c:pt idx="47">
                  <c:v>-4.964799999999947E-2</c:v>
                </c:pt>
                <c:pt idx="48">
                  <c:v>0.31682699999999997</c:v>
                </c:pt>
                <c:pt idx="49">
                  <c:v>-0.22217900000000057</c:v>
                </c:pt>
                <c:pt idx="50">
                  <c:v>-6.9053999999999505E-2</c:v>
                </c:pt>
                <c:pt idx="51">
                  <c:v>0.17465999999999937</c:v>
                </c:pt>
                <c:pt idx="52">
                  <c:v>0.43678200000000089</c:v>
                </c:pt>
                <c:pt idx="53">
                  <c:v>5.3893999999999664E-2</c:v>
                </c:pt>
                <c:pt idx="54">
                  <c:v>-0.16067900000000002</c:v>
                </c:pt>
                <c:pt idx="55">
                  <c:v>-2.5747000000000853E-2</c:v>
                </c:pt>
                <c:pt idx="56">
                  <c:v>-0.11809500000000028</c:v>
                </c:pt>
                <c:pt idx="57">
                  <c:v>-0.62515799999999899</c:v>
                </c:pt>
                <c:pt idx="58">
                  <c:v>-0.187805</c:v>
                </c:pt>
                <c:pt idx="59">
                  <c:v>-0.14090100000000039</c:v>
                </c:pt>
                <c:pt idx="60">
                  <c:v>1.2520000000000309E-2</c:v>
                </c:pt>
                <c:pt idx="61">
                  <c:v>3.9246999999999588E-2</c:v>
                </c:pt>
                <c:pt idx="62">
                  <c:v>-0.22715200000000024</c:v>
                </c:pt>
                <c:pt idx="63">
                  <c:v>0.16599900000000023</c:v>
                </c:pt>
                <c:pt idx="64">
                  <c:v>-1.0050000000001447E-3</c:v>
                </c:pt>
                <c:pt idx="65">
                  <c:v>-0.10569000000000006</c:v>
                </c:pt>
                <c:pt idx="66">
                  <c:v>-4.3992999999999505E-2</c:v>
                </c:pt>
                <c:pt idx="67">
                  <c:v>0.12305299999999963</c:v>
                </c:pt>
                <c:pt idx="68">
                  <c:v>0.23731400000000047</c:v>
                </c:pt>
                <c:pt idx="69">
                  <c:v>6.1738000000000071E-2</c:v>
                </c:pt>
                <c:pt idx="70">
                  <c:v>0.15192599999999956</c:v>
                </c:pt>
                <c:pt idx="71">
                  <c:v>0.14618899999999968</c:v>
                </c:pt>
                <c:pt idx="72">
                  <c:v>0.20510900000000021</c:v>
                </c:pt>
                <c:pt idx="73">
                  <c:v>-0.11440099999999909</c:v>
                </c:pt>
                <c:pt idx="74">
                  <c:v>-3.6713000000000662E-2</c:v>
                </c:pt>
                <c:pt idx="75">
                  <c:v>0.16474099999999936</c:v>
                </c:pt>
                <c:pt idx="76">
                  <c:v>-3.6490999999999829E-2</c:v>
                </c:pt>
                <c:pt idx="77">
                  <c:v>-3.8793999999999329E-2</c:v>
                </c:pt>
                <c:pt idx="78">
                  <c:v>1.2285999999999575E-2</c:v>
                </c:pt>
                <c:pt idx="79">
                  <c:v>0.2900349999999996</c:v>
                </c:pt>
                <c:pt idx="80">
                  <c:v>0.18883300000000069</c:v>
                </c:pt>
                <c:pt idx="81">
                  <c:v>-1.5162570000000004</c:v>
                </c:pt>
                <c:pt idx="82">
                  <c:v>0.52091300000000107</c:v>
                </c:pt>
                <c:pt idx="83">
                  <c:v>0.78653199999999934</c:v>
                </c:pt>
                <c:pt idx="84">
                  <c:v>-0.46194799999999958</c:v>
                </c:pt>
                <c:pt idx="85">
                  <c:v>0.11983899999999892</c:v>
                </c:pt>
                <c:pt idx="86">
                  <c:v>-0.45195599999999914</c:v>
                </c:pt>
                <c:pt idx="87">
                  <c:v>0.10733399999999982</c:v>
                </c:pt>
                <c:pt idx="88">
                  <c:v>7.8310999999999353E-2</c:v>
                </c:pt>
                <c:pt idx="89">
                  <c:v>-4.1119999999992274E-3</c:v>
                </c:pt>
                <c:pt idx="90">
                  <c:v>0.2566449999999989</c:v>
                </c:pt>
                <c:pt idx="91">
                  <c:v>0.51957300000000117</c:v>
                </c:pt>
                <c:pt idx="92">
                  <c:v>0.47132199999999891</c:v>
                </c:pt>
                <c:pt idx="93">
                  <c:v>0.14378199999999985</c:v>
                </c:pt>
                <c:pt idx="94">
                  <c:v>0.43149400000000071</c:v>
                </c:pt>
                <c:pt idx="95">
                  <c:v>1.1377900000000007</c:v>
                </c:pt>
                <c:pt idx="96">
                  <c:v>-4.877000000000109E-2</c:v>
                </c:pt>
                <c:pt idx="97">
                  <c:v>-1.5729999999999578E-2</c:v>
                </c:pt>
                <c:pt idx="98">
                  <c:v>5.2110000000000767E-2</c:v>
                </c:pt>
                <c:pt idx="99">
                  <c:v>0.13875999999999955</c:v>
                </c:pt>
                <c:pt idx="100">
                  <c:v>-2.8640000000001109E-2</c:v>
                </c:pt>
                <c:pt idx="101">
                  <c:v>0.12943000000000104</c:v>
                </c:pt>
                <c:pt idx="102">
                  <c:v>1.8879999999999342E-2</c:v>
                </c:pt>
                <c:pt idx="103">
                  <c:v>0.14652000000000065</c:v>
                </c:pt>
                <c:pt idx="104">
                  <c:v>-4.7740000000001004E-2</c:v>
                </c:pt>
                <c:pt idx="105">
                  <c:v>-0.18964999999999854</c:v>
                </c:pt>
                <c:pt idx="106">
                  <c:v>-3.2500000000013074E-3</c:v>
                </c:pt>
                <c:pt idx="107">
                  <c:v>9.8690000000001277E-2</c:v>
                </c:pt>
                <c:pt idx="108">
                  <c:v>0.29818999999999996</c:v>
                </c:pt>
                <c:pt idx="109">
                  <c:v>-0.13266000000000133</c:v>
                </c:pt>
                <c:pt idx="110">
                  <c:v>-4.065999999999903E-2</c:v>
                </c:pt>
                <c:pt idx="111">
                  <c:v>0.16225000000000023</c:v>
                </c:pt>
                <c:pt idx="112">
                  <c:v>-7.6069999999999638E-2</c:v>
                </c:pt>
                <c:pt idx="113">
                  <c:v>6.7989999999999995E-2</c:v>
                </c:pt>
                <c:pt idx="114">
                  <c:v>0.50685999999999964</c:v>
                </c:pt>
                <c:pt idx="115">
                  <c:v>0.15832999999999942</c:v>
                </c:pt>
                <c:pt idx="116">
                  <c:v>0.11871000000000009</c:v>
                </c:pt>
                <c:pt idx="117">
                  <c:v>4.0359999999999729E-2</c:v>
                </c:pt>
                <c:pt idx="118">
                  <c:v>-0.34942999999999991</c:v>
                </c:pt>
                <c:pt idx="119">
                  <c:v>0.51992000000000083</c:v>
                </c:pt>
                <c:pt idx="120">
                  <c:v>0.51356000000000002</c:v>
                </c:pt>
                <c:pt idx="121">
                  <c:v>-0.1853100000000012</c:v>
                </c:pt>
                <c:pt idx="122">
                  <c:v>0.17600000000000016</c:v>
                </c:pt>
                <c:pt idx="123">
                  <c:v>8.0940000000000012E-2</c:v>
                </c:pt>
                <c:pt idx="124">
                  <c:v>0.53190000000000026</c:v>
                </c:pt>
                <c:pt idx="125">
                  <c:v>-0.28851000000000049</c:v>
                </c:pt>
                <c:pt idx="126">
                  <c:v>0.46085000000000065</c:v>
                </c:pt>
                <c:pt idx="127">
                  <c:v>5.9299999999993247E-3</c:v>
                </c:pt>
                <c:pt idx="128">
                  <c:v>-1.2859999999999872E-2</c:v>
                </c:pt>
                <c:pt idx="129">
                  <c:v>8.574000000000126E-2</c:v>
                </c:pt>
                <c:pt idx="130">
                  <c:v>-4.0500000000001535E-2</c:v>
                </c:pt>
                <c:pt idx="131">
                  <c:v>-3.0829999999999913E-2</c:v>
                </c:pt>
                <c:pt idx="132">
                  <c:v>0.39808000000000021</c:v>
                </c:pt>
                <c:pt idx="133">
                  <c:v>-0.17500999999999856</c:v>
                </c:pt>
                <c:pt idx="134">
                  <c:v>6.5919999999998424E-2</c:v>
                </c:pt>
                <c:pt idx="135">
                  <c:v>-1.7609999999999459E-2</c:v>
                </c:pt>
                <c:pt idx="136">
                  <c:v>-1.3920000000000599E-2</c:v>
                </c:pt>
                <c:pt idx="137">
                  <c:v>-0.56632999999999889</c:v>
                </c:pt>
                <c:pt idx="138">
                  <c:v>0.50093000000000032</c:v>
                </c:pt>
                <c:pt idx="139">
                  <c:v>2.2330000000000183E-2</c:v>
                </c:pt>
                <c:pt idx="140">
                  <c:v>9.0499999999998693E-2</c:v>
                </c:pt>
                <c:pt idx="141">
                  <c:v>8.0500000000007788E-3</c:v>
                </c:pt>
                <c:pt idx="142">
                  <c:v>-7.7730000000000743E-2</c:v>
                </c:pt>
                <c:pt idx="143">
                  <c:v>8.9030000000001053E-2</c:v>
                </c:pt>
                <c:pt idx="144">
                  <c:v>0.10691999999999879</c:v>
                </c:pt>
                <c:pt idx="145">
                  <c:v>-0.1292599999999986</c:v>
                </c:pt>
                <c:pt idx="146">
                  <c:v>5.5649999999999977E-2</c:v>
                </c:pt>
                <c:pt idx="147">
                  <c:v>0.24497999999999998</c:v>
                </c:pt>
                <c:pt idx="148">
                  <c:v>6.448999999999927E-2</c:v>
                </c:pt>
                <c:pt idx="149">
                  <c:v>8.8210000000000122E-2</c:v>
                </c:pt>
                <c:pt idx="150">
                  <c:v>0.1741899999999994</c:v>
                </c:pt>
                <c:pt idx="151">
                  <c:v>-0.16068999999999889</c:v>
                </c:pt>
                <c:pt idx="152">
                  <c:v>-2.5500000000000966E-2</c:v>
                </c:pt>
                <c:pt idx="153">
                  <c:v>0.36278000000000077</c:v>
                </c:pt>
                <c:pt idx="154">
                  <c:v>0.10742999999999903</c:v>
                </c:pt>
                <c:pt idx="155">
                  <c:v>-0.13968999999999987</c:v>
                </c:pt>
                <c:pt idx="156">
                  <c:v>0.55074000000000112</c:v>
                </c:pt>
                <c:pt idx="157">
                  <c:v>-0.23673000000000144</c:v>
                </c:pt>
                <c:pt idx="158">
                  <c:v>0.15689000000000064</c:v>
                </c:pt>
                <c:pt idx="159">
                  <c:v>0.20265000000000022</c:v>
                </c:pt>
                <c:pt idx="160">
                  <c:v>-0.15350000000000108</c:v>
                </c:pt>
                <c:pt idx="161">
                  <c:v>4.6860000000000568E-2</c:v>
                </c:pt>
                <c:pt idx="162">
                  <c:v>-7.8139999999999432E-2</c:v>
                </c:pt>
                <c:pt idx="163">
                  <c:v>-0.33232000000000106</c:v>
                </c:pt>
                <c:pt idx="164">
                  <c:v>-0.17759999999999998</c:v>
                </c:pt>
                <c:pt idx="165">
                  <c:v>-0.11792999999999942</c:v>
                </c:pt>
                <c:pt idx="166">
                  <c:v>-0.1602099999999993</c:v>
                </c:pt>
                <c:pt idx="167">
                  <c:v>0.55311999999999983</c:v>
                </c:pt>
                <c:pt idx="168">
                  <c:v>-0.23128999999999955</c:v>
                </c:pt>
                <c:pt idx="169">
                  <c:v>0.61024999999999885</c:v>
                </c:pt>
                <c:pt idx="170">
                  <c:v>0.15791000000000111</c:v>
                </c:pt>
                <c:pt idx="171">
                  <c:v>0.29937999999999754</c:v>
                </c:pt>
                <c:pt idx="172">
                  <c:v>7.1260000000002321E-2</c:v>
                </c:pt>
                <c:pt idx="173">
                  <c:v>-0.25041000000000047</c:v>
                </c:pt>
                <c:pt idx="174">
                  <c:v>0.39473000000000091</c:v>
                </c:pt>
                <c:pt idx="175">
                  <c:v>0.30235000000000056</c:v>
                </c:pt>
                <c:pt idx="176">
                  <c:v>4.1229999999998768E-2</c:v>
                </c:pt>
                <c:pt idx="177">
                  <c:v>-0.19372999999999863</c:v>
                </c:pt>
                <c:pt idx="178">
                  <c:v>-0.1562700000000028</c:v>
                </c:pt>
                <c:pt idx="179">
                  <c:v>0.13501000000000118</c:v>
                </c:pt>
                <c:pt idx="180">
                  <c:v>-0.21418999999999855</c:v>
                </c:pt>
                <c:pt idx="181">
                  <c:v>0.60082999999999842</c:v>
                </c:pt>
                <c:pt idx="182">
                  <c:v>-0.39856999999999942</c:v>
                </c:pt>
                <c:pt idx="183">
                  <c:v>-0.29858000000000118</c:v>
                </c:pt>
                <c:pt idx="184">
                  <c:v>8.0600000000000449E-2</c:v>
                </c:pt>
                <c:pt idx="185">
                  <c:v>-7.38999999999983E-2</c:v>
                </c:pt>
                <c:pt idx="186">
                  <c:v>-0.14829000000000292</c:v>
                </c:pt>
                <c:pt idx="187">
                  <c:v>-0.40866999999999898</c:v>
                </c:pt>
                <c:pt idx="188">
                  <c:v>-4.3540000000000134E-2</c:v>
                </c:pt>
                <c:pt idx="189">
                  <c:v>-2.7989999999999071E-2</c:v>
                </c:pt>
                <c:pt idx="190">
                  <c:v>-0.32440000000000069</c:v>
                </c:pt>
                <c:pt idx="191">
                  <c:v>-0.1333599999999997</c:v>
                </c:pt>
                <c:pt idx="192">
                  <c:v>0.28483999999999909</c:v>
                </c:pt>
                <c:pt idx="193">
                  <c:v>-0.11213999999999835</c:v>
                </c:pt>
                <c:pt idx="194">
                  <c:v>-0.20097000000000165</c:v>
                </c:pt>
                <c:pt idx="195">
                  <c:v>-0.17405999999999899</c:v>
                </c:pt>
                <c:pt idx="196">
                  <c:v>0.20645000000000024</c:v>
                </c:pt>
                <c:pt idx="197">
                  <c:v>-0.47600000000000087</c:v>
                </c:pt>
                <c:pt idx="198">
                  <c:v>0.10626000000000069</c:v>
                </c:pt>
                <c:pt idx="199">
                  <c:v>2.8100000000002012E-3</c:v>
                </c:pt>
                <c:pt idx="200">
                  <c:v>-0.29924000000000106</c:v>
                </c:pt>
                <c:pt idx="201">
                  <c:v>0.47691999999999979</c:v>
                </c:pt>
                <c:pt idx="202">
                  <c:v>-0.4266899999999989</c:v>
                </c:pt>
                <c:pt idx="203">
                  <c:v>3.1800000000004047E-3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1-4E38-9374-7EDB448963B8}"/>
            </c:ext>
          </c:extLst>
        </c:ser>
        <c:ser>
          <c:idx val="2"/>
          <c:order val="2"/>
          <c:tx>
            <c:strRef>
              <c:f>'A5.Correlation'!$H$2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'A5.Correlation'!$A$3:$A$206</c:f>
              <c:numCache>
                <c:formatCode>d\-mmm\-yy</c:formatCode>
                <c:ptCount val="20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</c:numCache>
            </c:numRef>
          </c:cat>
          <c:val>
            <c:numRef>
              <c:f>'A5.Correlation'!$H$3:$H$206</c:f>
              <c:numCache>
                <c:formatCode>0.0000</c:formatCode>
                <c:ptCount val="204"/>
                <c:pt idx="1">
                  <c:v>-0.178315</c:v>
                </c:pt>
                <c:pt idx="2">
                  <c:v>-0.23623200000000022</c:v>
                </c:pt>
                <c:pt idx="3">
                  <c:v>-0.11302699999999977</c:v>
                </c:pt>
                <c:pt idx="4">
                  <c:v>-9.9102000000000245E-2</c:v>
                </c:pt>
                <c:pt idx="5">
                  <c:v>7.2732000000000241E-2</c:v>
                </c:pt>
                <c:pt idx="6">
                  <c:v>4.904900000000012E-2</c:v>
                </c:pt>
                <c:pt idx="7">
                  <c:v>-0.22989300000000013</c:v>
                </c:pt>
                <c:pt idx="8">
                  <c:v>-0.19275500000000001</c:v>
                </c:pt>
                <c:pt idx="9">
                  <c:v>-0.38433800000000007</c:v>
                </c:pt>
                <c:pt idx="10">
                  <c:v>-5.5428000000000033E-2</c:v>
                </c:pt>
                <c:pt idx="11">
                  <c:v>0.58300600000000014</c:v>
                </c:pt>
                <c:pt idx="12">
                  <c:v>0.27768999999999977</c:v>
                </c:pt>
                <c:pt idx="13">
                  <c:v>0.13460400000000039</c:v>
                </c:pt>
                <c:pt idx="14">
                  <c:v>0.3001459999999998</c:v>
                </c:pt>
                <c:pt idx="15">
                  <c:v>-0.46047400000000005</c:v>
                </c:pt>
                <c:pt idx="16">
                  <c:v>7.5085000000000068E-2</c:v>
                </c:pt>
                <c:pt idx="17">
                  <c:v>-7.1127999999999858E-2</c:v>
                </c:pt>
                <c:pt idx="18">
                  <c:v>-1.9244000000000039E-2</c:v>
                </c:pt>
                <c:pt idx="19">
                  <c:v>4.9487000000000059E-2</c:v>
                </c:pt>
                <c:pt idx="20">
                  <c:v>8.1294999999999895E-2</c:v>
                </c:pt>
                <c:pt idx="21">
                  <c:v>0.33036299999999974</c:v>
                </c:pt>
                <c:pt idx="22">
                  <c:v>0.29056900000000008</c:v>
                </c:pt>
                <c:pt idx="23">
                  <c:v>0.17634499999999997</c:v>
                </c:pt>
                <c:pt idx="24">
                  <c:v>0.43435899999999972</c:v>
                </c:pt>
                <c:pt idx="25">
                  <c:v>1.5153000000000638E-2</c:v>
                </c:pt>
                <c:pt idx="26">
                  <c:v>-0.11865000000000059</c:v>
                </c:pt>
                <c:pt idx="27">
                  <c:v>-0.38513299999999973</c:v>
                </c:pt>
                <c:pt idx="28">
                  <c:v>0.15574300000000019</c:v>
                </c:pt>
                <c:pt idx="29">
                  <c:v>-6.580999999999726E-3</c:v>
                </c:pt>
                <c:pt idx="30">
                  <c:v>-0.28404000000000051</c:v>
                </c:pt>
                <c:pt idx="31">
                  <c:v>-3.7020000000000053E-2</c:v>
                </c:pt>
                <c:pt idx="32">
                  <c:v>0.10811199999999976</c:v>
                </c:pt>
                <c:pt idx="33">
                  <c:v>-0.11897199999999941</c:v>
                </c:pt>
                <c:pt idx="34">
                  <c:v>0.32319500000000012</c:v>
                </c:pt>
                <c:pt idx="35">
                  <c:v>-0.62452400000000008</c:v>
                </c:pt>
                <c:pt idx="36">
                  <c:v>0.16890399999999994</c:v>
                </c:pt>
                <c:pt idx="37">
                  <c:v>-0.19094300000000031</c:v>
                </c:pt>
                <c:pt idx="38">
                  <c:v>-8.9955999999999925E-2</c:v>
                </c:pt>
                <c:pt idx="39">
                  <c:v>-0.22239299999999984</c:v>
                </c:pt>
                <c:pt idx="40">
                  <c:v>7.502999999999993E-2</c:v>
                </c:pt>
                <c:pt idx="41">
                  <c:v>0.20893899999999999</c:v>
                </c:pt>
                <c:pt idx="42">
                  <c:v>0.184415</c:v>
                </c:pt>
                <c:pt idx="43">
                  <c:v>0.13083400000000012</c:v>
                </c:pt>
                <c:pt idx="44">
                  <c:v>1.3743999999999978E-2</c:v>
                </c:pt>
                <c:pt idx="45">
                  <c:v>8.8680000000000092E-2</c:v>
                </c:pt>
                <c:pt idx="46">
                  <c:v>7.3723999999999457E-2</c:v>
                </c:pt>
                <c:pt idx="47">
                  <c:v>-0.39770099999999964</c:v>
                </c:pt>
                <c:pt idx="48">
                  <c:v>1.9159999999999844E-2</c:v>
                </c:pt>
                <c:pt idx="49">
                  <c:v>-0.30190699999999993</c:v>
                </c:pt>
                <c:pt idx="50">
                  <c:v>0.13230500000000012</c:v>
                </c:pt>
                <c:pt idx="51">
                  <c:v>0.27726099999999976</c:v>
                </c:pt>
                <c:pt idx="52">
                  <c:v>0.55049999999999999</c:v>
                </c:pt>
                <c:pt idx="53">
                  <c:v>0.17838200000000004</c:v>
                </c:pt>
                <c:pt idx="54">
                  <c:v>-0.41718399999999978</c:v>
                </c:pt>
                <c:pt idx="55">
                  <c:v>1.1436489999999999</c:v>
                </c:pt>
                <c:pt idx="56">
                  <c:v>4.3300000000012773E-4</c:v>
                </c:pt>
                <c:pt idx="57">
                  <c:v>-0.53167999999999971</c:v>
                </c:pt>
                <c:pt idx="58">
                  <c:v>-9.6277000000000612E-2</c:v>
                </c:pt>
                <c:pt idx="59">
                  <c:v>-1.547099999999979E-2</c:v>
                </c:pt>
                <c:pt idx="60">
                  <c:v>-3.8142999999999816E-2</c:v>
                </c:pt>
                <c:pt idx="61">
                  <c:v>0.15510700000000011</c:v>
                </c:pt>
                <c:pt idx="62">
                  <c:v>-0.12307500000000005</c:v>
                </c:pt>
                <c:pt idx="63">
                  <c:v>6.560200000000016E-2</c:v>
                </c:pt>
                <c:pt idx="64">
                  <c:v>-2.6585999999999999E-2</c:v>
                </c:pt>
                <c:pt idx="65">
                  <c:v>0.10973799999999923</c:v>
                </c:pt>
                <c:pt idx="66">
                  <c:v>6.126200000000015E-2</c:v>
                </c:pt>
                <c:pt idx="67">
                  <c:v>0.25310800000000011</c:v>
                </c:pt>
                <c:pt idx="68">
                  <c:v>0.73585200000000039</c:v>
                </c:pt>
                <c:pt idx="69">
                  <c:v>0.11917799999999978</c:v>
                </c:pt>
                <c:pt idx="70">
                  <c:v>0.20776099999999964</c:v>
                </c:pt>
                <c:pt idx="71">
                  <c:v>2.9785000000000394E-2</c:v>
                </c:pt>
                <c:pt idx="72">
                  <c:v>0.19881200000000021</c:v>
                </c:pt>
                <c:pt idx="73">
                  <c:v>5.9311000000000114E-2</c:v>
                </c:pt>
                <c:pt idx="74">
                  <c:v>2.7692999999999302E-2</c:v>
                </c:pt>
                <c:pt idx="75">
                  <c:v>9.0094000000000563E-2</c:v>
                </c:pt>
                <c:pt idx="76">
                  <c:v>-0.16489200000000004</c:v>
                </c:pt>
                <c:pt idx="77">
                  <c:v>7.1039999999999992E-2</c:v>
                </c:pt>
                <c:pt idx="78">
                  <c:v>-9.5413999999999888E-2</c:v>
                </c:pt>
                <c:pt idx="79">
                  <c:v>0.28173999999999921</c:v>
                </c:pt>
                <c:pt idx="80">
                  <c:v>0.25439600000000073</c:v>
                </c:pt>
                <c:pt idx="81">
                  <c:v>-1.1737150000000005</c:v>
                </c:pt>
                <c:pt idx="82">
                  <c:v>1.4113280000000001</c:v>
                </c:pt>
                <c:pt idx="83">
                  <c:v>0.27567900000000023</c:v>
                </c:pt>
                <c:pt idx="84">
                  <c:v>-0.38259500000000024</c:v>
                </c:pt>
                <c:pt idx="85">
                  <c:v>-0.16605999999999987</c:v>
                </c:pt>
                <c:pt idx="86">
                  <c:v>-0.29776199999999964</c:v>
                </c:pt>
                <c:pt idx="87">
                  <c:v>-0.34702900000000003</c:v>
                </c:pt>
                <c:pt idx="88">
                  <c:v>-2.537900000000004E-2</c:v>
                </c:pt>
                <c:pt idx="89">
                  <c:v>-3.0727000000000615E-2</c:v>
                </c:pt>
                <c:pt idx="90">
                  <c:v>3.8863000000000092E-2</c:v>
                </c:pt>
                <c:pt idx="91">
                  <c:v>0.1493549999999999</c:v>
                </c:pt>
                <c:pt idx="92">
                  <c:v>0.261965</c:v>
                </c:pt>
                <c:pt idx="93">
                  <c:v>7.2688000000000308E-2</c:v>
                </c:pt>
                <c:pt idx="94">
                  <c:v>0.37003200000000014</c:v>
                </c:pt>
                <c:pt idx="95">
                  <c:v>1.2402450000000007</c:v>
                </c:pt>
                <c:pt idx="96">
                  <c:v>0.52377399999999952</c:v>
                </c:pt>
                <c:pt idx="97">
                  <c:v>1.59129999999994E-2</c:v>
                </c:pt>
                <c:pt idx="98">
                  <c:v>-9.8012999999999906E-2</c:v>
                </c:pt>
                <c:pt idx="99">
                  <c:v>0.18240400000000001</c:v>
                </c:pt>
                <c:pt idx="100">
                  <c:v>7.2516999999999499E-2</c:v>
                </c:pt>
                <c:pt idx="101">
                  <c:v>0.15165900000000043</c:v>
                </c:pt>
                <c:pt idx="102">
                  <c:v>-7.2250000000000369E-3</c:v>
                </c:pt>
                <c:pt idx="103">
                  <c:v>0.16623500000000035</c:v>
                </c:pt>
                <c:pt idx="104">
                  <c:v>-0.19093699999999991</c:v>
                </c:pt>
                <c:pt idx="105">
                  <c:v>-0.11360100000000095</c:v>
                </c:pt>
                <c:pt idx="106">
                  <c:v>4.952100000000037E-2</c:v>
                </c:pt>
                <c:pt idx="107">
                  <c:v>-9.7006999999999621E-2</c:v>
                </c:pt>
                <c:pt idx="108">
                  <c:v>7.4825999999999837E-2</c:v>
                </c:pt>
                <c:pt idx="109">
                  <c:v>-0.25849999999999973</c:v>
                </c:pt>
                <c:pt idx="110">
                  <c:v>-0.10571400000000075</c:v>
                </c:pt>
                <c:pt idx="111">
                  <c:v>0.45902000000000065</c:v>
                </c:pt>
                <c:pt idx="112">
                  <c:v>0.3827619999999996</c:v>
                </c:pt>
                <c:pt idx="113">
                  <c:v>-0.26550299999999893</c:v>
                </c:pt>
                <c:pt idx="114">
                  <c:v>0.31734499999999954</c:v>
                </c:pt>
                <c:pt idx="115">
                  <c:v>0.3279759999999996</c:v>
                </c:pt>
                <c:pt idx="116">
                  <c:v>0.59176200000000101</c:v>
                </c:pt>
                <c:pt idx="117">
                  <c:v>-5.4010000000001668E-2</c:v>
                </c:pt>
                <c:pt idx="118">
                  <c:v>-0.26557999999999993</c:v>
                </c:pt>
                <c:pt idx="119">
                  <c:v>0.49956000000000067</c:v>
                </c:pt>
                <c:pt idx="120">
                  <c:v>0.53574000000000055</c:v>
                </c:pt>
                <c:pt idx="121">
                  <c:v>-0.20575999999999972</c:v>
                </c:pt>
                <c:pt idx="122">
                  <c:v>0.17666000000000004</c:v>
                </c:pt>
                <c:pt idx="123">
                  <c:v>9.6139999999998338E-2</c:v>
                </c:pt>
                <c:pt idx="124">
                  <c:v>0.69920000000000115</c:v>
                </c:pt>
                <c:pt idx="125">
                  <c:v>-0.42947000000000024</c:v>
                </c:pt>
                <c:pt idx="126">
                  <c:v>0.39383999999999908</c:v>
                </c:pt>
                <c:pt idx="127">
                  <c:v>4.196000000000133E-2</c:v>
                </c:pt>
                <c:pt idx="128">
                  <c:v>-5.9700000000001197E-2</c:v>
                </c:pt>
                <c:pt idx="129">
                  <c:v>2.7980000000001226E-2</c:v>
                </c:pt>
                <c:pt idx="130">
                  <c:v>-8.7480000000001112E-2</c:v>
                </c:pt>
                <c:pt idx="131">
                  <c:v>0.1970900000000011</c:v>
                </c:pt>
                <c:pt idx="132">
                  <c:v>0.18562000000000012</c:v>
                </c:pt>
                <c:pt idx="133">
                  <c:v>-0.1649799999999999</c:v>
                </c:pt>
                <c:pt idx="134">
                  <c:v>4.8049999999999926E-2</c:v>
                </c:pt>
                <c:pt idx="135">
                  <c:v>-2.7180000000001314E-2</c:v>
                </c:pt>
                <c:pt idx="136">
                  <c:v>0.13832000000000022</c:v>
                </c:pt>
                <c:pt idx="137">
                  <c:v>-0.43090999999999902</c:v>
                </c:pt>
                <c:pt idx="138">
                  <c:v>0.31329999999999991</c:v>
                </c:pt>
                <c:pt idx="139">
                  <c:v>0.14893999999999963</c:v>
                </c:pt>
                <c:pt idx="140">
                  <c:v>3.9839999999999876E-2</c:v>
                </c:pt>
                <c:pt idx="141">
                  <c:v>3.1850000000000378E-2</c:v>
                </c:pt>
                <c:pt idx="142">
                  <c:v>-5.0549999999999429E-2</c:v>
                </c:pt>
                <c:pt idx="143">
                  <c:v>0.15043999999999969</c:v>
                </c:pt>
                <c:pt idx="144">
                  <c:v>4.3699999999999406E-2</c:v>
                </c:pt>
                <c:pt idx="145">
                  <c:v>-9.357999999999933E-2</c:v>
                </c:pt>
                <c:pt idx="146">
                  <c:v>6.0739999999999128E-2</c:v>
                </c:pt>
                <c:pt idx="147">
                  <c:v>0.23109999999999964</c:v>
                </c:pt>
                <c:pt idx="148">
                  <c:v>8.0270000000000508E-2</c:v>
                </c:pt>
                <c:pt idx="149">
                  <c:v>0.10764999999999958</c:v>
                </c:pt>
                <c:pt idx="150">
                  <c:v>0.14436000000000071</c:v>
                </c:pt>
                <c:pt idx="151">
                  <c:v>-0.13547999999999938</c:v>
                </c:pt>
                <c:pt idx="152">
                  <c:v>-0.13620000000000054</c:v>
                </c:pt>
                <c:pt idx="153">
                  <c:v>0.11026000000000025</c:v>
                </c:pt>
                <c:pt idx="154">
                  <c:v>0.324209999999999</c:v>
                </c:pt>
                <c:pt idx="155">
                  <c:v>-8.6699999999986233E-3</c:v>
                </c:pt>
                <c:pt idx="156">
                  <c:v>0.41745999999999839</c:v>
                </c:pt>
                <c:pt idx="157">
                  <c:v>-6.9689999999999586E-2</c:v>
                </c:pt>
                <c:pt idx="158">
                  <c:v>2.6670000000001082E-2</c:v>
                </c:pt>
                <c:pt idx="159">
                  <c:v>0.10855999999999888</c:v>
                </c:pt>
                <c:pt idx="160">
                  <c:v>-7.1819999999998885E-2</c:v>
                </c:pt>
                <c:pt idx="161">
                  <c:v>7.9530000000000101E-2</c:v>
                </c:pt>
                <c:pt idx="162">
                  <c:v>-0.18062000000000111</c:v>
                </c:pt>
                <c:pt idx="163">
                  <c:v>-0.11566999999999972</c:v>
                </c:pt>
                <c:pt idx="164">
                  <c:v>-0.2119099999999996</c:v>
                </c:pt>
                <c:pt idx="165">
                  <c:v>-0.15723999999999982</c:v>
                </c:pt>
                <c:pt idx="166">
                  <c:v>-0.18068000000000062</c:v>
                </c:pt>
                <c:pt idx="167">
                  <c:v>0.44963000000000086</c:v>
                </c:pt>
                <c:pt idx="168">
                  <c:v>-2.0200000000016871E-3</c:v>
                </c:pt>
                <c:pt idx="169">
                  <c:v>0.4278600000000008</c:v>
                </c:pt>
                <c:pt idx="170">
                  <c:v>0.10188999999999915</c:v>
                </c:pt>
                <c:pt idx="171">
                  <c:v>0.10191000000000017</c:v>
                </c:pt>
                <c:pt idx="172">
                  <c:v>0.22247000000000128</c:v>
                </c:pt>
                <c:pt idx="173">
                  <c:v>-0.19711000000000034</c:v>
                </c:pt>
                <c:pt idx="174">
                  <c:v>0.40438999999999936</c:v>
                </c:pt>
                <c:pt idx="175">
                  <c:v>0.28364999999999974</c:v>
                </c:pt>
                <c:pt idx="176">
                  <c:v>-0.24455999999999989</c:v>
                </c:pt>
                <c:pt idx="177">
                  <c:v>0.11153000000000013</c:v>
                </c:pt>
                <c:pt idx="178">
                  <c:v>-0.25176999999999872</c:v>
                </c:pt>
                <c:pt idx="179">
                  <c:v>0.12073</c:v>
                </c:pt>
                <c:pt idx="180">
                  <c:v>8.9609999999998635E-2</c:v>
                </c:pt>
                <c:pt idx="181">
                  <c:v>0.22428999999999988</c:v>
                </c:pt>
                <c:pt idx="182">
                  <c:v>-0.20429999999999993</c:v>
                </c:pt>
                <c:pt idx="183">
                  <c:v>-0.36318999999999946</c:v>
                </c:pt>
                <c:pt idx="184">
                  <c:v>0.14437999999999995</c:v>
                </c:pt>
                <c:pt idx="185">
                  <c:v>-0.18276000000000003</c:v>
                </c:pt>
                <c:pt idx="186">
                  <c:v>-0.21508000000000038</c:v>
                </c:pt>
                <c:pt idx="187">
                  <c:v>-0.32569999999999943</c:v>
                </c:pt>
                <c:pt idx="188">
                  <c:v>1.3000000000040757E-4</c:v>
                </c:pt>
                <c:pt idx="189">
                  <c:v>5.9459999999999624E-2</c:v>
                </c:pt>
                <c:pt idx="190">
                  <c:v>-0.3363700000000005</c:v>
                </c:pt>
                <c:pt idx="191">
                  <c:v>-0.34477000000000046</c:v>
                </c:pt>
                <c:pt idx="192">
                  <c:v>0.36395000000000088</c:v>
                </c:pt>
                <c:pt idx="193">
                  <c:v>-0.10739000000000054</c:v>
                </c:pt>
                <c:pt idx="194">
                  <c:v>-0.2518199999999986</c:v>
                </c:pt>
                <c:pt idx="195">
                  <c:v>-2.1290000000000475E-2</c:v>
                </c:pt>
                <c:pt idx="196">
                  <c:v>0.32880999999999894</c:v>
                </c:pt>
                <c:pt idx="197">
                  <c:v>-0.6067499999999999</c:v>
                </c:pt>
                <c:pt idx="198">
                  <c:v>0.15238000000000085</c:v>
                </c:pt>
                <c:pt idx="199">
                  <c:v>1.0859999999999204E-2</c:v>
                </c:pt>
                <c:pt idx="200">
                  <c:v>-0.32734999999999914</c:v>
                </c:pt>
                <c:pt idx="201">
                  <c:v>0.55020000000000024</c:v>
                </c:pt>
                <c:pt idx="202">
                  <c:v>-0.34567000000000014</c:v>
                </c:pt>
                <c:pt idx="203">
                  <c:v>-0.3195800000000002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1-4E38-9374-7EDB4489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937231"/>
        <c:axId val="2094937647"/>
      </c:lineChart>
      <c:dateAx>
        <c:axId val="209493723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7647"/>
        <c:crosses val="autoZero"/>
        <c:auto val="1"/>
        <c:lblOffset val="100"/>
        <c:baseTimeUnit val="months"/>
      </c:dateAx>
      <c:valAx>
        <c:axId val="209493764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723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096237970253727E-2"/>
          <c:y val="0.87152580927384082"/>
          <c:w val="0.9422515310586177"/>
          <c:h val="0.11736307961504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'A5.Correlation'!$K$17</c:f>
              <c:strCache>
                <c:ptCount val="1"/>
                <c:pt idx="0">
                  <c:v>inflation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'A5.Correlation'!$J$18:$J$34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'A5.Correlation'!$K$18:$K$34</c:f>
              <c:numCache>
                <c:formatCode>0.0</c:formatCode>
                <c:ptCount val="17"/>
                <c:pt idx="0">
                  <c:v>5.5700000000000012</c:v>
                </c:pt>
                <c:pt idx="1">
                  <c:v>3.91</c:v>
                </c:pt>
                <c:pt idx="2">
                  <c:v>5.0799999999999992</c:v>
                </c:pt>
                <c:pt idx="3">
                  <c:v>3.28</c:v>
                </c:pt>
                <c:pt idx="4">
                  <c:v>3.99</c:v>
                </c:pt>
                <c:pt idx="5">
                  <c:v>3.7100000000000004</c:v>
                </c:pt>
                <c:pt idx="6">
                  <c:v>6.34</c:v>
                </c:pt>
                <c:pt idx="7">
                  <c:v>3.51</c:v>
                </c:pt>
                <c:pt idx="8">
                  <c:v>4.34</c:v>
                </c:pt>
                <c:pt idx="9">
                  <c:v>3.77</c:v>
                </c:pt>
                <c:pt idx="10">
                  <c:v>3.5200000000000005</c:v>
                </c:pt>
                <c:pt idx="11">
                  <c:v>3.91</c:v>
                </c:pt>
                <c:pt idx="12">
                  <c:v>4</c:v>
                </c:pt>
                <c:pt idx="13">
                  <c:v>2.12</c:v>
                </c:pt>
                <c:pt idx="14">
                  <c:v>3.3099999999999996</c:v>
                </c:pt>
                <c:pt idx="15">
                  <c:v>6.5699999999999994</c:v>
                </c:pt>
                <c:pt idx="16">
                  <c:v>4.7299999999999995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9-4F71-BB56-BC6137FA993F}"/>
            </c:ext>
          </c:extLst>
        </c:ser>
        <c:ser>
          <c:idx val="1"/>
          <c:order val="1"/>
          <c:tx>
            <c:strRef>
              <c:f>'A5.Correlation'!$L$17</c:f>
              <c:strCache>
                <c:ptCount val="1"/>
                <c:pt idx="0">
                  <c:v>reserves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'A5.Correlation'!$J$18:$J$34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'A5.Correlation'!$L$18:$L$34</c:f>
              <c:numCache>
                <c:formatCode>0.0</c:formatCode>
                <c:ptCount val="17"/>
                <c:pt idx="0">
                  <c:v>6.7477470000000004</c:v>
                </c:pt>
                <c:pt idx="1">
                  <c:v>8.2056570000000004</c:v>
                </c:pt>
                <c:pt idx="2">
                  <c:v>8.2237369999999999</c:v>
                </c:pt>
                <c:pt idx="3">
                  <c:v>8.4249620000000007</c:v>
                </c:pt>
                <c:pt idx="4">
                  <c:v>7.857507</c:v>
                </c:pt>
                <c:pt idx="5">
                  <c:v>8.4176529999999996</c:v>
                </c:pt>
                <c:pt idx="6">
                  <c:v>8.8434460000000001</c:v>
                </c:pt>
                <c:pt idx="7">
                  <c:v>11.191520000000001</c:v>
                </c:pt>
                <c:pt idx="8">
                  <c:v>11.442130000000001</c:v>
                </c:pt>
                <c:pt idx="9">
                  <c:v>12.715920000000001</c:v>
                </c:pt>
                <c:pt idx="10">
                  <c:v>14.012829999999999</c:v>
                </c:pt>
                <c:pt idx="11">
                  <c:v>14.337070000000001</c:v>
                </c:pt>
                <c:pt idx="12">
                  <c:v>15.08658</c:v>
                </c:pt>
                <c:pt idx="13">
                  <c:v>15.34041</c:v>
                </c:pt>
                <c:pt idx="14">
                  <c:v>16.52083</c:v>
                </c:pt>
                <c:pt idx="15">
                  <c:v>15.13077</c:v>
                </c:pt>
                <c:pt idx="16">
                  <c:v>14.522130000000001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9-4F71-BB56-BC6137FA993F}"/>
            </c:ext>
          </c:extLst>
        </c:ser>
        <c:ser>
          <c:idx val="2"/>
          <c:order val="2"/>
          <c:tx>
            <c:strRef>
              <c:f>'A5.Correlation'!$M$17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'A5.Correlation'!$J$18:$J$34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'A5.Correlation'!$M$18:$M$34</c:f>
              <c:numCache>
                <c:formatCode>0.0</c:formatCode>
                <c:ptCount val="17"/>
                <c:pt idx="0">
                  <c:v>2.9763310000000001</c:v>
                </c:pt>
                <c:pt idx="1">
                  <c:v>4.1410689999999999</c:v>
                </c:pt>
                <c:pt idx="2">
                  <c:v>3.6027110000000002</c:v>
                </c:pt>
                <c:pt idx="3">
                  <c:v>3.645988</c:v>
                </c:pt>
                <c:pt idx="4">
                  <c:v>4.585159</c:v>
                </c:pt>
                <c:pt idx="5">
                  <c:v>6.1347480000000001</c:v>
                </c:pt>
                <c:pt idx="6">
                  <c:v>7.3708200000000001</c:v>
                </c:pt>
                <c:pt idx="7">
                  <c:v>8.2544160000000009</c:v>
                </c:pt>
                <c:pt idx="8">
                  <c:v>8.909656</c:v>
                </c:pt>
                <c:pt idx="9">
                  <c:v>10.6136</c:v>
                </c:pt>
                <c:pt idx="10">
                  <c:v>11.9998</c:v>
                </c:pt>
                <c:pt idx="11">
                  <c:v>12.382540000000001</c:v>
                </c:pt>
                <c:pt idx="12">
                  <c:v>13.110900000000001</c:v>
                </c:pt>
                <c:pt idx="13">
                  <c:v>13.205120000000001</c:v>
                </c:pt>
                <c:pt idx="14">
                  <c:v>14.284090000000001</c:v>
                </c:pt>
                <c:pt idx="15">
                  <c:v>12.829789999999999</c:v>
                </c:pt>
                <c:pt idx="16">
                  <c:v>12.25614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9-4F71-BB56-BC6137FA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664447"/>
        <c:axId val="907664863"/>
      </c:lineChart>
      <c:catAx>
        <c:axId val="90766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64863"/>
        <c:crosses val="autoZero"/>
        <c:auto val="1"/>
        <c:lblAlgn val="ctr"/>
        <c:lblOffset val="100"/>
        <c:noMultiLvlLbl val="0"/>
      </c:catAx>
      <c:valAx>
        <c:axId val="9076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27340332458443"/>
          <c:y val="6.1111111111111109E-2"/>
          <c:w val="0.6726154855643045"/>
          <c:h val="0.58689720034995629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1'!$E$2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1'!$E$3:$E$207</c:f>
              <c:numCache>
                <c:formatCode>General</c:formatCode>
                <c:ptCount val="205"/>
                <c:pt idx="0">
                  <c:v>12.906739999999999</c:v>
                </c:pt>
                <c:pt idx="1">
                  <c:v>12.742419999999999</c:v>
                </c:pt>
                <c:pt idx="2">
                  <c:v>12.669029999999999</c:v>
                </c:pt>
                <c:pt idx="3">
                  <c:v>12.979279999999999</c:v>
                </c:pt>
                <c:pt idx="4">
                  <c:v>13.11552</c:v>
                </c:pt>
                <c:pt idx="5">
                  <c:v>12.93641</c:v>
                </c:pt>
                <c:pt idx="6">
                  <c:v>13.32958</c:v>
                </c:pt>
                <c:pt idx="7">
                  <c:v>13.02646</c:v>
                </c:pt>
                <c:pt idx="8">
                  <c:v>13.341430000000001</c:v>
                </c:pt>
                <c:pt idx="9">
                  <c:v>13.19947</c:v>
                </c:pt>
                <c:pt idx="10">
                  <c:v>13.2186</c:v>
                </c:pt>
                <c:pt idx="11">
                  <c:v>13.16647</c:v>
                </c:pt>
                <c:pt idx="12">
                  <c:v>13.25657</c:v>
                </c:pt>
                <c:pt idx="13">
                  <c:v>13.60305</c:v>
                </c:pt>
                <c:pt idx="14">
                  <c:v>13.641920000000001</c:v>
                </c:pt>
                <c:pt idx="15">
                  <c:v>12.027229999999999</c:v>
                </c:pt>
                <c:pt idx="16">
                  <c:v>12.16428</c:v>
                </c:pt>
                <c:pt idx="17">
                  <c:v>12.38306</c:v>
                </c:pt>
                <c:pt idx="18">
                  <c:v>12.302210000000001</c:v>
                </c:pt>
                <c:pt idx="19">
                  <c:v>12.66259</c:v>
                </c:pt>
                <c:pt idx="20">
                  <c:v>12.68125</c:v>
                </c:pt>
                <c:pt idx="21">
                  <c:v>12.96888</c:v>
                </c:pt>
                <c:pt idx="22">
                  <c:v>13.138019999999999</c:v>
                </c:pt>
                <c:pt idx="23">
                  <c:v>13.30481</c:v>
                </c:pt>
                <c:pt idx="24">
                  <c:v>13.43971</c:v>
                </c:pt>
                <c:pt idx="25">
                  <c:v>14.58248</c:v>
                </c:pt>
                <c:pt idx="26">
                  <c:v>14.57137</c:v>
                </c:pt>
                <c:pt idx="27">
                  <c:v>14.5626</c:v>
                </c:pt>
                <c:pt idx="28">
                  <c:v>14.53524</c:v>
                </c:pt>
                <c:pt idx="29">
                  <c:v>13.95642</c:v>
                </c:pt>
                <c:pt idx="30">
                  <c:v>13.76681</c:v>
                </c:pt>
                <c:pt idx="31">
                  <c:v>13.56269</c:v>
                </c:pt>
                <c:pt idx="32">
                  <c:v>13.745290000000001</c:v>
                </c:pt>
                <c:pt idx="33">
                  <c:v>13.784789999999999</c:v>
                </c:pt>
                <c:pt idx="34">
                  <c:v>14.033329999999999</c:v>
                </c:pt>
                <c:pt idx="35">
                  <c:v>14.27139</c:v>
                </c:pt>
                <c:pt idx="36">
                  <c:v>14.762309999999999</c:v>
                </c:pt>
                <c:pt idx="37">
                  <c:v>14.933120000000001</c:v>
                </c:pt>
                <c:pt idx="38">
                  <c:v>15.25267</c:v>
                </c:pt>
                <c:pt idx="39">
                  <c:v>15.057650000000001</c:v>
                </c:pt>
                <c:pt idx="40">
                  <c:v>15.17502</c:v>
                </c:pt>
                <c:pt idx="41">
                  <c:v>14.98288</c:v>
                </c:pt>
                <c:pt idx="42">
                  <c:v>15.34229</c:v>
                </c:pt>
                <c:pt idx="43">
                  <c:v>15.512829999999999</c:v>
                </c:pt>
                <c:pt idx="44">
                  <c:v>15.54271</c:v>
                </c:pt>
                <c:pt idx="45">
                  <c:v>15.484389999999999</c:v>
                </c:pt>
                <c:pt idx="46">
                  <c:v>15.178610000000001</c:v>
                </c:pt>
                <c:pt idx="47">
                  <c:v>15.414239999999999</c:v>
                </c:pt>
                <c:pt idx="48">
                  <c:v>15.47794</c:v>
                </c:pt>
                <c:pt idx="49">
                  <c:v>16.056940000000001</c:v>
                </c:pt>
                <c:pt idx="50">
                  <c:v>15.881159999999999</c:v>
                </c:pt>
                <c:pt idx="51">
                  <c:v>16.497730000000001</c:v>
                </c:pt>
                <c:pt idx="52">
                  <c:v>15.94528</c:v>
                </c:pt>
                <c:pt idx="53">
                  <c:v>16.407520000000002</c:v>
                </c:pt>
                <c:pt idx="54">
                  <c:v>15.962569999999999</c:v>
                </c:pt>
                <c:pt idx="55">
                  <c:v>16.501999999999999</c:v>
                </c:pt>
                <c:pt idx="56">
                  <c:v>16.901109999999999</c:v>
                </c:pt>
                <c:pt idx="57">
                  <c:v>16.522950000000002</c:v>
                </c:pt>
                <c:pt idx="58">
                  <c:v>16.65513</c:v>
                </c:pt>
                <c:pt idx="59">
                  <c:v>16.653020000000001</c:v>
                </c:pt>
                <c:pt idx="60">
                  <c:v>16.33511</c:v>
                </c:pt>
                <c:pt idx="61">
                  <c:v>16.510269999999998</c:v>
                </c:pt>
                <c:pt idx="62">
                  <c:v>16.587700000000002</c:v>
                </c:pt>
                <c:pt idx="63">
                  <c:v>16.749469999999999</c:v>
                </c:pt>
                <c:pt idx="64">
                  <c:v>17.48132</c:v>
                </c:pt>
                <c:pt idx="65">
                  <c:v>17.934550000000002</c:v>
                </c:pt>
                <c:pt idx="66">
                  <c:v>17.902560000000001</c:v>
                </c:pt>
                <c:pt idx="67">
                  <c:v>18.233709999999999</c:v>
                </c:pt>
                <c:pt idx="68">
                  <c:v>18.253779999999999</c:v>
                </c:pt>
                <c:pt idx="69">
                  <c:v>18.28173</c:v>
                </c:pt>
                <c:pt idx="70">
                  <c:v>18.095880000000001</c:v>
                </c:pt>
                <c:pt idx="71">
                  <c:v>17.931460000000001</c:v>
                </c:pt>
                <c:pt idx="72">
                  <c:v>17.853280000000002</c:v>
                </c:pt>
                <c:pt idx="73">
                  <c:v>18.1435</c:v>
                </c:pt>
                <c:pt idx="74">
                  <c:v>18.469429999999999</c:v>
                </c:pt>
                <c:pt idx="75">
                  <c:v>18.577100000000002</c:v>
                </c:pt>
                <c:pt idx="76">
                  <c:v>18.665590000000002</c:v>
                </c:pt>
                <c:pt idx="77">
                  <c:v>18.45316</c:v>
                </c:pt>
                <c:pt idx="78">
                  <c:v>18.836269999999999</c:v>
                </c:pt>
                <c:pt idx="79">
                  <c:v>18.761839999999999</c:v>
                </c:pt>
                <c:pt idx="80">
                  <c:v>18.293369999999999</c:v>
                </c:pt>
                <c:pt idx="81">
                  <c:v>18.021660000000001</c:v>
                </c:pt>
                <c:pt idx="82">
                  <c:v>16.495889999999999</c:v>
                </c:pt>
                <c:pt idx="83">
                  <c:v>16.464649999999999</c:v>
                </c:pt>
                <c:pt idx="84">
                  <c:v>16.93477</c:v>
                </c:pt>
                <c:pt idx="85">
                  <c:v>16.193729999999999</c:v>
                </c:pt>
                <c:pt idx="86">
                  <c:v>15.96035</c:v>
                </c:pt>
                <c:pt idx="87">
                  <c:v>16.315999999999999</c:v>
                </c:pt>
                <c:pt idx="88">
                  <c:v>15.69299</c:v>
                </c:pt>
                <c:pt idx="89">
                  <c:v>16.183820000000001</c:v>
                </c:pt>
                <c:pt idx="90">
                  <c:v>16.337029999999999</c:v>
                </c:pt>
                <c:pt idx="91">
                  <c:v>16.90597</c:v>
                </c:pt>
                <c:pt idx="92">
                  <c:v>17.895219999999998</c:v>
                </c:pt>
                <c:pt idx="93">
                  <c:v>18.322120000000002</c:v>
                </c:pt>
                <c:pt idx="94">
                  <c:v>18.69351</c:v>
                </c:pt>
                <c:pt idx="95">
                  <c:v>19.48141</c:v>
                </c:pt>
                <c:pt idx="96">
                  <c:v>19.240449999999999</c:v>
                </c:pt>
                <c:pt idx="97">
                  <c:v>19.246500000000001</c:v>
                </c:pt>
                <c:pt idx="98">
                  <c:v>19.117180000000001</c:v>
                </c:pt>
                <c:pt idx="99">
                  <c:v>19.052800000000001</c:v>
                </c:pt>
                <c:pt idx="100">
                  <c:v>19.096109999999999</c:v>
                </c:pt>
                <c:pt idx="101">
                  <c:v>18.481010000000001</c:v>
                </c:pt>
                <c:pt idx="102">
                  <c:v>18.56823</c:v>
                </c:pt>
                <c:pt idx="103">
                  <c:v>18.950060000000001</c:v>
                </c:pt>
                <c:pt idx="104">
                  <c:v>18.996220000000001</c:v>
                </c:pt>
                <c:pt idx="105">
                  <c:v>19.04766</c:v>
                </c:pt>
                <c:pt idx="106">
                  <c:v>19.249459999999999</c:v>
                </c:pt>
                <c:pt idx="107">
                  <c:v>18.880099999999999</c:v>
                </c:pt>
                <c:pt idx="108">
                  <c:v>19.06803</c:v>
                </c:pt>
                <c:pt idx="109">
                  <c:v>19.198180000000001</c:v>
                </c:pt>
                <c:pt idx="110">
                  <c:v>19.019120000000001</c:v>
                </c:pt>
                <c:pt idx="111">
                  <c:v>19.29898</c:v>
                </c:pt>
                <c:pt idx="112">
                  <c:v>20.073239999999998</c:v>
                </c:pt>
                <c:pt idx="113">
                  <c:v>19.659189999999999</c:v>
                </c:pt>
                <c:pt idx="114">
                  <c:v>19.79918</c:v>
                </c:pt>
                <c:pt idx="115">
                  <c:v>19.840509999999998</c:v>
                </c:pt>
                <c:pt idx="116">
                  <c:v>20.091349999999998</c:v>
                </c:pt>
                <c:pt idx="117">
                  <c:v>19.2182</c:v>
                </c:pt>
                <c:pt idx="118">
                  <c:v>19.454840000000001</c:v>
                </c:pt>
                <c:pt idx="119">
                  <c:v>19.034839999999999</c:v>
                </c:pt>
                <c:pt idx="120">
                  <c:v>18.8795</c:v>
                </c:pt>
                <c:pt idx="121">
                  <c:v>19.079000000000001</c:v>
                </c:pt>
                <c:pt idx="122">
                  <c:v>19.120760000000001</c:v>
                </c:pt>
                <c:pt idx="123">
                  <c:v>18.958390000000001</c:v>
                </c:pt>
                <c:pt idx="124">
                  <c:v>19.4177</c:v>
                </c:pt>
                <c:pt idx="125">
                  <c:v>18.85277</c:v>
                </c:pt>
                <c:pt idx="126">
                  <c:v>18.96688</c:v>
                </c:pt>
                <c:pt idx="127">
                  <c:v>19.151869999999999</c:v>
                </c:pt>
                <c:pt idx="128">
                  <c:v>19.389520000000001</c:v>
                </c:pt>
                <c:pt idx="129">
                  <c:v>19.563300000000002</c:v>
                </c:pt>
                <c:pt idx="130">
                  <c:v>19.708349999999999</c:v>
                </c:pt>
                <c:pt idx="131">
                  <c:v>19.590050000000002</c:v>
                </c:pt>
                <c:pt idx="132">
                  <c:v>19.932539999999999</c:v>
                </c:pt>
                <c:pt idx="133">
                  <c:v>19.837299999999999</c:v>
                </c:pt>
                <c:pt idx="134">
                  <c:v>19.760490000000001</c:v>
                </c:pt>
                <c:pt idx="135">
                  <c:v>19.718610000000002</c:v>
                </c:pt>
                <c:pt idx="136">
                  <c:v>20.24363</c:v>
                </c:pt>
                <c:pt idx="137">
                  <c:v>20.209289999999999</c:v>
                </c:pt>
                <c:pt idx="138">
                  <c:v>19.801939999999998</c:v>
                </c:pt>
                <c:pt idx="139">
                  <c:v>19.742730000000002</c:v>
                </c:pt>
                <c:pt idx="140">
                  <c:v>20.16347</c:v>
                </c:pt>
                <c:pt idx="141">
                  <c:v>20.27853</c:v>
                </c:pt>
                <c:pt idx="142">
                  <c:v>20.350650000000002</c:v>
                </c:pt>
                <c:pt idx="143">
                  <c:v>20.216010000000001</c:v>
                </c:pt>
                <c:pt idx="144">
                  <c:v>20.629460000000002</c:v>
                </c:pt>
                <c:pt idx="145">
                  <c:v>19.47221</c:v>
                </c:pt>
                <c:pt idx="146">
                  <c:v>19.398070000000001</c:v>
                </c:pt>
                <c:pt idx="147">
                  <c:v>19.45993</c:v>
                </c:pt>
                <c:pt idx="148">
                  <c:v>19.55639</c:v>
                </c:pt>
                <c:pt idx="149">
                  <c:v>19.75385</c:v>
                </c:pt>
                <c:pt idx="150">
                  <c:v>19.870439999999999</c:v>
                </c:pt>
                <c:pt idx="151">
                  <c:v>19.906379999999999</c:v>
                </c:pt>
                <c:pt idx="152">
                  <c:v>19.86852</c:v>
                </c:pt>
                <c:pt idx="153">
                  <c:v>19.70158</c:v>
                </c:pt>
                <c:pt idx="154">
                  <c:v>19.554970000000001</c:v>
                </c:pt>
                <c:pt idx="155">
                  <c:v>19.155850000000001</c:v>
                </c:pt>
                <c:pt idx="156">
                  <c:v>18.798169999999999</c:v>
                </c:pt>
                <c:pt idx="157">
                  <c:v>18.35793</c:v>
                </c:pt>
                <c:pt idx="158">
                  <c:v>18.346139999999998</c:v>
                </c:pt>
                <c:pt idx="159">
                  <c:v>18.544820000000001</c:v>
                </c:pt>
                <c:pt idx="160">
                  <c:v>19.142140000000001</c:v>
                </c:pt>
                <c:pt idx="161">
                  <c:v>18.797940000000001</c:v>
                </c:pt>
                <c:pt idx="162">
                  <c:v>18.950520000000001</c:v>
                </c:pt>
                <c:pt idx="163">
                  <c:v>18.66676</c:v>
                </c:pt>
                <c:pt idx="164">
                  <c:v>18.910689999999999</c:v>
                </c:pt>
                <c:pt idx="165">
                  <c:v>18.60134</c:v>
                </c:pt>
                <c:pt idx="166">
                  <c:v>18.734580000000001</c:v>
                </c:pt>
                <c:pt idx="167">
                  <c:v>19.421559999999999</c:v>
                </c:pt>
                <c:pt idx="168">
                  <c:v>19.474640000000001</c:v>
                </c:pt>
                <c:pt idx="169">
                  <c:v>19.27814</c:v>
                </c:pt>
                <c:pt idx="170">
                  <c:v>19.26463</c:v>
                </c:pt>
                <c:pt idx="171">
                  <c:v>19.417449999999999</c:v>
                </c:pt>
                <c:pt idx="172">
                  <c:v>19.51577</c:v>
                </c:pt>
                <c:pt idx="173">
                  <c:v>19.27355</c:v>
                </c:pt>
                <c:pt idx="174">
                  <c:v>19.397169999999999</c:v>
                </c:pt>
                <c:pt idx="175">
                  <c:v>19.493749999999999</c:v>
                </c:pt>
                <c:pt idx="176">
                  <c:v>19.600840000000002</c:v>
                </c:pt>
                <c:pt idx="177">
                  <c:v>19.466660000000001</c:v>
                </c:pt>
                <c:pt idx="178">
                  <c:v>19.150110000000002</c:v>
                </c:pt>
                <c:pt idx="179">
                  <c:v>18.865069999999999</c:v>
                </c:pt>
                <c:pt idx="180">
                  <c:v>18.824359999999999</c:v>
                </c:pt>
                <c:pt idx="181">
                  <c:v>19.135670000000001</c:v>
                </c:pt>
                <c:pt idx="182">
                  <c:v>18.925160000000002</c:v>
                </c:pt>
                <c:pt idx="183">
                  <c:v>18.95872</c:v>
                </c:pt>
                <c:pt idx="184">
                  <c:v>19.03462</c:v>
                </c:pt>
                <c:pt idx="185">
                  <c:v>19.242750000000001</c:v>
                </c:pt>
                <c:pt idx="186">
                  <c:v>19.147770000000001</c:v>
                </c:pt>
                <c:pt idx="187">
                  <c:v>18.926939999999998</c:v>
                </c:pt>
                <c:pt idx="188">
                  <c:v>19.217099999999999</c:v>
                </c:pt>
                <c:pt idx="189">
                  <c:v>19.16178</c:v>
                </c:pt>
                <c:pt idx="190">
                  <c:v>19.184619999999999</c:v>
                </c:pt>
                <c:pt idx="191">
                  <c:v>19.021609999999999</c:v>
                </c:pt>
                <c:pt idx="192">
                  <c:v>19.18844</c:v>
                </c:pt>
                <c:pt idx="193">
                  <c:v>19.261659999999999</c:v>
                </c:pt>
                <c:pt idx="194">
                  <c:v>19.124120000000001</c:v>
                </c:pt>
                <c:pt idx="195">
                  <c:v>19.233339999999998</c:v>
                </c:pt>
                <c:pt idx="196">
                  <c:v>19.189340000000001</c:v>
                </c:pt>
                <c:pt idx="197">
                  <c:v>18.948070000000001</c:v>
                </c:pt>
                <c:pt idx="198">
                  <c:v>18.658829999999998</c:v>
                </c:pt>
                <c:pt idx="199">
                  <c:v>18.497530000000001</c:v>
                </c:pt>
                <c:pt idx="200">
                  <c:v>18.45035</c:v>
                </c:pt>
                <c:pt idx="201">
                  <c:v>18.01942</c:v>
                </c:pt>
                <c:pt idx="202">
                  <c:v>17.918489999999998</c:v>
                </c:pt>
                <c:pt idx="203">
                  <c:v>18.0002</c:v>
                </c:pt>
                <c:pt idx="204">
                  <c:v>18.451000000000001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C-4298-921E-11EB0E43455E}"/>
            </c:ext>
          </c:extLst>
        </c:ser>
        <c:ser>
          <c:idx val="1"/>
          <c:order val="1"/>
          <c:tx>
            <c:strRef>
              <c:f>'Figure 1'!$F$2</c:f>
              <c:strCache>
                <c:ptCount val="1"/>
                <c:pt idx="0">
                  <c:v>Govt Bonds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1'!$A$3:$A$207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1'!$F$3:$F$207</c:f>
              <c:numCache>
                <c:formatCode>General</c:formatCode>
                <c:ptCount val="205"/>
                <c:pt idx="0">
                  <c:v>2.0210569999999999</c:v>
                </c:pt>
                <c:pt idx="1">
                  <c:v>2.0228329999999999</c:v>
                </c:pt>
                <c:pt idx="2">
                  <c:v>2.28661</c:v>
                </c:pt>
                <c:pt idx="3">
                  <c:v>2.1841930000000001</c:v>
                </c:pt>
                <c:pt idx="4">
                  <c:v>2.197317</c:v>
                </c:pt>
                <c:pt idx="5">
                  <c:v>1.91544</c:v>
                </c:pt>
                <c:pt idx="6">
                  <c:v>2.1616240000000002</c:v>
                </c:pt>
                <c:pt idx="7">
                  <c:v>2.2317650000000002</c:v>
                </c:pt>
                <c:pt idx="8">
                  <c:v>2.3219319999999999</c:v>
                </c:pt>
                <c:pt idx="9">
                  <c:v>2.345647</c:v>
                </c:pt>
                <c:pt idx="10">
                  <c:v>2.5118939999999998</c:v>
                </c:pt>
                <c:pt idx="11">
                  <c:v>2.6061269999999999</c:v>
                </c:pt>
                <c:pt idx="12">
                  <c:v>2.5771199999999999</c:v>
                </c:pt>
                <c:pt idx="13">
                  <c:v>2.5508299999999999</c:v>
                </c:pt>
                <c:pt idx="14">
                  <c:v>2.4516619999999998</c:v>
                </c:pt>
                <c:pt idx="15">
                  <c:v>2.9580150000000001</c:v>
                </c:pt>
                <c:pt idx="16">
                  <c:v>3.0099740000000001</c:v>
                </c:pt>
                <c:pt idx="17">
                  <c:v>2.9621029999999999</c:v>
                </c:pt>
                <c:pt idx="18">
                  <c:v>2.7919740000000002</c:v>
                </c:pt>
                <c:pt idx="19">
                  <c:v>2.8272620000000002</c:v>
                </c:pt>
                <c:pt idx="20">
                  <c:v>2.8503020000000001</c:v>
                </c:pt>
                <c:pt idx="21">
                  <c:v>2.8344559999999999</c:v>
                </c:pt>
                <c:pt idx="22">
                  <c:v>2.7356859999999998</c:v>
                </c:pt>
                <c:pt idx="23">
                  <c:v>2.889812</c:v>
                </c:pt>
                <c:pt idx="24">
                  <c:v>2.8292619999999999</c:v>
                </c:pt>
                <c:pt idx="25">
                  <c:v>2.6628829999999999</c:v>
                </c:pt>
                <c:pt idx="26">
                  <c:v>2.5392399999999999</c:v>
                </c:pt>
                <c:pt idx="27">
                  <c:v>2.462043</c:v>
                </c:pt>
                <c:pt idx="28">
                  <c:v>2.1353279999999999</c:v>
                </c:pt>
                <c:pt idx="29">
                  <c:v>2.6221000000000001</c:v>
                </c:pt>
                <c:pt idx="30">
                  <c:v>2.6853739999999999</c:v>
                </c:pt>
                <c:pt idx="31">
                  <c:v>2.9029660000000002</c:v>
                </c:pt>
                <c:pt idx="32">
                  <c:v>2.7330269999999999</c:v>
                </c:pt>
                <c:pt idx="33">
                  <c:v>2.649578</c:v>
                </c:pt>
                <c:pt idx="34">
                  <c:v>2.7302249999999999</c:v>
                </c:pt>
                <c:pt idx="35">
                  <c:v>2.705854</c:v>
                </c:pt>
                <c:pt idx="36">
                  <c:v>3.0295480000000001</c:v>
                </c:pt>
                <c:pt idx="37">
                  <c:v>2.5109569999999999</c:v>
                </c:pt>
                <c:pt idx="38">
                  <c:v>2.2534909999999999</c:v>
                </c:pt>
                <c:pt idx="39">
                  <c:v>2.1743769999999998</c:v>
                </c:pt>
                <c:pt idx="40">
                  <c:v>2.1750820000000002</c:v>
                </c:pt>
                <c:pt idx="41">
                  <c:v>2.0806650000000002</c:v>
                </c:pt>
                <c:pt idx="42">
                  <c:v>1.6217330000000001</c:v>
                </c:pt>
                <c:pt idx="43">
                  <c:v>1.2174860000000001</c:v>
                </c:pt>
                <c:pt idx="44">
                  <c:v>1.408512</c:v>
                </c:pt>
                <c:pt idx="45">
                  <c:v>1.3589789999999999</c:v>
                </c:pt>
                <c:pt idx="46">
                  <c:v>1.5690759999999999</c:v>
                </c:pt>
                <c:pt idx="47">
                  <c:v>1.1303350000000001</c:v>
                </c:pt>
                <c:pt idx="48">
                  <c:v>1.5001899999999999</c:v>
                </c:pt>
                <c:pt idx="49">
                  <c:v>1.0792949999999999</c:v>
                </c:pt>
                <c:pt idx="50">
                  <c:v>1.1979919999999999</c:v>
                </c:pt>
                <c:pt idx="51">
                  <c:v>0.89311549999999995</c:v>
                </c:pt>
                <c:pt idx="52">
                  <c:v>0.97701570000000004</c:v>
                </c:pt>
                <c:pt idx="53">
                  <c:v>0.703044</c:v>
                </c:pt>
                <c:pt idx="54">
                  <c:v>0.72198929999999995</c:v>
                </c:pt>
                <c:pt idx="55">
                  <c:v>0.64082150000000004</c:v>
                </c:pt>
                <c:pt idx="56">
                  <c:v>0.37610640000000001</c:v>
                </c:pt>
                <c:pt idx="57">
                  <c:v>0.3558096</c:v>
                </c:pt>
                <c:pt idx="58">
                  <c:v>0.2361819</c:v>
                </c:pt>
                <c:pt idx="59">
                  <c:v>0.13548830000000001</c:v>
                </c:pt>
                <c:pt idx="60">
                  <c:v>0.67204799999999998</c:v>
                </c:pt>
                <c:pt idx="61">
                  <c:v>0.56691259999999999</c:v>
                </c:pt>
                <c:pt idx="62">
                  <c:v>0.4945155</c:v>
                </c:pt>
                <c:pt idx="63">
                  <c:v>0.4427912</c:v>
                </c:pt>
                <c:pt idx="64">
                  <c:v>-0.1153069</c:v>
                </c:pt>
                <c:pt idx="65">
                  <c:v>-0.39915260000000002</c:v>
                </c:pt>
                <c:pt idx="66">
                  <c:v>-0.63310460000000002</c:v>
                </c:pt>
                <c:pt idx="67">
                  <c:v>-0.74470599999999998</c:v>
                </c:pt>
                <c:pt idx="68">
                  <c:v>-0.85126500000000005</c:v>
                </c:pt>
                <c:pt idx="69">
                  <c:v>-0.74404079999999995</c:v>
                </c:pt>
                <c:pt idx="70">
                  <c:v>-0.50327999999999995</c:v>
                </c:pt>
                <c:pt idx="71">
                  <c:v>-0.41988310000000001</c:v>
                </c:pt>
                <c:pt idx="72">
                  <c:v>-0.1900213</c:v>
                </c:pt>
                <c:pt idx="73">
                  <c:v>-0.22390650000000001</c:v>
                </c:pt>
                <c:pt idx="74">
                  <c:v>-0.2077167</c:v>
                </c:pt>
                <c:pt idx="75">
                  <c:v>-0.252807</c:v>
                </c:pt>
                <c:pt idx="76">
                  <c:v>-0.32590089999999999</c:v>
                </c:pt>
                <c:pt idx="77">
                  <c:v>-0.6311658</c:v>
                </c:pt>
                <c:pt idx="78">
                  <c:v>-0.76308010000000004</c:v>
                </c:pt>
                <c:pt idx="79">
                  <c:v>-0.73035170000000005</c:v>
                </c:pt>
                <c:pt idx="80">
                  <c:v>-0.84259269999999997</c:v>
                </c:pt>
                <c:pt idx="81">
                  <c:v>-0.85756140000000003</c:v>
                </c:pt>
                <c:pt idx="82">
                  <c:v>-0.85150650000000006</c:v>
                </c:pt>
                <c:pt idx="83">
                  <c:v>-0.95921089999999998</c:v>
                </c:pt>
                <c:pt idx="84">
                  <c:v>-0.55171999999999999</c:v>
                </c:pt>
                <c:pt idx="85">
                  <c:v>-0.54989390000000005</c:v>
                </c:pt>
                <c:pt idx="86">
                  <c:v>-0.3376538</c:v>
                </c:pt>
                <c:pt idx="87">
                  <c:v>-0.48992730000000001</c:v>
                </c:pt>
                <c:pt idx="88">
                  <c:v>0.28179959999999998</c:v>
                </c:pt>
                <c:pt idx="89">
                  <c:v>0.37090089999999998</c:v>
                </c:pt>
                <c:pt idx="90">
                  <c:v>0.4694276</c:v>
                </c:pt>
                <c:pt idx="91">
                  <c:v>0.3079287</c:v>
                </c:pt>
                <c:pt idx="92">
                  <c:v>0.42365799999999998</c:v>
                </c:pt>
                <c:pt idx="93">
                  <c:v>0.47934060000000001</c:v>
                </c:pt>
                <c:pt idx="94">
                  <c:v>0.54202620000000001</c:v>
                </c:pt>
                <c:pt idx="95">
                  <c:v>0.3333856</c:v>
                </c:pt>
                <c:pt idx="96">
                  <c:v>0.68376269999999995</c:v>
                </c:pt>
                <c:pt idx="97">
                  <c:v>0.49757240000000003</c:v>
                </c:pt>
                <c:pt idx="98">
                  <c:v>0.75159520000000002</c:v>
                </c:pt>
                <c:pt idx="99">
                  <c:v>0.66007720000000003</c:v>
                </c:pt>
                <c:pt idx="100">
                  <c:v>0.47560089999999999</c:v>
                </c:pt>
                <c:pt idx="101">
                  <c:v>0.57739980000000002</c:v>
                </c:pt>
                <c:pt idx="102">
                  <c:v>0.45302249999999999</c:v>
                </c:pt>
                <c:pt idx="103">
                  <c:v>0.36033310000000002</c:v>
                </c:pt>
                <c:pt idx="104">
                  <c:v>0.4287762</c:v>
                </c:pt>
                <c:pt idx="105">
                  <c:v>8.2453899999999997E-2</c:v>
                </c:pt>
                <c:pt idx="106">
                  <c:v>0.11208990000000001</c:v>
                </c:pt>
                <c:pt idx="107">
                  <c:v>9.0179400000000007E-2</c:v>
                </c:pt>
                <c:pt idx="108">
                  <c:v>0.5042141</c:v>
                </c:pt>
                <c:pt idx="109">
                  <c:v>3.6154800000000001E-2</c:v>
                </c:pt>
                <c:pt idx="110">
                  <c:v>-3.45385E-2</c:v>
                </c:pt>
                <c:pt idx="111">
                  <c:v>-0.26318989999999998</c:v>
                </c:pt>
                <c:pt idx="112">
                  <c:v>-0.16852929999999999</c:v>
                </c:pt>
                <c:pt idx="113">
                  <c:v>-0.18557899999999999</c:v>
                </c:pt>
                <c:pt idx="114">
                  <c:v>-0.49125190000000002</c:v>
                </c:pt>
                <c:pt idx="115">
                  <c:v>-0.39822030000000003</c:v>
                </c:pt>
                <c:pt idx="116">
                  <c:v>-0.47342099999999998</c:v>
                </c:pt>
                <c:pt idx="117">
                  <c:v>-0.42251470000000002</c:v>
                </c:pt>
                <c:pt idx="118">
                  <c:v>-0.1419829</c:v>
                </c:pt>
                <c:pt idx="119">
                  <c:v>-0.29422189999999998</c:v>
                </c:pt>
                <c:pt idx="120">
                  <c:v>6.5402100000000005E-2</c:v>
                </c:pt>
                <c:pt idx="121">
                  <c:v>-2.1595300000000001E-2</c:v>
                </c:pt>
                <c:pt idx="122">
                  <c:v>8.9789900000000006E-2</c:v>
                </c:pt>
                <c:pt idx="123">
                  <c:v>-7.8371200000000002E-2</c:v>
                </c:pt>
                <c:pt idx="124">
                  <c:v>-0.62078029999999995</c:v>
                </c:pt>
                <c:pt idx="125">
                  <c:v>-0.6148884</c:v>
                </c:pt>
                <c:pt idx="126">
                  <c:v>-0.61768259999999997</c:v>
                </c:pt>
                <c:pt idx="127">
                  <c:v>-0.67844550000000003</c:v>
                </c:pt>
                <c:pt idx="128">
                  <c:v>-0.63321850000000002</c:v>
                </c:pt>
                <c:pt idx="129">
                  <c:v>-0.51169030000000004</c:v>
                </c:pt>
                <c:pt idx="130">
                  <c:v>-0.55146569999999995</c:v>
                </c:pt>
                <c:pt idx="131">
                  <c:v>-0.42299920000000002</c:v>
                </c:pt>
                <c:pt idx="132">
                  <c:v>-8.1651699999999994E-2</c:v>
                </c:pt>
                <c:pt idx="133">
                  <c:v>3.6799900000000003E-2</c:v>
                </c:pt>
                <c:pt idx="134">
                  <c:v>0.124654</c:v>
                </c:pt>
                <c:pt idx="135">
                  <c:v>0.2304948</c:v>
                </c:pt>
                <c:pt idx="136">
                  <c:v>-0.1196511</c:v>
                </c:pt>
                <c:pt idx="137">
                  <c:v>-0.1368509</c:v>
                </c:pt>
                <c:pt idx="138">
                  <c:v>-6.18183E-2</c:v>
                </c:pt>
                <c:pt idx="139">
                  <c:v>5.3322799999999997E-2</c:v>
                </c:pt>
                <c:pt idx="140">
                  <c:v>-0.29794939999999998</c:v>
                </c:pt>
                <c:pt idx="141">
                  <c:v>-0.26611570000000001</c:v>
                </c:pt>
                <c:pt idx="142">
                  <c:v>-0.180087</c:v>
                </c:pt>
                <c:pt idx="143">
                  <c:v>-0.34091110000000002</c:v>
                </c:pt>
                <c:pt idx="144">
                  <c:v>-0.23004949999999999</c:v>
                </c:pt>
                <c:pt idx="145">
                  <c:v>1.52047E-2</c:v>
                </c:pt>
                <c:pt idx="146">
                  <c:v>0.20369950000000001</c:v>
                </c:pt>
                <c:pt idx="147">
                  <c:v>0.12133770000000001</c:v>
                </c:pt>
                <c:pt idx="148">
                  <c:v>1.1380700000000001E-2</c:v>
                </c:pt>
                <c:pt idx="149">
                  <c:v>-0.3226503</c:v>
                </c:pt>
                <c:pt idx="150">
                  <c:v>-0.29251969999999999</c:v>
                </c:pt>
                <c:pt idx="151">
                  <c:v>-0.19545199999999999</c:v>
                </c:pt>
                <c:pt idx="152">
                  <c:v>-1.19162E-2</c:v>
                </c:pt>
                <c:pt idx="153">
                  <c:v>-1.9765100000000001E-2</c:v>
                </c:pt>
                <c:pt idx="154">
                  <c:v>0.12558130000000001</c:v>
                </c:pt>
                <c:pt idx="155">
                  <c:v>7.9632700000000001E-2</c:v>
                </c:pt>
                <c:pt idx="156">
                  <c:v>0.29135129999999998</c:v>
                </c:pt>
                <c:pt idx="157">
                  <c:v>0.22123480000000001</c:v>
                </c:pt>
                <c:pt idx="158">
                  <c:v>-0.21311910000000001</c:v>
                </c:pt>
                <c:pt idx="159">
                  <c:v>-0.4473781</c:v>
                </c:pt>
                <c:pt idx="160">
                  <c:v>-0.5395086</c:v>
                </c:pt>
                <c:pt idx="161">
                  <c:v>-0.43159690000000001</c:v>
                </c:pt>
                <c:pt idx="162">
                  <c:v>-0.40175240000000001</c:v>
                </c:pt>
                <c:pt idx="163">
                  <c:v>-0.22766420000000001</c:v>
                </c:pt>
                <c:pt idx="164">
                  <c:v>-0.28205269999999999</c:v>
                </c:pt>
                <c:pt idx="165">
                  <c:v>4.8485199999999999E-2</c:v>
                </c:pt>
                <c:pt idx="166">
                  <c:v>0.12823799999999999</c:v>
                </c:pt>
                <c:pt idx="167">
                  <c:v>0.29573050000000001</c:v>
                </c:pt>
                <c:pt idx="168">
                  <c:v>0.52586540000000004</c:v>
                </c:pt>
                <c:pt idx="169">
                  <c:v>0.57141679999999995</c:v>
                </c:pt>
                <c:pt idx="170">
                  <c:v>0.72533899999999996</c:v>
                </c:pt>
                <c:pt idx="171">
                  <c:v>0.49926860000000001</c:v>
                </c:pt>
                <c:pt idx="172">
                  <c:v>0.64030949999999998</c:v>
                </c:pt>
                <c:pt idx="173">
                  <c:v>0.66375709999999999</c:v>
                </c:pt>
                <c:pt idx="174">
                  <c:v>0.72915200000000002</c:v>
                </c:pt>
                <c:pt idx="175">
                  <c:v>0.80682430000000005</c:v>
                </c:pt>
                <c:pt idx="176">
                  <c:v>0.68253609999999998</c:v>
                </c:pt>
                <c:pt idx="177">
                  <c:v>0.81570540000000002</c:v>
                </c:pt>
                <c:pt idx="178">
                  <c:v>1.004993</c:v>
                </c:pt>
                <c:pt idx="179">
                  <c:v>0.708588</c:v>
                </c:pt>
                <c:pt idx="180">
                  <c:v>1.050413</c:v>
                </c:pt>
                <c:pt idx="181">
                  <c:v>1.1139269999999999</c:v>
                </c:pt>
                <c:pt idx="182">
                  <c:v>1.234013</c:v>
                </c:pt>
                <c:pt idx="183">
                  <c:v>1.038046</c:v>
                </c:pt>
                <c:pt idx="184">
                  <c:v>0.87817299999999998</c:v>
                </c:pt>
                <c:pt idx="185">
                  <c:v>0.60621570000000002</c:v>
                </c:pt>
                <c:pt idx="186">
                  <c:v>0.63616249999999996</c:v>
                </c:pt>
                <c:pt idx="187">
                  <c:v>0.76695310000000005</c:v>
                </c:pt>
                <c:pt idx="188">
                  <c:v>0.52807530000000003</c:v>
                </c:pt>
                <c:pt idx="189">
                  <c:v>0.53423569999999998</c:v>
                </c:pt>
                <c:pt idx="190">
                  <c:v>0.55081749999999996</c:v>
                </c:pt>
                <c:pt idx="191">
                  <c:v>0.82944450000000003</c:v>
                </c:pt>
                <c:pt idx="192">
                  <c:v>0.99783409999999995</c:v>
                </c:pt>
                <c:pt idx="193">
                  <c:v>1.196207</c:v>
                </c:pt>
                <c:pt idx="194">
                  <c:v>1.198148</c:v>
                </c:pt>
                <c:pt idx="195">
                  <c:v>1.047444</c:v>
                </c:pt>
                <c:pt idx="196">
                  <c:v>0.75179180000000001</c:v>
                </c:pt>
                <c:pt idx="197">
                  <c:v>0.67273349999999998</c:v>
                </c:pt>
                <c:pt idx="198">
                  <c:v>0.77682580000000001</c:v>
                </c:pt>
                <c:pt idx="199">
                  <c:v>0.98428590000000005</c:v>
                </c:pt>
                <c:pt idx="200">
                  <c:v>0.86262369999999999</c:v>
                </c:pt>
                <c:pt idx="201">
                  <c:v>1.0364009999999999</c:v>
                </c:pt>
                <c:pt idx="202">
                  <c:v>1.063313</c:v>
                </c:pt>
                <c:pt idx="203">
                  <c:v>1.0700970000000001</c:v>
                </c:pt>
                <c:pt idx="204">
                  <c:v>0.88029179999999996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C-4298-921E-11EB0E43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  <c:max val="21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0624934383202105"/>
          <c:w val="0.9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2'!$B$2</c:f>
              <c:strCache>
                <c:ptCount val="1"/>
                <c:pt idx="0">
                  <c:v>Ext Liabilities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2'!$B$3:$B$207</c:f>
              <c:numCache>
                <c:formatCode>General</c:formatCode>
                <c:ptCount val="205"/>
                <c:pt idx="0">
                  <c:v>9.0766200000000005E-2</c:v>
                </c:pt>
                <c:pt idx="1">
                  <c:v>7.5399999999999995E-2</c:v>
                </c:pt>
                <c:pt idx="2">
                  <c:v>7.80111E-2</c:v>
                </c:pt>
                <c:pt idx="3">
                  <c:v>7.8140299999999996E-2</c:v>
                </c:pt>
                <c:pt idx="4">
                  <c:v>7.5400900000000007E-2</c:v>
                </c:pt>
                <c:pt idx="5">
                  <c:v>7.7205300000000004E-2</c:v>
                </c:pt>
                <c:pt idx="6">
                  <c:v>7.4916300000000005E-2</c:v>
                </c:pt>
                <c:pt idx="7">
                  <c:v>7.6612299999999994E-2</c:v>
                </c:pt>
                <c:pt idx="8">
                  <c:v>7.5817999999999997E-2</c:v>
                </c:pt>
                <c:pt idx="9">
                  <c:v>8.2702100000000001E-2</c:v>
                </c:pt>
                <c:pt idx="10">
                  <c:v>8.0073199999999997E-2</c:v>
                </c:pt>
                <c:pt idx="11">
                  <c:v>8.0058599999999994E-2</c:v>
                </c:pt>
                <c:pt idx="12">
                  <c:v>7.7387800000000007E-2</c:v>
                </c:pt>
                <c:pt idx="13">
                  <c:v>7.6362100000000002E-2</c:v>
                </c:pt>
                <c:pt idx="14">
                  <c:v>7.7659900000000004E-2</c:v>
                </c:pt>
                <c:pt idx="15">
                  <c:v>7.9048499999999994E-2</c:v>
                </c:pt>
                <c:pt idx="16">
                  <c:v>7.7645800000000001E-2</c:v>
                </c:pt>
                <c:pt idx="17">
                  <c:v>8.4595900000000002E-2</c:v>
                </c:pt>
                <c:pt idx="18">
                  <c:v>7.8769400000000003E-2</c:v>
                </c:pt>
                <c:pt idx="19">
                  <c:v>8.3155800000000002E-2</c:v>
                </c:pt>
                <c:pt idx="20">
                  <c:v>8.6434499999999997E-2</c:v>
                </c:pt>
                <c:pt idx="21">
                  <c:v>8.8204699999999997E-2</c:v>
                </c:pt>
                <c:pt idx="22">
                  <c:v>8.1084000000000003E-2</c:v>
                </c:pt>
                <c:pt idx="23">
                  <c:v>8.9402499999999996E-2</c:v>
                </c:pt>
                <c:pt idx="24">
                  <c:v>8.2990599999999998E-2</c:v>
                </c:pt>
                <c:pt idx="25">
                  <c:v>9.6632099999999999E-2</c:v>
                </c:pt>
                <c:pt idx="26">
                  <c:v>8.3016800000000002E-2</c:v>
                </c:pt>
                <c:pt idx="27">
                  <c:v>9.0354699999999996E-2</c:v>
                </c:pt>
                <c:pt idx="28">
                  <c:v>8.34926E-2</c:v>
                </c:pt>
                <c:pt idx="29">
                  <c:v>8.04478E-2</c:v>
                </c:pt>
                <c:pt idx="30">
                  <c:v>8.1445699999999996E-2</c:v>
                </c:pt>
                <c:pt idx="31">
                  <c:v>8.7581400000000004E-2</c:v>
                </c:pt>
                <c:pt idx="32">
                  <c:v>9.9801899999999999E-2</c:v>
                </c:pt>
                <c:pt idx="33">
                  <c:v>0.14491899999999999</c:v>
                </c:pt>
                <c:pt idx="34">
                  <c:v>9.4525899999999996E-2</c:v>
                </c:pt>
                <c:pt idx="35">
                  <c:v>0.1326888</c:v>
                </c:pt>
                <c:pt idx="36">
                  <c:v>7.6714400000000002E-2</c:v>
                </c:pt>
                <c:pt idx="37">
                  <c:v>0.1559111</c:v>
                </c:pt>
                <c:pt idx="38">
                  <c:v>7.5481699999999999E-2</c:v>
                </c:pt>
                <c:pt idx="39">
                  <c:v>0.12220880000000001</c:v>
                </c:pt>
                <c:pt idx="40">
                  <c:v>7.3520600000000005E-2</c:v>
                </c:pt>
                <c:pt idx="41">
                  <c:v>7.3525400000000005E-2</c:v>
                </c:pt>
                <c:pt idx="42">
                  <c:v>6.9411799999999996E-2</c:v>
                </c:pt>
                <c:pt idx="43">
                  <c:v>6.8501500000000007E-2</c:v>
                </c:pt>
                <c:pt idx="44">
                  <c:v>8.9533299999999996E-2</c:v>
                </c:pt>
                <c:pt idx="45">
                  <c:v>6.9953199999999993E-2</c:v>
                </c:pt>
                <c:pt idx="46">
                  <c:v>6.7538600000000004E-2</c:v>
                </c:pt>
                <c:pt idx="47">
                  <c:v>6.5584100000000006E-2</c:v>
                </c:pt>
                <c:pt idx="48">
                  <c:v>8.1803000000000001E-2</c:v>
                </c:pt>
                <c:pt idx="49">
                  <c:v>9.1612799999999994E-2</c:v>
                </c:pt>
                <c:pt idx="50">
                  <c:v>7.7469999999999997E-2</c:v>
                </c:pt>
                <c:pt idx="51">
                  <c:v>6.4569100000000004E-2</c:v>
                </c:pt>
                <c:pt idx="52">
                  <c:v>7.4405200000000005E-2</c:v>
                </c:pt>
                <c:pt idx="53">
                  <c:v>6.7878099999999997E-2</c:v>
                </c:pt>
                <c:pt idx="54">
                  <c:v>7.0664099999999994E-2</c:v>
                </c:pt>
                <c:pt idx="55">
                  <c:v>6.1638999999999999E-2</c:v>
                </c:pt>
                <c:pt idx="56">
                  <c:v>6.1051099999999997E-2</c:v>
                </c:pt>
                <c:pt idx="57">
                  <c:v>5.8358199999999999E-2</c:v>
                </c:pt>
                <c:pt idx="58">
                  <c:v>9.5383399999999993E-2</c:v>
                </c:pt>
                <c:pt idx="59">
                  <c:v>5.9784700000000003E-2</c:v>
                </c:pt>
                <c:pt idx="60">
                  <c:v>5.9599399999999997E-2</c:v>
                </c:pt>
                <c:pt idx="61">
                  <c:v>5.8400199999999999E-2</c:v>
                </c:pt>
                <c:pt idx="62">
                  <c:v>6.4064899999999994E-2</c:v>
                </c:pt>
                <c:pt idx="63">
                  <c:v>5.9235000000000003E-2</c:v>
                </c:pt>
                <c:pt idx="64">
                  <c:v>8.3287299999999995E-2</c:v>
                </c:pt>
                <c:pt idx="65">
                  <c:v>6.3200099999999995E-2</c:v>
                </c:pt>
                <c:pt idx="66">
                  <c:v>5.69384E-2</c:v>
                </c:pt>
                <c:pt idx="67">
                  <c:v>5.6753900000000003E-2</c:v>
                </c:pt>
                <c:pt idx="68">
                  <c:v>5.6561300000000002E-2</c:v>
                </c:pt>
                <c:pt idx="69">
                  <c:v>5.6644399999999998E-2</c:v>
                </c:pt>
                <c:pt idx="70">
                  <c:v>5.6478899999999999E-2</c:v>
                </c:pt>
                <c:pt idx="71">
                  <c:v>5.6917599999999999E-2</c:v>
                </c:pt>
                <c:pt idx="72">
                  <c:v>5.6517499999999998E-2</c:v>
                </c:pt>
                <c:pt idx="73">
                  <c:v>5.5749E-2</c:v>
                </c:pt>
                <c:pt idx="74">
                  <c:v>5.5761100000000001E-2</c:v>
                </c:pt>
                <c:pt idx="75">
                  <c:v>5.6379400000000003E-2</c:v>
                </c:pt>
                <c:pt idx="76">
                  <c:v>5.5825100000000002E-2</c:v>
                </c:pt>
                <c:pt idx="77">
                  <c:v>5.4661800000000003E-2</c:v>
                </c:pt>
                <c:pt idx="78">
                  <c:v>5.4611100000000003E-2</c:v>
                </c:pt>
                <c:pt idx="79">
                  <c:v>5.1866700000000002E-2</c:v>
                </c:pt>
                <c:pt idx="80">
                  <c:v>5.1368799999999999E-2</c:v>
                </c:pt>
                <c:pt idx="81">
                  <c:v>5.11864E-2</c:v>
                </c:pt>
                <c:pt idx="82">
                  <c:v>4.7847399999999998E-2</c:v>
                </c:pt>
                <c:pt idx="83">
                  <c:v>4.8980599999999999E-2</c:v>
                </c:pt>
                <c:pt idx="84">
                  <c:v>5.1494499999999999E-2</c:v>
                </c:pt>
                <c:pt idx="85">
                  <c:v>5.0719800000000002E-2</c:v>
                </c:pt>
                <c:pt idx="86">
                  <c:v>5.0940300000000001E-2</c:v>
                </c:pt>
                <c:pt idx="87">
                  <c:v>5.1736999999999998E-2</c:v>
                </c:pt>
                <c:pt idx="88">
                  <c:v>0.36156739999999998</c:v>
                </c:pt>
                <c:pt idx="89">
                  <c:v>0.37090000000000001</c:v>
                </c:pt>
                <c:pt idx="90">
                  <c:v>0.37744329999999998</c:v>
                </c:pt>
                <c:pt idx="91">
                  <c:v>0.394623</c:v>
                </c:pt>
                <c:pt idx="92">
                  <c:v>0.7903538</c:v>
                </c:pt>
                <c:pt idx="93">
                  <c:v>0.84013470000000001</c:v>
                </c:pt>
                <c:pt idx="94">
                  <c:v>0.84524060000000001</c:v>
                </c:pt>
                <c:pt idx="95">
                  <c:v>0.87383560000000005</c:v>
                </c:pt>
                <c:pt idx="96">
                  <c:v>0.8665062</c:v>
                </c:pt>
                <c:pt idx="97">
                  <c:v>0.5076735</c:v>
                </c:pt>
                <c:pt idx="98">
                  <c:v>0.49362669999999997</c:v>
                </c:pt>
                <c:pt idx="99">
                  <c:v>0.48477389999999998</c:v>
                </c:pt>
                <c:pt idx="100">
                  <c:v>0.47826459999999998</c:v>
                </c:pt>
                <c:pt idx="101">
                  <c:v>0.4652982</c:v>
                </c:pt>
                <c:pt idx="102">
                  <c:v>0.46348630000000002</c:v>
                </c:pt>
                <c:pt idx="103">
                  <c:v>0.4590765</c:v>
                </c:pt>
                <c:pt idx="104">
                  <c:v>0.45183659999999998</c:v>
                </c:pt>
                <c:pt idx="105">
                  <c:v>0.45520880000000002</c:v>
                </c:pt>
                <c:pt idx="106">
                  <c:v>0.44216309999999998</c:v>
                </c:pt>
                <c:pt idx="107">
                  <c:v>0.42508610000000002</c:v>
                </c:pt>
                <c:pt idx="108">
                  <c:v>0.42130909999999999</c:v>
                </c:pt>
                <c:pt idx="109">
                  <c:v>0.42784119999999998</c:v>
                </c:pt>
                <c:pt idx="110">
                  <c:v>0.41613630000000001</c:v>
                </c:pt>
                <c:pt idx="111">
                  <c:v>0.41205190000000003</c:v>
                </c:pt>
                <c:pt idx="112">
                  <c:v>0.41742659999999998</c:v>
                </c:pt>
                <c:pt idx="113">
                  <c:v>0.40903400000000001</c:v>
                </c:pt>
                <c:pt idx="114">
                  <c:v>0.40248899999999999</c:v>
                </c:pt>
                <c:pt idx="115">
                  <c:v>0.40568769999999998</c:v>
                </c:pt>
                <c:pt idx="116">
                  <c:v>0.39942870000000003</c:v>
                </c:pt>
                <c:pt idx="117">
                  <c:v>0.39732469999999998</c:v>
                </c:pt>
                <c:pt idx="118">
                  <c:v>0.3918219</c:v>
                </c:pt>
                <c:pt idx="119">
                  <c:v>0.36913069999999998</c:v>
                </c:pt>
                <c:pt idx="120">
                  <c:v>0.38122159999999999</c:v>
                </c:pt>
                <c:pt idx="121">
                  <c:v>0.38785619999999998</c:v>
                </c:pt>
                <c:pt idx="122">
                  <c:v>0.38136949999999997</c:v>
                </c:pt>
                <c:pt idx="123">
                  <c:v>0.38254280000000002</c:v>
                </c:pt>
                <c:pt idx="124">
                  <c:v>0.37645980000000001</c:v>
                </c:pt>
                <c:pt idx="125">
                  <c:v>0.38340770000000002</c:v>
                </c:pt>
                <c:pt idx="126">
                  <c:v>0.36700319999999997</c:v>
                </c:pt>
                <c:pt idx="127">
                  <c:v>0.37178220000000001</c:v>
                </c:pt>
                <c:pt idx="128">
                  <c:v>0.3745327</c:v>
                </c:pt>
                <c:pt idx="129">
                  <c:v>0.37853140000000002</c:v>
                </c:pt>
                <c:pt idx="130">
                  <c:v>0.37636209999999998</c:v>
                </c:pt>
                <c:pt idx="131">
                  <c:v>0.37171959999999998</c:v>
                </c:pt>
                <c:pt idx="132">
                  <c:v>0.37422070000000002</c:v>
                </c:pt>
                <c:pt idx="133">
                  <c:v>0.37646940000000001</c:v>
                </c:pt>
                <c:pt idx="134">
                  <c:v>0.36462800000000001</c:v>
                </c:pt>
                <c:pt idx="135">
                  <c:v>0.36358230000000002</c:v>
                </c:pt>
                <c:pt idx="136">
                  <c:v>0.36244199999999999</c:v>
                </c:pt>
                <c:pt idx="137">
                  <c:v>0.36515570000000003</c:v>
                </c:pt>
                <c:pt idx="138">
                  <c:v>0.35414820000000002</c:v>
                </c:pt>
                <c:pt idx="139">
                  <c:v>0.36092360000000001</c:v>
                </c:pt>
                <c:pt idx="140">
                  <c:v>0.36049120000000001</c:v>
                </c:pt>
                <c:pt idx="141">
                  <c:v>0.36400690000000002</c:v>
                </c:pt>
                <c:pt idx="142">
                  <c:v>0.36078789999999999</c:v>
                </c:pt>
                <c:pt idx="143">
                  <c:v>0.35219030000000001</c:v>
                </c:pt>
                <c:pt idx="144">
                  <c:v>0.35308010000000001</c:v>
                </c:pt>
                <c:pt idx="145">
                  <c:v>0.34892260000000003</c:v>
                </c:pt>
                <c:pt idx="146">
                  <c:v>0.34722900000000001</c:v>
                </c:pt>
                <c:pt idx="147">
                  <c:v>0.3448542</c:v>
                </c:pt>
                <c:pt idx="148">
                  <c:v>0.3452211</c:v>
                </c:pt>
                <c:pt idx="149">
                  <c:v>0.34159640000000002</c:v>
                </c:pt>
                <c:pt idx="150">
                  <c:v>0.34123569999999998</c:v>
                </c:pt>
                <c:pt idx="151">
                  <c:v>0.34133560000000002</c:v>
                </c:pt>
                <c:pt idx="152">
                  <c:v>0.33402500000000002</c:v>
                </c:pt>
                <c:pt idx="153">
                  <c:v>0.32581909999999997</c:v>
                </c:pt>
                <c:pt idx="154">
                  <c:v>0.32661469999999998</c:v>
                </c:pt>
                <c:pt idx="155">
                  <c:v>0.32629809999999998</c:v>
                </c:pt>
                <c:pt idx="156">
                  <c:v>0.32168639999999998</c:v>
                </c:pt>
                <c:pt idx="157">
                  <c:v>0.31903969999999998</c:v>
                </c:pt>
                <c:pt idx="158">
                  <c:v>0.31508229999999998</c:v>
                </c:pt>
                <c:pt idx="159">
                  <c:v>0.31288349999999998</c:v>
                </c:pt>
                <c:pt idx="160">
                  <c:v>0.32209209999999999</c:v>
                </c:pt>
                <c:pt idx="161">
                  <c:v>0.31828610000000002</c:v>
                </c:pt>
                <c:pt idx="162">
                  <c:v>0.32627390000000001</c:v>
                </c:pt>
                <c:pt idx="163">
                  <c:v>0.32359490000000002</c:v>
                </c:pt>
                <c:pt idx="164">
                  <c:v>0.32903060000000001</c:v>
                </c:pt>
                <c:pt idx="165">
                  <c:v>0.33443050000000002</c:v>
                </c:pt>
                <c:pt idx="166">
                  <c:v>0.33906740000000002</c:v>
                </c:pt>
                <c:pt idx="167">
                  <c:v>0.33794800000000003</c:v>
                </c:pt>
                <c:pt idx="168">
                  <c:v>0.34413359999999998</c:v>
                </c:pt>
                <c:pt idx="169">
                  <c:v>0.34292869999999998</c:v>
                </c:pt>
                <c:pt idx="170">
                  <c:v>0.35034929999999997</c:v>
                </c:pt>
                <c:pt idx="171">
                  <c:v>0.35820740000000001</c:v>
                </c:pt>
                <c:pt idx="172">
                  <c:v>0.36224659999999997</c:v>
                </c:pt>
                <c:pt idx="173">
                  <c:v>0.36553790000000003</c:v>
                </c:pt>
                <c:pt idx="174">
                  <c:v>0.3598827</c:v>
                </c:pt>
                <c:pt idx="175">
                  <c:v>0.36568390000000001</c:v>
                </c:pt>
                <c:pt idx="176">
                  <c:v>0.37636429999999998</c:v>
                </c:pt>
                <c:pt idx="177">
                  <c:v>0.37212119999999999</c:v>
                </c:pt>
                <c:pt idx="178">
                  <c:v>0.36949860000000001</c:v>
                </c:pt>
                <c:pt idx="179">
                  <c:v>0.36257729999999999</c:v>
                </c:pt>
                <c:pt idx="180">
                  <c:v>0.35890470000000002</c:v>
                </c:pt>
                <c:pt idx="181">
                  <c:v>0.36068869999999997</c:v>
                </c:pt>
                <c:pt idx="182">
                  <c:v>0.36630810000000003</c:v>
                </c:pt>
                <c:pt idx="183">
                  <c:v>0.36038609999999999</c:v>
                </c:pt>
                <c:pt idx="184">
                  <c:v>0.36145050000000001</c:v>
                </c:pt>
                <c:pt idx="185">
                  <c:v>0.36786859999999999</c:v>
                </c:pt>
                <c:pt idx="186">
                  <c:v>0.36945460000000002</c:v>
                </c:pt>
                <c:pt idx="187">
                  <c:v>0.37050460000000002</c:v>
                </c:pt>
                <c:pt idx="188">
                  <c:v>0.3636355</c:v>
                </c:pt>
                <c:pt idx="189">
                  <c:v>0.36215550000000002</c:v>
                </c:pt>
                <c:pt idx="190">
                  <c:v>0.3561339</c:v>
                </c:pt>
                <c:pt idx="191">
                  <c:v>0.35636089999999998</c:v>
                </c:pt>
                <c:pt idx="192">
                  <c:v>0.3522537</c:v>
                </c:pt>
                <c:pt idx="193">
                  <c:v>0.3591742</c:v>
                </c:pt>
                <c:pt idx="194">
                  <c:v>0.35717140000000003</c:v>
                </c:pt>
                <c:pt idx="195">
                  <c:v>0.35435879999999997</c:v>
                </c:pt>
                <c:pt idx="196">
                  <c:v>0.34741030000000001</c:v>
                </c:pt>
                <c:pt idx="197">
                  <c:v>0.34466590000000003</c:v>
                </c:pt>
                <c:pt idx="198">
                  <c:v>0.33218950000000003</c:v>
                </c:pt>
                <c:pt idx="199">
                  <c:v>0.33673740000000002</c:v>
                </c:pt>
                <c:pt idx="200">
                  <c:v>0.33613730000000003</c:v>
                </c:pt>
                <c:pt idx="201">
                  <c:v>0.32682810000000001</c:v>
                </c:pt>
                <c:pt idx="202">
                  <c:v>0.33528829999999998</c:v>
                </c:pt>
                <c:pt idx="203">
                  <c:v>0.32586019999999999</c:v>
                </c:pt>
                <c:pt idx="204">
                  <c:v>0.32796520000000001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8-44CB-958A-DC7169751D5C}"/>
            </c:ext>
          </c:extLst>
        </c:ser>
        <c:ser>
          <c:idx val="1"/>
          <c:order val="1"/>
          <c:tx>
            <c:strRef>
              <c:f>'Figure 2'!$C$2</c:f>
              <c:strCache>
                <c:ptCount val="1"/>
                <c:pt idx="0">
                  <c:v>Dom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2'!$C$3:$C$207</c:f>
              <c:numCache>
                <c:formatCode>General</c:formatCode>
                <c:ptCount val="205"/>
                <c:pt idx="0">
                  <c:v>3.8124060000000002</c:v>
                </c:pt>
                <c:pt idx="1">
                  <c:v>3.9655309999999999</c:v>
                </c:pt>
                <c:pt idx="2">
                  <c:v>4.1730159999999996</c:v>
                </c:pt>
                <c:pt idx="3">
                  <c:v>4.2296699999999996</c:v>
                </c:pt>
                <c:pt idx="4">
                  <c:v>4.1751870000000002</c:v>
                </c:pt>
                <c:pt idx="5">
                  <c:v>4.180866</c:v>
                </c:pt>
                <c:pt idx="6">
                  <c:v>4.0666099999999998</c:v>
                </c:pt>
                <c:pt idx="7">
                  <c:v>4.1961009999999996</c:v>
                </c:pt>
                <c:pt idx="8">
                  <c:v>4.397017</c:v>
                </c:pt>
                <c:pt idx="9">
                  <c:v>4.599507</c:v>
                </c:pt>
                <c:pt idx="10">
                  <c:v>4.8822520000000003</c:v>
                </c:pt>
                <c:pt idx="11">
                  <c:v>5.0444699999999996</c:v>
                </c:pt>
                <c:pt idx="12">
                  <c:v>4.9149570000000002</c:v>
                </c:pt>
                <c:pt idx="13">
                  <c:v>4.5841349999999998</c:v>
                </c:pt>
                <c:pt idx="14">
                  <c:v>4.5841710000000004</c:v>
                </c:pt>
                <c:pt idx="15">
                  <c:v>4.6078150000000004</c:v>
                </c:pt>
                <c:pt idx="16">
                  <c:v>5.2193310000000004</c:v>
                </c:pt>
                <c:pt idx="17">
                  <c:v>5.3271819999999996</c:v>
                </c:pt>
                <c:pt idx="18">
                  <c:v>5.4036419999999996</c:v>
                </c:pt>
                <c:pt idx="19">
                  <c:v>5.3798300000000001</c:v>
                </c:pt>
                <c:pt idx="20">
                  <c:v>5.3601580000000002</c:v>
                </c:pt>
                <c:pt idx="21">
                  <c:v>5.4156339999999998</c:v>
                </c:pt>
                <c:pt idx="22">
                  <c:v>5.2013769999999999</c:v>
                </c:pt>
                <c:pt idx="23">
                  <c:v>5.124663</c:v>
                </c:pt>
                <c:pt idx="24">
                  <c:v>5.1054909999999998</c:v>
                </c:pt>
                <c:pt idx="25">
                  <c:v>5.327178</c:v>
                </c:pt>
                <c:pt idx="26">
                  <c:v>5.2015820000000001</c:v>
                </c:pt>
                <c:pt idx="27">
                  <c:v>5.1255600000000001</c:v>
                </c:pt>
                <c:pt idx="28">
                  <c:v>5.1780390000000001</c:v>
                </c:pt>
                <c:pt idx="29">
                  <c:v>4.8965699999999996</c:v>
                </c:pt>
                <c:pt idx="30">
                  <c:v>4.968699</c:v>
                </c:pt>
                <c:pt idx="31">
                  <c:v>5.0294150000000002</c:v>
                </c:pt>
                <c:pt idx="32">
                  <c:v>5.1491420000000003</c:v>
                </c:pt>
                <c:pt idx="33">
                  <c:v>5.0596730000000001</c:v>
                </c:pt>
                <c:pt idx="34">
                  <c:v>5.0067060000000003</c:v>
                </c:pt>
                <c:pt idx="35">
                  <c:v>4.9240139999999997</c:v>
                </c:pt>
                <c:pt idx="36">
                  <c:v>5.4740380000000002</c:v>
                </c:pt>
                <c:pt idx="37">
                  <c:v>5.2625450000000003</c:v>
                </c:pt>
                <c:pt idx="38">
                  <c:v>5.406161</c:v>
                </c:pt>
                <c:pt idx="39">
                  <c:v>5.2801499999999999</c:v>
                </c:pt>
                <c:pt idx="40">
                  <c:v>5.3887919999999996</c:v>
                </c:pt>
                <c:pt idx="41">
                  <c:v>5.1633139999999997</c:v>
                </c:pt>
                <c:pt idx="42">
                  <c:v>5.2623920000000002</c:v>
                </c:pt>
                <c:pt idx="43">
                  <c:v>5.1389440000000004</c:v>
                </c:pt>
                <c:pt idx="44">
                  <c:v>5.0466170000000004</c:v>
                </c:pt>
                <c:pt idx="45">
                  <c:v>5.2035679999999997</c:v>
                </c:pt>
                <c:pt idx="46">
                  <c:v>5.1215039999999998</c:v>
                </c:pt>
                <c:pt idx="47">
                  <c:v>5.2717590000000003</c:v>
                </c:pt>
                <c:pt idx="48">
                  <c:v>5.5552539999999997</c:v>
                </c:pt>
                <c:pt idx="49">
                  <c:v>5.8651939999999998</c:v>
                </c:pt>
                <c:pt idx="50">
                  <c:v>5.9514769999999997</c:v>
                </c:pt>
                <c:pt idx="51">
                  <c:v>5.7171909999999997</c:v>
                </c:pt>
                <c:pt idx="52">
                  <c:v>5.5827530000000003</c:v>
                </c:pt>
                <c:pt idx="53">
                  <c:v>5.4698820000000001</c:v>
                </c:pt>
                <c:pt idx="54">
                  <c:v>5.3148980000000003</c:v>
                </c:pt>
                <c:pt idx="55">
                  <c:v>5.6097340000000004</c:v>
                </c:pt>
                <c:pt idx="56">
                  <c:v>4.4357189999999997</c:v>
                </c:pt>
                <c:pt idx="57">
                  <c:v>4.3092350000000001</c:v>
                </c:pt>
                <c:pt idx="58">
                  <c:v>4.2007519999999996</c:v>
                </c:pt>
                <c:pt idx="59">
                  <c:v>4.1155780000000002</c:v>
                </c:pt>
                <c:pt idx="60">
                  <c:v>3.9774720000000001</c:v>
                </c:pt>
                <c:pt idx="61">
                  <c:v>4.0133159999999997</c:v>
                </c:pt>
                <c:pt idx="62">
                  <c:v>3.8910019999999998</c:v>
                </c:pt>
                <c:pt idx="63">
                  <c:v>3.7883149999999999</c:v>
                </c:pt>
                <c:pt idx="64">
                  <c:v>3.8721420000000002</c:v>
                </c:pt>
                <c:pt idx="65">
                  <c:v>3.9249770000000002</c:v>
                </c:pt>
                <c:pt idx="66">
                  <c:v>3.700755</c:v>
                </c:pt>
                <c:pt idx="67">
                  <c:v>3.5812529999999998</c:v>
                </c:pt>
                <c:pt idx="68">
                  <c:v>3.4467759999999998</c:v>
                </c:pt>
                <c:pt idx="69">
                  <c:v>2.955597</c:v>
                </c:pt>
                <c:pt idx="70">
                  <c:v>2.9100060000000001</c:v>
                </c:pt>
                <c:pt idx="71">
                  <c:v>2.8410389999999999</c:v>
                </c:pt>
                <c:pt idx="72">
                  <c:v>2.8818299999999999</c:v>
                </c:pt>
                <c:pt idx="73">
                  <c:v>2.8869199999999999</c:v>
                </c:pt>
                <c:pt idx="74">
                  <c:v>2.715055</c:v>
                </c:pt>
                <c:pt idx="75">
                  <c:v>2.6492110000000002</c:v>
                </c:pt>
                <c:pt idx="76">
                  <c:v>2.7366649999999999</c:v>
                </c:pt>
                <c:pt idx="77">
                  <c:v>2.8672</c:v>
                </c:pt>
                <c:pt idx="78">
                  <c:v>2.7557269999999998</c:v>
                </c:pt>
                <c:pt idx="79">
                  <c:v>2.8771369999999998</c:v>
                </c:pt>
                <c:pt idx="80">
                  <c:v>2.883632</c:v>
                </c:pt>
                <c:pt idx="81">
                  <c:v>2.7809870000000001</c:v>
                </c:pt>
                <c:pt idx="82">
                  <c:v>2.3399209999999999</c:v>
                </c:pt>
                <c:pt idx="83">
                  <c:v>2.4293499999999999</c:v>
                </c:pt>
                <c:pt idx="84">
                  <c:v>2.4738349999999998</c:v>
                </c:pt>
                <c:pt idx="85">
                  <c:v>2.3501979999999998</c:v>
                </c:pt>
                <c:pt idx="86">
                  <c:v>2.6012189999999999</c:v>
                </c:pt>
                <c:pt idx="87">
                  <c:v>2.4814059999999998</c:v>
                </c:pt>
                <c:pt idx="88">
                  <c:v>2.6523370000000002</c:v>
                </c:pt>
                <c:pt idx="89">
                  <c:v>2.8260320000000001</c:v>
                </c:pt>
                <c:pt idx="90">
                  <c:v>2.8442599999999998</c:v>
                </c:pt>
                <c:pt idx="91">
                  <c:v>3.051809</c:v>
                </c:pt>
                <c:pt idx="92">
                  <c:v>3.047412</c:v>
                </c:pt>
                <c:pt idx="93">
                  <c:v>3.177619</c:v>
                </c:pt>
                <c:pt idx="94">
                  <c:v>3.2722180000000001</c:v>
                </c:pt>
                <c:pt idx="95">
                  <c:v>3.344446</c:v>
                </c:pt>
                <c:pt idx="96">
                  <c:v>3.191684</c:v>
                </c:pt>
                <c:pt idx="97">
                  <c:v>2.9750860000000001</c:v>
                </c:pt>
                <c:pt idx="98">
                  <c:v>2.9608340000000002</c:v>
                </c:pt>
                <c:pt idx="99">
                  <c:v>3.0978409999999998</c:v>
                </c:pt>
                <c:pt idx="100">
                  <c:v>3.019987</c:v>
                </c:pt>
                <c:pt idx="101">
                  <c:v>2.8588439999999999</c:v>
                </c:pt>
                <c:pt idx="102">
                  <c:v>2.7854169999999998</c:v>
                </c:pt>
                <c:pt idx="103">
                  <c:v>2.7638379999999998</c:v>
                </c:pt>
                <c:pt idx="104">
                  <c:v>2.7060930000000001</c:v>
                </c:pt>
                <c:pt idx="105">
                  <c:v>2.8166470000000001</c:v>
                </c:pt>
                <c:pt idx="106">
                  <c:v>2.7131769999999999</c:v>
                </c:pt>
                <c:pt idx="107">
                  <c:v>2.6347680000000002</c:v>
                </c:pt>
                <c:pt idx="108">
                  <c:v>2.7978290000000001</c:v>
                </c:pt>
                <c:pt idx="109">
                  <c:v>3.0299070000000001</c:v>
                </c:pt>
                <c:pt idx="110">
                  <c:v>3.1409009999999999</c:v>
                </c:pt>
                <c:pt idx="111">
                  <c:v>3.1915170000000002</c:v>
                </c:pt>
                <c:pt idx="112">
                  <c:v>2.8954610000000001</c:v>
                </c:pt>
                <c:pt idx="113">
                  <c:v>2.4241779999999999</c:v>
                </c:pt>
                <c:pt idx="114">
                  <c:v>2.733009</c:v>
                </c:pt>
                <c:pt idx="115">
                  <c:v>2.9260259999999998</c:v>
                </c:pt>
                <c:pt idx="116">
                  <c:v>2.711144</c:v>
                </c:pt>
                <c:pt idx="117">
                  <c:v>2.176704</c:v>
                </c:pt>
                <c:pt idx="118">
                  <c:v>2.2810779999999999</c:v>
                </c:pt>
                <c:pt idx="119">
                  <c:v>2.1696140000000002</c:v>
                </c:pt>
                <c:pt idx="120">
                  <c:v>2.1350340000000001</c:v>
                </c:pt>
                <c:pt idx="121">
                  <c:v>2.1412990000000001</c:v>
                </c:pt>
                <c:pt idx="122">
                  <c:v>2.1609319999999999</c:v>
                </c:pt>
                <c:pt idx="123">
                  <c:v>2.1484480000000001</c:v>
                </c:pt>
                <c:pt idx="124">
                  <c:v>2.1277089999999999</c:v>
                </c:pt>
                <c:pt idx="125">
                  <c:v>1.9232050000000001</c:v>
                </c:pt>
                <c:pt idx="126">
                  <c:v>2.0687129999999998</c:v>
                </c:pt>
                <c:pt idx="127">
                  <c:v>2.1433330000000002</c:v>
                </c:pt>
                <c:pt idx="128">
                  <c:v>2.0992579999999998</c:v>
                </c:pt>
                <c:pt idx="129">
                  <c:v>2.1359599999999999</c:v>
                </c:pt>
                <c:pt idx="130">
                  <c:v>2.1891579999999999</c:v>
                </c:pt>
                <c:pt idx="131">
                  <c:v>2.2295029999999998</c:v>
                </c:pt>
                <c:pt idx="132">
                  <c:v>1.9581219999999999</c:v>
                </c:pt>
                <c:pt idx="133">
                  <c:v>2.1743830000000002</c:v>
                </c:pt>
                <c:pt idx="134">
                  <c:v>2.1707640000000001</c:v>
                </c:pt>
                <c:pt idx="135">
                  <c:v>2.1869550000000002</c:v>
                </c:pt>
                <c:pt idx="136">
                  <c:v>2.2014629999999999</c:v>
                </c:pt>
                <c:pt idx="137">
                  <c:v>2.032432</c:v>
                </c:pt>
                <c:pt idx="138">
                  <c:v>1.8548709999999999</c:v>
                </c:pt>
                <c:pt idx="139">
                  <c:v>2.0436200000000002</c:v>
                </c:pt>
                <c:pt idx="140">
                  <c:v>1.8999440000000001</c:v>
                </c:pt>
                <c:pt idx="141">
                  <c:v>1.931422</c:v>
                </c:pt>
                <c:pt idx="142">
                  <c:v>1.9117139999999999</c:v>
                </c:pt>
                <c:pt idx="143">
                  <c:v>1.888447</c:v>
                </c:pt>
                <c:pt idx="144">
                  <c:v>1.7868919999999999</c:v>
                </c:pt>
                <c:pt idx="145">
                  <c:v>1.849442</c:v>
                </c:pt>
                <c:pt idx="146">
                  <c:v>1.8155049999999999</c:v>
                </c:pt>
                <c:pt idx="147">
                  <c:v>1.8017129999999999</c:v>
                </c:pt>
                <c:pt idx="148">
                  <c:v>1.8150189999999999</c:v>
                </c:pt>
                <c:pt idx="149">
                  <c:v>1.8056110000000001</c:v>
                </c:pt>
                <c:pt idx="150">
                  <c:v>1.7664029999999999</c:v>
                </c:pt>
                <c:pt idx="151">
                  <c:v>1.795112</c:v>
                </c:pt>
                <c:pt idx="152">
                  <c:v>1.7773369999999999</c:v>
                </c:pt>
                <c:pt idx="153">
                  <c:v>1.866136</c:v>
                </c:pt>
                <c:pt idx="154">
                  <c:v>2.1184759999999998</c:v>
                </c:pt>
                <c:pt idx="155">
                  <c:v>1.8995770000000001</c:v>
                </c:pt>
                <c:pt idx="156">
                  <c:v>1.743714</c:v>
                </c:pt>
                <c:pt idx="157">
                  <c:v>1.880169</c:v>
                </c:pt>
                <c:pt idx="158">
                  <c:v>1.7165109999999999</c:v>
                </c:pt>
                <c:pt idx="159">
                  <c:v>1.813839</c:v>
                </c:pt>
                <c:pt idx="160">
                  <c:v>1.899203</c:v>
                </c:pt>
                <c:pt idx="161">
                  <c:v>1.8212600000000001</c:v>
                </c:pt>
                <c:pt idx="162">
                  <c:v>1.7404679999999999</c:v>
                </c:pt>
                <c:pt idx="163">
                  <c:v>1.845375</c:v>
                </c:pt>
                <c:pt idx="164">
                  <c:v>1.622876</c:v>
                </c:pt>
                <c:pt idx="165">
                  <c:v>1.637559</c:v>
                </c:pt>
                <c:pt idx="166">
                  <c:v>1.6722410000000001</c:v>
                </c:pt>
                <c:pt idx="167">
                  <c:v>1.693837</c:v>
                </c:pt>
                <c:pt idx="168">
                  <c:v>1.791166</c:v>
                </c:pt>
                <c:pt idx="169">
                  <c:v>1.563072</c:v>
                </c:pt>
                <c:pt idx="170">
                  <c:v>1.738035</c:v>
                </c:pt>
                <c:pt idx="171">
                  <c:v>1.786216</c:v>
                </c:pt>
                <c:pt idx="172">
                  <c:v>1.979662</c:v>
                </c:pt>
                <c:pt idx="173">
                  <c:v>1.825162</c:v>
                </c:pt>
                <c:pt idx="174">
                  <c:v>1.7774669999999999</c:v>
                </c:pt>
                <c:pt idx="175">
                  <c:v>1.7620549999999999</c:v>
                </c:pt>
                <c:pt idx="176">
                  <c:v>1.770076</c:v>
                </c:pt>
                <c:pt idx="177">
                  <c:v>2.0601050000000001</c:v>
                </c:pt>
                <c:pt idx="178">
                  <c:v>1.7574320000000001</c:v>
                </c:pt>
                <c:pt idx="179">
                  <c:v>1.859893</c:v>
                </c:pt>
                <c:pt idx="180">
                  <c:v>1.8778189999999999</c:v>
                </c:pt>
                <c:pt idx="181">
                  <c:v>1.5722389999999999</c:v>
                </c:pt>
                <c:pt idx="182">
                  <c:v>1.9431659999999999</c:v>
                </c:pt>
                <c:pt idx="183">
                  <c:v>1.754807</c:v>
                </c:pt>
                <c:pt idx="184">
                  <c:v>1.818395</c:v>
                </c:pt>
                <c:pt idx="185">
                  <c:v>1.748176</c:v>
                </c:pt>
                <c:pt idx="186">
                  <c:v>1.8554679999999999</c:v>
                </c:pt>
                <c:pt idx="187">
                  <c:v>1.9211879999999999</c:v>
                </c:pt>
                <c:pt idx="188">
                  <c:v>1.8451329999999999</c:v>
                </c:pt>
                <c:pt idx="189">
                  <c:v>1.802924</c:v>
                </c:pt>
                <c:pt idx="190">
                  <c:v>1.7214689999999999</c:v>
                </c:pt>
                <c:pt idx="191">
                  <c:v>1.733231</c:v>
                </c:pt>
                <c:pt idx="192">
                  <c:v>1.9487209999999999</c:v>
                </c:pt>
                <c:pt idx="193">
                  <c:v>1.8626720000000001</c:v>
                </c:pt>
                <c:pt idx="194">
                  <c:v>1.8599650000000001</c:v>
                </c:pt>
                <c:pt idx="195">
                  <c:v>1.913592</c:v>
                </c:pt>
                <c:pt idx="196">
                  <c:v>1.767746</c:v>
                </c:pt>
                <c:pt idx="197">
                  <c:v>1.6481490000000001</c:v>
                </c:pt>
                <c:pt idx="198">
                  <c:v>1.791401</c:v>
                </c:pt>
                <c:pt idx="199">
                  <c:v>1.74074</c:v>
                </c:pt>
                <c:pt idx="200">
                  <c:v>1.73325</c:v>
                </c:pt>
                <c:pt idx="201">
                  <c:v>1.7707189999999999</c:v>
                </c:pt>
                <c:pt idx="202">
                  <c:v>1.688971</c:v>
                </c:pt>
                <c:pt idx="203">
                  <c:v>1.6173580000000001</c:v>
                </c:pt>
                <c:pt idx="204">
                  <c:v>1.9380360000000001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8-44CB-958A-DC7169751D5C}"/>
            </c:ext>
          </c:extLst>
        </c:ser>
        <c:ser>
          <c:idx val="2"/>
          <c:order val="2"/>
          <c:tx>
            <c:strRef>
              <c:f>'Figure 2'!$D$2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2'!$D$3:$D$207</c:f>
              <c:numCache>
                <c:formatCode>General</c:formatCode>
                <c:ptCount val="205"/>
                <c:pt idx="0">
                  <c:v>3.6387809999999998</c:v>
                </c:pt>
                <c:pt idx="1">
                  <c:v>3.760634</c:v>
                </c:pt>
                <c:pt idx="2">
                  <c:v>3.582319</c:v>
                </c:pt>
                <c:pt idx="3">
                  <c:v>3.3460869999999998</c:v>
                </c:pt>
                <c:pt idx="4">
                  <c:v>3.23306</c:v>
                </c:pt>
                <c:pt idx="5">
                  <c:v>3.1339579999999998</c:v>
                </c:pt>
                <c:pt idx="6">
                  <c:v>3.20669</c:v>
                </c:pt>
                <c:pt idx="7">
                  <c:v>3.2557390000000002</c:v>
                </c:pt>
                <c:pt idx="8">
                  <c:v>3.025846</c:v>
                </c:pt>
                <c:pt idx="9">
                  <c:v>2.833091</c:v>
                </c:pt>
                <c:pt idx="10">
                  <c:v>2.448753</c:v>
                </c:pt>
                <c:pt idx="11">
                  <c:v>2.3933249999999999</c:v>
                </c:pt>
                <c:pt idx="12">
                  <c:v>2.9763310000000001</c:v>
                </c:pt>
                <c:pt idx="13">
                  <c:v>3.2540209999999998</c:v>
                </c:pt>
                <c:pt idx="14">
                  <c:v>3.3886250000000002</c:v>
                </c:pt>
                <c:pt idx="15">
                  <c:v>3.688771</c:v>
                </c:pt>
                <c:pt idx="16">
                  <c:v>3.228297</c:v>
                </c:pt>
                <c:pt idx="17">
                  <c:v>3.303382</c:v>
                </c:pt>
                <c:pt idx="18">
                  <c:v>3.2322540000000002</c:v>
                </c:pt>
                <c:pt idx="19">
                  <c:v>3.2130100000000001</c:v>
                </c:pt>
                <c:pt idx="20">
                  <c:v>3.2624970000000002</c:v>
                </c:pt>
                <c:pt idx="21">
                  <c:v>3.3437920000000001</c:v>
                </c:pt>
                <c:pt idx="22">
                  <c:v>3.6741549999999998</c:v>
                </c:pt>
                <c:pt idx="23">
                  <c:v>3.9647239999999999</c:v>
                </c:pt>
                <c:pt idx="24">
                  <c:v>4.1410689999999999</c:v>
                </c:pt>
                <c:pt idx="25">
                  <c:v>4.5754279999999996</c:v>
                </c:pt>
                <c:pt idx="26">
                  <c:v>4.5905810000000002</c:v>
                </c:pt>
                <c:pt idx="27">
                  <c:v>4.4719309999999997</c:v>
                </c:pt>
                <c:pt idx="28">
                  <c:v>4.0867979999999999</c:v>
                </c:pt>
                <c:pt idx="29">
                  <c:v>4.2425410000000001</c:v>
                </c:pt>
                <c:pt idx="30">
                  <c:v>4.2359600000000004</c:v>
                </c:pt>
                <c:pt idx="31">
                  <c:v>3.9519199999999999</c:v>
                </c:pt>
                <c:pt idx="32">
                  <c:v>3.9148999999999998</c:v>
                </c:pt>
                <c:pt idx="33">
                  <c:v>4.0230119999999996</c:v>
                </c:pt>
                <c:pt idx="34">
                  <c:v>3.9040400000000002</c:v>
                </c:pt>
                <c:pt idx="35">
                  <c:v>4.2272350000000003</c:v>
                </c:pt>
                <c:pt idx="36">
                  <c:v>3.6027110000000002</c:v>
                </c:pt>
                <c:pt idx="37">
                  <c:v>3.7716150000000002</c:v>
                </c:pt>
                <c:pt idx="38">
                  <c:v>3.5806719999999999</c:v>
                </c:pt>
                <c:pt idx="39">
                  <c:v>3.4907159999999999</c:v>
                </c:pt>
                <c:pt idx="40">
                  <c:v>3.2683230000000001</c:v>
                </c:pt>
                <c:pt idx="41">
                  <c:v>3.343353</c:v>
                </c:pt>
                <c:pt idx="42">
                  <c:v>3.552292</c:v>
                </c:pt>
                <c:pt idx="43">
                  <c:v>3.736707</c:v>
                </c:pt>
                <c:pt idx="44">
                  <c:v>3.8675410000000001</c:v>
                </c:pt>
                <c:pt idx="45">
                  <c:v>3.8812850000000001</c:v>
                </c:pt>
                <c:pt idx="46">
                  <c:v>3.9699650000000002</c:v>
                </c:pt>
                <c:pt idx="47">
                  <c:v>4.0436889999999996</c:v>
                </c:pt>
                <c:pt idx="48">
                  <c:v>3.645988</c:v>
                </c:pt>
                <c:pt idx="49">
                  <c:v>3.6651479999999999</c:v>
                </c:pt>
                <c:pt idx="50">
                  <c:v>3.3632409999999999</c:v>
                </c:pt>
                <c:pt idx="51">
                  <c:v>3.495546</c:v>
                </c:pt>
                <c:pt idx="52">
                  <c:v>3.7728069999999998</c:v>
                </c:pt>
                <c:pt idx="53">
                  <c:v>4.3233069999999998</c:v>
                </c:pt>
                <c:pt idx="54">
                  <c:v>4.5016889999999998</c:v>
                </c:pt>
                <c:pt idx="55">
                  <c:v>4.0845050000000001</c:v>
                </c:pt>
                <c:pt idx="56">
                  <c:v>5.228154</c:v>
                </c:pt>
                <c:pt idx="57">
                  <c:v>5.2285870000000001</c:v>
                </c:pt>
                <c:pt idx="58">
                  <c:v>4.6969070000000004</c:v>
                </c:pt>
                <c:pt idx="59">
                  <c:v>4.6006299999999998</c:v>
                </c:pt>
                <c:pt idx="60">
                  <c:v>4.585159</c:v>
                </c:pt>
                <c:pt idx="61">
                  <c:v>4.5470160000000002</c:v>
                </c:pt>
                <c:pt idx="62">
                  <c:v>4.7021230000000003</c:v>
                </c:pt>
                <c:pt idx="63">
                  <c:v>4.5790480000000002</c:v>
                </c:pt>
                <c:pt idx="64">
                  <c:v>4.6446500000000004</c:v>
                </c:pt>
                <c:pt idx="65">
                  <c:v>4.6180640000000004</c:v>
                </c:pt>
                <c:pt idx="66">
                  <c:v>4.7278019999999996</c:v>
                </c:pt>
                <c:pt idx="67">
                  <c:v>4.7890639999999998</c:v>
                </c:pt>
                <c:pt idx="68">
                  <c:v>5.0421719999999999</c:v>
                </c:pt>
                <c:pt idx="69">
                  <c:v>5.7780240000000003</c:v>
                </c:pt>
                <c:pt idx="70">
                  <c:v>5.8972020000000001</c:v>
                </c:pt>
                <c:pt idx="71">
                  <c:v>6.1049629999999997</c:v>
                </c:pt>
                <c:pt idx="72">
                  <c:v>6.1347480000000001</c:v>
                </c:pt>
                <c:pt idx="73">
                  <c:v>6.3335600000000003</c:v>
                </c:pt>
                <c:pt idx="74">
                  <c:v>6.3928710000000004</c:v>
                </c:pt>
                <c:pt idx="75">
                  <c:v>6.4205639999999997</c:v>
                </c:pt>
                <c:pt idx="76">
                  <c:v>6.5106580000000003</c:v>
                </c:pt>
                <c:pt idx="77">
                  <c:v>6.3457660000000002</c:v>
                </c:pt>
                <c:pt idx="78">
                  <c:v>6.4168060000000002</c:v>
                </c:pt>
                <c:pt idx="79">
                  <c:v>6.3213920000000003</c:v>
                </c:pt>
                <c:pt idx="80">
                  <c:v>6.6031319999999996</c:v>
                </c:pt>
                <c:pt idx="81">
                  <c:v>6.8575280000000003</c:v>
                </c:pt>
                <c:pt idx="82">
                  <c:v>5.6838129999999998</c:v>
                </c:pt>
                <c:pt idx="83">
                  <c:v>7.0951409999999999</c:v>
                </c:pt>
                <c:pt idx="84">
                  <c:v>7.3708200000000001</c:v>
                </c:pt>
                <c:pt idx="85">
                  <c:v>6.9882249999999999</c:v>
                </c:pt>
                <c:pt idx="86">
                  <c:v>6.822165</c:v>
                </c:pt>
                <c:pt idx="87">
                  <c:v>6.5244030000000004</c:v>
                </c:pt>
                <c:pt idx="88">
                  <c:v>6.1773740000000004</c:v>
                </c:pt>
                <c:pt idx="89">
                  <c:v>6.1519950000000003</c:v>
                </c:pt>
                <c:pt idx="90">
                  <c:v>6.1212679999999997</c:v>
                </c:pt>
                <c:pt idx="91">
                  <c:v>6.1601309999999998</c:v>
                </c:pt>
                <c:pt idx="92">
                  <c:v>6.3094859999999997</c:v>
                </c:pt>
                <c:pt idx="93">
                  <c:v>6.5714509999999997</c:v>
                </c:pt>
                <c:pt idx="94">
                  <c:v>6.644139</c:v>
                </c:pt>
                <c:pt idx="95">
                  <c:v>7.0141710000000002</c:v>
                </c:pt>
                <c:pt idx="96">
                  <c:v>8.2544160000000009</c:v>
                </c:pt>
                <c:pt idx="97">
                  <c:v>8.7781900000000004</c:v>
                </c:pt>
                <c:pt idx="98">
                  <c:v>8.7941029999999998</c:v>
                </c:pt>
                <c:pt idx="99">
                  <c:v>8.6960899999999999</c:v>
                </c:pt>
                <c:pt idx="100">
                  <c:v>8.8784939999999999</c:v>
                </c:pt>
                <c:pt idx="101">
                  <c:v>8.9510109999999994</c:v>
                </c:pt>
                <c:pt idx="102">
                  <c:v>9.1026699999999998</c:v>
                </c:pt>
                <c:pt idx="103">
                  <c:v>9.0954449999999998</c:v>
                </c:pt>
                <c:pt idx="104">
                  <c:v>9.2616800000000001</c:v>
                </c:pt>
                <c:pt idx="105">
                  <c:v>9.0707430000000002</c:v>
                </c:pt>
                <c:pt idx="106">
                  <c:v>8.9571419999999993</c:v>
                </c:pt>
                <c:pt idx="107">
                  <c:v>9.0066629999999996</c:v>
                </c:pt>
                <c:pt idx="108">
                  <c:v>8.909656</c:v>
                </c:pt>
                <c:pt idx="109">
                  <c:v>8.9844819999999999</c:v>
                </c:pt>
                <c:pt idx="110">
                  <c:v>8.7259820000000001</c:v>
                </c:pt>
                <c:pt idx="111">
                  <c:v>8.6202679999999994</c:v>
                </c:pt>
                <c:pt idx="112">
                  <c:v>9.079288</c:v>
                </c:pt>
                <c:pt idx="113">
                  <c:v>9.4620499999999996</c:v>
                </c:pt>
                <c:pt idx="114">
                  <c:v>9.1965470000000007</c:v>
                </c:pt>
                <c:pt idx="115">
                  <c:v>9.5138920000000002</c:v>
                </c:pt>
                <c:pt idx="116">
                  <c:v>9.8418679999999998</c:v>
                </c:pt>
                <c:pt idx="117">
                  <c:v>10.433630000000001</c:v>
                </c:pt>
                <c:pt idx="118">
                  <c:v>10.379619999999999</c:v>
                </c:pt>
                <c:pt idx="119">
                  <c:v>10.114039999999999</c:v>
                </c:pt>
                <c:pt idx="120">
                  <c:v>10.6136</c:v>
                </c:pt>
                <c:pt idx="121">
                  <c:v>11.14934</c:v>
                </c:pt>
                <c:pt idx="122">
                  <c:v>10.943580000000001</c:v>
                </c:pt>
                <c:pt idx="123">
                  <c:v>11.120240000000001</c:v>
                </c:pt>
                <c:pt idx="124">
                  <c:v>11.216379999999999</c:v>
                </c:pt>
                <c:pt idx="125">
                  <c:v>11.91558</c:v>
                </c:pt>
                <c:pt idx="126">
                  <c:v>11.48611</c:v>
                </c:pt>
                <c:pt idx="127">
                  <c:v>11.879949999999999</c:v>
                </c:pt>
                <c:pt idx="128">
                  <c:v>11.92191</c:v>
                </c:pt>
                <c:pt idx="129">
                  <c:v>11.862209999999999</c:v>
                </c:pt>
                <c:pt idx="130">
                  <c:v>11.89019</c:v>
                </c:pt>
                <c:pt idx="131">
                  <c:v>11.802709999999999</c:v>
                </c:pt>
                <c:pt idx="132">
                  <c:v>11.9998</c:v>
                </c:pt>
                <c:pt idx="133">
                  <c:v>12.185420000000001</c:v>
                </c:pt>
                <c:pt idx="134">
                  <c:v>12.020440000000001</c:v>
                </c:pt>
                <c:pt idx="135">
                  <c:v>12.068490000000001</c:v>
                </c:pt>
                <c:pt idx="136">
                  <c:v>12.041309999999999</c:v>
                </c:pt>
                <c:pt idx="137">
                  <c:v>12.17963</c:v>
                </c:pt>
                <c:pt idx="138">
                  <c:v>11.74872</c:v>
                </c:pt>
                <c:pt idx="139">
                  <c:v>12.06202</c:v>
                </c:pt>
                <c:pt idx="140">
                  <c:v>12.21096</c:v>
                </c:pt>
                <c:pt idx="141">
                  <c:v>12.2508</c:v>
                </c:pt>
                <c:pt idx="142">
                  <c:v>12.28265</c:v>
                </c:pt>
                <c:pt idx="143">
                  <c:v>12.232100000000001</c:v>
                </c:pt>
                <c:pt idx="144">
                  <c:v>12.382540000000001</c:v>
                </c:pt>
                <c:pt idx="145">
                  <c:v>12.42624</c:v>
                </c:pt>
                <c:pt idx="146">
                  <c:v>12.332660000000001</c:v>
                </c:pt>
                <c:pt idx="147">
                  <c:v>12.3934</c:v>
                </c:pt>
                <c:pt idx="148">
                  <c:v>12.624499999999999</c:v>
                </c:pt>
                <c:pt idx="149">
                  <c:v>12.70477</c:v>
                </c:pt>
                <c:pt idx="150">
                  <c:v>12.812419999999999</c:v>
                </c:pt>
                <c:pt idx="151">
                  <c:v>12.95678</c:v>
                </c:pt>
                <c:pt idx="152">
                  <c:v>12.821300000000001</c:v>
                </c:pt>
                <c:pt idx="153">
                  <c:v>12.6851</c:v>
                </c:pt>
                <c:pt idx="154">
                  <c:v>12.795360000000001</c:v>
                </c:pt>
                <c:pt idx="155">
                  <c:v>13.11957</c:v>
                </c:pt>
                <c:pt idx="156">
                  <c:v>13.110900000000001</c:v>
                </c:pt>
                <c:pt idx="157">
                  <c:v>13.528359999999999</c:v>
                </c:pt>
                <c:pt idx="158">
                  <c:v>13.45867</c:v>
                </c:pt>
                <c:pt idx="159">
                  <c:v>13.485340000000001</c:v>
                </c:pt>
                <c:pt idx="160">
                  <c:v>13.5939</c:v>
                </c:pt>
                <c:pt idx="161">
                  <c:v>13.522080000000001</c:v>
                </c:pt>
                <c:pt idx="162">
                  <c:v>13.601610000000001</c:v>
                </c:pt>
                <c:pt idx="163">
                  <c:v>13.42099</c:v>
                </c:pt>
                <c:pt idx="164">
                  <c:v>13.30532</c:v>
                </c:pt>
                <c:pt idx="165">
                  <c:v>13.09341</c:v>
                </c:pt>
                <c:pt idx="166">
                  <c:v>12.936170000000001</c:v>
                </c:pt>
                <c:pt idx="167">
                  <c:v>12.75549</c:v>
                </c:pt>
                <c:pt idx="168">
                  <c:v>13.205120000000001</c:v>
                </c:pt>
                <c:pt idx="169">
                  <c:v>13.203099999999999</c:v>
                </c:pt>
                <c:pt idx="170">
                  <c:v>13.63096</c:v>
                </c:pt>
                <c:pt idx="171">
                  <c:v>13.732849999999999</c:v>
                </c:pt>
                <c:pt idx="172">
                  <c:v>13.834759999999999</c:v>
                </c:pt>
                <c:pt idx="173">
                  <c:v>14.057230000000001</c:v>
                </c:pt>
                <c:pt idx="174">
                  <c:v>13.86012</c:v>
                </c:pt>
                <c:pt idx="175">
                  <c:v>14.26451</c:v>
                </c:pt>
                <c:pt idx="176">
                  <c:v>14.548159999999999</c:v>
                </c:pt>
                <c:pt idx="177">
                  <c:v>14.303599999999999</c:v>
                </c:pt>
                <c:pt idx="178">
                  <c:v>14.41513</c:v>
                </c:pt>
                <c:pt idx="179">
                  <c:v>14.163360000000001</c:v>
                </c:pt>
                <c:pt idx="180">
                  <c:v>14.284090000000001</c:v>
                </c:pt>
                <c:pt idx="181">
                  <c:v>14.373699999999999</c:v>
                </c:pt>
                <c:pt idx="182">
                  <c:v>14.597989999999999</c:v>
                </c:pt>
                <c:pt idx="183">
                  <c:v>14.393689999999999</c:v>
                </c:pt>
                <c:pt idx="184">
                  <c:v>14.0305</c:v>
                </c:pt>
                <c:pt idx="185">
                  <c:v>14.17488</c:v>
                </c:pt>
                <c:pt idx="186">
                  <c:v>13.99212</c:v>
                </c:pt>
                <c:pt idx="187">
                  <c:v>13.77704</c:v>
                </c:pt>
                <c:pt idx="188">
                  <c:v>13.45134</c:v>
                </c:pt>
                <c:pt idx="189">
                  <c:v>13.45147</c:v>
                </c:pt>
                <c:pt idx="190">
                  <c:v>13.51093</c:v>
                </c:pt>
                <c:pt idx="191">
                  <c:v>13.17456</c:v>
                </c:pt>
                <c:pt idx="192">
                  <c:v>12.829789999999999</c:v>
                </c:pt>
                <c:pt idx="193">
                  <c:v>13.19374</c:v>
                </c:pt>
                <c:pt idx="194">
                  <c:v>13.086349999999999</c:v>
                </c:pt>
                <c:pt idx="195">
                  <c:v>12.834530000000001</c:v>
                </c:pt>
                <c:pt idx="196">
                  <c:v>12.81324</c:v>
                </c:pt>
                <c:pt idx="197">
                  <c:v>13.142049999999999</c:v>
                </c:pt>
                <c:pt idx="198">
                  <c:v>12.535299999999999</c:v>
                </c:pt>
                <c:pt idx="199">
                  <c:v>12.68768</c:v>
                </c:pt>
                <c:pt idx="200">
                  <c:v>12.698539999999999</c:v>
                </c:pt>
                <c:pt idx="201">
                  <c:v>12.37119</c:v>
                </c:pt>
                <c:pt idx="202">
                  <c:v>12.921390000000001</c:v>
                </c:pt>
                <c:pt idx="203">
                  <c:v>12.57572</c:v>
                </c:pt>
                <c:pt idx="204">
                  <c:v>12.25614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8-44CB-958A-DC716975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97025371828522E-2"/>
          <c:y val="0.85995261009040536"/>
          <c:w val="0.89972572178477683"/>
          <c:h val="0.11226961213181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2'!$F$2</c:f>
              <c:strCache>
                <c:ptCount val="1"/>
                <c:pt idx="0">
                  <c:v>Ext Liabilities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2'!$F$3:$F$207</c:f>
              <c:numCache>
                <c:formatCode>General</c:formatCode>
                <c:ptCount val="205"/>
                <c:pt idx="0">
                  <c:v>3.1165959999999999</c:v>
                </c:pt>
                <c:pt idx="1">
                  <c:v>2.9508890000000001</c:v>
                </c:pt>
                <c:pt idx="2">
                  <c:v>2.9935070000000001</c:v>
                </c:pt>
                <c:pt idx="3">
                  <c:v>3.0396570000000001</c:v>
                </c:pt>
                <c:pt idx="4">
                  <c:v>3.1044969999999998</c:v>
                </c:pt>
                <c:pt idx="5">
                  <c:v>2.9258709999999999</c:v>
                </c:pt>
                <c:pt idx="6">
                  <c:v>3.2951990000000002</c:v>
                </c:pt>
                <c:pt idx="7">
                  <c:v>3.2591350000000001</c:v>
                </c:pt>
                <c:pt idx="8">
                  <c:v>3.515882</c:v>
                </c:pt>
                <c:pt idx="9">
                  <c:v>3.4306999999999999</c:v>
                </c:pt>
                <c:pt idx="10">
                  <c:v>3.4463599999999999</c:v>
                </c:pt>
                <c:pt idx="11">
                  <c:v>3.3170899999999999</c:v>
                </c:pt>
                <c:pt idx="12">
                  <c:v>3.4000349999999999</c:v>
                </c:pt>
                <c:pt idx="13">
                  <c:v>3.1595789999999999</c:v>
                </c:pt>
                <c:pt idx="14">
                  <c:v>3.097502</c:v>
                </c:pt>
                <c:pt idx="15">
                  <c:v>3.2424200000000001</c:v>
                </c:pt>
                <c:pt idx="16">
                  <c:v>3.3518729999999999</c:v>
                </c:pt>
                <c:pt idx="17">
                  <c:v>3.3380909999999999</c:v>
                </c:pt>
                <c:pt idx="18">
                  <c:v>3.1626080000000001</c:v>
                </c:pt>
                <c:pt idx="19">
                  <c:v>3.371432</c:v>
                </c:pt>
                <c:pt idx="20">
                  <c:v>3.3173520000000001</c:v>
                </c:pt>
                <c:pt idx="21">
                  <c:v>3.322289</c:v>
                </c:pt>
                <c:pt idx="22">
                  <c:v>3.400398</c:v>
                </c:pt>
                <c:pt idx="23">
                  <c:v>3.3893089999999999</c:v>
                </c:pt>
                <c:pt idx="24">
                  <c:v>3.254194</c:v>
                </c:pt>
                <c:pt idx="25">
                  <c:v>4.2256660000000004</c:v>
                </c:pt>
                <c:pt idx="26">
                  <c:v>4.2641159999999996</c:v>
                </c:pt>
                <c:pt idx="27">
                  <c:v>4.2580450000000001</c:v>
                </c:pt>
                <c:pt idx="28">
                  <c:v>4.1296229999999996</c:v>
                </c:pt>
                <c:pt idx="29">
                  <c:v>4.1363159999999999</c:v>
                </c:pt>
                <c:pt idx="30">
                  <c:v>3.99146</c:v>
                </c:pt>
                <c:pt idx="31">
                  <c:v>4.0735380000000001</c:v>
                </c:pt>
                <c:pt idx="32">
                  <c:v>4.0786519999999999</c:v>
                </c:pt>
                <c:pt idx="33">
                  <c:v>4.0198349999999996</c:v>
                </c:pt>
                <c:pt idx="34">
                  <c:v>4.0257399999999999</c:v>
                </c:pt>
                <c:pt idx="35">
                  <c:v>4.0645480000000003</c:v>
                </c:pt>
                <c:pt idx="36">
                  <c:v>3.9567899999999998</c:v>
                </c:pt>
                <c:pt idx="37">
                  <c:v>3.7982119999999999</c:v>
                </c:pt>
                <c:pt idx="38">
                  <c:v>3.7243010000000001</c:v>
                </c:pt>
                <c:pt idx="39">
                  <c:v>3.5487190000000002</c:v>
                </c:pt>
                <c:pt idx="40">
                  <c:v>3.5189879999999998</c:v>
                </c:pt>
                <c:pt idx="41">
                  <c:v>3.3803540000000001</c:v>
                </c:pt>
                <c:pt idx="42">
                  <c:v>3.3438650000000001</c:v>
                </c:pt>
                <c:pt idx="43">
                  <c:v>3.2646769999999998</c:v>
                </c:pt>
                <c:pt idx="44">
                  <c:v>3.2811180000000002</c:v>
                </c:pt>
                <c:pt idx="45">
                  <c:v>3.1844839999999999</c:v>
                </c:pt>
                <c:pt idx="46">
                  <c:v>3.1862059999999999</c:v>
                </c:pt>
                <c:pt idx="47">
                  <c:v>3.0177909999999999</c:v>
                </c:pt>
                <c:pt idx="48">
                  <c:v>2.818384</c:v>
                </c:pt>
                <c:pt idx="49">
                  <c:v>2.6615510000000002</c:v>
                </c:pt>
                <c:pt idx="50">
                  <c:v>2.6368670000000001</c:v>
                </c:pt>
                <c:pt idx="51">
                  <c:v>3.119818</c:v>
                </c:pt>
                <c:pt idx="52">
                  <c:v>3.0915089999999998</c:v>
                </c:pt>
                <c:pt idx="53">
                  <c:v>3.102449</c:v>
                </c:pt>
                <c:pt idx="54">
                  <c:v>3.1287259999999999</c:v>
                </c:pt>
                <c:pt idx="55">
                  <c:v>3.0074589999999999</c:v>
                </c:pt>
                <c:pt idx="56">
                  <c:v>2.6310370000000001</c:v>
                </c:pt>
                <c:pt idx="57">
                  <c:v>2.5557059999999998</c:v>
                </c:pt>
                <c:pt idx="58">
                  <c:v>2.4620760000000002</c:v>
                </c:pt>
                <c:pt idx="59">
                  <c:v>2.2060770000000001</c:v>
                </c:pt>
                <c:pt idx="60">
                  <c:v>2.2424620000000002</c:v>
                </c:pt>
                <c:pt idx="61">
                  <c:v>2.2613509999999999</c:v>
                </c:pt>
                <c:pt idx="62">
                  <c:v>2.2712870000000001</c:v>
                </c:pt>
                <c:pt idx="63">
                  <c:v>2.2530579999999998</c:v>
                </c:pt>
                <c:pt idx="64">
                  <c:v>2.2310460000000001</c:v>
                </c:pt>
                <c:pt idx="65">
                  <c:v>2.3153760000000001</c:v>
                </c:pt>
                <c:pt idx="66">
                  <c:v>1.9961180000000001</c:v>
                </c:pt>
                <c:pt idx="67">
                  <c:v>2.0045869999999999</c:v>
                </c:pt>
                <c:pt idx="68">
                  <c:v>1.9415979999999999</c:v>
                </c:pt>
                <c:pt idx="69">
                  <c:v>1.948342</c:v>
                </c:pt>
                <c:pt idx="70">
                  <c:v>1.9038269999999999</c:v>
                </c:pt>
                <c:pt idx="71">
                  <c:v>1.948801</c:v>
                </c:pt>
                <c:pt idx="72">
                  <c:v>1.5790580000000001</c:v>
                </c:pt>
                <c:pt idx="73">
                  <c:v>1.7330099999999999</c:v>
                </c:pt>
                <c:pt idx="74">
                  <c:v>1.877486</c:v>
                </c:pt>
                <c:pt idx="75">
                  <c:v>1.789309</c:v>
                </c:pt>
                <c:pt idx="76">
                  <c:v>1.786996</c:v>
                </c:pt>
                <c:pt idx="77">
                  <c:v>1.726421</c:v>
                </c:pt>
                <c:pt idx="78">
                  <c:v>1.5541389999999999</c:v>
                </c:pt>
                <c:pt idx="79">
                  <c:v>1.5053829999999999</c:v>
                </c:pt>
                <c:pt idx="80">
                  <c:v>1.424906</c:v>
                </c:pt>
                <c:pt idx="81">
                  <c:v>1.2242360000000001</c:v>
                </c:pt>
                <c:pt idx="82">
                  <c:v>1.1504209999999999</c:v>
                </c:pt>
                <c:pt idx="83">
                  <c:v>1.3688199999999999</c:v>
                </c:pt>
                <c:pt idx="84">
                  <c:v>1.377793</c:v>
                </c:pt>
                <c:pt idx="85">
                  <c:v>1.2798769999999999</c:v>
                </c:pt>
                <c:pt idx="86">
                  <c:v>1.3212299999999999</c:v>
                </c:pt>
                <c:pt idx="87">
                  <c:v>1.4054960000000001</c:v>
                </c:pt>
                <c:pt idx="88">
                  <c:v>1.4900329999999999</c:v>
                </c:pt>
                <c:pt idx="89">
                  <c:v>1.5907560000000001</c:v>
                </c:pt>
                <c:pt idx="90">
                  <c:v>1.712707</c:v>
                </c:pt>
                <c:pt idx="91">
                  <c:v>1.818819</c:v>
                </c:pt>
                <c:pt idx="92">
                  <c:v>2.6720980000000001</c:v>
                </c:pt>
                <c:pt idx="93">
                  <c:v>2.8501979999999998</c:v>
                </c:pt>
                <c:pt idx="94">
                  <c:v>2.8644959999999999</c:v>
                </c:pt>
                <c:pt idx="95">
                  <c:v>2.8527559999999998</c:v>
                </c:pt>
                <c:pt idx="96">
                  <c:v>2.676911</c:v>
                </c:pt>
                <c:pt idx="97">
                  <c:v>2.6484160000000001</c:v>
                </c:pt>
                <c:pt idx="98">
                  <c:v>2.8198729999999999</c:v>
                </c:pt>
                <c:pt idx="99">
                  <c:v>2.8292320000000002</c:v>
                </c:pt>
                <c:pt idx="100">
                  <c:v>2.8971040000000001</c:v>
                </c:pt>
                <c:pt idx="101">
                  <c:v>2.8235929999999998</c:v>
                </c:pt>
                <c:pt idx="102">
                  <c:v>2.9222459999999999</c:v>
                </c:pt>
                <c:pt idx="103">
                  <c:v>2.9967419999999998</c:v>
                </c:pt>
                <c:pt idx="104">
                  <c:v>3.0209600000000001</c:v>
                </c:pt>
                <c:pt idx="105">
                  <c:v>3.0067390000000001</c:v>
                </c:pt>
                <c:pt idx="106">
                  <c:v>3.1268660000000001</c:v>
                </c:pt>
                <c:pt idx="107">
                  <c:v>3.0201850000000001</c:v>
                </c:pt>
                <c:pt idx="108">
                  <c:v>3.1588959999999999</c:v>
                </c:pt>
                <c:pt idx="109">
                  <c:v>3.1223000000000001</c:v>
                </c:pt>
                <c:pt idx="110">
                  <c:v>3.0503089999999999</c:v>
                </c:pt>
                <c:pt idx="111">
                  <c:v>3.1019109999999999</c:v>
                </c:pt>
                <c:pt idx="112">
                  <c:v>3.3943880000000002</c:v>
                </c:pt>
                <c:pt idx="113">
                  <c:v>3.3510499999999999</c:v>
                </c:pt>
                <c:pt idx="114">
                  <c:v>3.3569659999999999</c:v>
                </c:pt>
                <c:pt idx="115">
                  <c:v>3.3200029999999998</c:v>
                </c:pt>
                <c:pt idx="116">
                  <c:v>3.3248169999999999</c:v>
                </c:pt>
                <c:pt idx="117">
                  <c:v>3.1166589999999998</c:v>
                </c:pt>
                <c:pt idx="118">
                  <c:v>3.1661790000000001</c:v>
                </c:pt>
                <c:pt idx="119">
                  <c:v>3.0423610000000001</c:v>
                </c:pt>
                <c:pt idx="120">
                  <c:v>3.034789</c:v>
                </c:pt>
                <c:pt idx="121">
                  <c:v>3.1062430000000001</c:v>
                </c:pt>
                <c:pt idx="122">
                  <c:v>3.0168029999999999</c:v>
                </c:pt>
                <c:pt idx="123">
                  <c:v>3.0229759999999999</c:v>
                </c:pt>
                <c:pt idx="124">
                  <c:v>3.001887</c:v>
                </c:pt>
                <c:pt idx="125">
                  <c:v>2.868735</c:v>
                </c:pt>
                <c:pt idx="126">
                  <c:v>2.926183</c:v>
                </c:pt>
                <c:pt idx="127">
                  <c:v>2.9333200000000001</c:v>
                </c:pt>
                <c:pt idx="128">
                  <c:v>2.9246319999999999</c:v>
                </c:pt>
                <c:pt idx="129">
                  <c:v>2.942733</c:v>
                </c:pt>
                <c:pt idx="130">
                  <c:v>2.933262</c:v>
                </c:pt>
                <c:pt idx="131">
                  <c:v>2.8774799999999998</c:v>
                </c:pt>
                <c:pt idx="132">
                  <c:v>2.8650220000000002</c:v>
                </c:pt>
                <c:pt idx="133">
                  <c:v>2.836077</c:v>
                </c:pt>
                <c:pt idx="134">
                  <c:v>2.6846839999999998</c:v>
                </c:pt>
                <c:pt idx="135">
                  <c:v>2.6437170000000001</c:v>
                </c:pt>
                <c:pt idx="136">
                  <c:v>2.6743250000000001</c:v>
                </c:pt>
                <c:pt idx="137">
                  <c:v>2.6477110000000001</c:v>
                </c:pt>
                <c:pt idx="138">
                  <c:v>2.5710410000000001</c:v>
                </c:pt>
                <c:pt idx="139">
                  <c:v>2.6353559999999998</c:v>
                </c:pt>
                <c:pt idx="140">
                  <c:v>2.5127570000000001</c:v>
                </c:pt>
                <c:pt idx="141">
                  <c:v>2.555021</c:v>
                </c:pt>
                <c:pt idx="142">
                  <c:v>2.5369929999999998</c:v>
                </c:pt>
                <c:pt idx="143">
                  <c:v>2.457093</c:v>
                </c:pt>
                <c:pt idx="144">
                  <c:v>2.51783</c:v>
                </c:pt>
                <c:pt idx="145">
                  <c:v>2.4979089999999999</c:v>
                </c:pt>
                <c:pt idx="146">
                  <c:v>2.5191669999999999</c:v>
                </c:pt>
                <c:pt idx="147">
                  <c:v>2.5683950000000002</c:v>
                </c:pt>
                <c:pt idx="148">
                  <c:v>2.4849909999999999</c:v>
                </c:pt>
                <c:pt idx="149">
                  <c:v>2.5237120000000002</c:v>
                </c:pt>
                <c:pt idx="150">
                  <c:v>2.4316070000000001</c:v>
                </c:pt>
                <c:pt idx="151">
                  <c:v>2.376115</c:v>
                </c:pt>
                <c:pt idx="152">
                  <c:v>2.3733719999999998</c:v>
                </c:pt>
                <c:pt idx="153">
                  <c:v>2.3877139999999999</c:v>
                </c:pt>
                <c:pt idx="154">
                  <c:v>2.4265089999999998</c:v>
                </c:pt>
                <c:pt idx="155">
                  <c:v>2.1944180000000002</c:v>
                </c:pt>
                <c:pt idx="156">
                  <c:v>2.1991269999999998</c:v>
                </c:pt>
                <c:pt idx="157">
                  <c:v>2.2306819999999998</c:v>
                </c:pt>
                <c:pt idx="158">
                  <c:v>2.3653379999999999</c:v>
                </c:pt>
                <c:pt idx="159">
                  <c:v>2.360026</c:v>
                </c:pt>
                <c:pt idx="160">
                  <c:v>2.6070120000000001</c:v>
                </c:pt>
                <c:pt idx="161">
                  <c:v>2.4015029999999999</c:v>
                </c:pt>
                <c:pt idx="162">
                  <c:v>2.507987</c:v>
                </c:pt>
                <c:pt idx="163">
                  <c:v>2.3975930000000001</c:v>
                </c:pt>
                <c:pt idx="164">
                  <c:v>2.545598</c:v>
                </c:pt>
                <c:pt idx="165">
                  <c:v>2.556956</c:v>
                </c:pt>
                <c:pt idx="166">
                  <c:v>2.6187260000000001</c:v>
                </c:pt>
                <c:pt idx="167">
                  <c:v>2.6276060000000001</c:v>
                </c:pt>
                <c:pt idx="168">
                  <c:v>2.6142620000000001</c:v>
                </c:pt>
                <c:pt idx="169">
                  <c:v>2.5902090000000002</c:v>
                </c:pt>
                <c:pt idx="170">
                  <c:v>2.7013910000000001</c:v>
                </c:pt>
                <c:pt idx="171">
                  <c:v>2.742394</c:v>
                </c:pt>
                <c:pt idx="172">
                  <c:v>2.816306</c:v>
                </c:pt>
                <c:pt idx="173">
                  <c:v>2.7901760000000002</c:v>
                </c:pt>
                <c:pt idx="174">
                  <c:v>2.8096260000000002</c:v>
                </c:pt>
                <c:pt idx="175">
                  <c:v>2.8561990000000002</c:v>
                </c:pt>
                <c:pt idx="176">
                  <c:v>2.8008709999999999</c:v>
                </c:pt>
                <c:pt idx="177">
                  <c:v>2.8105030000000002</c:v>
                </c:pt>
                <c:pt idx="178">
                  <c:v>2.8094779999999999</c:v>
                </c:pt>
                <c:pt idx="179">
                  <c:v>2.8379590000000001</c:v>
                </c:pt>
                <c:pt idx="180">
                  <c:v>2.7423579999999999</c:v>
                </c:pt>
                <c:pt idx="181">
                  <c:v>2.855731</c:v>
                </c:pt>
                <c:pt idx="182">
                  <c:v>2.7418130000000001</c:v>
                </c:pt>
                <c:pt idx="183">
                  <c:v>2.8193290000000002</c:v>
                </c:pt>
                <c:pt idx="184">
                  <c:v>2.8169780000000002</c:v>
                </c:pt>
                <c:pt idx="185">
                  <c:v>2.762518</c:v>
                </c:pt>
                <c:pt idx="186">
                  <c:v>2.8074979999999998</c:v>
                </c:pt>
                <c:pt idx="187">
                  <c:v>2.8470179999999998</c:v>
                </c:pt>
                <c:pt idx="188">
                  <c:v>2.7838479999999999</c:v>
                </c:pt>
                <c:pt idx="189">
                  <c:v>2.829618</c:v>
                </c:pt>
                <c:pt idx="190">
                  <c:v>2.8525140000000002</c:v>
                </c:pt>
                <c:pt idx="191">
                  <c:v>2.7405430000000002</c:v>
                </c:pt>
                <c:pt idx="192">
                  <c:v>2.695926</c:v>
                </c:pt>
                <c:pt idx="193">
                  <c:v>2.7894929999999998</c:v>
                </c:pt>
                <c:pt idx="194">
                  <c:v>2.7896329999999998</c:v>
                </c:pt>
                <c:pt idx="195">
                  <c:v>2.8438469999999998</c:v>
                </c:pt>
                <c:pt idx="196">
                  <c:v>2.7611819999999998</c:v>
                </c:pt>
                <c:pt idx="197">
                  <c:v>2.637982</c:v>
                </c:pt>
                <c:pt idx="198">
                  <c:v>2.6196739999999998</c:v>
                </c:pt>
                <c:pt idx="199">
                  <c:v>2.6431070000000001</c:v>
                </c:pt>
                <c:pt idx="200">
                  <c:v>2.645826</c:v>
                </c:pt>
                <c:pt idx="201">
                  <c:v>2.6401720000000002</c:v>
                </c:pt>
                <c:pt idx="202">
                  <c:v>2.6239659999999998</c:v>
                </c:pt>
                <c:pt idx="203">
                  <c:v>2.6581329999999999</c:v>
                </c:pt>
                <c:pt idx="204">
                  <c:v>2.6284100000000001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D-4A91-A3C8-C02E87F1C0EE}"/>
            </c:ext>
          </c:extLst>
        </c:ser>
        <c:ser>
          <c:idx val="1"/>
          <c:order val="1"/>
          <c:tx>
            <c:strRef>
              <c:f>'Figure 2'!$G$2</c:f>
              <c:strCache>
                <c:ptCount val="1"/>
                <c:pt idx="0">
                  <c:v>Dom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2'!$G$3:$G$207</c:f>
              <c:numCache>
                <c:formatCode>General</c:formatCode>
                <c:ptCount val="205"/>
                <c:pt idx="0">
                  <c:v>3.726334</c:v>
                </c:pt>
                <c:pt idx="1">
                  <c:v>3.8888340000000001</c:v>
                </c:pt>
                <c:pt idx="2">
                  <c:v>3.8498489999999999</c:v>
                </c:pt>
                <c:pt idx="3">
                  <c:v>3.8857149999999998</c:v>
                </c:pt>
                <c:pt idx="4">
                  <c:v>4.0772050000000002</c:v>
                </c:pt>
                <c:pt idx="5">
                  <c:v>4.0855990000000002</c:v>
                </c:pt>
                <c:pt idx="6">
                  <c:v>3.9823650000000002</c:v>
                </c:pt>
                <c:pt idx="7">
                  <c:v>4.035768</c:v>
                </c:pt>
                <c:pt idx="8">
                  <c:v>4.3020620000000003</c:v>
                </c:pt>
                <c:pt idx="9">
                  <c:v>4.0001769999999999</c:v>
                </c:pt>
                <c:pt idx="10">
                  <c:v>4.0671840000000001</c:v>
                </c:pt>
                <c:pt idx="11">
                  <c:v>4.2049849999999998</c:v>
                </c:pt>
                <c:pt idx="12">
                  <c:v>3.7193890000000001</c:v>
                </c:pt>
                <c:pt idx="13">
                  <c:v>3.8348100000000001</c:v>
                </c:pt>
                <c:pt idx="14">
                  <c:v>3.9511310000000002</c:v>
                </c:pt>
                <c:pt idx="15">
                  <c:v>3.7412320000000001</c:v>
                </c:pt>
                <c:pt idx="16">
                  <c:v>3.9332780000000001</c:v>
                </c:pt>
                <c:pt idx="17">
                  <c:v>4.0265490000000002</c:v>
                </c:pt>
                <c:pt idx="18">
                  <c:v>4.0742919999999998</c:v>
                </c:pt>
                <c:pt idx="19">
                  <c:v>4.23367</c:v>
                </c:pt>
                <c:pt idx="20">
                  <c:v>4.4026750000000003</c:v>
                </c:pt>
                <c:pt idx="21">
                  <c:v>4.5998029999999996</c:v>
                </c:pt>
                <c:pt idx="22">
                  <c:v>4.5491219999999997</c:v>
                </c:pt>
                <c:pt idx="23">
                  <c:v>4.5442090000000004</c:v>
                </c:pt>
                <c:pt idx="24">
                  <c:v>4.5988230000000003</c:v>
                </c:pt>
                <c:pt idx="25">
                  <c:v>4.9519310000000001</c:v>
                </c:pt>
                <c:pt idx="26">
                  <c:v>4.9620980000000001</c:v>
                </c:pt>
                <c:pt idx="27">
                  <c:v>5.1838170000000003</c:v>
                </c:pt>
                <c:pt idx="28">
                  <c:v>4.9298140000000004</c:v>
                </c:pt>
                <c:pt idx="29">
                  <c:v>4.5232939999999999</c:v>
                </c:pt>
                <c:pt idx="30">
                  <c:v>4.6168940000000003</c:v>
                </c:pt>
                <c:pt idx="31">
                  <c:v>4.7282770000000003</c:v>
                </c:pt>
                <c:pt idx="32">
                  <c:v>4.834905</c:v>
                </c:pt>
                <c:pt idx="33">
                  <c:v>4.8731520000000002</c:v>
                </c:pt>
                <c:pt idx="34">
                  <c:v>4.9398220000000004</c:v>
                </c:pt>
                <c:pt idx="35">
                  <c:v>5.0803269999999996</c:v>
                </c:pt>
                <c:pt idx="36">
                  <c:v>4.9157330000000004</c:v>
                </c:pt>
                <c:pt idx="37">
                  <c:v>5.030621</c:v>
                </c:pt>
                <c:pt idx="38">
                  <c:v>5.0536709999999996</c:v>
                </c:pt>
                <c:pt idx="39">
                  <c:v>5.0815340000000004</c:v>
                </c:pt>
                <c:pt idx="40">
                  <c:v>5.005979</c:v>
                </c:pt>
                <c:pt idx="41">
                  <c:v>4.9248700000000003</c:v>
                </c:pt>
                <c:pt idx="42">
                  <c:v>4.9795480000000003</c:v>
                </c:pt>
                <c:pt idx="43">
                  <c:v>4.8398440000000003</c:v>
                </c:pt>
                <c:pt idx="44">
                  <c:v>4.7660809999999998</c:v>
                </c:pt>
                <c:pt idx="45">
                  <c:v>4.5642480000000001</c:v>
                </c:pt>
                <c:pt idx="46">
                  <c:v>4.3898609999999998</c:v>
                </c:pt>
                <c:pt idx="47">
                  <c:v>4.3777619999999997</c:v>
                </c:pt>
                <c:pt idx="48">
                  <c:v>4.309177</c:v>
                </c:pt>
                <c:pt idx="49">
                  <c:v>4.7327890000000004</c:v>
                </c:pt>
                <c:pt idx="50">
                  <c:v>4.9245320000000001</c:v>
                </c:pt>
                <c:pt idx="51">
                  <c:v>4.9790340000000004</c:v>
                </c:pt>
                <c:pt idx="52">
                  <c:v>4.6384990000000004</c:v>
                </c:pt>
                <c:pt idx="53">
                  <c:v>4.671843</c:v>
                </c:pt>
                <c:pt idx="54">
                  <c:v>4.4061680000000001</c:v>
                </c:pt>
                <c:pt idx="55">
                  <c:v>4.5294590000000001</c:v>
                </c:pt>
                <c:pt idx="56">
                  <c:v>4.5308650000000004</c:v>
                </c:pt>
                <c:pt idx="57">
                  <c:v>4.5670070000000003</c:v>
                </c:pt>
                <c:pt idx="58">
                  <c:v>4.707319</c:v>
                </c:pt>
                <c:pt idx="59">
                  <c:v>4.9631160000000003</c:v>
                </c:pt>
                <c:pt idx="60">
                  <c:v>5.1752330000000004</c:v>
                </c:pt>
                <c:pt idx="61">
                  <c:v>5.7923349999999996</c:v>
                </c:pt>
                <c:pt idx="62">
                  <c:v>5.9337530000000003</c:v>
                </c:pt>
                <c:pt idx="63">
                  <c:v>6.1351839999999997</c:v>
                </c:pt>
                <c:pt idx="64">
                  <c:v>6.2785159999999998</c:v>
                </c:pt>
                <c:pt idx="65">
                  <c:v>6.3726940000000001</c:v>
                </c:pt>
                <c:pt idx="66">
                  <c:v>6.1577659999999996</c:v>
                </c:pt>
                <c:pt idx="67">
                  <c:v>6.305809</c:v>
                </c:pt>
                <c:pt idx="68">
                  <c:v>6.1335509999999998</c:v>
                </c:pt>
                <c:pt idx="69">
                  <c:v>5.8079499999999999</c:v>
                </c:pt>
                <c:pt idx="70">
                  <c:v>7.0008080000000001</c:v>
                </c:pt>
                <c:pt idx="71">
                  <c:v>5.8038889999999999</c:v>
                </c:pt>
                <c:pt idx="72">
                  <c:v>5.5545530000000003</c:v>
                </c:pt>
                <c:pt idx="73">
                  <c:v>6.0719599999999998</c:v>
                </c:pt>
                <c:pt idx="74">
                  <c:v>6.0849960000000003</c:v>
                </c:pt>
                <c:pt idx="75">
                  <c:v>6.1343459999999999</c:v>
                </c:pt>
                <c:pt idx="76">
                  <c:v>6.4113879999999996</c:v>
                </c:pt>
                <c:pt idx="77">
                  <c:v>6.0984999999999996</c:v>
                </c:pt>
                <c:pt idx="78">
                  <c:v>5.9073409999999997</c:v>
                </c:pt>
                <c:pt idx="79">
                  <c:v>6.0465460000000002</c:v>
                </c:pt>
                <c:pt idx="80">
                  <c:v>5.5982440000000002</c:v>
                </c:pt>
                <c:pt idx="81">
                  <c:v>5.4433619999999996</c:v>
                </c:pt>
                <c:pt idx="82">
                  <c:v>4.7124829999999998</c:v>
                </c:pt>
                <c:pt idx="83">
                  <c:v>4.617324</c:v>
                </c:pt>
                <c:pt idx="84">
                  <c:v>4.6439760000000003</c:v>
                </c:pt>
                <c:pt idx="85">
                  <c:v>4.7174709999999997</c:v>
                </c:pt>
                <c:pt idx="86">
                  <c:v>4.7248400000000004</c:v>
                </c:pt>
                <c:pt idx="87">
                  <c:v>4.7706970000000002</c:v>
                </c:pt>
                <c:pt idx="88">
                  <c:v>5.0372180000000002</c:v>
                </c:pt>
                <c:pt idx="89">
                  <c:v>5.1519339999999998</c:v>
                </c:pt>
                <c:pt idx="90">
                  <c:v>5.2711870000000003</c:v>
                </c:pt>
                <c:pt idx="91">
                  <c:v>5.3085269999999998</c:v>
                </c:pt>
                <c:pt idx="92">
                  <c:v>5.4507389999999996</c:v>
                </c:pt>
                <c:pt idx="93">
                  <c:v>5.6142779999999997</c:v>
                </c:pt>
                <c:pt idx="94">
                  <c:v>5.8209020000000002</c:v>
                </c:pt>
                <c:pt idx="95">
                  <c:v>5.7364100000000002</c:v>
                </c:pt>
                <c:pt idx="96">
                  <c:v>5.6372790000000004</c:v>
                </c:pt>
                <c:pt idx="97">
                  <c:v>5.9087699999999996</c:v>
                </c:pt>
                <c:pt idx="98">
                  <c:v>5.9708300000000003</c:v>
                </c:pt>
                <c:pt idx="99">
                  <c:v>5.9503500000000003</c:v>
                </c:pt>
                <c:pt idx="100">
                  <c:v>5.9454479999999998</c:v>
                </c:pt>
                <c:pt idx="101">
                  <c:v>5.6212850000000003</c:v>
                </c:pt>
                <c:pt idx="102">
                  <c:v>5.299741</c:v>
                </c:pt>
                <c:pt idx="103">
                  <c:v>5.297968</c:v>
                </c:pt>
                <c:pt idx="104">
                  <c:v>5.4197249999999997</c:v>
                </c:pt>
                <c:pt idx="105">
                  <c:v>5.6935289999999998</c:v>
                </c:pt>
                <c:pt idx="106">
                  <c:v>5.6659670000000002</c:v>
                </c:pt>
                <c:pt idx="107">
                  <c:v>5.6884319999999997</c:v>
                </c:pt>
                <c:pt idx="108">
                  <c:v>5.6344479999999999</c:v>
                </c:pt>
                <c:pt idx="109">
                  <c:v>5.7367939999999997</c:v>
                </c:pt>
                <c:pt idx="110">
                  <c:v>5.9550700000000001</c:v>
                </c:pt>
                <c:pt idx="111">
                  <c:v>6.1039820000000002</c:v>
                </c:pt>
                <c:pt idx="112">
                  <c:v>6.449065</c:v>
                </c:pt>
                <c:pt idx="113">
                  <c:v>6.0680990000000001</c:v>
                </c:pt>
                <c:pt idx="114">
                  <c:v>6.0594890000000001</c:v>
                </c:pt>
                <c:pt idx="115">
                  <c:v>6.055625</c:v>
                </c:pt>
                <c:pt idx="116">
                  <c:v>5.9961979999999997</c:v>
                </c:pt>
                <c:pt idx="117">
                  <c:v>5.6540210000000002</c:v>
                </c:pt>
                <c:pt idx="118">
                  <c:v>5.782267</c:v>
                </c:pt>
                <c:pt idx="119">
                  <c:v>5.5612529999999998</c:v>
                </c:pt>
                <c:pt idx="120">
                  <c:v>5.59382</c:v>
                </c:pt>
                <c:pt idx="121">
                  <c:v>5.7208370000000004</c:v>
                </c:pt>
                <c:pt idx="122">
                  <c:v>5.8556429999999997</c:v>
                </c:pt>
                <c:pt idx="123">
                  <c:v>5.7945469999999997</c:v>
                </c:pt>
                <c:pt idx="124">
                  <c:v>5.7518190000000002</c:v>
                </c:pt>
                <c:pt idx="125">
                  <c:v>5.5030089999999996</c:v>
                </c:pt>
                <c:pt idx="126">
                  <c:v>5.4094049999999996</c:v>
                </c:pt>
                <c:pt idx="127">
                  <c:v>5.5363350000000002</c:v>
                </c:pt>
                <c:pt idx="128">
                  <c:v>5.5784019999999996</c:v>
                </c:pt>
                <c:pt idx="129">
                  <c:v>5.5554129999999997</c:v>
                </c:pt>
                <c:pt idx="130">
                  <c:v>5.6863289999999997</c:v>
                </c:pt>
                <c:pt idx="131">
                  <c:v>5.7628149999999998</c:v>
                </c:pt>
                <c:pt idx="132">
                  <c:v>5.3732449999999998</c:v>
                </c:pt>
                <c:pt idx="133">
                  <c:v>5.7770590000000004</c:v>
                </c:pt>
                <c:pt idx="134">
                  <c:v>5.9281079999999999</c:v>
                </c:pt>
                <c:pt idx="135">
                  <c:v>5.9390929999999997</c:v>
                </c:pt>
                <c:pt idx="136">
                  <c:v>6.0573889999999997</c:v>
                </c:pt>
                <c:pt idx="137">
                  <c:v>5.9170990000000003</c:v>
                </c:pt>
                <c:pt idx="138">
                  <c:v>5.7383749999999996</c:v>
                </c:pt>
                <c:pt idx="139">
                  <c:v>5.5974380000000004</c:v>
                </c:pt>
                <c:pt idx="140">
                  <c:v>5.2493020000000001</c:v>
                </c:pt>
                <c:pt idx="141">
                  <c:v>5.2398350000000002</c:v>
                </c:pt>
                <c:pt idx="142">
                  <c:v>5.3718360000000001</c:v>
                </c:pt>
                <c:pt idx="143">
                  <c:v>5.2957580000000002</c:v>
                </c:pt>
                <c:pt idx="144">
                  <c:v>5.0236140000000002</c:v>
                </c:pt>
                <c:pt idx="145">
                  <c:v>5.0940019999999997</c:v>
                </c:pt>
                <c:pt idx="146">
                  <c:v>5.2451090000000002</c:v>
                </c:pt>
                <c:pt idx="147">
                  <c:v>5.2043699999999999</c:v>
                </c:pt>
                <c:pt idx="148">
                  <c:v>5.1976310000000003</c:v>
                </c:pt>
                <c:pt idx="149">
                  <c:v>5.1404670000000001</c:v>
                </c:pt>
                <c:pt idx="150">
                  <c:v>5.1431089999999999</c:v>
                </c:pt>
                <c:pt idx="151">
                  <c:v>5.3221689999999997</c:v>
                </c:pt>
                <c:pt idx="152">
                  <c:v>4.9343680000000001</c:v>
                </c:pt>
                <c:pt idx="153">
                  <c:v>5.1022489999999996</c:v>
                </c:pt>
                <c:pt idx="154">
                  <c:v>4.9912809999999999</c:v>
                </c:pt>
                <c:pt idx="155">
                  <c:v>4.8583400000000001</c:v>
                </c:pt>
                <c:pt idx="156">
                  <c:v>4.4976430000000001</c:v>
                </c:pt>
                <c:pt idx="157">
                  <c:v>4.566827</c:v>
                </c:pt>
                <c:pt idx="158">
                  <c:v>4.3980880000000004</c:v>
                </c:pt>
                <c:pt idx="159">
                  <c:v>4.3233480000000002</c:v>
                </c:pt>
                <c:pt idx="160">
                  <c:v>4.4318720000000003</c:v>
                </c:pt>
                <c:pt idx="161">
                  <c:v>4.355302</c:v>
                </c:pt>
                <c:pt idx="162">
                  <c:v>4.2996569999999998</c:v>
                </c:pt>
                <c:pt idx="163">
                  <c:v>4.2560609999999999</c:v>
                </c:pt>
                <c:pt idx="164">
                  <c:v>4.2137890000000002</c:v>
                </c:pt>
                <c:pt idx="165">
                  <c:v>4.313148</c:v>
                </c:pt>
                <c:pt idx="166">
                  <c:v>4.3911670000000003</c:v>
                </c:pt>
                <c:pt idx="167">
                  <c:v>4.7574529999999999</c:v>
                </c:pt>
                <c:pt idx="168">
                  <c:v>4.6864049999999997</c:v>
                </c:pt>
                <c:pt idx="169">
                  <c:v>4.7221760000000002</c:v>
                </c:pt>
                <c:pt idx="170">
                  <c:v>4.7287710000000001</c:v>
                </c:pt>
                <c:pt idx="171">
                  <c:v>4.7422870000000001</c:v>
                </c:pt>
                <c:pt idx="172">
                  <c:v>4.6957259999999996</c:v>
                </c:pt>
                <c:pt idx="173">
                  <c:v>4.6469610000000001</c:v>
                </c:pt>
                <c:pt idx="174">
                  <c:v>4.5903710000000002</c:v>
                </c:pt>
                <c:pt idx="175">
                  <c:v>4.6950209999999997</c:v>
                </c:pt>
                <c:pt idx="176">
                  <c:v>4.7163060000000003</c:v>
                </c:pt>
                <c:pt idx="177">
                  <c:v>4.7066039999999996</c:v>
                </c:pt>
                <c:pt idx="178">
                  <c:v>4.722728</c:v>
                </c:pt>
                <c:pt idx="179">
                  <c:v>4.6941069999999998</c:v>
                </c:pt>
                <c:pt idx="180">
                  <c:v>4.6999089999999999</c:v>
                </c:pt>
                <c:pt idx="181">
                  <c:v>4.704186</c:v>
                </c:pt>
                <c:pt idx="182">
                  <c:v>4.610722</c:v>
                </c:pt>
                <c:pt idx="183">
                  <c:v>4.5066519999999999</c:v>
                </c:pt>
                <c:pt idx="184">
                  <c:v>4.4607359999999998</c:v>
                </c:pt>
                <c:pt idx="185">
                  <c:v>4.5782559999999997</c:v>
                </c:pt>
                <c:pt idx="186">
                  <c:v>4.3547070000000003</c:v>
                </c:pt>
                <c:pt idx="187">
                  <c:v>4.5503729999999996</c:v>
                </c:pt>
                <c:pt idx="188">
                  <c:v>4.5180990000000003</c:v>
                </c:pt>
                <c:pt idx="189">
                  <c:v>4.5448199999999996</c:v>
                </c:pt>
                <c:pt idx="190">
                  <c:v>4.6267399999999999</c:v>
                </c:pt>
                <c:pt idx="191">
                  <c:v>4.6130509999999996</c:v>
                </c:pt>
                <c:pt idx="192">
                  <c:v>4.5580970000000001</c:v>
                </c:pt>
                <c:pt idx="193">
                  <c:v>4.6923469999999998</c:v>
                </c:pt>
                <c:pt idx="194">
                  <c:v>4.638655</c:v>
                </c:pt>
                <c:pt idx="195">
                  <c:v>4.6019050000000004</c:v>
                </c:pt>
                <c:pt idx="196">
                  <c:v>4.4299390000000001</c:v>
                </c:pt>
                <c:pt idx="197">
                  <c:v>4.4024559999999999</c:v>
                </c:pt>
                <c:pt idx="198">
                  <c:v>4.2552440000000002</c:v>
                </c:pt>
                <c:pt idx="199">
                  <c:v>4.3259759999999998</c:v>
                </c:pt>
                <c:pt idx="200">
                  <c:v>4.1794909999999996</c:v>
                </c:pt>
                <c:pt idx="201">
                  <c:v>4.06454</c:v>
                </c:pt>
                <c:pt idx="202">
                  <c:v>4.2185579999999998</c:v>
                </c:pt>
                <c:pt idx="203">
                  <c:v>4.1674759999999997</c:v>
                </c:pt>
                <c:pt idx="204">
                  <c:v>4.1036539999999997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D-4A91-A3C8-C02E87F1C0EE}"/>
            </c:ext>
          </c:extLst>
        </c:ser>
        <c:ser>
          <c:idx val="2"/>
          <c:order val="2"/>
          <c:tx>
            <c:strRef>
              <c:f>'Figure 2'!$H$2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2'!$H$3:$H$207</c:f>
              <c:numCache>
                <c:formatCode>General</c:formatCode>
                <c:ptCount val="205"/>
                <c:pt idx="0">
                  <c:v>7.5334139999999996</c:v>
                </c:pt>
                <c:pt idx="1">
                  <c:v>7.4115409999999997</c:v>
                </c:pt>
                <c:pt idx="2">
                  <c:v>7.3517010000000003</c:v>
                </c:pt>
                <c:pt idx="3">
                  <c:v>7.5533190000000001</c:v>
                </c:pt>
                <c:pt idx="4">
                  <c:v>7.427384</c:v>
                </c:pt>
                <c:pt idx="5">
                  <c:v>7.3112380000000003</c:v>
                </c:pt>
                <c:pt idx="6">
                  <c:v>7.3802510000000003</c:v>
                </c:pt>
                <c:pt idx="7">
                  <c:v>7.0541419999999997</c:v>
                </c:pt>
                <c:pt idx="8">
                  <c:v>6.8727790000000004</c:v>
                </c:pt>
                <c:pt idx="9">
                  <c:v>7.1241589999999997</c:v>
                </c:pt>
                <c:pt idx="10">
                  <c:v>7.143993</c:v>
                </c:pt>
                <c:pt idx="11">
                  <c:v>7.1329650000000004</c:v>
                </c:pt>
                <c:pt idx="12">
                  <c:v>7.7536430000000003</c:v>
                </c:pt>
                <c:pt idx="13">
                  <c:v>8.0107510000000008</c:v>
                </c:pt>
                <c:pt idx="14">
                  <c:v>8.0795549999999992</c:v>
                </c:pt>
                <c:pt idx="15">
                  <c:v>6.6083059999999998</c:v>
                </c:pt>
                <c:pt idx="16">
                  <c:v>6.4746870000000003</c:v>
                </c:pt>
                <c:pt idx="17">
                  <c:v>6.6240829999999997</c:v>
                </c:pt>
                <c:pt idx="18">
                  <c:v>6.8239479999999997</c:v>
                </c:pt>
                <c:pt idx="19">
                  <c:v>6.762143</c:v>
                </c:pt>
                <c:pt idx="20">
                  <c:v>6.7116889999999998</c:v>
                </c:pt>
                <c:pt idx="21">
                  <c:v>6.8427730000000002</c:v>
                </c:pt>
                <c:pt idx="22">
                  <c:v>6.9268999999999998</c:v>
                </c:pt>
                <c:pt idx="23">
                  <c:v>7.0978779999999997</c:v>
                </c:pt>
                <c:pt idx="24">
                  <c:v>7.4054510000000002</c:v>
                </c:pt>
                <c:pt idx="25">
                  <c:v>6.8558300000000001</c:v>
                </c:pt>
                <c:pt idx="26">
                  <c:v>6.7902659999999999</c:v>
                </c:pt>
                <c:pt idx="27">
                  <c:v>6.6050190000000004</c:v>
                </c:pt>
                <c:pt idx="28">
                  <c:v>6.8927019999999999</c:v>
                </c:pt>
                <c:pt idx="29">
                  <c:v>6.7267729999999997</c:v>
                </c:pt>
                <c:pt idx="30">
                  <c:v>6.592981</c:v>
                </c:pt>
                <c:pt idx="31">
                  <c:v>6.2565309999999998</c:v>
                </c:pt>
                <c:pt idx="32">
                  <c:v>6.2690650000000003</c:v>
                </c:pt>
                <c:pt idx="33">
                  <c:v>6.3539849999999998</c:v>
                </c:pt>
                <c:pt idx="34">
                  <c:v>6.5290920000000003</c:v>
                </c:pt>
                <c:pt idx="35">
                  <c:v>6.5982620000000001</c:v>
                </c:pt>
                <c:pt idx="36">
                  <c:v>7.2725119999999999</c:v>
                </c:pt>
                <c:pt idx="37">
                  <c:v>7.4998909999999999</c:v>
                </c:pt>
                <c:pt idx="38">
                  <c:v>7.8519240000000003</c:v>
                </c:pt>
                <c:pt idx="39">
                  <c:v>7.7669769999999998</c:v>
                </c:pt>
                <c:pt idx="40">
                  <c:v>7.9511710000000004</c:v>
                </c:pt>
                <c:pt idx="41">
                  <c:v>7.9554460000000002</c:v>
                </c:pt>
                <c:pt idx="42">
                  <c:v>8.2962880000000006</c:v>
                </c:pt>
                <c:pt idx="43">
                  <c:v>8.6316459999999999</c:v>
                </c:pt>
                <c:pt idx="44">
                  <c:v>8.5334219999999998</c:v>
                </c:pt>
                <c:pt idx="45">
                  <c:v>8.7512220000000003</c:v>
                </c:pt>
                <c:pt idx="46">
                  <c:v>8.6035590000000006</c:v>
                </c:pt>
                <c:pt idx="47">
                  <c:v>9.0042290000000005</c:v>
                </c:pt>
                <c:pt idx="48">
                  <c:v>9.2203890000000008</c:v>
                </c:pt>
                <c:pt idx="49">
                  <c:v>9.5478799999999993</c:v>
                </c:pt>
                <c:pt idx="50">
                  <c:v>9.2153430000000007</c:v>
                </c:pt>
                <c:pt idx="51">
                  <c:v>9.2369579999999996</c:v>
                </c:pt>
                <c:pt idx="52">
                  <c:v>8.9169309999999999</c:v>
                </c:pt>
                <c:pt idx="53">
                  <c:v>9.3323879999999999</c:v>
                </c:pt>
                <c:pt idx="54">
                  <c:v>9.1568319999999996</c:v>
                </c:pt>
                <c:pt idx="55">
                  <c:v>9.6465569999999996</c:v>
                </c:pt>
                <c:pt idx="56">
                  <c:v>10.41961</c:v>
                </c:pt>
                <c:pt idx="57">
                  <c:v>10.07535</c:v>
                </c:pt>
                <c:pt idx="58">
                  <c:v>10.165319999999999</c:v>
                </c:pt>
                <c:pt idx="59">
                  <c:v>10.15244</c:v>
                </c:pt>
                <c:pt idx="60">
                  <c:v>9.6851319999999994</c:v>
                </c:pt>
                <c:pt idx="61">
                  <c:v>9.2593770000000006</c:v>
                </c:pt>
                <c:pt idx="62">
                  <c:v>9.1850769999999997</c:v>
                </c:pt>
                <c:pt idx="63">
                  <c:v>9.1600040000000007</c:v>
                </c:pt>
                <c:pt idx="64">
                  <c:v>9.7663650000000004</c:v>
                </c:pt>
                <c:pt idx="65">
                  <c:v>10.00192</c:v>
                </c:pt>
                <c:pt idx="66">
                  <c:v>10.478619999999999</c:v>
                </c:pt>
                <c:pt idx="67">
                  <c:v>10.65551</c:v>
                </c:pt>
                <c:pt idx="68">
                  <c:v>10.899039999999999</c:v>
                </c:pt>
                <c:pt idx="69">
                  <c:v>11.261089999999999</c:v>
                </c:pt>
                <c:pt idx="70">
                  <c:v>9.8828440000000004</c:v>
                </c:pt>
                <c:pt idx="71">
                  <c:v>10.804349999999999</c:v>
                </c:pt>
                <c:pt idx="72">
                  <c:v>11.30057</c:v>
                </c:pt>
                <c:pt idx="73">
                  <c:v>10.916689999999999</c:v>
                </c:pt>
                <c:pt idx="74">
                  <c:v>11.077030000000001</c:v>
                </c:pt>
                <c:pt idx="75">
                  <c:v>11.197039999999999</c:v>
                </c:pt>
                <c:pt idx="76">
                  <c:v>11.00652</c:v>
                </c:pt>
                <c:pt idx="77">
                  <c:v>11.15094</c:v>
                </c:pt>
                <c:pt idx="78">
                  <c:v>11.872579999999999</c:v>
                </c:pt>
                <c:pt idx="79">
                  <c:v>11.68745</c:v>
                </c:pt>
                <c:pt idx="80">
                  <c:v>11.72805</c:v>
                </c:pt>
                <c:pt idx="81">
                  <c:v>11.82334</c:v>
                </c:pt>
                <c:pt idx="82">
                  <c:v>11.087009999999999</c:v>
                </c:pt>
                <c:pt idx="83">
                  <c:v>10.939870000000001</c:v>
                </c:pt>
                <c:pt idx="84">
                  <c:v>11.43023</c:v>
                </c:pt>
                <c:pt idx="85">
                  <c:v>10.74663</c:v>
                </c:pt>
                <c:pt idx="86">
                  <c:v>10.48654</c:v>
                </c:pt>
                <c:pt idx="87">
                  <c:v>10.714740000000001</c:v>
                </c:pt>
                <c:pt idx="88">
                  <c:v>9.7223900000000008</c:v>
                </c:pt>
                <c:pt idx="89">
                  <c:v>10.013590000000001</c:v>
                </c:pt>
                <c:pt idx="90">
                  <c:v>9.9523309999999992</c:v>
                </c:pt>
                <c:pt idx="91">
                  <c:v>10.345700000000001</c:v>
                </c:pt>
                <c:pt idx="92">
                  <c:v>10.33867</c:v>
                </c:pt>
                <c:pt idx="93">
                  <c:v>10.44608</c:v>
                </c:pt>
                <c:pt idx="94">
                  <c:v>10.60859</c:v>
                </c:pt>
                <c:pt idx="95">
                  <c:v>11.4617</c:v>
                </c:pt>
                <c:pt idx="96">
                  <c:v>11.47955</c:v>
                </c:pt>
                <c:pt idx="97">
                  <c:v>11.2385</c:v>
                </c:pt>
                <c:pt idx="98">
                  <c:v>10.89955</c:v>
                </c:pt>
                <c:pt idx="99">
                  <c:v>10.83723</c:v>
                </c:pt>
                <c:pt idx="100">
                  <c:v>10.8277</c:v>
                </c:pt>
                <c:pt idx="101">
                  <c:v>10.639749999999999</c:v>
                </c:pt>
                <c:pt idx="102">
                  <c:v>10.94251</c:v>
                </c:pt>
                <c:pt idx="103">
                  <c:v>11.201129999999999</c:v>
                </c:pt>
                <c:pt idx="104">
                  <c:v>11.11036</c:v>
                </c:pt>
                <c:pt idx="105">
                  <c:v>10.92112</c:v>
                </c:pt>
                <c:pt idx="106">
                  <c:v>11.03171</c:v>
                </c:pt>
                <c:pt idx="107">
                  <c:v>10.774050000000001</c:v>
                </c:pt>
                <c:pt idx="108">
                  <c:v>10.86703</c:v>
                </c:pt>
                <c:pt idx="109">
                  <c:v>10.94627</c:v>
                </c:pt>
                <c:pt idx="110">
                  <c:v>10.62392</c:v>
                </c:pt>
                <c:pt idx="111">
                  <c:v>10.697749999999999</c:v>
                </c:pt>
                <c:pt idx="112">
                  <c:v>10.846360000000001</c:v>
                </c:pt>
                <c:pt idx="113">
                  <c:v>10.815899999999999</c:v>
                </c:pt>
                <c:pt idx="114">
                  <c:v>10.97444</c:v>
                </c:pt>
                <c:pt idx="115">
                  <c:v>11.062530000000001</c:v>
                </c:pt>
                <c:pt idx="116">
                  <c:v>11.40164</c:v>
                </c:pt>
                <c:pt idx="117">
                  <c:v>11.116529999999999</c:v>
                </c:pt>
                <c:pt idx="118">
                  <c:v>11.210369999999999</c:v>
                </c:pt>
                <c:pt idx="119">
                  <c:v>11.186199999999999</c:v>
                </c:pt>
                <c:pt idx="120">
                  <c:v>11.160299999999999</c:v>
                </c:pt>
                <c:pt idx="121">
                  <c:v>11.13851</c:v>
                </c:pt>
                <c:pt idx="122">
                  <c:v>11.11754</c:v>
                </c:pt>
                <c:pt idx="123">
                  <c:v>11.01694</c:v>
                </c:pt>
                <c:pt idx="124">
                  <c:v>11.67324</c:v>
                </c:pt>
                <c:pt idx="125">
                  <c:v>11.462479999999999</c:v>
                </c:pt>
                <c:pt idx="126">
                  <c:v>11.531779999999999</c:v>
                </c:pt>
                <c:pt idx="127">
                  <c:v>11.558149999999999</c:v>
                </c:pt>
                <c:pt idx="128">
                  <c:v>11.77796</c:v>
                </c:pt>
                <c:pt idx="129">
                  <c:v>11.948790000000001</c:v>
                </c:pt>
                <c:pt idx="130">
                  <c:v>11.975849999999999</c:v>
                </c:pt>
                <c:pt idx="131">
                  <c:v>11.82253</c:v>
                </c:pt>
                <c:pt idx="132">
                  <c:v>13.05575</c:v>
                </c:pt>
                <c:pt idx="133">
                  <c:v>12.59369</c:v>
                </c:pt>
                <c:pt idx="134">
                  <c:v>12.51089</c:v>
                </c:pt>
                <c:pt idx="135">
                  <c:v>12.50778</c:v>
                </c:pt>
                <c:pt idx="136">
                  <c:v>12.893929999999999</c:v>
                </c:pt>
                <c:pt idx="137">
                  <c:v>13.003780000000001</c:v>
                </c:pt>
                <c:pt idx="138">
                  <c:v>12.85886</c:v>
                </c:pt>
                <c:pt idx="139">
                  <c:v>12.42154</c:v>
                </c:pt>
                <c:pt idx="140">
                  <c:v>13.288360000000001</c:v>
                </c:pt>
                <c:pt idx="141">
                  <c:v>13.444179999999999</c:v>
                </c:pt>
                <c:pt idx="142">
                  <c:v>13.38658</c:v>
                </c:pt>
                <c:pt idx="143">
                  <c:v>13.40901</c:v>
                </c:pt>
                <c:pt idx="144">
                  <c:v>14.020820000000001</c:v>
                </c:pt>
                <c:pt idx="145">
                  <c:v>12.74306</c:v>
                </c:pt>
                <c:pt idx="146">
                  <c:v>12.47246</c:v>
                </c:pt>
                <c:pt idx="147">
                  <c:v>12.50967</c:v>
                </c:pt>
                <c:pt idx="148">
                  <c:v>12.695550000000001</c:v>
                </c:pt>
                <c:pt idx="149">
                  <c:v>12.90849</c:v>
                </c:pt>
                <c:pt idx="150">
                  <c:v>13.12745</c:v>
                </c:pt>
                <c:pt idx="151">
                  <c:v>13.026949999999999</c:v>
                </c:pt>
                <c:pt idx="152">
                  <c:v>13.382239999999999</c:v>
                </c:pt>
                <c:pt idx="153">
                  <c:v>13.032859999999999</c:v>
                </c:pt>
                <c:pt idx="154">
                  <c:v>12.970649999999999</c:v>
                </c:pt>
                <c:pt idx="155">
                  <c:v>12.92165</c:v>
                </c:pt>
                <c:pt idx="156">
                  <c:v>12.856</c:v>
                </c:pt>
                <c:pt idx="157">
                  <c:v>12.41774</c:v>
                </c:pt>
                <c:pt idx="158">
                  <c:v>12.289680000000001</c:v>
                </c:pt>
                <c:pt idx="159">
                  <c:v>12.55142</c:v>
                </c:pt>
                <c:pt idx="160">
                  <c:v>12.81114</c:v>
                </c:pt>
                <c:pt idx="161">
                  <c:v>12.786569999999999</c:v>
                </c:pt>
                <c:pt idx="162">
                  <c:v>12.93136</c:v>
                </c:pt>
                <c:pt idx="163">
                  <c:v>12.803129999999999</c:v>
                </c:pt>
                <c:pt idx="164">
                  <c:v>12.914859999999999</c:v>
                </c:pt>
                <c:pt idx="165">
                  <c:v>12.465680000000001</c:v>
                </c:pt>
                <c:pt idx="166">
                  <c:v>12.447839999999999</c:v>
                </c:pt>
                <c:pt idx="167">
                  <c:v>12.74141</c:v>
                </c:pt>
                <c:pt idx="168">
                  <c:v>12.873189999999999</c:v>
                </c:pt>
                <c:pt idx="169">
                  <c:v>12.65476</c:v>
                </c:pt>
                <c:pt idx="170">
                  <c:v>12.525510000000001</c:v>
                </c:pt>
                <c:pt idx="171">
                  <c:v>12.645239999999999</c:v>
                </c:pt>
                <c:pt idx="172">
                  <c:v>12.72851</c:v>
                </c:pt>
                <c:pt idx="173">
                  <c:v>12.583019999999999</c:v>
                </c:pt>
                <c:pt idx="174">
                  <c:v>12.69983</c:v>
                </c:pt>
                <c:pt idx="175">
                  <c:v>12.613250000000001</c:v>
                </c:pt>
                <c:pt idx="176">
                  <c:v>12.76967</c:v>
                </c:pt>
                <c:pt idx="177">
                  <c:v>12.64499</c:v>
                </c:pt>
                <c:pt idx="178">
                  <c:v>12.32658</c:v>
                </c:pt>
                <c:pt idx="179">
                  <c:v>12.029249999999999</c:v>
                </c:pt>
                <c:pt idx="180">
                  <c:v>12.062989999999999</c:v>
                </c:pt>
                <c:pt idx="181">
                  <c:v>12.243650000000001</c:v>
                </c:pt>
                <c:pt idx="182">
                  <c:v>12.24803</c:v>
                </c:pt>
                <c:pt idx="183">
                  <c:v>12.361359999999999</c:v>
                </c:pt>
                <c:pt idx="184">
                  <c:v>12.45208</c:v>
                </c:pt>
                <c:pt idx="185">
                  <c:v>12.58952</c:v>
                </c:pt>
                <c:pt idx="186">
                  <c:v>12.68675</c:v>
                </c:pt>
                <c:pt idx="187">
                  <c:v>12.23536</c:v>
                </c:pt>
                <c:pt idx="188">
                  <c:v>12.624370000000001</c:v>
                </c:pt>
                <c:pt idx="189">
                  <c:v>12.53046</c:v>
                </c:pt>
                <c:pt idx="190">
                  <c:v>12.453849999999999</c:v>
                </c:pt>
                <c:pt idx="191">
                  <c:v>12.42943</c:v>
                </c:pt>
                <c:pt idx="192">
                  <c:v>12.681850000000001</c:v>
                </c:pt>
                <c:pt idx="193">
                  <c:v>12.53842</c:v>
                </c:pt>
                <c:pt idx="194">
                  <c:v>12.45552</c:v>
                </c:pt>
                <c:pt idx="195">
                  <c:v>12.560269999999999</c:v>
                </c:pt>
                <c:pt idx="196">
                  <c:v>12.75239</c:v>
                </c:pt>
                <c:pt idx="197">
                  <c:v>12.66178</c:v>
                </c:pt>
                <c:pt idx="198">
                  <c:v>12.524050000000001</c:v>
                </c:pt>
                <c:pt idx="199">
                  <c:v>12.263960000000001</c:v>
                </c:pt>
                <c:pt idx="200">
                  <c:v>12.35042</c:v>
                </c:pt>
                <c:pt idx="201">
                  <c:v>12.08442</c:v>
                </c:pt>
                <c:pt idx="202">
                  <c:v>11.853020000000001</c:v>
                </c:pt>
                <c:pt idx="203">
                  <c:v>11.95623</c:v>
                </c:pt>
                <c:pt idx="204">
                  <c:v>12.50972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D-4A91-A3C8-C02E87F1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59142607174101E-2"/>
          <c:y val="0.8358783902012249"/>
          <c:w val="0.89139238845144353"/>
          <c:h val="0.13634383202099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949256342957"/>
          <c:y val="6.1196105702364396E-2"/>
          <c:w val="0.83734951881014885"/>
          <c:h val="0.6748344704478004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'Figure 3'!$R$2</c:f>
              <c:strCache>
                <c:ptCount val="1"/>
                <c:pt idx="0">
                  <c:v>Govt Transfers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3'!$P$3:$P$4</c:f>
              <c:strCache>
                <c:ptCount val="2"/>
                <c:pt idx="0">
                  <c:v>Mexico</c:v>
                </c:pt>
                <c:pt idx="1">
                  <c:v>EMEs</c:v>
                </c:pt>
              </c:strCache>
            </c:strRef>
          </c:cat>
          <c:val>
            <c:numRef>
              <c:f>'Figure 3'!$R$3:$R$4</c:f>
              <c:numCache>
                <c:formatCode>0.0000</c:formatCode>
                <c:ptCount val="2"/>
                <c:pt idx="0">
                  <c:v>1.8328116666666647E-2</c:v>
                </c:pt>
                <c:pt idx="1">
                  <c:v>9.5805970588235326E-3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2-4E74-8E6A-70FDA269CB24}"/>
            </c:ext>
          </c:extLst>
        </c:ser>
        <c:ser>
          <c:idx val="2"/>
          <c:order val="2"/>
          <c:tx>
            <c:strRef>
              <c:f>'Figure 3'!$S$2</c:f>
              <c:strCache>
                <c:ptCount val="1"/>
                <c:pt idx="0">
                  <c:v>Dom Liabilities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3'!$P$3:$P$4</c:f>
              <c:strCache>
                <c:ptCount val="2"/>
                <c:pt idx="0">
                  <c:v>Mexico</c:v>
                </c:pt>
                <c:pt idx="1">
                  <c:v>EMEs</c:v>
                </c:pt>
              </c:strCache>
            </c:strRef>
          </c:cat>
          <c:val>
            <c:numRef>
              <c:f>'Figure 3'!$S$3:$S$4</c:f>
              <c:numCache>
                <c:formatCode>0.0000</c:formatCode>
                <c:ptCount val="2"/>
                <c:pt idx="0">
                  <c:v>-9.1880921568627417E-3</c:v>
                </c:pt>
                <c:pt idx="1">
                  <c:v>6.0704171568627474E-3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2-4E74-8E6A-70FDA269CB24}"/>
            </c:ext>
          </c:extLst>
        </c:ser>
        <c:ser>
          <c:idx val="3"/>
          <c:order val="3"/>
          <c:tx>
            <c:strRef>
              <c:f>'Figure 3'!$T$2</c:f>
              <c:strCache>
                <c:ptCount val="1"/>
                <c:pt idx="0">
                  <c:v>Ext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3'!$P$3:$P$4</c:f>
              <c:strCache>
                <c:ptCount val="2"/>
                <c:pt idx="0">
                  <c:v>Mexico</c:v>
                </c:pt>
                <c:pt idx="1">
                  <c:v>EMEs</c:v>
                </c:pt>
              </c:strCache>
            </c:strRef>
          </c:cat>
          <c:val>
            <c:numRef>
              <c:f>'Figure 3'!$T$3:$T$4</c:f>
              <c:numCache>
                <c:formatCode>0.0000</c:formatCode>
                <c:ptCount val="2"/>
                <c:pt idx="0">
                  <c:v>1.1627431862745094E-3</c:v>
                </c:pt>
                <c:pt idx="1">
                  <c:v>-5.1772348039215684E-3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2-4E74-8E6A-70FDA269CB24}"/>
            </c:ext>
          </c:extLst>
        </c:ser>
        <c:ser>
          <c:idx val="4"/>
          <c:order val="4"/>
          <c:tx>
            <c:strRef>
              <c:f>'Figure 3'!$U$2</c:f>
              <c:strCache>
                <c:ptCount val="1"/>
                <c:pt idx="0">
                  <c:v>Money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3'!$P$3:$P$4</c:f>
              <c:strCache>
                <c:ptCount val="2"/>
                <c:pt idx="0">
                  <c:v>Mexico</c:v>
                </c:pt>
                <c:pt idx="1">
                  <c:v>EMEs</c:v>
                </c:pt>
              </c:strCache>
            </c:strRef>
          </c:cat>
          <c:val>
            <c:numRef>
              <c:f>'Figure 3'!$U$3:$U$4</c:f>
              <c:numCache>
                <c:formatCode>0.0000</c:formatCode>
                <c:ptCount val="2"/>
                <c:pt idx="0">
                  <c:v>4.2241947549019616E-2</c:v>
                </c:pt>
                <c:pt idx="1">
                  <c:v>5.0296939215686259E-2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2-4E74-8E6A-70FDA269CB24}"/>
            </c:ext>
          </c:extLst>
        </c:ser>
        <c:ser>
          <c:idx val="5"/>
          <c:order val="5"/>
          <c:tx>
            <c:strRef>
              <c:f>'Figure 3'!$V$2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3'!$P$3:$P$4</c:f>
              <c:strCache>
                <c:ptCount val="2"/>
                <c:pt idx="0">
                  <c:v>Mexico</c:v>
                </c:pt>
                <c:pt idx="1">
                  <c:v>EMEs</c:v>
                </c:pt>
              </c:strCache>
            </c:strRef>
          </c:cat>
          <c:val>
            <c:numRef>
              <c:f>'Figure 3'!$V$3:$V$4</c:f>
              <c:numCache>
                <c:formatCode>0.0000</c:formatCode>
                <c:ptCount val="2"/>
                <c:pt idx="0">
                  <c:v>-1.097479465686273E-2</c:v>
                </c:pt>
                <c:pt idx="1">
                  <c:v>-7.1903102941176392E-3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2-4E74-8E6A-70FDA269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736720"/>
        <c:axId val="1804753776"/>
      </c:barChart>
      <c:lineChart>
        <c:grouping val="standard"/>
        <c:varyColors val="0"/>
        <c:ser>
          <c:idx val="0"/>
          <c:order val="0"/>
          <c:tx>
            <c:strRef>
              <c:f>'Figure 3'!$Q$2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3'!$P$3:$P$4</c:f>
              <c:strCache>
                <c:ptCount val="2"/>
                <c:pt idx="0">
                  <c:v>Mexico</c:v>
                </c:pt>
                <c:pt idx="1">
                  <c:v>EMEs</c:v>
                </c:pt>
              </c:strCache>
            </c:strRef>
          </c:cat>
          <c:val>
            <c:numRef>
              <c:f>'Figure 3'!$Q$3:$Q$4</c:f>
              <c:numCache>
                <c:formatCode>0.0000</c:formatCode>
                <c:ptCount val="2"/>
                <c:pt idx="0">
                  <c:v>4.1569920588235311E-2</c:v>
                </c:pt>
                <c:pt idx="1">
                  <c:v>5.3580408333333392E-2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2-4E74-8E6A-70FDA269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736720"/>
        <c:axId val="1804753776"/>
      </c:lineChart>
      <c:catAx>
        <c:axId val="18047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53776"/>
        <c:crosses val="autoZero"/>
        <c:auto val="1"/>
        <c:lblAlgn val="ctr"/>
        <c:lblOffset val="100"/>
        <c:noMultiLvlLbl val="0"/>
      </c:catAx>
      <c:valAx>
        <c:axId val="180475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00131233595799E-2"/>
          <c:y val="0.87621565384994482"/>
          <c:w val="0.93548862642169728"/>
          <c:h val="0.1237843461500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89851268591408E-2"/>
          <c:y val="6.1111111111111109E-2"/>
          <c:w val="0.86636526684164483"/>
          <c:h val="0.71073184601924755"/>
        </c:manualLayout>
      </c:layout>
      <c:lineChart>
        <c:grouping val="standard"/>
        <c:varyColors val="0"/>
        <c:ser>
          <c:idx val="0"/>
          <c:order val="0"/>
          <c:tx>
            <c:v>Latin America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4. External Creditors'!$A$13:$A$56</c:f>
              <c:strCache>
                <c:ptCount val="44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  <c:pt idx="18">
                  <c:v>2012Q3</c:v>
                </c:pt>
                <c:pt idx="19">
                  <c:v>2012Q4</c:v>
                </c:pt>
                <c:pt idx="20">
                  <c:v>2013Q1</c:v>
                </c:pt>
                <c:pt idx="21">
                  <c:v>2013Q2</c:v>
                </c:pt>
                <c:pt idx="22">
                  <c:v>2013Q3</c:v>
                </c:pt>
                <c:pt idx="23">
                  <c:v>2013Q4</c:v>
                </c:pt>
                <c:pt idx="24">
                  <c:v>2014Q1</c:v>
                </c:pt>
                <c:pt idx="25">
                  <c:v>2014Q2</c:v>
                </c:pt>
                <c:pt idx="26">
                  <c:v>2014Q3</c:v>
                </c:pt>
                <c:pt idx="27">
                  <c:v>2014Q4</c:v>
                </c:pt>
                <c:pt idx="28">
                  <c:v>2015Q1</c:v>
                </c:pt>
                <c:pt idx="29">
                  <c:v>2015Q2</c:v>
                </c:pt>
                <c:pt idx="30">
                  <c:v>2015Q3</c:v>
                </c:pt>
                <c:pt idx="31">
                  <c:v>2015Q4</c:v>
                </c:pt>
                <c:pt idx="32">
                  <c:v>2016Q1</c:v>
                </c:pt>
                <c:pt idx="33">
                  <c:v>2016Q2</c:v>
                </c:pt>
                <c:pt idx="34">
                  <c:v>2016Q3</c:v>
                </c:pt>
                <c:pt idx="35">
                  <c:v>2016Q4</c:v>
                </c:pt>
                <c:pt idx="36">
                  <c:v>2017Q1</c:v>
                </c:pt>
                <c:pt idx="37">
                  <c:v>2017Q2</c:v>
                </c:pt>
                <c:pt idx="38">
                  <c:v>2017Q3</c:v>
                </c:pt>
                <c:pt idx="39">
                  <c:v>2017Q4</c:v>
                </c:pt>
                <c:pt idx="40">
                  <c:v>2018Q1</c:v>
                </c:pt>
                <c:pt idx="41">
                  <c:v>2018Q2</c:v>
                </c:pt>
                <c:pt idx="42">
                  <c:v>2018Q3</c:v>
                </c:pt>
                <c:pt idx="43">
                  <c:v>2018Q4</c:v>
                </c:pt>
              </c:strCache>
            </c:strRef>
          </c:cat>
          <c:val>
            <c:numRef>
              <c:f>'Figure 4. External Creditors'!$B$13:$B$56</c:f>
              <c:numCache>
                <c:formatCode>General</c:formatCode>
                <c:ptCount val="44"/>
                <c:pt idx="0">
                  <c:v>29.869165881612108</c:v>
                </c:pt>
                <c:pt idx="1">
                  <c:v>28.936066022381933</c:v>
                </c:pt>
                <c:pt idx="2">
                  <c:v>30.231870890653905</c:v>
                </c:pt>
                <c:pt idx="3">
                  <c:v>27.778568129641677</c:v>
                </c:pt>
                <c:pt idx="4">
                  <c:v>26.779650829872736</c:v>
                </c:pt>
                <c:pt idx="5">
                  <c:v>25.078442905937674</c:v>
                </c:pt>
                <c:pt idx="6">
                  <c:v>17.752828755450174</c:v>
                </c:pt>
                <c:pt idx="7">
                  <c:v>19.161420003275616</c:v>
                </c:pt>
                <c:pt idx="8">
                  <c:v>28.51035346697919</c:v>
                </c:pt>
                <c:pt idx="9">
                  <c:v>29.066607454800184</c:v>
                </c:pt>
                <c:pt idx="10">
                  <c:v>30.540839340202542</c:v>
                </c:pt>
                <c:pt idx="11">
                  <c:v>36.196846514673524</c:v>
                </c:pt>
                <c:pt idx="12">
                  <c:v>38.274262919832275</c:v>
                </c:pt>
                <c:pt idx="13">
                  <c:v>47.235962761399577</c:v>
                </c:pt>
                <c:pt idx="14">
                  <c:v>48.666841685317657</c:v>
                </c:pt>
                <c:pt idx="15">
                  <c:v>48.595600491403367</c:v>
                </c:pt>
                <c:pt idx="16">
                  <c:v>50.426311930668177</c:v>
                </c:pt>
                <c:pt idx="17">
                  <c:v>51.891152039875024</c:v>
                </c:pt>
                <c:pt idx="18">
                  <c:v>51.739724949875544</c:v>
                </c:pt>
                <c:pt idx="19">
                  <c:v>52.34007648654817</c:v>
                </c:pt>
                <c:pt idx="20">
                  <c:v>52.715011522871322</c:v>
                </c:pt>
                <c:pt idx="21">
                  <c:v>52.074034235867614</c:v>
                </c:pt>
                <c:pt idx="22">
                  <c:v>51.791985482978745</c:v>
                </c:pt>
                <c:pt idx="23">
                  <c:v>51.11969190593409</c:v>
                </c:pt>
                <c:pt idx="24">
                  <c:v>51.591049024386166</c:v>
                </c:pt>
                <c:pt idx="25">
                  <c:v>51.454066298590547</c:v>
                </c:pt>
                <c:pt idx="26">
                  <c:v>50.902492465642283</c:v>
                </c:pt>
                <c:pt idx="27">
                  <c:v>50.770067783196467</c:v>
                </c:pt>
                <c:pt idx="28">
                  <c:v>51.05321860747582</c:v>
                </c:pt>
                <c:pt idx="29">
                  <c:v>51.120109409840161</c:v>
                </c:pt>
                <c:pt idx="30">
                  <c:v>52.205376655049662</c:v>
                </c:pt>
                <c:pt idx="31">
                  <c:v>51.350464099534435</c:v>
                </c:pt>
                <c:pt idx="32">
                  <c:v>51.410326092857488</c:v>
                </c:pt>
                <c:pt idx="33">
                  <c:v>51.100520690286558</c:v>
                </c:pt>
                <c:pt idx="34">
                  <c:v>51.025292206900041</c:v>
                </c:pt>
                <c:pt idx="35">
                  <c:v>48.343882071936562</c:v>
                </c:pt>
                <c:pt idx="36">
                  <c:v>47.362883648588728</c:v>
                </c:pt>
                <c:pt idx="37">
                  <c:v>50.768938633769643</c:v>
                </c:pt>
                <c:pt idx="38">
                  <c:v>49.554694385214439</c:v>
                </c:pt>
                <c:pt idx="39">
                  <c:v>50.573432260428874</c:v>
                </c:pt>
                <c:pt idx="40">
                  <c:v>45.868527893383771</c:v>
                </c:pt>
                <c:pt idx="41">
                  <c:v>48.100114162317027</c:v>
                </c:pt>
                <c:pt idx="42">
                  <c:v>47.98542471583788</c:v>
                </c:pt>
                <c:pt idx="43">
                  <c:v>48.615116689750238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E-44DB-9F35-0A6DB5A6DBDE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4. External Creditors'!$A$13:$A$56</c:f>
              <c:strCache>
                <c:ptCount val="44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  <c:pt idx="18">
                  <c:v>2012Q3</c:v>
                </c:pt>
                <c:pt idx="19">
                  <c:v>2012Q4</c:v>
                </c:pt>
                <c:pt idx="20">
                  <c:v>2013Q1</c:v>
                </c:pt>
                <c:pt idx="21">
                  <c:v>2013Q2</c:v>
                </c:pt>
                <c:pt idx="22">
                  <c:v>2013Q3</c:v>
                </c:pt>
                <c:pt idx="23">
                  <c:v>2013Q4</c:v>
                </c:pt>
                <c:pt idx="24">
                  <c:v>2014Q1</c:v>
                </c:pt>
                <c:pt idx="25">
                  <c:v>2014Q2</c:v>
                </c:pt>
                <c:pt idx="26">
                  <c:v>2014Q3</c:v>
                </c:pt>
                <c:pt idx="27">
                  <c:v>2014Q4</c:v>
                </c:pt>
                <c:pt idx="28">
                  <c:v>2015Q1</c:v>
                </c:pt>
                <c:pt idx="29">
                  <c:v>2015Q2</c:v>
                </c:pt>
                <c:pt idx="30">
                  <c:v>2015Q3</c:v>
                </c:pt>
                <c:pt idx="31">
                  <c:v>2015Q4</c:v>
                </c:pt>
                <c:pt idx="32">
                  <c:v>2016Q1</c:v>
                </c:pt>
                <c:pt idx="33">
                  <c:v>2016Q2</c:v>
                </c:pt>
                <c:pt idx="34">
                  <c:v>2016Q3</c:v>
                </c:pt>
                <c:pt idx="35">
                  <c:v>2016Q4</c:v>
                </c:pt>
                <c:pt idx="36">
                  <c:v>2017Q1</c:v>
                </c:pt>
                <c:pt idx="37">
                  <c:v>2017Q2</c:v>
                </c:pt>
                <c:pt idx="38">
                  <c:v>2017Q3</c:v>
                </c:pt>
                <c:pt idx="39">
                  <c:v>2017Q4</c:v>
                </c:pt>
                <c:pt idx="40">
                  <c:v>2018Q1</c:v>
                </c:pt>
                <c:pt idx="41">
                  <c:v>2018Q2</c:v>
                </c:pt>
                <c:pt idx="42">
                  <c:v>2018Q3</c:v>
                </c:pt>
                <c:pt idx="43">
                  <c:v>2018Q4</c:v>
                </c:pt>
              </c:strCache>
            </c:strRef>
          </c:cat>
          <c:val>
            <c:numRef>
              <c:f>'Figure 4. External Creditors'!$C$13:$C$56</c:f>
              <c:numCache>
                <c:formatCode>General</c:formatCode>
                <c:ptCount val="44"/>
                <c:pt idx="0">
                  <c:v>29.869165881612108</c:v>
                </c:pt>
                <c:pt idx="1">
                  <c:v>28.936066022381933</c:v>
                </c:pt>
                <c:pt idx="2">
                  <c:v>30.231870890653905</c:v>
                </c:pt>
                <c:pt idx="3">
                  <c:v>27.778568129641677</c:v>
                </c:pt>
                <c:pt idx="4">
                  <c:v>26.779650829872736</c:v>
                </c:pt>
                <c:pt idx="5">
                  <c:v>25.078442905937674</c:v>
                </c:pt>
                <c:pt idx="6">
                  <c:v>26.047841636972692</c:v>
                </c:pt>
                <c:pt idx="7">
                  <c:v>28.428046866576416</c:v>
                </c:pt>
                <c:pt idx="8">
                  <c:v>28.51035346697919</c:v>
                </c:pt>
                <c:pt idx="9">
                  <c:v>29.066607454800184</c:v>
                </c:pt>
                <c:pt idx="10">
                  <c:v>30.540839340202542</c:v>
                </c:pt>
                <c:pt idx="11">
                  <c:v>36.196846514673524</c:v>
                </c:pt>
                <c:pt idx="12">
                  <c:v>38.274262919832275</c:v>
                </c:pt>
                <c:pt idx="13">
                  <c:v>39.442936595981905</c:v>
                </c:pt>
                <c:pt idx="14">
                  <c:v>41.95597903878366</c:v>
                </c:pt>
                <c:pt idx="15">
                  <c:v>45.156858853535539</c:v>
                </c:pt>
                <c:pt idx="16">
                  <c:v>46.813039012448371</c:v>
                </c:pt>
                <c:pt idx="17">
                  <c:v>49.470372116254005</c:v>
                </c:pt>
                <c:pt idx="18">
                  <c:v>50.448478187253187</c:v>
                </c:pt>
                <c:pt idx="19">
                  <c:v>54.985024658729074</c:v>
                </c:pt>
                <c:pt idx="20">
                  <c:v>55.080503515433541</c:v>
                </c:pt>
                <c:pt idx="21">
                  <c:v>54.645042441175129</c:v>
                </c:pt>
                <c:pt idx="22">
                  <c:v>54.064902130651959</c:v>
                </c:pt>
                <c:pt idx="23">
                  <c:v>55.409721211148046</c:v>
                </c:pt>
                <c:pt idx="24">
                  <c:v>54.325373087726689</c:v>
                </c:pt>
                <c:pt idx="25">
                  <c:v>55.024201642632001</c:v>
                </c:pt>
                <c:pt idx="26">
                  <c:v>53.930655834543693</c:v>
                </c:pt>
                <c:pt idx="27">
                  <c:v>57.435960290110764</c:v>
                </c:pt>
                <c:pt idx="28">
                  <c:v>56.689400485397442</c:v>
                </c:pt>
                <c:pt idx="29">
                  <c:v>56.840729191892372</c:v>
                </c:pt>
                <c:pt idx="30">
                  <c:v>56.772823209815527</c:v>
                </c:pt>
                <c:pt idx="31">
                  <c:v>54.610036305947943</c:v>
                </c:pt>
                <c:pt idx="32">
                  <c:v>52.905995553161219</c:v>
                </c:pt>
                <c:pt idx="33">
                  <c:v>53.553184037029979</c:v>
                </c:pt>
                <c:pt idx="34">
                  <c:v>53.278465895985661</c:v>
                </c:pt>
                <c:pt idx="35">
                  <c:v>52.805243527659854</c:v>
                </c:pt>
                <c:pt idx="36">
                  <c:v>52.150312077972615</c:v>
                </c:pt>
                <c:pt idx="37">
                  <c:v>50.768938633769643</c:v>
                </c:pt>
                <c:pt idx="38">
                  <c:v>49.554694385214439</c:v>
                </c:pt>
                <c:pt idx="39">
                  <c:v>50.573432260428874</c:v>
                </c:pt>
                <c:pt idx="40">
                  <c:v>48.839316120376381</c:v>
                </c:pt>
                <c:pt idx="41">
                  <c:v>49.981381360982375</c:v>
                </c:pt>
                <c:pt idx="42">
                  <c:v>48.462632057657437</c:v>
                </c:pt>
                <c:pt idx="43">
                  <c:v>48.296689315746391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E-44DB-9F35-0A6DB5A6D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92240"/>
        <c:axId val="753000560"/>
      </c:lineChart>
      <c:catAx>
        <c:axId val="7529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00560"/>
        <c:crosses val="autoZero"/>
        <c:auto val="1"/>
        <c:lblAlgn val="ctr"/>
        <c:lblOffset val="100"/>
        <c:noMultiLvlLbl val="0"/>
      </c:catAx>
      <c:valAx>
        <c:axId val="75300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Total Public 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677734033245845"/>
          <c:y val="0.63402712160979879"/>
          <c:w val="0.49000043744531935"/>
          <c:h val="0.125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4'!$B$2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4'!$B$3:$B$207</c:f>
              <c:numCache>
                <c:formatCode>General</c:formatCode>
                <c:ptCount val="205"/>
                <c:pt idx="0">
                  <c:v>6.0418710000000004</c:v>
                </c:pt>
                <c:pt idx="1">
                  <c:v>6.3082979999999997</c:v>
                </c:pt>
                <c:pt idx="2">
                  <c:v>6.3208890000000002</c:v>
                </c:pt>
                <c:pt idx="3">
                  <c:v>6.1404810000000003</c:v>
                </c:pt>
                <c:pt idx="4">
                  <c:v>6.0142769999999999</c:v>
                </c:pt>
                <c:pt idx="5">
                  <c:v>5.969697</c:v>
                </c:pt>
                <c:pt idx="6">
                  <c:v>5.9810129999999999</c:v>
                </c:pt>
                <c:pt idx="7">
                  <c:v>6.1168670000000001</c:v>
                </c:pt>
                <c:pt idx="8">
                  <c:v>6.1150390000000003</c:v>
                </c:pt>
                <c:pt idx="9">
                  <c:v>6.1637659999999999</c:v>
                </c:pt>
                <c:pt idx="10">
                  <c:v>6.0532360000000001</c:v>
                </c:pt>
                <c:pt idx="11">
                  <c:v>6.1522389999999998</c:v>
                </c:pt>
                <c:pt idx="12">
                  <c:v>6.7477470000000004</c:v>
                </c:pt>
                <c:pt idx="13">
                  <c:v>6.7607549999999996</c:v>
                </c:pt>
                <c:pt idx="14">
                  <c:v>6.8947640000000003</c:v>
                </c:pt>
                <c:pt idx="15">
                  <c:v>7.1835519999999997</c:v>
                </c:pt>
                <c:pt idx="16">
                  <c:v>7.2812200000000002</c:v>
                </c:pt>
                <c:pt idx="17">
                  <c:v>7.4604670000000004</c:v>
                </c:pt>
                <c:pt idx="18">
                  <c:v>7.4621420000000001</c:v>
                </c:pt>
                <c:pt idx="19">
                  <c:v>7.4165919999999996</c:v>
                </c:pt>
                <c:pt idx="20">
                  <c:v>7.4917540000000002</c:v>
                </c:pt>
                <c:pt idx="21">
                  <c:v>7.6201949999999998</c:v>
                </c:pt>
                <c:pt idx="22">
                  <c:v>7.7401819999999999</c:v>
                </c:pt>
                <c:pt idx="23">
                  <c:v>7.981446</c:v>
                </c:pt>
                <c:pt idx="24">
                  <c:v>8.2056570000000004</c:v>
                </c:pt>
                <c:pt idx="25">
                  <c:v>8.8379799999999999</c:v>
                </c:pt>
                <c:pt idx="26">
                  <c:v>8.7292640000000006</c:v>
                </c:pt>
                <c:pt idx="27">
                  <c:v>8.5464819999999992</c:v>
                </c:pt>
                <c:pt idx="28">
                  <c:v>8.3609869999999997</c:v>
                </c:pt>
                <c:pt idx="29">
                  <c:v>8.2453289999999999</c:v>
                </c:pt>
                <c:pt idx="30">
                  <c:v>8.3162880000000001</c:v>
                </c:pt>
                <c:pt idx="31">
                  <c:v>8.1098370000000006</c:v>
                </c:pt>
                <c:pt idx="32">
                  <c:v>8.201117</c:v>
                </c:pt>
                <c:pt idx="33">
                  <c:v>8.2703369999999996</c:v>
                </c:pt>
                <c:pt idx="34">
                  <c:v>8.0605810000000009</c:v>
                </c:pt>
                <c:pt idx="35">
                  <c:v>8.3205670000000005</c:v>
                </c:pt>
                <c:pt idx="36">
                  <c:v>8.2237369999999999</c:v>
                </c:pt>
                <c:pt idx="37">
                  <c:v>8.2726539999999993</c:v>
                </c:pt>
                <c:pt idx="38">
                  <c:v>8.1357879999999998</c:v>
                </c:pt>
                <c:pt idx="39">
                  <c:v>7.987171</c:v>
                </c:pt>
                <c:pt idx="40">
                  <c:v>7.8162419999999999</c:v>
                </c:pt>
                <c:pt idx="41">
                  <c:v>7.6560600000000001</c:v>
                </c:pt>
                <c:pt idx="42">
                  <c:v>7.9663050000000002</c:v>
                </c:pt>
                <c:pt idx="43">
                  <c:v>8.0171860000000006</c:v>
                </c:pt>
                <c:pt idx="44">
                  <c:v>8.1046870000000002</c:v>
                </c:pt>
                <c:pt idx="45">
                  <c:v>8.2593540000000001</c:v>
                </c:pt>
                <c:pt idx="46">
                  <c:v>8.2743800000000007</c:v>
                </c:pt>
                <c:pt idx="47">
                  <c:v>8.4746100000000002</c:v>
                </c:pt>
                <c:pt idx="48">
                  <c:v>8.4249620000000007</c:v>
                </c:pt>
                <c:pt idx="49">
                  <c:v>8.7417890000000007</c:v>
                </c:pt>
                <c:pt idx="50">
                  <c:v>8.5196100000000001</c:v>
                </c:pt>
                <c:pt idx="51">
                  <c:v>8.4505560000000006</c:v>
                </c:pt>
                <c:pt idx="52">
                  <c:v>8.625216</c:v>
                </c:pt>
                <c:pt idx="53">
                  <c:v>9.0619980000000009</c:v>
                </c:pt>
                <c:pt idx="54">
                  <c:v>9.1158920000000006</c:v>
                </c:pt>
                <c:pt idx="55">
                  <c:v>8.9552130000000005</c:v>
                </c:pt>
                <c:pt idx="56">
                  <c:v>8.9294659999999997</c:v>
                </c:pt>
                <c:pt idx="57">
                  <c:v>8.8113709999999994</c:v>
                </c:pt>
                <c:pt idx="58">
                  <c:v>8.1862130000000004</c:v>
                </c:pt>
                <c:pt idx="59">
                  <c:v>7.9984080000000004</c:v>
                </c:pt>
                <c:pt idx="60">
                  <c:v>7.857507</c:v>
                </c:pt>
                <c:pt idx="61">
                  <c:v>7.8700270000000003</c:v>
                </c:pt>
                <c:pt idx="62">
                  <c:v>7.9092739999999999</c:v>
                </c:pt>
                <c:pt idx="63">
                  <c:v>7.6821219999999997</c:v>
                </c:pt>
                <c:pt idx="64">
                  <c:v>7.8481209999999999</c:v>
                </c:pt>
                <c:pt idx="65">
                  <c:v>7.8471159999999998</c:v>
                </c:pt>
                <c:pt idx="66">
                  <c:v>7.7414259999999997</c:v>
                </c:pt>
                <c:pt idx="67">
                  <c:v>7.6974330000000002</c:v>
                </c:pt>
                <c:pt idx="68">
                  <c:v>7.8204859999999998</c:v>
                </c:pt>
                <c:pt idx="69">
                  <c:v>8.0578000000000003</c:v>
                </c:pt>
                <c:pt idx="70">
                  <c:v>8.1195380000000004</c:v>
                </c:pt>
                <c:pt idx="71">
                  <c:v>8.2714639999999999</c:v>
                </c:pt>
                <c:pt idx="72">
                  <c:v>8.4176529999999996</c:v>
                </c:pt>
                <c:pt idx="73">
                  <c:v>8.6227619999999998</c:v>
                </c:pt>
                <c:pt idx="74">
                  <c:v>8.5083610000000007</c:v>
                </c:pt>
                <c:pt idx="75">
                  <c:v>8.4716480000000001</c:v>
                </c:pt>
                <c:pt idx="76">
                  <c:v>8.6363889999999994</c:v>
                </c:pt>
                <c:pt idx="77">
                  <c:v>8.5998979999999996</c:v>
                </c:pt>
                <c:pt idx="78">
                  <c:v>8.5611040000000003</c:v>
                </c:pt>
                <c:pt idx="79">
                  <c:v>8.5733899999999998</c:v>
                </c:pt>
                <c:pt idx="80">
                  <c:v>8.8634249999999994</c:v>
                </c:pt>
                <c:pt idx="81">
                  <c:v>9.0522580000000001</c:v>
                </c:pt>
                <c:pt idx="82">
                  <c:v>7.5360009999999997</c:v>
                </c:pt>
                <c:pt idx="83">
                  <c:v>8.0569140000000008</c:v>
                </c:pt>
                <c:pt idx="84">
                  <c:v>8.8434460000000001</c:v>
                </c:pt>
                <c:pt idx="85">
                  <c:v>8.3814980000000006</c:v>
                </c:pt>
                <c:pt idx="86">
                  <c:v>8.5013369999999995</c:v>
                </c:pt>
                <c:pt idx="87">
                  <c:v>8.0493810000000003</c:v>
                </c:pt>
                <c:pt idx="88">
                  <c:v>8.1567150000000002</c:v>
                </c:pt>
                <c:pt idx="89">
                  <c:v>8.2350259999999995</c:v>
                </c:pt>
                <c:pt idx="90">
                  <c:v>8.2309140000000003</c:v>
                </c:pt>
                <c:pt idx="91">
                  <c:v>8.4875589999999992</c:v>
                </c:pt>
                <c:pt idx="92">
                  <c:v>9.0071320000000004</c:v>
                </c:pt>
                <c:pt idx="93">
                  <c:v>9.4784539999999993</c:v>
                </c:pt>
                <c:pt idx="94">
                  <c:v>9.6222359999999991</c:v>
                </c:pt>
                <c:pt idx="95">
                  <c:v>10.05373</c:v>
                </c:pt>
                <c:pt idx="96">
                  <c:v>11.191520000000001</c:v>
                </c:pt>
                <c:pt idx="97">
                  <c:v>11.142749999999999</c:v>
                </c:pt>
                <c:pt idx="98">
                  <c:v>11.12702</c:v>
                </c:pt>
                <c:pt idx="99">
                  <c:v>11.179130000000001</c:v>
                </c:pt>
                <c:pt idx="100">
                  <c:v>11.31789</c:v>
                </c:pt>
                <c:pt idx="101">
                  <c:v>11.289249999999999</c:v>
                </c:pt>
                <c:pt idx="102">
                  <c:v>11.41868</c:v>
                </c:pt>
                <c:pt idx="103">
                  <c:v>11.43756</c:v>
                </c:pt>
                <c:pt idx="104">
                  <c:v>11.58408</c:v>
                </c:pt>
                <c:pt idx="105">
                  <c:v>11.536339999999999</c:v>
                </c:pt>
                <c:pt idx="106">
                  <c:v>11.346690000000001</c:v>
                </c:pt>
                <c:pt idx="107">
                  <c:v>11.343439999999999</c:v>
                </c:pt>
                <c:pt idx="108">
                  <c:v>11.442130000000001</c:v>
                </c:pt>
                <c:pt idx="109">
                  <c:v>11.740320000000001</c:v>
                </c:pt>
                <c:pt idx="110">
                  <c:v>11.607659999999999</c:v>
                </c:pt>
                <c:pt idx="111">
                  <c:v>11.567</c:v>
                </c:pt>
                <c:pt idx="112">
                  <c:v>11.72925</c:v>
                </c:pt>
                <c:pt idx="113">
                  <c:v>11.653180000000001</c:v>
                </c:pt>
                <c:pt idx="114">
                  <c:v>11.721170000000001</c:v>
                </c:pt>
                <c:pt idx="115">
                  <c:v>12.22803</c:v>
                </c:pt>
                <c:pt idx="116">
                  <c:v>12.38636</c:v>
                </c:pt>
                <c:pt idx="117">
                  <c:v>12.50507</c:v>
                </c:pt>
                <c:pt idx="118">
                  <c:v>12.54543</c:v>
                </c:pt>
                <c:pt idx="119">
                  <c:v>12.196</c:v>
                </c:pt>
                <c:pt idx="120">
                  <c:v>12.715920000000001</c:v>
                </c:pt>
                <c:pt idx="121">
                  <c:v>13.229480000000001</c:v>
                </c:pt>
                <c:pt idx="122">
                  <c:v>13.044169999999999</c:v>
                </c:pt>
                <c:pt idx="123">
                  <c:v>13.22017</c:v>
                </c:pt>
                <c:pt idx="124">
                  <c:v>13.30111</c:v>
                </c:pt>
                <c:pt idx="125">
                  <c:v>13.83301</c:v>
                </c:pt>
                <c:pt idx="126">
                  <c:v>13.544499999999999</c:v>
                </c:pt>
                <c:pt idx="127">
                  <c:v>14.00535</c:v>
                </c:pt>
                <c:pt idx="128">
                  <c:v>14.011279999999999</c:v>
                </c:pt>
                <c:pt idx="129">
                  <c:v>13.998419999999999</c:v>
                </c:pt>
                <c:pt idx="130">
                  <c:v>14.084160000000001</c:v>
                </c:pt>
                <c:pt idx="131">
                  <c:v>14.043659999999999</c:v>
                </c:pt>
                <c:pt idx="132">
                  <c:v>14.012829999999999</c:v>
                </c:pt>
                <c:pt idx="133">
                  <c:v>14.410909999999999</c:v>
                </c:pt>
                <c:pt idx="134">
                  <c:v>14.235900000000001</c:v>
                </c:pt>
                <c:pt idx="135">
                  <c:v>14.301819999999999</c:v>
                </c:pt>
                <c:pt idx="136">
                  <c:v>14.28421</c:v>
                </c:pt>
                <c:pt idx="137">
                  <c:v>14.270289999999999</c:v>
                </c:pt>
                <c:pt idx="138">
                  <c:v>13.70396</c:v>
                </c:pt>
                <c:pt idx="139">
                  <c:v>14.204890000000001</c:v>
                </c:pt>
                <c:pt idx="140">
                  <c:v>14.227220000000001</c:v>
                </c:pt>
                <c:pt idx="141">
                  <c:v>14.31772</c:v>
                </c:pt>
                <c:pt idx="142">
                  <c:v>14.32577</c:v>
                </c:pt>
                <c:pt idx="143">
                  <c:v>14.24804</c:v>
                </c:pt>
                <c:pt idx="144">
                  <c:v>14.337070000000001</c:v>
                </c:pt>
                <c:pt idx="145">
                  <c:v>14.443989999999999</c:v>
                </c:pt>
                <c:pt idx="146">
                  <c:v>14.314730000000001</c:v>
                </c:pt>
                <c:pt idx="147">
                  <c:v>14.370380000000001</c:v>
                </c:pt>
                <c:pt idx="148">
                  <c:v>14.615360000000001</c:v>
                </c:pt>
                <c:pt idx="149">
                  <c:v>14.67985</c:v>
                </c:pt>
                <c:pt idx="150">
                  <c:v>14.76806</c:v>
                </c:pt>
                <c:pt idx="151">
                  <c:v>14.94225</c:v>
                </c:pt>
                <c:pt idx="152">
                  <c:v>14.781560000000001</c:v>
                </c:pt>
                <c:pt idx="153">
                  <c:v>14.75606</c:v>
                </c:pt>
                <c:pt idx="154">
                  <c:v>15.118840000000001</c:v>
                </c:pt>
                <c:pt idx="155">
                  <c:v>15.22627</c:v>
                </c:pt>
                <c:pt idx="156">
                  <c:v>15.08658</c:v>
                </c:pt>
                <c:pt idx="157">
                  <c:v>15.637320000000001</c:v>
                </c:pt>
                <c:pt idx="158">
                  <c:v>15.400589999999999</c:v>
                </c:pt>
                <c:pt idx="159">
                  <c:v>15.55748</c:v>
                </c:pt>
                <c:pt idx="160">
                  <c:v>15.76013</c:v>
                </c:pt>
                <c:pt idx="161">
                  <c:v>15.606629999999999</c:v>
                </c:pt>
                <c:pt idx="162">
                  <c:v>15.65349</c:v>
                </c:pt>
                <c:pt idx="163">
                  <c:v>15.57535</c:v>
                </c:pt>
                <c:pt idx="164">
                  <c:v>15.243029999999999</c:v>
                </c:pt>
                <c:pt idx="165">
                  <c:v>15.065429999999999</c:v>
                </c:pt>
                <c:pt idx="166">
                  <c:v>14.9475</c:v>
                </c:pt>
                <c:pt idx="167">
                  <c:v>14.78729</c:v>
                </c:pt>
                <c:pt idx="168">
                  <c:v>15.34041</c:v>
                </c:pt>
                <c:pt idx="169">
                  <c:v>15.109120000000001</c:v>
                </c:pt>
                <c:pt idx="170">
                  <c:v>15.71937</c:v>
                </c:pt>
                <c:pt idx="171">
                  <c:v>15.877280000000001</c:v>
                </c:pt>
                <c:pt idx="172">
                  <c:v>16.176659999999998</c:v>
                </c:pt>
                <c:pt idx="173">
                  <c:v>16.247920000000001</c:v>
                </c:pt>
                <c:pt idx="174">
                  <c:v>15.99751</c:v>
                </c:pt>
                <c:pt idx="175">
                  <c:v>16.392240000000001</c:v>
                </c:pt>
                <c:pt idx="176">
                  <c:v>16.694590000000002</c:v>
                </c:pt>
                <c:pt idx="177">
                  <c:v>16.73582</c:v>
                </c:pt>
                <c:pt idx="178">
                  <c:v>16.542090000000002</c:v>
                </c:pt>
                <c:pt idx="179">
                  <c:v>16.385819999999999</c:v>
                </c:pt>
                <c:pt idx="180">
                  <c:v>16.52083</c:v>
                </c:pt>
                <c:pt idx="181">
                  <c:v>16.306640000000002</c:v>
                </c:pt>
                <c:pt idx="182">
                  <c:v>16.90747</c:v>
                </c:pt>
                <c:pt idx="183">
                  <c:v>16.508900000000001</c:v>
                </c:pt>
                <c:pt idx="184">
                  <c:v>16.210319999999999</c:v>
                </c:pt>
                <c:pt idx="185">
                  <c:v>16.29092</c:v>
                </c:pt>
                <c:pt idx="186">
                  <c:v>16.217020000000002</c:v>
                </c:pt>
                <c:pt idx="187">
                  <c:v>16.068729999999999</c:v>
                </c:pt>
                <c:pt idx="188">
                  <c:v>15.66006</c:v>
                </c:pt>
                <c:pt idx="189">
                  <c:v>15.61652</c:v>
                </c:pt>
                <c:pt idx="190">
                  <c:v>15.58853</c:v>
                </c:pt>
                <c:pt idx="191">
                  <c:v>15.26413</c:v>
                </c:pt>
                <c:pt idx="192">
                  <c:v>15.13077</c:v>
                </c:pt>
                <c:pt idx="193">
                  <c:v>15.415609999999999</c:v>
                </c:pt>
                <c:pt idx="194">
                  <c:v>15.303470000000001</c:v>
                </c:pt>
                <c:pt idx="195">
                  <c:v>15.102499999999999</c:v>
                </c:pt>
                <c:pt idx="196">
                  <c:v>14.92844</c:v>
                </c:pt>
                <c:pt idx="197">
                  <c:v>15.13489</c:v>
                </c:pt>
                <c:pt idx="198">
                  <c:v>14.65889</c:v>
                </c:pt>
                <c:pt idx="199">
                  <c:v>14.76515</c:v>
                </c:pt>
                <c:pt idx="200">
                  <c:v>14.76796</c:v>
                </c:pt>
                <c:pt idx="201">
                  <c:v>14.468719999999999</c:v>
                </c:pt>
                <c:pt idx="202">
                  <c:v>14.945639999999999</c:v>
                </c:pt>
                <c:pt idx="203">
                  <c:v>14.51895</c:v>
                </c:pt>
                <c:pt idx="204">
                  <c:v>14.522130000000001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5-41F5-8BF1-BB1F4803B067}"/>
            </c:ext>
          </c:extLst>
        </c:ser>
        <c:ser>
          <c:idx val="1"/>
          <c:order val="1"/>
          <c:tx>
            <c:strRef>
              <c:f>'Figure 4'!$C$2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4'!$C$3:$C$207</c:f>
              <c:numCache>
                <c:formatCode>General</c:formatCode>
                <c:ptCount val="205"/>
                <c:pt idx="0">
                  <c:v>3.6387809999999998</c:v>
                </c:pt>
                <c:pt idx="1">
                  <c:v>3.760634</c:v>
                </c:pt>
                <c:pt idx="2">
                  <c:v>3.582319</c:v>
                </c:pt>
                <c:pt idx="3">
                  <c:v>3.3460869999999998</c:v>
                </c:pt>
                <c:pt idx="4">
                  <c:v>3.23306</c:v>
                </c:pt>
                <c:pt idx="5">
                  <c:v>3.1339579999999998</c:v>
                </c:pt>
                <c:pt idx="6">
                  <c:v>3.20669</c:v>
                </c:pt>
                <c:pt idx="7">
                  <c:v>3.2557390000000002</c:v>
                </c:pt>
                <c:pt idx="8">
                  <c:v>3.025846</c:v>
                </c:pt>
                <c:pt idx="9">
                  <c:v>2.833091</c:v>
                </c:pt>
                <c:pt idx="10">
                  <c:v>2.448753</c:v>
                </c:pt>
                <c:pt idx="11">
                  <c:v>2.3933249999999999</c:v>
                </c:pt>
                <c:pt idx="12">
                  <c:v>2.9763310000000001</c:v>
                </c:pt>
                <c:pt idx="13">
                  <c:v>3.2540209999999998</c:v>
                </c:pt>
                <c:pt idx="14">
                  <c:v>3.3886250000000002</c:v>
                </c:pt>
                <c:pt idx="15">
                  <c:v>3.688771</c:v>
                </c:pt>
                <c:pt idx="16">
                  <c:v>3.228297</c:v>
                </c:pt>
                <c:pt idx="17">
                  <c:v>3.303382</c:v>
                </c:pt>
                <c:pt idx="18">
                  <c:v>3.2322540000000002</c:v>
                </c:pt>
                <c:pt idx="19">
                  <c:v>3.2130100000000001</c:v>
                </c:pt>
                <c:pt idx="20">
                  <c:v>3.2624970000000002</c:v>
                </c:pt>
                <c:pt idx="21">
                  <c:v>3.3437920000000001</c:v>
                </c:pt>
                <c:pt idx="22">
                  <c:v>3.6741549999999998</c:v>
                </c:pt>
                <c:pt idx="23">
                  <c:v>3.9647239999999999</c:v>
                </c:pt>
                <c:pt idx="24">
                  <c:v>4.1410689999999999</c:v>
                </c:pt>
                <c:pt idx="25">
                  <c:v>4.5754279999999996</c:v>
                </c:pt>
                <c:pt idx="26">
                  <c:v>4.5905810000000002</c:v>
                </c:pt>
                <c:pt idx="27">
                  <c:v>4.4719309999999997</c:v>
                </c:pt>
                <c:pt idx="28">
                  <c:v>4.0867979999999999</c:v>
                </c:pt>
                <c:pt idx="29">
                  <c:v>4.2425410000000001</c:v>
                </c:pt>
                <c:pt idx="30">
                  <c:v>4.2359600000000004</c:v>
                </c:pt>
                <c:pt idx="31">
                  <c:v>3.9519199999999999</c:v>
                </c:pt>
                <c:pt idx="32">
                  <c:v>3.9148999999999998</c:v>
                </c:pt>
                <c:pt idx="33">
                  <c:v>4.0230119999999996</c:v>
                </c:pt>
                <c:pt idx="34">
                  <c:v>3.9040400000000002</c:v>
                </c:pt>
                <c:pt idx="35">
                  <c:v>4.2272350000000003</c:v>
                </c:pt>
                <c:pt idx="36">
                  <c:v>3.6027110000000002</c:v>
                </c:pt>
                <c:pt idx="37">
                  <c:v>3.7716150000000002</c:v>
                </c:pt>
                <c:pt idx="38">
                  <c:v>3.5806719999999999</c:v>
                </c:pt>
                <c:pt idx="39">
                  <c:v>3.4907159999999999</c:v>
                </c:pt>
                <c:pt idx="40">
                  <c:v>3.2683230000000001</c:v>
                </c:pt>
                <c:pt idx="41">
                  <c:v>3.343353</c:v>
                </c:pt>
                <c:pt idx="42">
                  <c:v>3.552292</c:v>
                </c:pt>
                <c:pt idx="43">
                  <c:v>3.736707</c:v>
                </c:pt>
                <c:pt idx="44">
                  <c:v>3.8675410000000001</c:v>
                </c:pt>
                <c:pt idx="45">
                  <c:v>3.8812850000000001</c:v>
                </c:pt>
                <c:pt idx="46">
                  <c:v>3.9699650000000002</c:v>
                </c:pt>
                <c:pt idx="47">
                  <c:v>4.0436889999999996</c:v>
                </c:pt>
                <c:pt idx="48">
                  <c:v>3.645988</c:v>
                </c:pt>
                <c:pt idx="49">
                  <c:v>3.6651479999999999</c:v>
                </c:pt>
                <c:pt idx="50">
                  <c:v>3.3632409999999999</c:v>
                </c:pt>
                <c:pt idx="51">
                  <c:v>3.495546</c:v>
                </c:pt>
                <c:pt idx="52">
                  <c:v>3.7728069999999998</c:v>
                </c:pt>
                <c:pt idx="53">
                  <c:v>4.3233069999999998</c:v>
                </c:pt>
                <c:pt idx="54">
                  <c:v>4.5016889999999998</c:v>
                </c:pt>
                <c:pt idx="55">
                  <c:v>4.0845050000000001</c:v>
                </c:pt>
                <c:pt idx="56">
                  <c:v>5.228154</c:v>
                </c:pt>
                <c:pt idx="57">
                  <c:v>5.2285870000000001</c:v>
                </c:pt>
                <c:pt idx="58">
                  <c:v>4.6969070000000004</c:v>
                </c:pt>
                <c:pt idx="59">
                  <c:v>4.6006299999999998</c:v>
                </c:pt>
                <c:pt idx="60">
                  <c:v>4.585159</c:v>
                </c:pt>
                <c:pt idx="61">
                  <c:v>4.5470160000000002</c:v>
                </c:pt>
                <c:pt idx="62">
                  <c:v>4.7021230000000003</c:v>
                </c:pt>
                <c:pt idx="63">
                  <c:v>4.5790480000000002</c:v>
                </c:pt>
                <c:pt idx="64">
                  <c:v>4.6446500000000004</c:v>
                </c:pt>
                <c:pt idx="65">
                  <c:v>4.6180640000000004</c:v>
                </c:pt>
                <c:pt idx="66">
                  <c:v>4.7278019999999996</c:v>
                </c:pt>
                <c:pt idx="67">
                  <c:v>4.7890639999999998</c:v>
                </c:pt>
                <c:pt idx="68">
                  <c:v>5.0421719999999999</c:v>
                </c:pt>
                <c:pt idx="69">
                  <c:v>5.7780240000000003</c:v>
                </c:pt>
                <c:pt idx="70">
                  <c:v>5.8972020000000001</c:v>
                </c:pt>
                <c:pt idx="71">
                  <c:v>6.1049629999999997</c:v>
                </c:pt>
                <c:pt idx="72">
                  <c:v>6.1347480000000001</c:v>
                </c:pt>
                <c:pt idx="73">
                  <c:v>6.3335600000000003</c:v>
                </c:pt>
                <c:pt idx="74">
                  <c:v>6.3928710000000004</c:v>
                </c:pt>
                <c:pt idx="75">
                  <c:v>6.4205639999999997</c:v>
                </c:pt>
                <c:pt idx="76">
                  <c:v>6.5106580000000003</c:v>
                </c:pt>
                <c:pt idx="77">
                  <c:v>6.3457660000000002</c:v>
                </c:pt>
                <c:pt idx="78">
                  <c:v>6.4168060000000002</c:v>
                </c:pt>
                <c:pt idx="79">
                  <c:v>6.3213920000000003</c:v>
                </c:pt>
                <c:pt idx="80">
                  <c:v>6.6031319999999996</c:v>
                </c:pt>
                <c:pt idx="81">
                  <c:v>6.8575280000000003</c:v>
                </c:pt>
                <c:pt idx="82">
                  <c:v>5.6838129999999998</c:v>
                </c:pt>
                <c:pt idx="83">
                  <c:v>7.0951409999999999</c:v>
                </c:pt>
                <c:pt idx="84">
                  <c:v>7.3708200000000001</c:v>
                </c:pt>
                <c:pt idx="85">
                  <c:v>6.9882249999999999</c:v>
                </c:pt>
                <c:pt idx="86">
                  <c:v>6.822165</c:v>
                </c:pt>
                <c:pt idx="87">
                  <c:v>6.5244030000000004</c:v>
                </c:pt>
                <c:pt idx="88">
                  <c:v>6.1773740000000004</c:v>
                </c:pt>
                <c:pt idx="89">
                  <c:v>6.1519950000000003</c:v>
                </c:pt>
                <c:pt idx="90">
                  <c:v>6.1212679999999997</c:v>
                </c:pt>
                <c:pt idx="91">
                  <c:v>6.1601309999999998</c:v>
                </c:pt>
                <c:pt idx="92">
                  <c:v>6.3094859999999997</c:v>
                </c:pt>
                <c:pt idx="93">
                  <c:v>6.5714509999999997</c:v>
                </c:pt>
                <c:pt idx="94">
                  <c:v>6.644139</c:v>
                </c:pt>
                <c:pt idx="95">
                  <c:v>7.0141710000000002</c:v>
                </c:pt>
                <c:pt idx="96">
                  <c:v>8.2544160000000009</c:v>
                </c:pt>
                <c:pt idx="97">
                  <c:v>8.7781900000000004</c:v>
                </c:pt>
                <c:pt idx="98">
                  <c:v>8.7941029999999998</c:v>
                </c:pt>
                <c:pt idx="99">
                  <c:v>8.6960899999999999</c:v>
                </c:pt>
                <c:pt idx="100">
                  <c:v>8.8784939999999999</c:v>
                </c:pt>
                <c:pt idx="101">
                  <c:v>8.9510109999999994</c:v>
                </c:pt>
                <c:pt idx="102">
                  <c:v>9.1026699999999998</c:v>
                </c:pt>
                <c:pt idx="103">
                  <c:v>9.0954449999999998</c:v>
                </c:pt>
                <c:pt idx="104">
                  <c:v>9.2616800000000001</c:v>
                </c:pt>
                <c:pt idx="105">
                  <c:v>9.0707430000000002</c:v>
                </c:pt>
                <c:pt idx="106">
                  <c:v>8.9571419999999993</c:v>
                </c:pt>
                <c:pt idx="107">
                  <c:v>9.0066629999999996</c:v>
                </c:pt>
                <c:pt idx="108">
                  <c:v>8.909656</c:v>
                </c:pt>
                <c:pt idx="109">
                  <c:v>8.9844819999999999</c:v>
                </c:pt>
                <c:pt idx="110">
                  <c:v>8.7259820000000001</c:v>
                </c:pt>
                <c:pt idx="111">
                  <c:v>8.6202679999999994</c:v>
                </c:pt>
                <c:pt idx="112">
                  <c:v>9.079288</c:v>
                </c:pt>
                <c:pt idx="113">
                  <c:v>9.4620499999999996</c:v>
                </c:pt>
                <c:pt idx="114">
                  <c:v>9.1965470000000007</c:v>
                </c:pt>
                <c:pt idx="115">
                  <c:v>9.5138920000000002</c:v>
                </c:pt>
                <c:pt idx="116">
                  <c:v>9.8418679999999998</c:v>
                </c:pt>
                <c:pt idx="117">
                  <c:v>10.433630000000001</c:v>
                </c:pt>
                <c:pt idx="118">
                  <c:v>10.379619999999999</c:v>
                </c:pt>
                <c:pt idx="119">
                  <c:v>10.114039999999999</c:v>
                </c:pt>
                <c:pt idx="120">
                  <c:v>10.6136</c:v>
                </c:pt>
                <c:pt idx="121">
                  <c:v>11.14934</c:v>
                </c:pt>
                <c:pt idx="122">
                  <c:v>10.943580000000001</c:v>
                </c:pt>
                <c:pt idx="123">
                  <c:v>11.120240000000001</c:v>
                </c:pt>
                <c:pt idx="124">
                  <c:v>11.216379999999999</c:v>
                </c:pt>
                <c:pt idx="125">
                  <c:v>11.91558</c:v>
                </c:pt>
                <c:pt idx="126">
                  <c:v>11.48611</c:v>
                </c:pt>
                <c:pt idx="127">
                  <c:v>11.879949999999999</c:v>
                </c:pt>
                <c:pt idx="128">
                  <c:v>11.92191</c:v>
                </c:pt>
                <c:pt idx="129">
                  <c:v>11.862209999999999</c:v>
                </c:pt>
                <c:pt idx="130">
                  <c:v>11.89019</c:v>
                </c:pt>
                <c:pt idx="131">
                  <c:v>11.802709999999999</c:v>
                </c:pt>
                <c:pt idx="132">
                  <c:v>11.9998</c:v>
                </c:pt>
                <c:pt idx="133">
                  <c:v>12.185420000000001</c:v>
                </c:pt>
                <c:pt idx="134">
                  <c:v>12.020440000000001</c:v>
                </c:pt>
                <c:pt idx="135">
                  <c:v>12.068490000000001</c:v>
                </c:pt>
                <c:pt idx="136">
                  <c:v>12.041309999999999</c:v>
                </c:pt>
                <c:pt idx="137">
                  <c:v>12.17963</c:v>
                </c:pt>
                <c:pt idx="138">
                  <c:v>11.74872</c:v>
                </c:pt>
                <c:pt idx="139">
                  <c:v>12.06202</c:v>
                </c:pt>
                <c:pt idx="140">
                  <c:v>12.21096</c:v>
                </c:pt>
                <c:pt idx="141">
                  <c:v>12.2508</c:v>
                </c:pt>
                <c:pt idx="142">
                  <c:v>12.28265</c:v>
                </c:pt>
                <c:pt idx="143">
                  <c:v>12.232100000000001</c:v>
                </c:pt>
                <c:pt idx="144">
                  <c:v>12.382540000000001</c:v>
                </c:pt>
                <c:pt idx="145">
                  <c:v>12.42624</c:v>
                </c:pt>
                <c:pt idx="146">
                  <c:v>12.332660000000001</c:v>
                </c:pt>
                <c:pt idx="147">
                  <c:v>12.3934</c:v>
                </c:pt>
                <c:pt idx="148">
                  <c:v>12.624499999999999</c:v>
                </c:pt>
                <c:pt idx="149">
                  <c:v>12.70477</c:v>
                </c:pt>
                <c:pt idx="150">
                  <c:v>12.812419999999999</c:v>
                </c:pt>
                <c:pt idx="151">
                  <c:v>12.95678</c:v>
                </c:pt>
                <c:pt idx="152">
                  <c:v>12.821300000000001</c:v>
                </c:pt>
                <c:pt idx="153">
                  <c:v>12.6851</c:v>
                </c:pt>
                <c:pt idx="154">
                  <c:v>12.795360000000001</c:v>
                </c:pt>
                <c:pt idx="155">
                  <c:v>13.11957</c:v>
                </c:pt>
                <c:pt idx="156">
                  <c:v>13.110900000000001</c:v>
                </c:pt>
                <c:pt idx="157">
                  <c:v>13.528359999999999</c:v>
                </c:pt>
                <c:pt idx="158">
                  <c:v>13.45867</c:v>
                </c:pt>
                <c:pt idx="159">
                  <c:v>13.485340000000001</c:v>
                </c:pt>
                <c:pt idx="160">
                  <c:v>13.5939</c:v>
                </c:pt>
                <c:pt idx="161">
                  <c:v>13.522080000000001</c:v>
                </c:pt>
                <c:pt idx="162">
                  <c:v>13.601610000000001</c:v>
                </c:pt>
                <c:pt idx="163">
                  <c:v>13.42099</c:v>
                </c:pt>
                <c:pt idx="164">
                  <c:v>13.30532</c:v>
                </c:pt>
                <c:pt idx="165">
                  <c:v>13.09341</c:v>
                </c:pt>
                <c:pt idx="166">
                  <c:v>12.936170000000001</c:v>
                </c:pt>
                <c:pt idx="167">
                  <c:v>12.75549</c:v>
                </c:pt>
                <c:pt idx="168">
                  <c:v>13.205120000000001</c:v>
                </c:pt>
                <c:pt idx="169">
                  <c:v>13.203099999999999</c:v>
                </c:pt>
                <c:pt idx="170">
                  <c:v>13.63096</c:v>
                </c:pt>
                <c:pt idx="171">
                  <c:v>13.732849999999999</c:v>
                </c:pt>
                <c:pt idx="172">
                  <c:v>13.834759999999999</c:v>
                </c:pt>
                <c:pt idx="173">
                  <c:v>14.057230000000001</c:v>
                </c:pt>
                <c:pt idx="174">
                  <c:v>13.86012</c:v>
                </c:pt>
                <c:pt idx="175">
                  <c:v>14.26451</c:v>
                </c:pt>
                <c:pt idx="176">
                  <c:v>14.548159999999999</c:v>
                </c:pt>
                <c:pt idx="177">
                  <c:v>14.303599999999999</c:v>
                </c:pt>
                <c:pt idx="178">
                  <c:v>14.41513</c:v>
                </c:pt>
                <c:pt idx="179">
                  <c:v>14.163360000000001</c:v>
                </c:pt>
                <c:pt idx="180">
                  <c:v>14.284090000000001</c:v>
                </c:pt>
                <c:pt idx="181">
                  <c:v>14.373699999999999</c:v>
                </c:pt>
                <c:pt idx="182">
                  <c:v>14.597989999999999</c:v>
                </c:pt>
                <c:pt idx="183">
                  <c:v>14.393689999999999</c:v>
                </c:pt>
                <c:pt idx="184">
                  <c:v>14.0305</c:v>
                </c:pt>
                <c:pt idx="185">
                  <c:v>14.17488</c:v>
                </c:pt>
                <c:pt idx="186">
                  <c:v>13.99212</c:v>
                </c:pt>
                <c:pt idx="187">
                  <c:v>13.77704</c:v>
                </c:pt>
                <c:pt idx="188">
                  <c:v>13.45134</c:v>
                </c:pt>
                <c:pt idx="189">
                  <c:v>13.45147</c:v>
                </c:pt>
                <c:pt idx="190">
                  <c:v>13.51093</c:v>
                </c:pt>
                <c:pt idx="191">
                  <c:v>13.17456</c:v>
                </c:pt>
                <c:pt idx="192">
                  <c:v>12.829789999999999</c:v>
                </c:pt>
                <c:pt idx="193">
                  <c:v>13.19374</c:v>
                </c:pt>
                <c:pt idx="194">
                  <c:v>13.086349999999999</c:v>
                </c:pt>
                <c:pt idx="195">
                  <c:v>12.834530000000001</c:v>
                </c:pt>
                <c:pt idx="196">
                  <c:v>12.81324</c:v>
                </c:pt>
                <c:pt idx="197">
                  <c:v>13.142049999999999</c:v>
                </c:pt>
                <c:pt idx="198">
                  <c:v>12.535299999999999</c:v>
                </c:pt>
                <c:pt idx="199">
                  <c:v>12.68768</c:v>
                </c:pt>
                <c:pt idx="200">
                  <c:v>12.698539999999999</c:v>
                </c:pt>
                <c:pt idx="201">
                  <c:v>12.37119</c:v>
                </c:pt>
                <c:pt idx="202">
                  <c:v>12.921390000000001</c:v>
                </c:pt>
                <c:pt idx="203">
                  <c:v>12.57572</c:v>
                </c:pt>
                <c:pt idx="204">
                  <c:v>12.25614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5-41F5-8BF1-BB1F4803B067}"/>
            </c:ext>
          </c:extLst>
        </c:ser>
        <c:ser>
          <c:idx val="2"/>
          <c:order val="2"/>
          <c:tx>
            <c:strRef>
              <c:f>'Figure 4'!$D$2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4'!$D$3:$D$207</c:f>
              <c:numCache>
                <c:formatCode>General</c:formatCode>
                <c:ptCount val="205"/>
                <c:pt idx="0">
                  <c:v>4.3143254999999998</c:v>
                </c:pt>
                <c:pt idx="1">
                  <c:v>4.8562357</c:v>
                </c:pt>
                <c:pt idx="2">
                  <c:v>4.8962031000000001</c:v>
                </c:pt>
                <c:pt idx="3">
                  <c:v>4.7276642000000004</c:v>
                </c:pt>
                <c:pt idx="4">
                  <c:v>4.7502013999999999</c:v>
                </c:pt>
                <c:pt idx="5">
                  <c:v>4.7562343</c:v>
                </c:pt>
                <c:pt idx="6">
                  <c:v>5.0183121000000002</c:v>
                </c:pt>
                <c:pt idx="7">
                  <c:v>5.5392393000000002</c:v>
                </c:pt>
                <c:pt idx="8">
                  <c:v>5.2541064999999998</c:v>
                </c:pt>
                <c:pt idx="9">
                  <c:v>4.8855263000000004</c:v>
                </c:pt>
                <c:pt idx="10">
                  <c:v>4.8464625999999997</c:v>
                </c:pt>
                <c:pt idx="11">
                  <c:v>5.2557701999999997</c:v>
                </c:pt>
                <c:pt idx="12">
                  <c:v>5.6341273000000003</c:v>
                </c:pt>
                <c:pt idx="13">
                  <c:v>5.2051565999999996</c:v>
                </c:pt>
                <c:pt idx="14">
                  <c:v>5.5841284</c:v>
                </c:pt>
                <c:pt idx="15">
                  <c:v>5.6623102000000003</c:v>
                </c:pt>
                <c:pt idx="16">
                  <c:v>5.2655437999999997</c:v>
                </c:pt>
                <c:pt idx="17">
                  <c:v>4.7745107999999998</c:v>
                </c:pt>
                <c:pt idx="18">
                  <c:v>4.3604570000000002</c:v>
                </c:pt>
                <c:pt idx="19">
                  <c:v>4.1443425999999999</c:v>
                </c:pt>
                <c:pt idx="20">
                  <c:v>4.0344131000000001</c:v>
                </c:pt>
                <c:pt idx="21">
                  <c:v>4.0010402000000003</c:v>
                </c:pt>
                <c:pt idx="22">
                  <c:v>3.9035932999999998</c:v>
                </c:pt>
                <c:pt idx="23">
                  <c:v>3.9109756</c:v>
                </c:pt>
                <c:pt idx="24">
                  <c:v>3.8903591999999998</c:v>
                </c:pt>
                <c:pt idx="25">
                  <c:v>4.2239863</c:v>
                </c:pt>
                <c:pt idx="26">
                  <c:v>4.558281</c:v>
                </c:pt>
                <c:pt idx="27">
                  <c:v>4.2152985000000003</c:v>
                </c:pt>
                <c:pt idx="28">
                  <c:v>4.2126766</c:v>
                </c:pt>
                <c:pt idx="29">
                  <c:v>4.3624269</c:v>
                </c:pt>
                <c:pt idx="30">
                  <c:v>4.4633326999999996</c:v>
                </c:pt>
                <c:pt idx="31">
                  <c:v>4.4999642</c:v>
                </c:pt>
                <c:pt idx="32">
                  <c:v>4.8258288</c:v>
                </c:pt>
                <c:pt idx="33">
                  <c:v>5.0326662999999998</c:v>
                </c:pt>
                <c:pt idx="34">
                  <c:v>5.3708102999999996</c:v>
                </c:pt>
                <c:pt idx="35">
                  <c:v>5.3910666999999997</c:v>
                </c:pt>
                <c:pt idx="36">
                  <c:v>5.1274015000000004</c:v>
                </c:pt>
                <c:pt idx="37">
                  <c:v>4.5387598000000002</c:v>
                </c:pt>
                <c:pt idx="38">
                  <c:v>4.2533265</c:v>
                </c:pt>
                <c:pt idx="39">
                  <c:v>4.3554906000000004</c:v>
                </c:pt>
                <c:pt idx="40">
                  <c:v>4.6078204999999999</c:v>
                </c:pt>
                <c:pt idx="41">
                  <c:v>4.6705047999999998</c:v>
                </c:pt>
                <c:pt idx="42">
                  <c:v>4.4099808999999999</c:v>
                </c:pt>
                <c:pt idx="43">
                  <c:v>4.4788733000000001</c:v>
                </c:pt>
                <c:pt idx="44">
                  <c:v>3.9581705999999999</c:v>
                </c:pt>
                <c:pt idx="45">
                  <c:v>3.5038347000000001</c:v>
                </c:pt>
                <c:pt idx="46">
                  <c:v>3.0340075999999998</c:v>
                </c:pt>
                <c:pt idx="47">
                  <c:v>2.8963100000000002</c:v>
                </c:pt>
                <c:pt idx="48">
                  <c:v>3.2730937999999998</c:v>
                </c:pt>
                <c:pt idx="49">
                  <c:v>3.9237943999999998</c:v>
                </c:pt>
                <c:pt idx="50">
                  <c:v>3.7307931999999999</c:v>
                </c:pt>
                <c:pt idx="51">
                  <c:v>3.3929692999999999</c:v>
                </c:pt>
                <c:pt idx="52">
                  <c:v>3.2008040000000002</c:v>
                </c:pt>
                <c:pt idx="53">
                  <c:v>3.0379325000000001</c:v>
                </c:pt>
                <c:pt idx="54">
                  <c:v>3.2275635999999999</c:v>
                </c:pt>
                <c:pt idx="55">
                  <c:v>3.0679424000000002</c:v>
                </c:pt>
                <c:pt idx="56">
                  <c:v>3.4732015000000001</c:v>
                </c:pt>
                <c:pt idx="57">
                  <c:v>4.0999844999999997</c:v>
                </c:pt>
                <c:pt idx="58">
                  <c:v>4.3041796999999997</c:v>
                </c:pt>
                <c:pt idx="59">
                  <c:v>4.0958880000000004</c:v>
                </c:pt>
                <c:pt idx="60">
                  <c:v>4.0300479999999999</c:v>
                </c:pt>
                <c:pt idx="61">
                  <c:v>3.9525763999999999</c:v>
                </c:pt>
                <c:pt idx="62">
                  <c:v>4.0743932000000003</c:v>
                </c:pt>
                <c:pt idx="63">
                  <c:v>4.1862288999999997</c:v>
                </c:pt>
                <c:pt idx="64">
                  <c:v>3.9886854999999999</c:v>
                </c:pt>
                <c:pt idx="65">
                  <c:v>3.9739545000000001</c:v>
                </c:pt>
                <c:pt idx="66">
                  <c:v>3.9992296999999999</c:v>
                </c:pt>
                <c:pt idx="67">
                  <c:v>4.1444597999999999</c:v>
                </c:pt>
                <c:pt idx="68">
                  <c:v>4.0435498000000001</c:v>
                </c:pt>
                <c:pt idx="69">
                  <c:v>3.8224730999999998</c:v>
                </c:pt>
                <c:pt idx="70">
                  <c:v>3.7659452</c:v>
                </c:pt>
                <c:pt idx="71">
                  <c:v>3.9423474999999999</c:v>
                </c:pt>
                <c:pt idx="72">
                  <c:v>3.7486073000000002</c:v>
                </c:pt>
                <c:pt idx="73">
                  <c:v>3.6793865000000001</c:v>
                </c:pt>
                <c:pt idx="74">
                  <c:v>3.6830940000000001</c:v>
                </c:pt>
                <c:pt idx="75">
                  <c:v>4.2138097999999999</c:v>
                </c:pt>
                <c:pt idx="76">
                  <c:v>4.5264214000000003</c:v>
                </c:pt>
                <c:pt idx="77">
                  <c:v>4.9660117000000001</c:v>
                </c:pt>
                <c:pt idx="78">
                  <c:v>5.2671488000000002</c:v>
                </c:pt>
                <c:pt idx="79">
                  <c:v>5.3859117000000003</c:v>
                </c:pt>
                <c:pt idx="80">
                  <c:v>5.5937257999999996</c:v>
                </c:pt>
                <c:pt idx="81">
                  <c:v>5.5157642999999998</c:v>
                </c:pt>
                <c:pt idx="82">
                  <c:v>5.8240748</c:v>
                </c:pt>
                <c:pt idx="83">
                  <c:v>6.2561277000000004</c:v>
                </c:pt>
                <c:pt idx="84">
                  <c:v>6.530583</c:v>
                </c:pt>
                <c:pt idx="85">
                  <c:v>6.2545862999999997</c:v>
                </c:pt>
                <c:pt idx="86">
                  <c:v>6.1407886999999999</c:v>
                </c:pt>
                <c:pt idx="87">
                  <c:v>5.9908258999999999</c:v>
                </c:pt>
                <c:pt idx="88">
                  <c:v>6.1560364999999999</c:v>
                </c:pt>
                <c:pt idx="89">
                  <c:v>6.0002545999999999</c:v>
                </c:pt>
                <c:pt idx="90">
                  <c:v>5.7422477000000001</c:v>
                </c:pt>
                <c:pt idx="91">
                  <c:v>5.4306540999999999</c:v>
                </c:pt>
                <c:pt idx="92">
                  <c:v>5.1028174000000002</c:v>
                </c:pt>
                <c:pt idx="93">
                  <c:v>4.9515960000000003</c:v>
                </c:pt>
                <c:pt idx="94">
                  <c:v>4.5316191000000003</c:v>
                </c:pt>
                <c:pt idx="95">
                  <c:v>3.8661851</c:v>
                </c:pt>
                <c:pt idx="96">
                  <c:v>3.5745708</c:v>
                </c:pt>
                <c:pt idx="97">
                  <c:v>4.4490153000000001</c:v>
                </c:pt>
                <c:pt idx="98">
                  <c:v>4.7868687999999997</c:v>
                </c:pt>
                <c:pt idx="99">
                  <c:v>4.9227407999999997</c:v>
                </c:pt>
                <c:pt idx="100">
                  <c:v>4.2523005999999999</c:v>
                </c:pt>
                <c:pt idx="101">
                  <c:v>3.9197088</c:v>
                </c:pt>
                <c:pt idx="102">
                  <c:v>3.6948682000000002</c:v>
                </c:pt>
                <c:pt idx="103">
                  <c:v>3.6312318000000001</c:v>
                </c:pt>
                <c:pt idx="104">
                  <c:v>3.6940710000000001</c:v>
                </c:pt>
                <c:pt idx="105">
                  <c:v>3.7472553999999998</c:v>
                </c:pt>
                <c:pt idx="106">
                  <c:v>4.0576983999999996</c:v>
                </c:pt>
                <c:pt idx="107">
                  <c:v>4.3270302999999997</c:v>
                </c:pt>
                <c:pt idx="108">
                  <c:v>4.4087240999999997</c:v>
                </c:pt>
                <c:pt idx="109">
                  <c:v>3.7669263000000002</c:v>
                </c:pt>
                <c:pt idx="110">
                  <c:v>3.5288116999999999</c:v>
                </c:pt>
                <c:pt idx="111">
                  <c:v>2.9959557999999999</c:v>
                </c:pt>
                <c:pt idx="112">
                  <c:v>3.3646273999999998</c:v>
                </c:pt>
                <c:pt idx="113">
                  <c:v>3.2532095000000001</c:v>
                </c:pt>
                <c:pt idx="114">
                  <c:v>3.2741845999999999</c:v>
                </c:pt>
                <c:pt idx="115">
                  <c:v>3.5566703999999998</c:v>
                </c:pt>
                <c:pt idx="116">
                  <c:v>3.4324859000000001</c:v>
                </c:pt>
                <c:pt idx="117">
                  <c:v>3.1734768999999998</c:v>
                </c:pt>
                <c:pt idx="118">
                  <c:v>3.2015346</c:v>
                </c:pt>
                <c:pt idx="119">
                  <c:v>3.4707859000000001</c:v>
                </c:pt>
                <c:pt idx="120">
                  <c:v>3.8328177000000001</c:v>
                </c:pt>
                <c:pt idx="121">
                  <c:v>4.0414858999999996</c:v>
                </c:pt>
                <c:pt idx="122">
                  <c:v>3.8496066999999998</c:v>
                </c:pt>
                <c:pt idx="123">
                  <c:v>3.6980452000000001</c:v>
                </c:pt>
                <c:pt idx="124">
                  <c:v>3.4285917000000001</c:v>
                </c:pt>
                <c:pt idx="125">
                  <c:v>3.8504790999999998</c:v>
                </c:pt>
                <c:pt idx="126">
                  <c:v>4.3272431999999998</c:v>
                </c:pt>
                <c:pt idx="127">
                  <c:v>4.4310670999999999</c:v>
                </c:pt>
                <c:pt idx="128">
                  <c:v>4.5710002000000003</c:v>
                </c:pt>
                <c:pt idx="129">
                  <c:v>4.7873597999999999</c:v>
                </c:pt>
                <c:pt idx="130">
                  <c:v>4.5920158000000004</c:v>
                </c:pt>
                <c:pt idx="131">
                  <c:v>4.1714805999999998</c:v>
                </c:pt>
                <c:pt idx="132">
                  <c:v>3.5797962999999999</c:v>
                </c:pt>
                <c:pt idx="133">
                  <c:v>3.2508754999999998</c:v>
                </c:pt>
                <c:pt idx="134">
                  <c:v>3.5394914000000002</c:v>
                </c:pt>
                <c:pt idx="135">
                  <c:v>4.230181</c:v>
                </c:pt>
                <c:pt idx="136">
                  <c:v>4.6907002999999996</c:v>
                </c:pt>
                <c:pt idx="137">
                  <c:v>4.6367263999999997</c:v>
                </c:pt>
                <c:pt idx="138">
                  <c:v>4.0708244999999996</c:v>
                </c:pt>
                <c:pt idx="139">
                  <c:v>3.4778332000000001</c:v>
                </c:pt>
                <c:pt idx="140">
                  <c:v>3.4521758999999999</c:v>
                </c:pt>
                <c:pt idx="141">
                  <c:v>3.3933689999999999</c:v>
                </c:pt>
                <c:pt idx="142">
                  <c:v>3.3364790000000002</c:v>
                </c:pt>
                <c:pt idx="143">
                  <c:v>3.6140172000000002</c:v>
                </c:pt>
                <c:pt idx="144">
                  <c:v>3.9875015</c:v>
                </c:pt>
                <c:pt idx="145">
                  <c:v>4.4957409999999998</c:v>
                </c:pt>
                <c:pt idx="146">
                  <c:v>4.2366675000000003</c:v>
                </c:pt>
                <c:pt idx="147">
                  <c:v>3.7524266000000002</c:v>
                </c:pt>
                <c:pt idx="148">
                  <c:v>3.5249684999999999</c:v>
                </c:pt>
                <c:pt idx="149">
                  <c:v>3.4965487</c:v>
                </c:pt>
                <c:pt idx="150">
                  <c:v>3.7318441</c:v>
                </c:pt>
                <c:pt idx="151">
                  <c:v>4.0816587000000002</c:v>
                </c:pt>
                <c:pt idx="152">
                  <c:v>4.1394333999999997</c:v>
                </c:pt>
                <c:pt idx="153">
                  <c:v>4.2186629</c:v>
                </c:pt>
                <c:pt idx="154">
                  <c:v>4.2883623999999996</c:v>
                </c:pt>
                <c:pt idx="155">
                  <c:v>4.1816979999999999</c:v>
                </c:pt>
                <c:pt idx="156">
                  <c:v>4.0870468000000004</c:v>
                </c:pt>
                <c:pt idx="157">
                  <c:v>3.0602672000000002</c:v>
                </c:pt>
                <c:pt idx="158">
                  <c:v>2.9881261000000001</c:v>
                </c:pt>
                <c:pt idx="159">
                  <c:v>3.1365482999999998</c:v>
                </c:pt>
                <c:pt idx="160">
                  <c:v>3.0995344</c:v>
                </c:pt>
                <c:pt idx="161">
                  <c:v>2.8746782</c:v>
                </c:pt>
                <c:pt idx="162">
                  <c:v>2.8620184000000002</c:v>
                </c:pt>
                <c:pt idx="163">
                  <c:v>2.7404715999999998</c:v>
                </c:pt>
                <c:pt idx="164">
                  <c:v>2.5691506999999998</c:v>
                </c:pt>
                <c:pt idx="165">
                  <c:v>2.5183023000000002</c:v>
                </c:pt>
                <c:pt idx="166">
                  <c:v>2.4713525000000001</c:v>
                </c:pt>
                <c:pt idx="167">
                  <c:v>2.220958</c:v>
                </c:pt>
                <c:pt idx="168">
                  <c:v>2.1299638000000001</c:v>
                </c:pt>
                <c:pt idx="169">
                  <c:v>2.6046005000000001</c:v>
                </c:pt>
                <c:pt idx="170">
                  <c:v>2.8630939</c:v>
                </c:pt>
                <c:pt idx="171">
                  <c:v>2.6185828999999998</c:v>
                </c:pt>
                <c:pt idx="172">
                  <c:v>2.5659307</c:v>
                </c:pt>
                <c:pt idx="173">
                  <c:v>2.5987504000000001</c:v>
                </c:pt>
                <c:pt idx="174">
                  <c:v>2.5428538999999999</c:v>
                </c:pt>
                <c:pt idx="175">
                  <c:v>2.6365023999999999</c:v>
                </c:pt>
                <c:pt idx="176">
                  <c:v>2.7086177999999999</c:v>
                </c:pt>
                <c:pt idx="177">
                  <c:v>2.9754632000000001</c:v>
                </c:pt>
                <c:pt idx="178">
                  <c:v>3.0684996</c:v>
                </c:pt>
                <c:pt idx="179">
                  <c:v>3.3049875000000002</c:v>
                </c:pt>
                <c:pt idx="180">
                  <c:v>3.3416304999999999</c:v>
                </c:pt>
                <c:pt idx="181">
                  <c:v>4.7003427999999996</c:v>
                </c:pt>
                <c:pt idx="182">
                  <c:v>4.8503347000000003</c:v>
                </c:pt>
                <c:pt idx="183">
                  <c:v>5.3847130999999999</c:v>
                </c:pt>
                <c:pt idx="184">
                  <c:v>5.8591183999999998</c:v>
                </c:pt>
                <c:pt idx="185">
                  <c:v>6.1806830000000001</c:v>
                </c:pt>
                <c:pt idx="186">
                  <c:v>6.3208437999999996</c:v>
                </c:pt>
                <c:pt idx="187">
                  <c:v>6.4055795</c:v>
                </c:pt>
                <c:pt idx="188">
                  <c:v>6.6430493999999998</c:v>
                </c:pt>
                <c:pt idx="189">
                  <c:v>6.3447493000000001</c:v>
                </c:pt>
                <c:pt idx="190">
                  <c:v>6.3705268999999998</c:v>
                </c:pt>
                <c:pt idx="191">
                  <c:v>6.6289750999999999</c:v>
                </c:pt>
                <c:pt idx="192">
                  <c:v>6.7600496999999997</c:v>
                </c:pt>
                <c:pt idx="193">
                  <c:v>5.5367533</c:v>
                </c:pt>
                <c:pt idx="194">
                  <c:v>5.3406656000000003</c:v>
                </c:pt>
                <c:pt idx="195">
                  <c:v>5.0734379000000001</c:v>
                </c:pt>
                <c:pt idx="196">
                  <c:v>4.5763698000000002</c:v>
                </c:pt>
                <c:pt idx="197">
                  <c:v>4.5076783999999996</c:v>
                </c:pt>
                <c:pt idx="198">
                  <c:v>4.6512907999999999</c:v>
                </c:pt>
                <c:pt idx="199">
                  <c:v>4.7857858999999996</c:v>
                </c:pt>
                <c:pt idx="200">
                  <c:v>4.8863699</c:v>
                </c:pt>
                <c:pt idx="201">
                  <c:v>5.0231648</c:v>
                </c:pt>
                <c:pt idx="202">
                  <c:v>4.9090458000000003</c:v>
                </c:pt>
                <c:pt idx="203">
                  <c:v>4.7042941999999996</c:v>
                </c:pt>
                <c:pt idx="204">
                  <c:v>4.8185339000000003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5-41F5-8BF1-BB1F4803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  <c:max val="2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97025371828522E-2"/>
          <c:y val="0.85995261009040536"/>
          <c:w val="0.89972572178477683"/>
          <c:h val="0.11226961213181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4'!$F$2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4'!$F$3:$F$207</c:f>
              <c:numCache>
                <c:formatCode>General</c:formatCode>
                <c:ptCount val="205"/>
                <c:pt idx="0">
                  <c:v>12.906739999999999</c:v>
                </c:pt>
                <c:pt idx="1">
                  <c:v>12.742419999999999</c:v>
                </c:pt>
                <c:pt idx="2">
                  <c:v>12.669029999999999</c:v>
                </c:pt>
                <c:pt idx="3">
                  <c:v>12.979279999999999</c:v>
                </c:pt>
                <c:pt idx="4">
                  <c:v>13.11552</c:v>
                </c:pt>
                <c:pt idx="5">
                  <c:v>12.93641</c:v>
                </c:pt>
                <c:pt idx="6">
                  <c:v>13.32958</c:v>
                </c:pt>
                <c:pt idx="7">
                  <c:v>13.02646</c:v>
                </c:pt>
                <c:pt idx="8">
                  <c:v>13.341430000000001</c:v>
                </c:pt>
                <c:pt idx="9">
                  <c:v>13.19947</c:v>
                </c:pt>
                <c:pt idx="10">
                  <c:v>13.2186</c:v>
                </c:pt>
                <c:pt idx="11">
                  <c:v>13.16647</c:v>
                </c:pt>
                <c:pt idx="12">
                  <c:v>13.25657</c:v>
                </c:pt>
                <c:pt idx="13">
                  <c:v>13.60305</c:v>
                </c:pt>
                <c:pt idx="14">
                  <c:v>13.641920000000001</c:v>
                </c:pt>
                <c:pt idx="15">
                  <c:v>12.027229999999999</c:v>
                </c:pt>
                <c:pt idx="16">
                  <c:v>12.16428</c:v>
                </c:pt>
                <c:pt idx="17">
                  <c:v>12.38306</c:v>
                </c:pt>
                <c:pt idx="18">
                  <c:v>12.302210000000001</c:v>
                </c:pt>
                <c:pt idx="19">
                  <c:v>12.66259</c:v>
                </c:pt>
                <c:pt idx="20">
                  <c:v>12.68125</c:v>
                </c:pt>
                <c:pt idx="21">
                  <c:v>12.96888</c:v>
                </c:pt>
                <c:pt idx="22">
                  <c:v>13.138019999999999</c:v>
                </c:pt>
                <c:pt idx="23">
                  <c:v>13.30481</c:v>
                </c:pt>
                <c:pt idx="24">
                  <c:v>13.43971</c:v>
                </c:pt>
                <c:pt idx="25">
                  <c:v>14.58248</c:v>
                </c:pt>
                <c:pt idx="26">
                  <c:v>14.57137</c:v>
                </c:pt>
                <c:pt idx="27">
                  <c:v>14.5626</c:v>
                </c:pt>
                <c:pt idx="28">
                  <c:v>14.53524</c:v>
                </c:pt>
                <c:pt idx="29">
                  <c:v>13.95642</c:v>
                </c:pt>
                <c:pt idx="30">
                  <c:v>13.76681</c:v>
                </c:pt>
                <c:pt idx="31">
                  <c:v>13.56269</c:v>
                </c:pt>
                <c:pt idx="32">
                  <c:v>13.745290000000001</c:v>
                </c:pt>
                <c:pt idx="33">
                  <c:v>13.784789999999999</c:v>
                </c:pt>
                <c:pt idx="34">
                  <c:v>14.033329999999999</c:v>
                </c:pt>
                <c:pt idx="35">
                  <c:v>14.27139</c:v>
                </c:pt>
                <c:pt idx="36">
                  <c:v>14.762309999999999</c:v>
                </c:pt>
                <c:pt idx="37">
                  <c:v>14.933120000000001</c:v>
                </c:pt>
                <c:pt idx="38">
                  <c:v>15.25267</c:v>
                </c:pt>
                <c:pt idx="39">
                  <c:v>15.057650000000001</c:v>
                </c:pt>
                <c:pt idx="40">
                  <c:v>15.17502</c:v>
                </c:pt>
                <c:pt idx="41">
                  <c:v>14.98288</c:v>
                </c:pt>
                <c:pt idx="42">
                  <c:v>15.34229</c:v>
                </c:pt>
                <c:pt idx="43">
                  <c:v>15.512829999999999</c:v>
                </c:pt>
                <c:pt idx="44">
                  <c:v>15.54271</c:v>
                </c:pt>
                <c:pt idx="45">
                  <c:v>15.484389999999999</c:v>
                </c:pt>
                <c:pt idx="46">
                  <c:v>15.178610000000001</c:v>
                </c:pt>
                <c:pt idx="47">
                  <c:v>15.414239999999999</c:v>
                </c:pt>
                <c:pt idx="48">
                  <c:v>15.47794</c:v>
                </c:pt>
                <c:pt idx="49">
                  <c:v>16.056940000000001</c:v>
                </c:pt>
                <c:pt idx="50">
                  <c:v>15.881159999999999</c:v>
                </c:pt>
                <c:pt idx="51">
                  <c:v>16.497730000000001</c:v>
                </c:pt>
                <c:pt idx="52">
                  <c:v>15.94528</c:v>
                </c:pt>
                <c:pt idx="53">
                  <c:v>16.407520000000002</c:v>
                </c:pt>
                <c:pt idx="54">
                  <c:v>15.962569999999999</c:v>
                </c:pt>
                <c:pt idx="55">
                  <c:v>16.501999999999999</c:v>
                </c:pt>
                <c:pt idx="56">
                  <c:v>16.901109999999999</c:v>
                </c:pt>
                <c:pt idx="57">
                  <c:v>16.522950000000002</c:v>
                </c:pt>
                <c:pt idx="58">
                  <c:v>16.65513</c:v>
                </c:pt>
                <c:pt idx="59">
                  <c:v>16.653020000000001</c:v>
                </c:pt>
                <c:pt idx="60">
                  <c:v>16.33511</c:v>
                </c:pt>
                <c:pt idx="61">
                  <c:v>16.510269999999998</c:v>
                </c:pt>
                <c:pt idx="62">
                  <c:v>16.587700000000002</c:v>
                </c:pt>
                <c:pt idx="63">
                  <c:v>16.749469999999999</c:v>
                </c:pt>
                <c:pt idx="64">
                  <c:v>17.48132</c:v>
                </c:pt>
                <c:pt idx="65">
                  <c:v>17.934550000000002</c:v>
                </c:pt>
                <c:pt idx="66">
                  <c:v>17.902560000000001</c:v>
                </c:pt>
                <c:pt idx="67">
                  <c:v>18.233709999999999</c:v>
                </c:pt>
                <c:pt idx="68">
                  <c:v>18.253779999999999</c:v>
                </c:pt>
                <c:pt idx="69">
                  <c:v>18.28173</c:v>
                </c:pt>
                <c:pt idx="70">
                  <c:v>18.095880000000001</c:v>
                </c:pt>
                <c:pt idx="71">
                  <c:v>17.931460000000001</c:v>
                </c:pt>
                <c:pt idx="72">
                  <c:v>17.853280000000002</c:v>
                </c:pt>
                <c:pt idx="73">
                  <c:v>18.1435</c:v>
                </c:pt>
                <c:pt idx="74">
                  <c:v>18.469429999999999</c:v>
                </c:pt>
                <c:pt idx="75">
                  <c:v>18.577100000000002</c:v>
                </c:pt>
                <c:pt idx="76">
                  <c:v>18.665590000000002</c:v>
                </c:pt>
                <c:pt idx="77">
                  <c:v>18.45316</c:v>
                </c:pt>
                <c:pt idx="78">
                  <c:v>18.836269999999999</c:v>
                </c:pt>
                <c:pt idx="79">
                  <c:v>18.761839999999999</c:v>
                </c:pt>
                <c:pt idx="80">
                  <c:v>18.293369999999999</c:v>
                </c:pt>
                <c:pt idx="81">
                  <c:v>18.021660000000001</c:v>
                </c:pt>
                <c:pt idx="82">
                  <c:v>16.495889999999999</c:v>
                </c:pt>
                <c:pt idx="83">
                  <c:v>16.464649999999999</c:v>
                </c:pt>
                <c:pt idx="84">
                  <c:v>16.93477</c:v>
                </c:pt>
                <c:pt idx="85">
                  <c:v>16.193729999999999</c:v>
                </c:pt>
                <c:pt idx="86">
                  <c:v>15.96035</c:v>
                </c:pt>
                <c:pt idx="87">
                  <c:v>16.315999999999999</c:v>
                </c:pt>
                <c:pt idx="88">
                  <c:v>15.69299</c:v>
                </c:pt>
                <c:pt idx="89">
                  <c:v>16.183820000000001</c:v>
                </c:pt>
                <c:pt idx="90">
                  <c:v>16.337029999999999</c:v>
                </c:pt>
                <c:pt idx="91">
                  <c:v>16.90597</c:v>
                </c:pt>
                <c:pt idx="92">
                  <c:v>17.895219999999998</c:v>
                </c:pt>
                <c:pt idx="93">
                  <c:v>18.322120000000002</c:v>
                </c:pt>
                <c:pt idx="94">
                  <c:v>18.69351</c:v>
                </c:pt>
                <c:pt idx="95">
                  <c:v>19.48141</c:v>
                </c:pt>
                <c:pt idx="96">
                  <c:v>19.240449999999999</c:v>
                </c:pt>
                <c:pt idx="97">
                  <c:v>19.246500000000001</c:v>
                </c:pt>
                <c:pt idx="98">
                  <c:v>19.117180000000001</c:v>
                </c:pt>
                <c:pt idx="99">
                  <c:v>19.052800000000001</c:v>
                </c:pt>
                <c:pt idx="100">
                  <c:v>19.096109999999999</c:v>
                </c:pt>
                <c:pt idx="101">
                  <c:v>18.481010000000001</c:v>
                </c:pt>
                <c:pt idx="102">
                  <c:v>18.56823</c:v>
                </c:pt>
                <c:pt idx="103">
                  <c:v>18.950060000000001</c:v>
                </c:pt>
                <c:pt idx="104">
                  <c:v>18.996220000000001</c:v>
                </c:pt>
                <c:pt idx="105">
                  <c:v>19.04766</c:v>
                </c:pt>
                <c:pt idx="106">
                  <c:v>19.249459999999999</c:v>
                </c:pt>
                <c:pt idx="107">
                  <c:v>18.880099999999999</c:v>
                </c:pt>
                <c:pt idx="108">
                  <c:v>19.06803</c:v>
                </c:pt>
                <c:pt idx="109">
                  <c:v>19.198180000000001</c:v>
                </c:pt>
                <c:pt idx="110">
                  <c:v>19.019120000000001</c:v>
                </c:pt>
                <c:pt idx="111">
                  <c:v>19.29898</c:v>
                </c:pt>
                <c:pt idx="112">
                  <c:v>20.073239999999998</c:v>
                </c:pt>
                <c:pt idx="113">
                  <c:v>19.659189999999999</c:v>
                </c:pt>
                <c:pt idx="114">
                  <c:v>19.79918</c:v>
                </c:pt>
                <c:pt idx="115">
                  <c:v>19.840509999999998</c:v>
                </c:pt>
                <c:pt idx="116">
                  <c:v>20.091349999999998</c:v>
                </c:pt>
                <c:pt idx="117">
                  <c:v>19.2182</c:v>
                </c:pt>
                <c:pt idx="118">
                  <c:v>19.454840000000001</c:v>
                </c:pt>
                <c:pt idx="119">
                  <c:v>19.034839999999999</c:v>
                </c:pt>
                <c:pt idx="120">
                  <c:v>18.8795</c:v>
                </c:pt>
                <c:pt idx="121">
                  <c:v>19.079000000000001</c:v>
                </c:pt>
                <c:pt idx="122">
                  <c:v>19.120760000000001</c:v>
                </c:pt>
                <c:pt idx="123">
                  <c:v>18.958390000000001</c:v>
                </c:pt>
                <c:pt idx="124">
                  <c:v>19.4177</c:v>
                </c:pt>
                <c:pt idx="125">
                  <c:v>18.85277</c:v>
                </c:pt>
                <c:pt idx="126">
                  <c:v>18.96688</c:v>
                </c:pt>
                <c:pt idx="127">
                  <c:v>19.151869999999999</c:v>
                </c:pt>
                <c:pt idx="128">
                  <c:v>19.389520000000001</c:v>
                </c:pt>
                <c:pt idx="129">
                  <c:v>19.563300000000002</c:v>
                </c:pt>
                <c:pt idx="130">
                  <c:v>19.708349999999999</c:v>
                </c:pt>
                <c:pt idx="131">
                  <c:v>19.590050000000002</c:v>
                </c:pt>
                <c:pt idx="132">
                  <c:v>19.932539999999999</c:v>
                </c:pt>
                <c:pt idx="133">
                  <c:v>19.837299999999999</c:v>
                </c:pt>
                <c:pt idx="134">
                  <c:v>19.760490000000001</c:v>
                </c:pt>
                <c:pt idx="135">
                  <c:v>19.718610000000002</c:v>
                </c:pt>
                <c:pt idx="136">
                  <c:v>20.24363</c:v>
                </c:pt>
                <c:pt idx="137">
                  <c:v>20.209289999999999</c:v>
                </c:pt>
                <c:pt idx="138">
                  <c:v>19.801939999999998</c:v>
                </c:pt>
                <c:pt idx="139">
                  <c:v>19.742730000000002</c:v>
                </c:pt>
                <c:pt idx="140">
                  <c:v>20.16347</c:v>
                </c:pt>
                <c:pt idx="141">
                  <c:v>20.27853</c:v>
                </c:pt>
                <c:pt idx="142">
                  <c:v>20.350650000000002</c:v>
                </c:pt>
                <c:pt idx="143">
                  <c:v>20.216010000000001</c:v>
                </c:pt>
                <c:pt idx="144">
                  <c:v>20.629460000000002</c:v>
                </c:pt>
                <c:pt idx="145">
                  <c:v>19.47221</c:v>
                </c:pt>
                <c:pt idx="146">
                  <c:v>19.398070000000001</c:v>
                </c:pt>
                <c:pt idx="147">
                  <c:v>19.45993</c:v>
                </c:pt>
                <c:pt idx="148">
                  <c:v>19.55639</c:v>
                </c:pt>
                <c:pt idx="149">
                  <c:v>19.75385</c:v>
                </c:pt>
                <c:pt idx="150">
                  <c:v>19.870439999999999</c:v>
                </c:pt>
                <c:pt idx="151">
                  <c:v>19.906379999999999</c:v>
                </c:pt>
                <c:pt idx="152">
                  <c:v>19.86852</c:v>
                </c:pt>
                <c:pt idx="153">
                  <c:v>19.70158</c:v>
                </c:pt>
                <c:pt idx="154">
                  <c:v>19.554970000000001</c:v>
                </c:pt>
                <c:pt idx="155">
                  <c:v>19.155850000000001</c:v>
                </c:pt>
                <c:pt idx="156">
                  <c:v>18.798169999999999</c:v>
                </c:pt>
                <c:pt idx="157">
                  <c:v>18.35793</c:v>
                </c:pt>
                <c:pt idx="158">
                  <c:v>18.346139999999998</c:v>
                </c:pt>
                <c:pt idx="159">
                  <c:v>18.544820000000001</c:v>
                </c:pt>
                <c:pt idx="160">
                  <c:v>19.142140000000001</c:v>
                </c:pt>
                <c:pt idx="161">
                  <c:v>18.797940000000001</c:v>
                </c:pt>
                <c:pt idx="162">
                  <c:v>18.950520000000001</c:v>
                </c:pt>
                <c:pt idx="163">
                  <c:v>18.66676</c:v>
                </c:pt>
                <c:pt idx="164">
                  <c:v>18.910689999999999</c:v>
                </c:pt>
                <c:pt idx="165">
                  <c:v>18.60134</c:v>
                </c:pt>
                <c:pt idx="166">
                  <c:v>18.734580000000001</c:v>
                </c:pt>
                <c:pt idx="167">
                  <c:v>19.421559999999999</c:v>
                </c:pt>
                <c:pt idx="168">
                  <c:v>19.474640000000001</c:v>
                </c:pt>
                <c:pt idx="169">
                  <c:v>19.27814</c:v>
                </c:pt>
                <c:pt idx="170">
                  <c:v>19.26463</c:v>
                </c:pt>
                <c:pt idx="171">
                  <c:v>19.417449999999999</c:v>
                </c:pt>
                <c:pt idx="172">
                  <c:v>19.51577</c:v>
                </c:pt>
                <c:pt idx="173">
                  <c:v>19.27355</c:v>
                </c:pt>
                <c:pt idx="174">
                  <c:v>19.397169999999999</c:v>
                </c:pt>
                <c:pt idx="175">
                  <c:v>19.493749999999999</c:v>
                </c:pt>
                <c:pt idx="176">
                  <c:v>19.600840000000002</c:v>
                </c:pt>
                <c:pt idx="177">
                  <c:v>19.466660000000001</c:v>
                </c:pt>
                <c:pt idx="178">
                  <c:v>19.150110000000002</c:v>
                </c:pt>
                <c:pt idx="179">
                  <c:v>18.865069999999999</c:v>
                </c:pt>
                <c:pt idx="180">
                  <c:v>18.824359999999999</c:v>
                </c:pt>
                <c:pt idx="181">
                  <c:v>19.135670000000001</c:v>
                </c:pt>
                <c:pt idx="182">
                  <c:v>18.925160000000002</c:v>
                </c:pt>
                <c:pt idx="183">
                  <c:v>18.95872</c:v>
                </c:pt>
                <c:pt idx="184">
                  <c:v>19.03462</c:v>
                </c:pt>
                <c:pt idx="185">
                  <c:v>19.242750000000001</c:v>
                </c:pt>
                <c:pt idx="186">
                  <c:v>19.147770000000001</c:v>
                </c:pt>
                <c:pt idx="187">
                  <c:v>18.926939999999998</c:v>
                </c:pt>
                <c:pt idx="188">
                  <c:v>19.217099999999999</c:v>
                </c:pt>
                <c:pt idx="189">
                  <c:v>19.16178</c:v>
                </c:pt>
                <c:pt idx="190">
                  <c:v>19.184619999999999</c:v>
                </c:pt>
                <c:pt idx="191">
                  <c:v>19.021609999999999</c:v>
                </c:pt>
                <c:pt idx="192">
                  <c:v>19.18844</c:v>
                </c:pt>
                <c:pt idx="193">
                  <c:v>19.261659999999999</c:v>
                </c:pt>
                <c:pt idx="194">
                  <c:v>19.124120000000001</c:v>
                </c:pt>
                <c:pt idx="195">
                  <c:v>19.233339999999998</c:v>
                </c:pt>
                <c:pt idx="196">
                  <c:v>19.189340000000001</c:v>
                </c:pt>
                <c:pt idx="197">
                  <c:v>18.948070000000001</c:v>
                </c:pt>
                <c:pt idx="198">
                  <c:v>18.658829999999998</c:v>
                </c:pt>
                <c:pt idx="199">
                  <c:v>18.497530000000001</c:v>
                </c:pt>
                <c:pt idx="200">
                  <c:v>18.45035</c:v>
                </c:pt>
                <c:pt idx="201">
                  <c:v>18.01942</c:v>
                </c:pt>
                <c:pt idx="202">
                  <c:v>17.918489999999998</c:v>
                </c:pt>
                <c:pt idx="203">
                  <c:v>18.0002</c:v>
                </c:pt>
                <c:pt idx="204">
                  <c:v>18.451000000000001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F-46FA-9491-7AD2B14B0777}"/>
            </c:ext>
          </c:extLst>
        </c:ser>
        <c:ser>
          <c:idx val="1"/>
          <c:order val="1"/>
          <c:tx>
            <c:strRef>
              <c:f>'Figure 4'!$G$2</c:f>
              <c:strCache>
                <c:ptCount val="1"/>
                <c:pt idx="0">
                  <c:v>Money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4'!$G$3:$G$207</c:f>
              <c:numCache>
                <c:formatCode>General</c:formatCode>
                <c:ptCount val="205"/>
                <c:pt idx="0">
                  <c:v>7.5334139999999996</c:v>
                </c:pt>
                <c:pt idx="1">
                  <c:v>7.4115409999999997</c:v>
                </c:pt>
                <c:pt idx="2">
                  <c:v>7.3517010000000003</c:v>
                </c:pt>
                <c:pt idx="3">
                  <c:v>7.5533190000000001</c:v>
                </c:pt>
                <c:pt idx="4">
                  <c:v>7.427384</c:v>
                </c:pt>
                <c:pt idx="5">
                  <c:v>7.3112380000000003</c:v>
                </c:pt>
                <c:pt idx="6">
                  <c:v>7.3802510000000003</c:v>
                </c:pt>
                <c:pt idx="7">
                  <c:v>7.0541419999999997</c:v>
                </c:pt>
                <c:pt idx="8">
                  <c:v>6.8727790000000004</c:v>
                </c:pt>
                <c:pt idx="9">
                  <c:v>7.1241589999999997</c:v>
                </c:pt>
                <c:pt idx="10">
                  <c:v>7.143993</c:v>
                </c:pt>
                <c:pt idx="11">
                  <c:v>7.1329650000000004</c:v>
                </c:pt>
                <c:pt idx="12">
                  <c:v>7.7536430000000003</c:v>
                </c:pt>
                <c:pt idx="13">
                  <c:v>8.0107510000000008</c:v>
                </c:pt>
                <c:pt idx="14">
                  <c:v>8.0795549999999992</c:v>
                </c:pt>
                <c:pt idx="15">
                  <c:v>6.6083059999999998</c:v>
                </c:pt>
                <c:pt idx="16">
                  <c:v>6.4746870000000003</c:v>
                </c:pt>
                <c:pt idx="17">
                  <c:v>6.6240829999999997</c:v>
                </c:pt>
                <c:pt idx="18">
                  <c:v>6.8239479999999997</c:v>
                </c:pt>
                <c:pt idx="19">
                  <c:v>6.762143</c:v>
                </c:pt>
                <c:pt idx="20">
                  <c:v>6.7116889999999998</c:v>
                </c:pt>
                <c:pt idx="21">
                  <c:v>6.8427730000000002</c:v>
                </c:pt>
                <c:pt idx="22">
                  <c:v>6.9268999999999998</c:v>
                </c:pt>
                <c:pt idx="23">
                  <c:v>7.0978779999999997</c:v>
                </c:pt>
                <c:pt idx="24">
                  <c:v>7.4054510000000002</c:v>
                </c:pt>
                <c:pt idx="25">
                  <c:v>6.8558300000000001</c:v>
                </c:pt>
                <c:pt idx="26">
                  <c:v>6.7902659999999999</c:v>
                </c:pt>
                <c:pt idx="27">
                  <c:v>6.6050190000000004</c:v>
                </c:pt>
                <c:pt idx="28">
                  <c:v>6.8927019999999999</c:v>
                </c:pt>
                <c:pt idx="29">
                  <c:v>6.7267729999999997</c:v>
                </c:pt>
                <c:pt idx="30">
                  <c:v>6.592981</c:v>
                </c:pt>
                <c:pt idx="31">
                  <c:v>6.2565309999999998</c:v>
                </c:pt>
                <c:pt idx="32">
                  <c:v>6.2690650000000003</c:v>
                </c:pt>
                <c:pt idx="33">
                  <c:v>6.3539849999999998</c:v>
                </c:pt>
                <c:pt idx="34">
                  <c:v>6.5290920000000003</c:v>
                </c:pt>
                <c:pt idx="35">
                  <c:v>6.5982620000000001</c:v>
                </c:pt>
                <c:pt idx="36">
                  <c:v>7.2725119999999999</c:v>
                </c:pt>
                <c:pt idx="37">
                  <c:v>7.4998909999999999</c:v>
                </c:pt>
                <c:pt idx="38">
                  <c:v>7.8519240000000003</c:v>
                </c:pt>
                <c:pt idx="39">
                  <c:v>7.7669769999999998</c:v>
                </c:pt>
                <c:pt idx="40">
                  <c:v>7.9511710000000004</c:v>
                </c:pt>
                <c:pt idx="41">
                  <c:v>7.9554460000000002</c:v>
                </c:pt>
                <c:pt idx="42">
                  <c:v>8.2962880000000006</c:v>
                </c:pt>
                <c:pt idx="43">
                  <c:v>8.6316459999999999</c:v>
                </c:pt>
                <c:pt idx="44">
                  <c:v>8.5334219999999998</c:v>
                </c:pt>
                <c:pt idx="45">
                  <c:v>8.7512220000000003</c:v>
                </c:pt>
                <c:pt idx="46">
                  <c:v>8.6035590000000006</c:v>
                </c:pt>
                <c:pt idx="47">
                  <c:v>9.0042290000000005</c:v>
                </c:pt>
                <c:pt idx="48">
                  <c:v>9.2203890000000008</c:v>
                </c:pt>
                <c:pt idx="49">
                  <c:v>9.5478799999999993</c:v>
                </c:pt>
                <c:pt idx="50">
                  <c:v>9.2153430000000007</c:v>
                </c:pt>
                <c:pt idx="51">
                  <c:v>9.2369579999999996</c:v>
                </c:pt>
                <c:pt idx="52">
                  <c:v>8.9169309999999999</c:v>
                </c:pt>
                <c:pt idx="53">
                  <c:v>9.3323879999999999</c:v>
                </c:pt>
                <c:pt idx="54">
                  <c:v>9.1568319999999996</c:v>
                </c:pt>
                <c:pt idx="55">
                  <c:v>9.6465569999999996</c:v>
                </c:pt>
                <c:pt idx="56">
                  <c:v>10.41961</c:v>
                </c:pt>
                <c:pt idx="57">
                  <c:v>10.07535</c:v>
                </c:pt>
                <c:pt idx="58">
                  <c:v>10.165319999999999</c:v>
                </c:pt>
                <c:pt idx="59">
                  <c:v>10.15244</c:v>
                </c:pt>
                <c:pt idx="60">
                  <c:v>9.6851319999999994</c:v>
                </c:pt>
                <c:pt idx="61">
                  <c:v>9.2593770000000006</c:v>
                </c:pt>
                <c:pt idx="62">
                  <c:v>9.1850769999999997</c:v>
                </c:pt>
                <c:pt idx="63">
                  <c:v>9.1600040000000007</c:v>
                </c:pt>
                <c:pt idx="64">
                  <c:v>9.7663650000000004</c:v>
                </c:pt>
                <c:pt idx="65">
                  <c:v>10.00192</c:v>
                </c:pt>
                <c:pt idx="66">
                  <c:v>10.478619999999999</c:v>
                </c:pt>
                <c:pt idx="67">
                  <c:v>10.65551</c:v>
                </c:pt>
                <c:pt idx="68">
                  <c:v>10.899039999999999</c:v>
                </c:pt>
                <c:pt idx="69">
                  <c:v>11.261089999999999</c:v>
                </c:pt>
                <c:pt idx="70">
                  <c:v>9.8828440000000004</c:v>
                </c:pt>
                <c:pt idx="71">
                  <c:v>10.804349999999999</c:v>
                </c:pt>
                <c:pt idx="72">
                  <c:v>11.30057</c:v>
                </c:pt>
                <c:pt idx="73">
                  <c:v>10.916689999999999</c:v>
                </c:pt>
                <c:pt idx="74">
                  <c:v>11.077030000000001</c:v>
                </c:pt>
                <c:pt idx="75">
                  <c:v>11.197039999999999</c:v>
                </c:pt>
                <c:pt idx="76">
                  <c:v>11.00652</c:v>
                </c:pt>
                <c:pt idx="77">
                  <c:v>11.15094</c:v>
                </c:pt>
                <c:pt idx="78">
                  <c:v>11.872579999999999</c:v>
                </c:pt>
                <c:pt idx="79">
                  <c:v>11.68745</c:v>
                </c:pt>
                <c:pt idx="80">
                  <c:v>11.72805</c:v>
                </c:pt>
                <c:pt idx="81">
                  <c:v>11.82334</c:v>
                </c:pt>
                <c:pt idx="82">
                  <c:v>11.087009999999999</c:v>
                </c:pt>
                <c:pt idx="83">
                  <c:v>10.939870000000001</c:v>
                </c:pt>
                <c:pt idx="84">
                  <c:v>11.43023</c:v>
                </c:pt>
                <c:pt idx="85">
                  <c:v>10.74663</c:v>
                </c:pt>
                <c:pt idx="86">
                  <c:v>10.48654</c:v>
                </c:pt>
                <c:pt idx="87">
                  <c:v>10.714740000000001</c:v>
                </c:pt>
                <c:pt idx="88">
                  <c:v>9.7223900000000008</c:v>
                </c:pt>
                <c:pt idx="89">
                  <c:v>10.013590000000001</c:v>
                </c:pt>
                <c:pt idx="90">
                  <c:v>9.9523309999999992</c:v>
                </c:pt>
                <c:pt idx="91">
                  <c:v>10.345700000000001</c:v>
                </c:pt>
                <c:pt idx="92">
                  <c:v>10.33867</c:v>
                </c:pt>
                <c:pt idx="93">
                  <c:v>10.44608</c:v>
                </c:pt>
                <c:pt idx="94">
                  <c:v>10.60859</c:v>
                </c:pt>
                <c:pt idx="95">
                  <c:v>11.4617</c:v>
                </c:pt>
                <c:pt idx="96">
                  <c:v>11.47955</c:v>
                </c:pt>
                <c:pt idx="97">
                  <c:v>11.2385</c:v>
                </c:pt>
                <c:pt idx="98">
                  <c:v>10.89955</c:v>
                </c:pt>
                <c:pt idx="99">
                  <c:v>10.83723</c:v>
                </c:pt>
                <c:pt idx="100">
                  <c:v>10.8277</c:v>
                </c:pt>
                <c:pt idx="101">
                  <c:v>10.639749999999999</c:v>
                </c:pt>
                <c:pt idx="102">
                  <c:v>10.94251</c:v>
                </c:pt>
                <c:pt idx="103">
                  <c:v>11.201129999999999</c:v>
                </c:pt>
                <c:pt idx="104">
                  <c:v>11.11036</c:v>
                </c:pt>
                <c:pt idx="105">
                  <c:v>10.92112</c:v>
                </c:pt>
                <c:pt idx="106">
                  <c:v>11.03171</c:v>
                </c:pt>
                <c:pt idx="107">
                  <c:v>10.774050000000001</c:v>
                </c:pt>
                <c:pt idx="108">
                  <c:v>10.86703</c:v>
                </c:pt>
                <c:pt idx="109">
                  <c:v>10.94627</c:v>
                </c:pt>
                <c:pt idx="110">
                  <c:v>10.62392</c:v>
                </c:pt>
                <c:pt idx="111">
                  <c:v>10.697749999999999</c:v>
                </c:pt>
                <c:pt idx="112">
                  <c:v>10.846360000000001</c:v>
                </c:pt>
                <c:pt idx="113">
                  <c:v>10.815899999999999</c:v>
                </c:pt>
                <c:pt idx="114">
                  <c:v>10.97444</c:v>
                </c:pt>
                <c:pt idx="115">
                  <c:v>11.062530000000001</c:v>
                </c:pt>
                <c:pt idx="116">
                  <c:v>11.40164</c:v>
                </c:pt>
                <c:pt idx="117">
                  <c:v>11.116529999999999</c:v>
                </c:pt>
                <c:pt idx="118">
                  <c:v>11.210369999999999</c:v>
                </c:pt>
                <c:pt idx="119">
                  <c:v>11.186199999999999</c:v>
                </c:pt>
                <c:pt idx="120">
                  <c:v>11.160299999999999</c:v>
                </c:pt>
                <c:pt idx="121">
                  <c:v>11.13851</c:v>
                </c:pt>
                <c:pt idx="122">
                  <c:v>11.11754</c:v>
                </c:pt>
                <c:pt idx="123">
                  <c:v>11.01694</c:v>
                </c:pt>
                <c:pt idx="124">
                  <c:v>11.67324</c:v>
                </c:pt>
                <c:pt idx="125">
                  <c:v>11.462479999999999</c:v>
                </c:pt>
                <c:pt idx="126">
                  <c:v>11.531779999999999</c:v>
                </c:pt>
                <c:pt idx="127">
                  <c:v>11.558149999999999</c:v>
                </c:pt>
                <c:pt idx="128">
                  <c:v>11.77796</c:v>
                </c:pt>
                <c:pt idx="129">
                  <c:v>11.948790000000001</c:v>
                </c:pt>
                <c:pt idx="130">
                  <c:v>11.975849999999999</c:v>
                </c:pt>
                <c:pt idx="131">
                  <c:v>11.82253</c:v>
                </c:pt>
                <c:pt idx="132">
                  <c:v>13.05575</c:v>
                </c:pt>
                <c:pt idx="133">
                  <c:v>12.59369</c:v>
                </c:pt>
                <c:pt idx="134">
                  <c:v>12.51089</c:v>
                </c:pt>
                <c:pt idx="135">
                  <c:v>12.50778</c:v>
                </c:pt>
                <c:pt idx="136">
                  <c:v>12.893929999999999</c:v>
                </c:pt>
                <c:pt idx="137">
                  <c:v>13.003780000000001</c:v>
                </c:pt>
                <c:pt idx="138">
                  <c:v>12.85886</c:v>
                </c:pt>
                <c:pt idx="139">
                  <c:v>12.42154</c:v>
                </c:pt>
                <c:pt idx="140">
                  <c:v>13.288360000000001</c:v>
                </c:pt>
                <c:pt idx="141">
                  <c:v>13.444179999999999</c:v>
                </c:pt>
                <c:pt idx="142">
                  <c:v>13.38658</c:v>
                </c:pt>
                <c:pt idx="143">
                  <c:v>13.40901</c:v>
                </c:pt>
                <c:pt idx="144">
                  <c:v>14.020820000000001</c:v>
                </c:pt>
                <c:pt idx="145">
                  <c:v>12.74306</c:v>
                </c:pt>
                <c:pt idx="146">
                  <c:v>12.47246</c:v>
                </c:pt>
                <c:pt idx="147">
                  <c:v>12.50967</c:v>
                </c:pt>
                <c:pt idx="148">
                  <c:v>12.695550000000001</c:v>
                </c:pt>
                <c:pt idx="149">
                  <c:v>12.90849</c:v>
                </c:pt>
                <c:pt idx="150">
                  <c:v>13.12745</c:v>
                </c:pt>
                <c:pt idx="151">
                  <c:v>13.026949999999999</c:v>
                </c:pt>
                <c:pt idx="152">
                  <c:v>13.382239999999999</c:v>
                </c:pt>
                <c:pt idx="153">
                  <c:v>13.032859999999999</c:v>
                </c:pt>
                <c:pt idx="154">
                  <c:v>12.970649999999999</c:v>
                </c:pt>
                <c:pt idx="155">
                  <c:v>12.92165</c:v>
                </c:pt>
                <c:pt idx="156">
                  <c:v>12.856</c:v>
                </c:pt>
                <c:pt idx="157">
                  <c:v>12.41774</c:v>
                </c:pt>
                <c:pt idx="158">
                  <c:v>12.289680000000001</c:v>
                </c:pt>
                <c:pt idx="159">
                  <c:v>12.55142</c:v>
                </c:pt>
                <c:pt idx="160">
                  <c:v>12.81114</c:v>
                </c:pt>
                <c:pt idx="161">
                  <c:v>12.786569999999999</c:v>
                </c:pt>
                <c:pt idx="162">
                  <c:v>12.93136</c:v>
                </c:pt>
                <c:pt idx="163">
                  <c:v>12.803129999999999</c:v>
                </c:pt>
                <c:pt idx="164">
                  <c:v>12.914859999999999</c:v>
                </c:pt>
                <c:pt idx="165">
                  <c:v>12.465680000000001</c:v>
                </c:pt>
                <c:pt idx="166">
                  <c:v>12.447839999999999</c:v>
                </c:pt>
                <c:pt idx="167">
                  <c:v>12.74141</c:v>
                </c:pt>
                <c:pt idx="168">
                  <c:v>12.873189999999999</c:v>
                </c:pt>
                <c:pt idx="169">
                  <c:v>12.65476</c:v>
                </c:pt>
                <c:pt idx="170">
                  <c:v>12.525510000000001</c:v>
                </c:pt>
                <c:pt idx="171">
                  <c:v>12.645239999999999</c:v>
                </c:pt>
                <c:pt idx="172">
                  <c:v>12.72851</c:v>
                </c:pt>
                <c:pt idx="173">
                  <c:v>12.583019999999999</c:v>
                </c:pt>
                <c:pt idx="174">
                  <c:v>12.69983</c:v>
                </c:pt>
                <c:pt idx="175">
                  <c:v>12.613250000000001</c:v>
                </c:pt>
                <c:pt idx="176">
                  <c:v>12.76967</c:v>
                </c:pt>
                <c:pt idx="177">
                  <c:v>12.64499</c:v>
                </c:pt>
                <c:pt idx="178">
                  <c:v>12.32658</c:v>
                </c:pt>
                <c:pt idx="179">
                  <c:v>12.029249999999999</c:v>
                </c:pt>
                <c:pt idx="180">
                  <c:v>12.062989999999999</c:v>
                </c:pt>
                <c:pt idx="181">
                  <c:v>12.243650000000001</c:v>
                </c:pt>
                <c:pt idx="182">
                  <c:v>12.24803</c:v>
                </c:pt>
                <c:pt idx="183">
                  <c:v>12.361359999999999</c:v>
                </c:pt>
                <c:pt idx="184">
                  <c:v>12.45208</c:v>
                </c:pt>
                <c:pt idx="185">
                  <c:v>12.58952</c:v>
                </c:pt>
                <c:pt idx="186">
                  <c:v>12.68675</c:v>
                </c:pt>
                <c:pt idx="187">
                  <c:v>12.23536</c:v>
                </c:pt>
                <c:pt idx="188">
                  <c:v>12.624370000000001</c:v>
                </c:pt>
                <c:pt idx="189">
                  <c:v>12.53046</c:v>
                </c:pt>
                <c:pt idx="190">
                  <c:v>12.453849999999999</c:v>
                </c:pt>
                <c:pt idx="191">
                  <c:v>12.42943</c:v>
                </c:pt>
                <c:pt idx="192">
                  <c:v>12.681850000000001</c:v>
                </c:pt>
                <c:pt idx="193">
                  <c:v>12.53842</c:v>
                </c:pt>
                <c:pt idx="194">
                  <c:v>12.45552</c:v>
                </c:pt>
                <c:pt idx="195">
                  <c:v>12.560269999999999</c:v>
                </c:pt>
                <c:pt idx="196">
                  <c:v>12.75239</c:v>
                </c:pt>
                <c:pt idx="197">
                  <c:v>12.66178</c:v>
                </c:pt>
                <c:pt idx="198">
                  <c:v>12.524050000000001</c:v>
                </c:pt>
                <c:pt idx="199">
                  <c:v>12.263960000000001</c:v>
                </c:pt>
                <c:pt idx="200">
                  <c:v>12.35042</c:v>
                </c:pt>
                <c:pt idx="201">
                  <c:v>12.08442</c:v>
                </c:pt>
                <c:pt idx="202">
                  <c:v>11.853020000000001</c:v>
                </c:pt>
                <c:pt idx="203">
                  <c:v>11.95623</c:v>
                </c:pt>
                <c:pt idx="204">
                  <c:v>12.50972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F-46FA-9491-7AD2B14B0777}"/>
            </c:ext>
          </c:extLst>
        </c:ser>
        <c:ser>
          <c:idx val="2"/>
          <c:order val="2"/>
          <c:tx>
            <c:strRef>
              <c:f>'Figure 4'!$H$2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'Figure 4'!$H$3:$H$207</c:f>
              <c:numCache>
                <c:formatCode>General</c:formatCode>
                <c:ptCount val="205"/>
                <c:pt idx="0">
                  <c:v>9.8855535000000003</c:v>
                </c:pt>
                <c:pt idx="1">
                  <c:v>10.300196</c:v>
                </c:pt>
                <c:pt idx="2">
                  <c:v>10.138275999999999</c:v>
                </c:pt>
                <c:pt idx="3">
                  <c:v>9.6147445000000005</c:v>
                </c:pt>
                <c:pt idx="4">
                  <c:v>8.4654951000000001</c:v>
                </c:pt>
                <c:pt idx="5">
                  <c:v>7.2893261000000003</c:v>
                </c:pt>
                <c:pt idx="6">
                  <c:v>6.7113899999999997</c:v>
                </c:pt>
                <c:pt idx="7">
                  <c:v>6.8470993</c:v>
                </c:pt>
                <c:pt idx="8">
                  <c:v>6.6412087</c:v>
                </c:pt>
                <c:pt idx="9">
                  <c:v>6.4775526000000001</c:v>
                </c:pt>
                <c:pt idx="10">
                  <c:v>6.3240604999999999</c:v>
                </c:pt>
                <c:pt idx="11">
                  <c:v>6.8878886000000001</c:v>
                </c:pt>
                <c:pt idx="12">
                  <c:v>6.8537154999999998</c:v>
                </c:pt>
                <c:pt idx="13">
                  <c:v>6.8219979999999998</c:v>
                </c:pt>
                <c:pt idx="14">
                  <c:v>7.3045274999999998</c:v>
                </c:pt>
                <c:pt idx="15">
                  <c:v>8.0393506000000006</c:v>
                </c:pt>
                <c:pt idx="16">
                  <c:v>8.0904231000000006</c:v>
                </c:pt>
                <c:pt idx="17">
                  <c:v>8.2988596000000001</c:v>
                </c:pt>
                <c:pt idx="18">
                  <c:v>9.0817317000000006</c:v>
                </c:pt>
                <c:pt idx="19">
                  <c:v>9.1238793000000005</c:v>
                </c:pt>
                <c:pt idx="20">
                  <c:v>9.1539617</c:v>
                </c:pt>
                <c:pt idx="21">
                  <c:v>9.4699980000000004</c:v>
                </c:pt>
                <c:pt idx="22">
                  <c:v>9.4368350000000003</c:v>
                </c:pt>
                <c:pt idx="23">
                  <c:v>9.4553089999999997</c:v>
                </c:pt>
                <c:pt idx="24">
                  <c:v>9.7149532999999995</c:v>
                </c:pt>
                <c:pt idx="25">
                  <c:v>9.6799508000000003</c:v>
                </c:pt>
                <c:pt idx="26">
                  <c:v>10.578146</c:v>
                </c:pt>
                <c:pt idx="27">
                  <c:v>10.317677</c:v>
                </c:pt>
                <c:pt idx="28">
                  <c:v>9.7917173000000002</c:v>
                </c:pt>
                <c:pt idx="29">
                  <c:v>9.8997396999999996</c:v>
                </c:pt>
                <c:pt idx="30">
                  <c:v>9.6498694</c:v>
                </c:pt>
                <c:pt idx="31">
                  <c:v>9.4692723999999995</c:v>
                </c:pt>
                <c:pt idx="32">
                  <c:v>9.3298878999999992</c:v>
                </c:pt>
                <c:pt idx="33">
                  <c:v>8.8387840000000004</c:v>
                </c:pt>
                <c:pt idx="34">
                  <c:v>8.8994891000000003</c:v>
                </c:pt>
                <c:pt idx="35">
                  <c:v>8.3167279999999995</c:v>
                </c:pt>
                <c:pt idx="36">
                  <c:v>7.8307324999999999</c:v>
                </c:pt>
                <c:pt idx="37">
                  <c:v>7.3883669000000003</c:v>
                </c:pt>
                <c:pt idx="38">
                  <c:v>6.6426698999999996</c:v>
                </c:pt>
                <c:pt idx="39">
                  <c:v>6.9338658000000004</c:v>
                </c:pt>
                <c:pt idx="40">
                  <c:v>7.0948022000000002</c:v>
                </c:pt>
                <c:pt idx="41">
                  <c:v>6.6174685999999996</c:v>
                </c:pt>
                <c:pt idx="42">
                  <c:v>6.3729161000000003</c:v>
                </c:pt>
                <c:pt idx="43">
                  <c:v>6.7530010999999996</c:v>
                </c:pt>
                <c:pt idx="44">
                  <c:v>6.9271640000000003</c:v>
                </c:pt>
                <c:pt idx="45">
                  <c:v>6.9007968000000002</c:v>
                </c:pt>
                <c:pt idx="46">
                  <c:v>7.1005865000000004</c:v>
                </c:pt>
                <c:pt idx="47">
                  <c:v>6.9566638000000003</c:v>
                </c:pt>
                <c:pt idx="48">
                  <c:v>6.8264253000000004</c:v>
                </c:pt>
                <c:pt idx="49">
                  <c:v>6.9613573000000004</c:v>
                </c:pt>
                <c:pt idx="50">
                  <c:v>7.2524027999999996</c:v>
                </c:pt>
                <c:pt idx="51">
                  <c:v>6.9211819999999999</c:v>
                </c:pt>
                <c:pt idx="52">
                  <c:v>6.9307334999999997</c:v>
                </c:pt>
                <c:pt idx="53">
                  <c:v>7.0464710999999998</c:v>
                </c:pt>
                <c:pt idx="54">
                  <c:v>6.9311166999999996</c:v>
                </c:pt>
                <c:pt idx="55">
                  <c:v>6.6916295000000003</c:v>
                </c:pt>
                <c:pt idx="56">
                  <c:v>6.6657894000000004</c:v>
                </c:pt>
                <c:pt idx="57">
                  <c:v>6.6117718999999999</c:v>
                </c:pt>
                <c:pt idx="58">
                  <c:v>6.1743668999999999</c:v>
                </c:pt>
                <c:pt idx="59">
                  <c:v>6.2797542000000002</c:v>
                </c:pt>
                <c:pt idx="60">
                  <c:v>6.7143417000000003</c:v>
                </c:pt>
                <c:pt idx="61">
                  <c:v>6.3499694</c:v>
                </c:pt>
                <c:pt idx="62">
                  <c:v>6.0259793999999998</c:v>
                </c:pt>
                <c:pt idx="63">
                  <c:v>6.0445555999999998</c:v>
                </c:pt>
                <c:pt idx="64">
                  <c:v>5.8779877999999997</c:v>
                </c:pt>
                <c:pt idx="65">
                  <c:v>5.7198668000000001</c:v>
                </c:pt>
                <c:pt idx="66">
                  <c:v>6.0012708999999997</c:v>
                </c:pt>
                <c:pt idx="67">
                  <c:v>5.9635727000000003</c:v>
                </c:pt>
                <c:pt idx="68">
                  <c:v>6.2694735000000001</c:v>
                </c:pt>
                <c:pt idx="69">
                  <c:v>6.9337806000000004</c:v>
                </c:pt>
                <c:pt idx="70">
                  <c:v>7.8631470999999999</c:v>
                </c:pt>
                <c:pt idx="71">
                  <c:v>9.1261945000000004</c:v>
                </c:pt>
                <c:pt idx="72">
                  <c:v>9.6067865000000001</c:v>
                </c:pt>
                <c:pt idx="73">
                  <c:v>10.533073999999999</c:v>
                </c:pt>
                <c:pt idx="74">
                  <c:v>11.033562999999999</c:v>
                </c:pt>
                <c:pt idx="75">
                  <c:v>11.99159</c:v>
                </c:pt>
                <c:pt idx="76">
                  <c:v>13.040532000000001</c:v>
                </c:pt>
                <c:pt idx="77">
                  <c:v>13.816935000000001</c:v>
                </c:pt>
                <c:pt idx="78">
                  <c:v>14.435514</c:v>
                </c:pt>
                <c:pt idx="79">
                  <c:v>14.778568</c:v>
                </c:pt>
                <c:pt idx="80">
                  <c:v>14.782605999999999</c:v>
                </c:pt>
                <c:pt idx="81">
                  <c:v>14.07685</c:v>
                </c:pt>
                <c:pt idx="82">
                  <c:v>13.090642000000001</c:v>
                </c:pt>
                <c:pt idx="83">
                  <c:v>11.894392</c:v>
                </c:pt>
                <c:pt idx="84">
                  <c:v>10.958568</c:v>
                </c:pt>
                <c:pt idx="85">
                  <c:v>9.9410694999999993</c:v>
                </c:pt>
                <c:pt idx="86">
                  <c:v>9.283201</c:v>
                </c:pt>
                <c:pt idx="87">
                  <c:v>8.4394528999999991</c:v>
                </c:pt>
                <c:pt idx="88">
                  <c:v>7.5707585999999996</c:v>
                </c:pt>
                <c:pt idx="89">
                  <c:v>6.8698959999999998</c:v>
                </c:pt>
                <c:pt idx="90">
                  <c:v>6.2332055000000004</c:v>
                </c:pt>
                <c:pt idx="91">
                  <c:v>5.5481604000000004</c:v>
                </c:pt>
                <c:pt idx="92">
                  <c:v>5.1121715999999999</c:v>
                </c:pt>
                <c:pt idx="93">
                  <c:v>5.1656696000000002</c:v>
                </c:pt>
                <c:pt idx="94">
                  <c:v>5.3255055999999996</c:v>
                </c:pt>
                <c:pt idx="95">
                  <c:v>5.7149536000000003</c:v>
                </c:pt>
                <c:pt idx="96">
                  <c:v>6.0272028000000004</c:v>
                </c:pt>
                <c:pt idx="97">
                  <c:v>6.4924141000000004</c:v>
                </c:pt>
                <c:pt idx="98">
                  <c:v>6.7704076000000004</c:v>
                </c:pt>
                <c:pt idx="99">
                  <c:v>6.5966778000000001</c:v>
                </c:pt>
                <c:pt idx="100">
                  <c:v>6.4732047000000001</c:v>
                </c:pt>
                <c:pt idx="101">
                  <c:v>6.2307715000000004</c:v>
                </c:pt>
                <c:pt idx="102">
                  <c:v>5.8271769000000004</c:v>
                </c:pt>
                <c:pt idx="103">
                  <c:v>5.9693671000000004</c:v>
                </c:pt>
                <c:pt idx="104">
                  <c:v>6.2304311999999999</c:v>
                </c:pt>
                <c:pt idx="105">
                  <c:v>6.6167404999999997</c:v>
                </c:pt>
                <c:pt idx="106">
                  <c:v>6.6898229000000002</c:v>
                </c:pt>
                <c:pt idx="107">
                  <c:v>6.7821030000000002</c:v>
                </c:pt>
                <c:pt idx="108">
                  <c:v>6.9234802000000002</c:v>
                </c:pt>
                <c:pt idx="109">
                  <c:v>6.7695447</c:v>
                </c:pt>
                <c:pt idx="110">
                  <c:v>6.9762130999999998</c:v>
                </c:pt>
                <c:pt idx="111">
                  <c:v>7.2808843000000003</c:v>
                </c:pt>
                <c:pt idx="112">
                  <c:v>7.7246414000000003</c:v>
                </c:pt>
                <c:pt idx="113">
                  <c:v>8.4865227999999995</c:v>
                </c:pt>
                <c:pt idx="114">
                  <c:v>8.7712499000000008</c:v>
                </c:pt>
                <c:pt idx="115">
                  <c:v>8.7108542</c:v>
                </c:pt>
                <c:pt idx="116">
                  <c:v>8.9733245000000004</c:v>
                </c:pt>
                <c:pt idx="117">
                  <c:v>9.4187233999999993</c:v>
                </c:pt>
                <c:pt idx="118">
                  <c:v>9.7052049999999994</c:v>
                </c:pt>
                <c:pt idx="119">
                  <c:v>10.290718999999999</c:v>
                </c:pt>
                <c:pt idx="120">
                  <c:v>10.160102</c:v>
                </c:pt>
                <c:pt idx="121">
                  <c:v>9.9248059000000008</c:v>
                </c:pt>
                <c:pt idx="122">
                  <c:v>9.5580522000000006</c:v>
                </c:pt>
                <c:pt idx="123">
                  <c:v>9.4615150999999997</c:v>
                </c:pt>
                <c:pt idx="124">
                  <c:v>9.2868597000000008</c:v>
                </c:pt>
                <c:pt idx="125">
                  <c:v>8.0715474999999994</c:v>
                </c:pt>
                <c:pt idx="126">
                  <c:v>7.6010736000000003</c:v>
                </c:pt>
                <c:pt idx="127">
                  <c:v>7.4685503999999998</c:v>
                </c:pt>
                <c:pt idx="128">
                  <c:v>7.0352826999999998</c:v>
                </c:pt>
                <c:pt idx="129">
                  <c:v>6.4731437999999999</c:v>
                </c:pt>
                <c:pt idx="130">
                  <c:v>6.1416339000000004</c:v>
                </c:pt>
                <c:pt idx="131">
                  <c:v>5.6425602000000001</c:v>
                </c:pt>
                <c:pt idx="132">
                  <c:v>5.4811595000000004</c:v>
                </c:pt>
                <c:pt idx="133">
                  <c:v>5.7183181000000003</c:v>
                </c:pt>
                <c:pt idx="134">
                  <c:v>5.7636389000000001</c:v>
                </c:pt>
                <c:pt idx="135">
                  <c:v>5.5335653000000002</c:v>
                </c:pt>
                <c:pt idx="136">
                  <c:v>5.2355593999999996</c:v>
                </c:pt>
                <c:pt idx="137">
                  <c:v>5.2853462000000002</c:v>
                </c:pt>
                <c:pt idx="138">
                  <c:v>5.4056268999999997</c:v>
                </c:pt>
                <c:pt idx="139">
                  <c:v>5.5849010999999997</c:v>
                </c:pt>
                <c:pt idx="140">
                  <c:v>5.428515</c:v>
                </c:pt>
                <c:pt idx="141">
                  <c:v>5.3385755000000001</c:v>
                </c:pt>
                <c:pt idx="142">
                  <c:v>5.4551872000000001</c:v>
                </c:pt>
                <c:pt idx="143">
                  <c:v>5.4958555000000002</c:v>
                </c:pt>
                <c:pt idx="144">
                  <c:v>5.4381607000000001</c:v>
                </c:pt>
                <c:pt idx="145">
                  <c:v>5.6313839000000003</c:v>
                </c:pt>
                <c:pt idx="146">
                  <c:v>5.6143337000000004</c:v>
                </c:pt>
                <c:pt idx="147">
                  <c:v>5.8298443000000004</c:v>
                </c:pt>
                <c:pt idx="148">
                  <c:v>6.0813284000000003</c:v>
                </c:pt>
                <c:pt idx="149">
                  <c:v>6.2718901000000002</c:v>
                </c:pt>
                <c:pt idx="150">
                  <c:v>6.2502354999999996</c:v>
                </c:pt>
                <c:pt idx="151">
                  <c:v>6.4201547000000003</c:v>
                </c:pt>
                <c:pt idx="152">
                  <c:v>6.5933026999999997</c:v>
                </c:pt>
                <c:pt idx="153">
                  <c:v>6.7609707999999999</c:v>
                </c:pt>
                <c:pt idx="154">
                  <c:v>6.6413520000000004</c:v>
                </c:pt>
                <c:pt idx="155">
                  <c:v>6.7121570000000004</c:v>
                </c:pt>
                <c:pt idx="156">
                  <c:v>6.8661675000000004</c:v>
                </c:pt>
                <c:pt idx="157">
                  <c:v>6.9023861999999996</c:v>
                </c:pt>
                <c:pt idx="158">
                  <c:v>6.9864462999999999</c:v>
                </c:pt>
                <c:pt idx="159">
                  <c:v>7.5200440000000004</c:v>
                </c:pt>
                <c:pt idx="160">
                  <c:v>8.1191902999999996</c:v>
                </c:pt>
                <c:pt idx="161">
                  <c:v>8.0929874999999996</c:v>
                </c:pt>
                <c:pt idx="162">
                  <c:v>7.9497283999999997</c:v>
                </c:pt>
                <c:pt idx="163">
                  <c:v>7.6780561000000001</c:v>
                </c:pt>
                <c:pt idx="164">
                  <c:v>7.5368656999999999</c:v>
                </c:pt>
                <c:pt idx="165">
                  <c:v>7.5073648000000004</c:v>
                </c:pt>
                <c:pt idx="166">
                  <c:v>7.7083601000000002</c:v>
                </c:pt>
                <c:pt idx="167">
                  <c:v>7.6893272000000001</c:v>
                </c:pt>
                <c:pt idx="168">
                  <c:v>7.4852338999999999</c:v>
                </c:pt>
                <c:pt idx="169">
                  <c:v>6.0271134999999996</c:v>
                </c:pt>
                <c:pt idx="170">
                  <c:v>6.1667427000000004</c:v>
                </c:pt>
                <c:pt idx="171">
                  <c:v>6.0071159999999999</c:v>
                </c:pt>
                <c:pt idx="172">
                  <c:v>5.9942697999999996</c:v>
                </c:pt>
                <c:pt idx="173">
                  <c:v>6.1948698999999996</c:v>
                </c:pt>
                <c:pt idx="174">
                  <c:v>6.3575853000000002</c:v>
                </c:pt>
                <c:pt idx="175">
                  <c:v>6.4300319999999997</c:v>
                </c:pt>
                <c:pt idx="176">
                  <c:v>6.2292147</c:v>
                </c:pt>
                <c:pt idx="177">
                  <c:v>6.1007728999999999</c:v>
                </c:pt>
                <c:pt idx="178">
                  <c:v>5.7464750000000002</c:v>
                </c:pt>
                <c:pt idx="179">
                  <c:v>5.8333314999999999</c:v>
                </c:pt>
                <c:pt idx="180">
                  <c:v>6.1532192999999999</c:v>
                </c:pt>
                <c:pt idx="181">
                  <c:v>6.4410688</c:v>
                </c:pt>
                <c:pt idx="182">
                  <c:v>6.8760830999999998</c:v>
                </c:pt>
                <c:pt idx="183">
                  <c:v>6.8968502000000003</c:v>
                </c:pt>
                <c:pt idx="184">
                  <c:v>6.8869303000000004</c:v>
                </c:pt>
                <c:pt idx="185">
                  <c:v>6.4978940999999999</c:v>
                </c:pt>
                <c:pt idx="186">
                  <c:v>6.3219440000000002</c:v>
                </c:pt>
                <c:pt idx="187">
                  <c:v>6.1197064000000001</c:v>
                </c:pt>
                <c:pt idx="188">
                  <c:v>6.1849550999999998</c:v>
                </c:pt>
                <c:pt idx="189">
                  <c:v>6.2439003</c:v>
                </c:pt>
                <c:pt idx="190">
                  <c:v>6.2199907000000003</c:v>
                </c:pt>
                <c:pt idx="191">
                  <c:v>6.0588633999999999</c:v>
                </c:pt>
                <c:pt idx="192">
                  <c:v>5.8384089000000001</c:v>
                </c:pt>
                <c:pt idx="193">
                  <c:v>5.2982335000000003</c:v>
                </c:pt>
                <c:pt idx="194">
                  <c:v>4.8993865000000003</c:v>
                </c:pt>
                <c:pt idx="195">
                  <c:v>4.6942684000000003</c:v>
                </c:pt>
                <c:pt idx="196">
                  <c:v>4.734909</c:v>
                </c:pt>
                <c:pt idx="197">
                  <c:v>4.7583500000000001</c:v>
                </c:pt>
                <c:pt idx="198">
                  <c:v>5.1156924000000004</c:v>
                </c:pt>
                <c:pt idx="199">
                  <c:v>5.2300490999999996</c:v>
                </c:pt>
                <c:pt idx="200">
                  <c:v>5.4386479000000003</c:v>
                </c:pt>
                <c:pt idx="201">
                  <c:v>5.8122940999999999</c:v>
                </c:pt>
                <c:pt idx="202">
                  <c:v>5.9076472000000004</c:v>
                </c:pt>
                <c:pt idx="203">
                  <c:v>5.4528471999999999</c:v>
                </c:pt>
                <c:pt idx="204">
                  <c:v>4.9673277999999996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F-46FA-9491-7AD2B14B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  <c:max val="2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59142607174101E-2"/>
          <c:y val="0.8358783902012249"/>
          <c:w val="0.89139238845144353"/>
          <c:h val="0.13634383202099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27340332458443"/>
          <c:y val="6.1026352288488211E-2"/>
          <c:w val="0.6726154855643045"/>
          <c:h val="0.58747015846320194"/>
        </c:manualLayout>
      </c:layout>
      <c:lineChart>
        <c:grouping val="standard"/>
        <c:varyColors val="0"/>
        <c:ser>
          <c:idx val="0"/>
          <c:order val="0"/>
          <c:tx>
            <c:strRef>
              <c:f>'A1. Figure 1_v2'!$B$2</c:f>
              <c:strCache>
                <c:ptCount val="1"/>
                <c:pt idx="0">
                  <c:v>Reserve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'A1. Figure 1_v2'!$A$3:$A$207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'A1. Figure 1_v2'!$B$3:$B$207</c:f>
              <c:numCache>
                <c:formatCode>General</c:formatCode>
                <c:ptCount val="205"/>
                <c:pt idx="0">
                  <c:v>6.0418710000000004</c:v>
                </c:pt>
                <c:pt idx="1">
                  <c:v>6.3082979999999997</c:v>
                </c:pt>
                <c:pt idx="2">
                  <c:v>6.3208890000000002</c:v>
                </c:pt>
                <c:pt idx="3">
                  <c:v>6.1404810000000003</c:v>
                </c:pt>
                <c:pt idx="4">
                  <c:v>6.0142769999999999</c:v>
                </c:pt>
                <c:pt idx="5">
                  <c:v>5.969697</c:v>
                </c:pt>
                <c:pt idx="6">
                  <c:v>5.9810129999999999</c:v>
                </c:pt>
                <c:pt idx="7">
                  <c:v>6.1168670000000001</c:v>
                </c:pt>
                <c:pt idx="8">
                  <c:v>6.1150390000000003</c:v>
                </c:pt>
                <c:pt idx="9">
                  <c:v>6.1637659999999999</c:v>
                </c:pt>
                <c:pt idx="10">
                  <c:v>6.0532360000000001</c:v>
                </c:pt>
                <c:pt idx="11">
                  <c:v>6.1522389999999998</c:v>
                </c:pt>
                <c:pt idx="12">
                  <c:v>6.7477470000000004</c:v>
                </c:pt>
                <c:pt idx="13">
                  <c:v>6.7607549999999996</c:v>
                </c:pt>
                <c:pt idx="14">
                  <c:v>6.8947640000000003</c:v>
                </c:pt>
                <c:pt idx="15">
                  <c:v>7.1835519999999997</c:v>
                </c:pt>
                <c:pt idx="16">
                  <c:v>7.2812200000000002</c:v>
                </c:pt>
                <c:pt idx="17">
                  <c:v>7.4604670000000004</c:v>
                </c:pt>
                <c:pt idx="18">
                  <c:v>7.4621420000000001</c:v>
                </c:pt>
                <c:pt idx="19">
                  <c:v>7.4165919999999996</c:v>
                </c:pt>
                <c:pt idx="20">
                  <c:v>7.4917540000000002</c:v>
                </c:pt>
                <c:pt idx="21">
                  <c:v>7.6201949999999998</c:v>
                </c:pt>
                <c:pt idx="22">
                  <c:v>7.7401819999999999</c:v>
                </c:pt>
                <c:pt idx="23">
                  <c:v>7.981446</c:v>
                </c:pt>
                <c:pt idx="24">
                  <c:v>8.2056570000000004</c:v>
                </c:pt>
                <c:pt idx="25">
                  <c:v>8.8379799999999999</c:v>
                </c:pt>
                <c:pt idx="26">
                  <c:v>8.7292640000000006</c:v>
                </c:pt>
                <c:pt idx="27">
                  <c:v>8.5464819999999992</c:v>
                </c:pt>
                <c:pt idx="28">
                  <c:v>8.3609869999999997</c:v>
                </c:pt>
                <c:pt idx="29">
                  <c:v>8.2453289999999999</c:v>
                </c:pt>
                <c:pt idx="30">
                  <c:v>8.3162880000000001</c:v>
                </c:pt>
                <c:pt idx="31">
                  <c:v>8.1098370000000006</c:v>
                </c:pt>
                <c:pt idx="32">
                  <c:v>8.201117</c:v>
                </c:pt>
                <c:pt idx="33">
                  <c:v>8.2703369999999996</c:v>
                </c:pt>
                <c:pt idx="34">
                  <c:v>8.0605810000000009</c:v>
                </c:pt>
                <c:pt idx="35">
                  <c:v>8.3205670000000005</c:v>
                </c:pt>
                <c:pt idx="36">
                  <c:v>8.2237369999999999</c:v>
                </c:pt>
                <c:pt idx="37">
                  <c:v>8.2726539999999993</c:v>
                </c:pt>
                <c:pt idx="38">
                  <c:v>8.1357879999999998</c:v>
                </c:pt>
                <c:pt idx="39">
                  <c:v>7.987171</c:v>
                </c:pt>
                <c:pt idx="40">
                  <c:v>7.8162419999999999</c:v>
                </c:pt>
                <c:pt idx="41">
                  <c:v>7.6560600000000001</c:v>
                </c:pt>
                <c:pt idx="42">
                  <c:v>7.9663050000000002</c:v>
                </c:pt>
                <c:pt idx="43">
                  <c:v>8.0171860000000006</c:v>
                </c:pt>
                <c:pt idx="44">
                  <c:v>8.1046870000000002</c:v>
                </c:pt>
                <c:pt idx="45">
                  <c:v>8.2593540000000001</c:v>
                </c:pt>
                <c:pt idx="46">
                  <c:v>8.2743800000000007</c:v>
                </c:pt>
                <c:pt idx="47">
                  <c:v>8.4746100000000002</c:v>
                </c:pt>
                <c:pt idx="48">
                  <c:v>8.4249620000000007</c:v>
                </c:pt>
                <c:pt idx="49">
                  <c:v>8.7417890000000007</c:v>
                </c:pt>
                <c:pt idx="50">
                  <c:v>8.5196100000000001</c:v>
                </c:pt>
                <c:pt idx="51">
                  <c:v>8.4505560000000006</c:v>
                </c:pt>
                <c:pt idx="52">
                  <c:v>8.625216</c:v>
                </c:pt>
                <c:pt idx="53">
                  <c:v>9.0619980000000009</c:v>
                </c:pt>
                <c:pt idx="54">
                  <c:v>9.1158920000000006</c:v>
                </c:pt>
                <c:pt idx="55">
                  <c:v>8.9552130000000005</c:v>
                </c:pt>
                <c:pt idx="56">
                  <c:v>8.9294659999999997</c:v>
                </c:pt>
                <c:pt idx="57">
                  <c:v>8.8113709999999994</c:v>
                </c:pt>
                <c:pt idx="58">
                  <c:v>8.1862130000000004</c:v>
                </c:pt>
                <c:pt idx="59">
                  <c:v>7.9984080000000004</c:v>
                </c:pt>
                <c:pt idx="60">
                  <c:v>7.857507</c:v>
                </c:pt>
                <c:pt idx="61">
                  <c:v>7.8700270000000003</c:v>
                </c:pt>
                <c:pt idx="62">
                  <c:v>7.9092739999999999</c:v>
                </c:pt>
                <c:pt idx="63">
                  <c:v>7.6821219999999997</c:v>
                </c:pt>
                <c:pt idx="64">
                  <c:v>7.8481209999999999</c:v>
                </c:pt>
                <c:pt idx="65">
                  <c:v>7.8471159999999998</c:v>
                </c:pt>
                <c:pt idx="66">
                  <c:v>7.7414259999999997</c:v>
                </c:pt>
                <c:pt idx="67">
                  <c:v>7.6974330000000002</c:v>
                </c:pt>
                <c:pt idx="68">
                  <c:v>7.8204859999999998</c:v>
                </c:pt>
                <c:pt idx="69">
                  <c:v>8.0578000000000003</c:v>
                </c:pt>
                <c:pt idx="70">
                  <c:v>8.1195380000000004</c:v>
                </c:pt>
                <c:pt idx="71">
                  <c:v>8.2714639999999999</c:v>
                </c:pt>
                <c:pt idx="72">
                  <c:v>8.4176529999999996</c:v>
                </c:pt>
                <c:pt idx="73">
                  <c:v>8.6227619999999998</c:v>
                </c:pt>
                <c:pt idx="74">
                  <c:v>8.5083610000000007</c:v>
                </c:pt>
                <c:pt idx="75">
                  <c:v>8.4716480000000001</c:v>
                </c:pt>
                <c:pt idx="76">
                  <c:v>8.6363889999999994</c:v>
                </c:pt>
                <c:pt idx="77">
                  <c:v>8.5998979999999996</c:v>
                </c:pt>
                <c:pt idx="78">
                  <c:v>8.5611040000000003</c:v>
                </c:pt>
                <c:pt idx="79">
                  <c:v>8.5733899999999998</c:v>
                </c:pt>
                <c:pt idx="80">
                  <c:v>8.8634249999999994</c:v>
                </c:pt>
                <c:pt idx="81">
                  <c:v>9.0522580000000001</c:v>
                </c:pt>
                <c:pt idx="82">
                  <c:v>7.5360009999999997</c:v>
                </c:pt>
                <c:pt idx="83">
                  <c:v>8.0569140000000008</c:v>
                </c:pt>
                <c:pt idx="84">
                  <c:v>8.8434460000000001</c:v>
                </c:pt>
                <c:pt idx="85">
                  <c:v>8.3814980000000006</c:v>
                </c:pt>
                <c:pt idx="86">
                  <c:v>8.5013369999999995</c:v>
                </c:pt>
                <c:pt idx="87">
                  <c:v>8.0493810000000003</c:v>
                </c:pt>
                <c:pt idx="88">
                  <c:v>8.1567150000000002</c:v>
                </c:pt>
                <c:pt idx="89">
                  <c:v>8.2350259999999995</c:v>
                </c:pt>
                <c:pt idx="90">
                  <c:v>8.2309140000000003</c:v>
                </c:pt>
                <c:pt idx="91">
                  <c:v>8.4875589999999992</c:v>
                </c:pt>
                <c:pt idx="92">
                  <c:v>9.0071320000000004</c:v>
                </c:pt>
                <c:pt idx="93">
                  <c:v>9.4784539999999993</c:v>
                </c:pt>
                <c:pt idx="94">
                  <c:v>9.6222359999999991</c:v>
                </c:pt>
                <c:pt idx="95">
                  <c:v>10.05373</c:v>
                </c:pt>
                <c:pt idx="96">
                  <c:v>11.191520000000001</c:v>
                </c:pt>
                <c:pt idx="97">
                  <c:v>11.142749999999999</c:v>
                </c:pt>
                <c:pt idx="98">
                  <c:v>11.12702</c:v>
                </c:pt>
                <c:pt idx="99">
                  <c:v>11.179130000000001</c:v>
                </c:pt>
                <c:pt idx="100">
                  <c:v>11.31789</c:v>
                </c:pt>
                <c:pt idx="101">
                  <c:v>11.289249999999999</c:v>
                </c:pt>
                <c:pt idx="102">
                  <c:v>11.41868</c:v>
                </c:pt>
                <c:pt idx="103">
                  <c:v>11.43756</c:v>
                </c:pt>
                <c:pt idx="104">
                  <c:v>11.58408</c:v>
                </c:pt>
                <c:pt idx="105">
                  <c:v>11.536339999999999</c:v>
                </c:pt>
                <c:pt idx="106">
                  <c:v>11.346690000000001</c:v>
                </c:pt>
                <c:pt idx="107">
                  <c:v>11.343439999999999</c:v>
                </c:pt>
                <c:pt idx="108">
                  <c:v>11.442130000000001</c:v>
                </c:pt>
                <c:pt idx="109">
                  <c:v>11.740320000000001</c:v>
                </c:pt>
                <c:pt idx="110">
                  <c:v>11.607659999999999</c:v>
                </c:pt>
                <c:pt idx="111">
                  <c:v>11.567</c:v>
                </c:pt>
                <c:pt idx="112">
                  <c:v>11.72925</c:v>
                </c:pt>
                <c:pt idx="113">
                  <c:v>11.653180000000001</c:v>
                </c:pt>
                <c:pt idx="114">
                  <c:v>11.721170000000001</c:v>
                </c:pt>
                <c:pt idx="115">
                  <c:v>12.22803</c:v>
                </c:pt>
                <c:pt idx="116">
                  <c:v>12.38636</c:v>
                </c:pt>
                <c:pt idx="117">
                  <c:v>12.50507</c:v>
                </c:pt>
                <c:pt idx="118">
                  <c:v>12.54543</c:v>
                </c:pt>
                <c:pt idx="119">
                  <c:v>12.196</c:v>
                </c:pt>
                <c:pt idx="120">
                  <c:v>12.715920000000001</c:v>
                </c:pt>
                <c:pt idx="121">
                  <c:v>13.229480000000001</c:v>
                </c:pt>
                <c:pt idx="122">
                  <c:v>13.044169999999999</c:v>
                </c:pt>
                <c:pt idx="123">
                  <c:v>13.22017</c:v>
                </c:pt>
                <c:pt idx="124">
                  <c:v>13.30111</c:v>
                </c:pt>
                <c:pt idx="125">
                  <c:v>13.83301</c:v>
                </c:pt>
                <c:pt idx="126">
                  <c:v>13.544499999999999</c:v>
                </c:pt>
                <c:pt idx="127">
                  <c:v>14.00535</c:v>
                </c:pt>
                <c:pt idx="128">
                  <c:v>14.011279999999999</c:v>
                </c:pt>
                <c:pt idx="129">
                  <c:v>13.998419999999999</c:v>
                </c:pt>
                <c:pt idx="130">
                  <c:v>14.084160000000001</c:v>
                </c:pt>
                <c:pt idx="131">
                  <c:v>14.043659999999999</c:v>
                </c:pt>
                <c:pt idx="132">
                  <c:v>14.012829999999999</c:v>
                </c:pt>
                <c:pt idx="133">
                  <c:v>14.410909999999999</c:v>
                </c:pt>
                <c:pt idx="134">
                  <c:v>14.235900000000001</c:v>
                </c:pt>
                <c:pt idx="135">
                  <c:v>14.301819999999999</c:v>
                </c:pt>
                <c:pt idx="136">
                  <c:v>14.28421</c:v>
                </c:pt>
                <c:pt idx="137">
                  <c:v>14.270289999999999</c:v>
                </c:pt>
                <c:pt idx="138">
                  <c:v>13.70396</c:v>
                </c:pt>
                <c:pt idx="139">
                  <c:v>14.204890000000001</c:v>
                </c:pt>
                <c:pt idx="140">
                  <c:v>14.227220000000001</c:v>
                </c:pt>
                <c:pt idx="141">
                  <c:v>14.31772</c:v>
                </c:pt>
                <c:pt idx="142">
                  <c:v>14.32577</c:v>
                </c:pt>
                <c:pt idx="143">
                  <c:v>14.24804</c:v>
                </c:pt>
                <c:pt idx="144">
                  <c:v>14.337070000000001</c:v>
                </c:pt>
                <c:pt idx="145">
                  <c:v>14.443989999999999</c:v>
                </c:pt>
                <c:pt idx="146">
                  <c:v>14.314730000000001</c:v>
                </c:pt>
                <c:pt idx="147">
                  <c:v>14.370380000000001</c:v>
                </c:pt>
                <c:pt idx="148">
                  <c:v>14.615360000000001</c:v>
                </c:pt>
                <c:pt idx="149">
                  <c:v>14.67985</c:v>
                </c:pt>
                <c:pt idx="150">
                  <c:v>14.76806</c:v>
                </c:pt>
                <c:pt idx="151">
                  <c:v>14.94225</c:v>
                </c:pt>
                <c:pt idx="152">
                  <c:v>14.781560000000001</c:v>
                </c:pt>
                <c:pt idx="153">
                  <c:v>14.75606</c:v>
                </c:pt>
                <c:pt idx="154">
                  <c:v>15.118840000000001</c:v>
                </c:pt>
                <c:pt idx="155">
                  <c:v>15.22627</c:v>
                </c:pt>
                <c:pt idx="156">
                  <c:v>15.08658</c:v>
                </c:pt>
                <c:pt idx="157">
                  <c:v>15.637320000000001</c:v>
                </c:pt>
                <c:pt idx="158">
                  <c:v>15.400589999999999</c:v>
                </c:pt>
                <c:pt idx="159">
                  <c:v>15.55748</c:v>
                </c:pt>
                <c:pt idx="160">
                  <c:v>15.76013</c:v>
                </c:pt>
                <c:pt idx="161">
                  <c:v>15.606629999999999</c:v>
                </c:pt>
                <c:pt idx="162">
                  <c:v>15.65349</c:v>
                </c:pt>
                <c:pt idx="163">
                  <c:v>15.57535</c:v>
                </c:pt>
                <c:pt idx="164">
                  <c:v>15.243029999999999</c:v>
                </c:pt>
                <c:pt idx="165">
                  <c:v>15.065429999999999</c:v>
                </c:pt>
                <c:pt idx="166">
                  <c:v>14.9475</c:v>
                </c:pt>
                <c:pt idx="167">
                  <c:v>14.78729</c:v>
                </c:pt>
                <c:pt idx="168">
                  <c:v>15.34041</c:v>
                </c:pt>
                <c:pt idx="169">
                  <c:v>15.109120000000001</c:v>
                </c:pt>
                <c:pt idx="170">
                  <c:v>15.71937</c:v>
                </c:pt>
                <c:pt idx="171">
                  <c:v>15.877280000000001</c:v>
                </c:pt>
                <c:pt idx="172">
                  <c:v>16.176659999999998</c:v>
                </c:pt>
                <c:pt idx="173">
                  <c:v>16.247920000000001</c:v>
                </c:pt>
                <c:pt idx="174">
                  <c:v>15.99751</c:v>
                </c:pt>
                <c:pt idx="175">
                  <c:v>16.392240000000001</c:v>
                </c:pt>
                <c:pt idx="176">
                  <c:v>16.694590000000002</c:v>
                </c:pt>
                <c:pt idx="177">
                  <c:v>16.73582</c:v>
                </c:pt>
                <c:pt idx="178">
                  <c:v>16.542090000000002</c:v>
                </c:pt>
                <c:pt idx="179">
                  <c:v>16.385819999999999</c:v>
                </c:pt>
                <c:pt idx="180">
                  <c:v>16.52083</c:v>
                </c:pt>
                <c:pt idx="181">
                  <c:v>16.306640000000002</c:v>
                </c:pt>
                <c:pt idx="182">
                  <c:v>16.90747</c:v>
                </c:pt>
                <c:pt idx="183">
                  <c:v>16.508900000000001</c:v>
                </c:pt>
                <c:pt idx="184">
                  <c:v>16.210319999999999</c:v>
                </c:pt>
                <c:pt idx="185">
                  <c:v>16.29092</c:v>
                </c:pt>
                <c:pt idx="186">
                  <c:v>16.217020000000002</c:v>
                </c:pt>
                <c:pt idx="187">
                  <c:v>16.068729999999999</c:v>
                </c:pt>
                <c:pt idx="188">
                  <c:v>15.66006</c:v>
                </c:pt>
                <c:pt idx="189">
                  <c:v>15.61652</c:v>
                </c:pt>
                <c:pt idx="190">
                  <c:v>15.58853</c:v>
                </c:pt>
                <c:pt idx="191">
                  <c:v>15.26413</c:v>
                </c:pt>
                <c:pt idx="192">
                  <c:v>15.13077</c:v>
                </c:pt>
                <c:pt idx="193">
                  <c:v>15.415609999999999</c:v>
                </c:pt>
                <c:pt idx="194">
                  <c:v>15.303470000000001</c:v>
                </c:pt>
                <c:pt idx="195">
                  <c:v>15.102499999999999</c:v>
                </c:pt>
                <c:pt idx="196">
                  <c:v>14.92844</c:v>
                </c:pt>
                <c:pt idx="197">
                  <c:v>15.13489</c:v>
                </c:pt>
                <c:pt idx="198">
                  <c:v>14.65889</c:v>
                </c:pt>
                <c:pt idx="199">
                  <c:v>14.76515</c:v>
                </c:pt>
                <c:pt idx="200">
                  <c:v>14.76796</c:v>
                </c:pt>
                <c:pt idx="201">
                  <c:v>14.468719999999999</c:v>
                </c:pt>
                <c:pt idx="202">
                  <c:v>14.945639999999999</c:v>
                </c:pt>
                <c:pt idx="203">
                  <c:v>14.51895</c:v>
                </c:pt>
                <c:pt idx="204">
                  <c:v>14.522130000000001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C-4E1A-A722-ECCD72DF04CE}"/>
            </c:ext>
          </c:extLst>
        </c:ser>
        <c:ser>
          <c:idx val="1"/>
          <c:order val="1"/>
          <c:tx>
            <c:strRef>
              <c:f>'A1. Figure 1_v2'!$C$2</c:f>
              <c:strCache>
                <c:ptCount val="1"/>
                <c:pt idx="0">
                  <c:v>Govt Bonds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'A1. Figure 1_v2'!$A$3:$A$207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'A1. Figure 1_v2'!$C$3:$C$207</c:f>
              <c:numCache>
                <c:formatCode>General</c:formatCode>
                <c:ptCount val="205"/>
                <c:pt idx="0">
                  <c:v>-2.6087600000000002</c:v>
                </c:pt>
                <c:pt idx="1">
                  <c:v>-2.8961030000000001</c:v>
                </c:pt>
                <c:pt idx="2">
                  <c:v>-2.878873</c:v>
                </c:pt>
                <c:pt idx="3">
                  <c:v>-2.661572</c:v>
                </c:pt>
                <c:pt idx="4">
                  <c:v>-2.718467</c:v>
                </c:pt>
                <c:pt idx="5">
                  <c:v>-2.656911</c:v>
                </c:pt>
                <c:pt idx="6">
                  <c:v>-2.5413589999999999</c:v>
                </c:pt>
                <c:pt idx="7">
                  <c:v>-2.3441700000000001</c:v>
                </c:pt>
                <c:pt idx="8">
                  <c:v>-2.2425730000000001</c:v>
                </c:pt>
                <c:pt idx="9">
                  <c:v>-2.0732330000000001</c:v>
                </c:pt>
                <c:pt idx="10">
                  <c:v>-2.1216469999999998</c:v>
                </c:pt>
                <c:pt idx="11">
                  <c:v>-2.0878100000000002</c:v>
                </c:pt>
                <c:pt idx="12">
                  <c:v>-1.297158</c:v>
                </c:pt>
                <c:pt idx="13">
                  <c:v>-1.2034260000000001</c:v>
                </c:pt>
                <c:pt idx="14">
                  <c:v>-1.084057</c:v>
                </c:pt>
                <c:pt idx="15">
                  <c:v>-1.372924</c:v>
                </c:pt>
                <c:pt idx="16">
                  <c:v>-1.825393</c:v>
                </c:pt>
                <c:pt idx="17">
                  <c:v>-1.9891160000000001</c:v>
                </c:pt>
                <c:pt idx="18">
                  <c:v>-1.991763</c:v>
                </c:pt>
                <c:pt idx="19">
                  <c:v>-1.8968400000000001</c:v>
                </c:pt>
                <c:pt idx="20">
                  <c:v>-1.8105439999999999</c:v>
                </c:pt>
                <c:pt idx="21">
                  <c:v>-2.024105</c:v>
                </c:pt>
                <c:pt idx="22">
                  <c:v>-2.1402070000000002</c:v>
                </c:pt>
                <c:pt idx="23">
                  <c:v>-2.1350229999999999</c:v>
                </c:pt>
                <c:pt idx="24">
                  <c:v>-1.539291</c:v>
                </c:pt>
                <c:pt idx="25">
                  <c:v>-1.8535140000000001</c:v>
                </c:pt>
                <c:pt idx="26">
                  <c:v>-2.1293060000000001</c:v>
                </c:pt>
                <c:pt idx="27">
                  <c:v>-2.1485219999999998</c:v>
                </c:pt>
                <c:pt idx="28">
                  <c:v>-2.5216639999999999</c:v>
                </c:pt>
                <c:pt idx="29">
                  <c:v>-2.791569</c:v>
                </c:pt>
                <c:pt idx="30">
                  <c:v>-2.3721030000000001</c:v>
                </c:pt>
                <c:pt idx="31">
                  <c:v>-2.2327020000000002</c:v>
                </c:pt>
                <c:pt idx="32">
                  <c:v>-2.295566</c:v>
                </c:pt>
                <c:pt idx="33">
                  <c:v>-1.794341</c:v>
                </c:pt>
                <c:pt idx="34">
                  <c:v>-1.4406870000000001</c:v>
                </c:pt>
                <c:pt idx="35">
                  <c:v>-1.93031</c:v>
                </c:pt>
                <c:pt idx="36">
                  <c:v>-1.418515</c:v>
                </c:pt>
                <c:pt idx="37">
                  <c:v>-1.570093</c:v>
                </c:pt>
                <c:pt idx="38">
                  <c:v>-1.422836</c:v>
                </c:pt>
                <c:pt idx="39">
                  <c:v>-1.516276</c:v>
                </c:pt>
                <c:pt idx="40">
                  <c:v>-1.815053</c:v>
                </c:pt>
                <c:pt idx="41">
                  <c:v>-2.0001769999999999</c:v>
                </c:pt>
                <c:pt idx="42">
                  <c:v>-1.690463</c:v>
                </c:pt>
                <c:pt idx="43">
                  <c:v>-2.1833770000000001</c:v>
                </c:pt>
                <c:pt idx="44">
                  <c:v>-2.3235299999999999</c:v>
                </c:pt>
                <c:pt idx="45">
                  <c:v>-2.2873230000000002</c:v>
                </c:pt>
                <c:pt idx="46">
                  <c:v>-2.3650509999999998</c:v>
                </c:pt>
                <c:pt idx="47">
                  <c:v>-2.3644620000000001</c:v>
                </c:pt>
                <c:pt idx="48">
                  <c:v>-2.0707059999999999</c:v>
                </c:pt>
                <c:pt idx="49">
                  <c:v>-1.8389770000000001</c:v>
                </c:pt>
                <c:pt idx="50">
                  <c:v>-1.809663</c:v>
                </c:pt>
                <c:pt idx="51">
                  <c:v>-1.575502</c:v>
                </c:pt>
                <c:pt idx="52">
                  <c:v>-2.4251719999999999</c:v>
                </c:pt>
                <c:pt idx="53">
                  <c:v>-2.922698</c:v>
                </c:pt>
                <c:pt idx="54">
                  <c:v>-2.804154</c:v>
                </c:pt>
                <c:pt idx="55">
                  <c:v>-2.6391429999999998</c:v>
                </c:pt>
                <c:pt idx="56">
                  <c:v>-3.6856110000000002</c:v>
                </c:pt>
                <c:pt idx="57">
                  <c:v>-4.1453959999999999</c:v>
                </c:pt>
                <c:pt idx="58">
                  <c:v>-3.7817599999999998</c:v>
                </c:pt>
                <c:pt idx="59">
                  <c:v>-3.9339559999999998</c:v>
                </c:pt>
                <c:pt idx="60">
                  <c:v>-3.1581000000000001</c:v>
                </c:pt>
                <c:pt idx="61">
                  <c:v>-3.089934</c:v>
                </c:pt>
                <c:pt idx="62">
                  <c:v>-3.334622</c:v>
                </c:pt>
                <c:pt idx="63">
                  <c:v>-3.274308</c:v>
                </c:pt>
                <c:pt idx="64">
                  <c:v>-4.0273760000000003</c:v>
                </c:pt>
                <c:pt idx="65">
                  <c:v>-4.6213879999999996</c:v>
                </c:pt>
                <c:pt idx="66">
                  <c:v>-4.0180550000000004</c:v>
                </c:pt>
                <c:pt idx="67">
                  <c:v>-4.2844119999999997</c:v>
                </c:pt>
                <c:pt idx="68">
                  <c:v>-4.1515230000000001</c:v>
                </c:pt>
                <c:pt idx="69">
                  <c:v>-4.5744639999999999</c:v>
                </c:pt>
                <c:pt idx="70">
                  <c:v>-4.9486210000000002</c:v>
                </c:pt>
                <c:pt idx="71">
                  <c:v>-5.0771730000000002</c:v>
                </c:pt>
                <c:pt idx="72">
                  <c:v>-4.1653849999999997</c:v>
                </c:pt>
                <c:pt idx="73">
                  <c:v>-4.4429150000000002</c:v>
                </c:pt>
                <c:pt idx="74">
                  <c:v>-4.712485</c:v>
                </c:pt>
                <c:pt idx="75">
                  <c:v>-4.9863929999999996</c:v>
                </c:pt>
                <c:pt idx="76">
                  <c:v>-5.3760849999999998</c:v>
                </c:pt>
                <c:pt idx="77">
                  <c:v>-5.329396</c:v>
                </c:pt>
                <c:pt idx="78">
                  <c:v>-5.1873829999999996</c:v>
                </c:pt>
                <c:pt idx="79">
                  <c:v>-5.5042099999999996</c:v>
                </c:pt>
                <c:pt idx="80">
                  <c:v>-5.5788229999999999</c:v>
                </c:pt>
                <c:pt idx="81">
                  <c:v>-5.5096879999999997</c:v>
                </c:pt>
                <c:pt idx="82">
                  <c:v>-4.6266350000000003</c:v>
                </c:pt>
                <c:pt idx="83">
                  <c:v>-4.7913019999999999</c:v>
                </c:pt>
                <c:pt idx="84">
                  <c:v>-3.7862019999999998</c:v>
                </c:pt>
                <c:pt idx="85">
                  <c:v>-3.3974839999999999</c:v>
                </c:pt>
                <c:pt idx="86">
                  <c:v>-3.3751030000000002</c:v>
                </c:pt>
                <c:pt idx="87">
                  <c:v>-3.6591800000000001</c:v>
                </c:pt>
                <c:pt idx="88">
                  <c:v>-4.7025360000000003</c:v>
                </c:pt>
                <c:pt idx="89">
                  <c:v>-5.1131489999999999</c:v>
                </c:pt>
                <c:pt idx="90">
                  <c:v>-4.7991849999999996</c:v>
                </c:pt>
                <c:pt idx="91">
                  <c:v>-5.0345659999999999</c:v>
                </c:pt>
                <c:pt idx="92">
                  <c:v>-5.2783860000000002</c:v>
                </c:pt>
                <c:pt idx="93">
                  <c:v>-5.6781779999999999</c:v>
                </c:pt>
                <c:pt idx="94">
                  <c:v>-5.3177180000000002</c:v>
                </c:pt>
                <c:pt idx="95">
                  <c:v>-5.8722659999999998</c:v>
                </c:pt>
                <c:pt idx="96">
                  <c:v>-5.2828379999999999</c:v>
                </c:pt>
                <c:pt idx="97">
                  <c:v>-5.5797970000000001</c:v>
                </c:pt>
                <c:pt idx="98">
                  <c:v>-5.7940310000000004</c:v>
                </c:pt>
                <c:pt idx="99">
                  <c:v>-6.1765699999999999</c:v>
                </c:pt>
                <c:pt idx="100">
                  <c:v>-6.6751170000000002</c:v>
                </c:pt>
                <c:pt idx="101">
                  <c:v>-6.4746649999999999</c:v>
                </c:pt>
                <c:pt idx="102">
                  <c:v>-5.717841</c:v>
                </c:pt>
                <c:pt idx="103">
                  <c:v>-5.7001629999999999</c:v>
                </c:pt>
                <c:pt idx="104">
                  <c:v>-5.2384019999999998</c:v>
                </c:pt>
                <c:pt idx="105">
                  <c:v>-5.3016129999999997</c:v>
                </c:pt>
                <c:pt idx="106">
                  <c:v>-5.0103669999999996</c:v>
                </c:pt>
                <c:pt idx="107">
                  <c:v>-4.9973130000000001</c:v>
                </c:pt>
                <c:pt idx="108">
                  <c:v>-4.4085869999999998</c:v>
                </c:pt>
                <c:pt idx="109">
                  <c:v>-4.7573319999999999</c:v>
                </c:pt>
                <c:pt idx="110">
                  <c:v>-4.7519289999999996</c:v>
                </c:pt>
                <c:pt idx="111">
                  <c:v>-4.8873639999999998</c:v>
                </c:pt>
                <c:pt idx="112">
                  <c:v>-5.4799429999999996</c:v>
                </c:pt>
                <c:pt idx="113">
                  <c:v>-5.9132619999999996</c:v>
                </c:pt>
                <c:pt idx="114">
                  <c:v>-5.6341469999999996</c:v>
                </c:pt>
                <c:pt idx="115">
                  <c:v>-5.7474049999999997</c:v>
                </c:pt>
                <c:pt idx="116">
                  <c:v>-5.7587830000000002</c:v>
                </c:pt>
                <c:pt idx="117">
                  <c:v>-5.7299090000000001</c:v>
                </c:pt>
                <c:pt idx="118">
                  <c:v>-6.3245389999999997</c:v>
                </c:pt>
                <c:pt idx="119">
                  <c:v>-6.1633060000000004</c:v>
                </c:pt>
                <c:pt idx="120">
                  <c:v>-5.5084080000000002</c:v>
                </c:pt>
                <c:pt idx="121">
                  <c:v>-6.3945930000000004</c:v>
                </c:pt>
                <c:pt idx="122">
                  <c:v>-6.6285800000000004</c:v>
                </c:pt>
                <c:pt idx="123">
                  <c:v>-6.9471350000000003</c:v>
                </c:pt>
                <c:pt idx="124">
                  <c:v>-7.2113699999999996</c:v>
                </c:pt>
                <c:pt idx="125">
                  <c:v>-7.2359280000000004</c:v>
                </c:pt>
                <c:pt idx="126">
                  <c:v>-6.7360579999999999</c:v>
                </c:pt>
                <c:pt idx="127">
                  <c:v>-7.4870299999999999</c:v>
                </c:pt>
                <c:pt idx="128">
                  <c:v>-7.7208800000000002</c:v>
                </c:pt>
                <c:pt idx="129">
                  <c:v>-8.3573020000000007</c:v>
                </c:pt>
                <c:pt idx="130">
                  <c:v>-8.3496299999999994</c:v>
                </c:pt>
                <c:pt idx="131">
                  <c:v>-8.4069050000000001</c:v>
                </c:pt>
                <c:pt idx="132">
                  <c:v>-7.3125239999999998</c:v>
                </c:pt>
                <c:pt idx="133">
                  <c:v>-8.092511</c:v>
                </c:pt>
                <c:pt idx="134">
                  <c:v>-8.2821879999999997</c:v>
                </c:pt>
                <c:pt idx="135">
                  <c:v>-8.8880140000000001</c:v>
                </c:pt>
                <c:pt idx="136">
                  <c:v>-9.4686789999999998</c:v>
                </c:pt>
                <c:pt idx="137">
                  <c:v>-9.5511189999999999</c:v>
                </c:pt>
                <c:pt idx="138">
                  <c:v>-8.3693899999999992</c:v>
                </c:pt>
                <c:pt idx="139">
                  <c:v>-8.6674500000000005</c:v>
                </c:pt>
                <c:pt idx="140">
                  <c:v>-8.8311810000000008</c:v>
                </c:pt>
                <c:pt idx="141">
                  <c:v>-8.9047110000000007</c:v>
                </c:pt>
                <c:pt idx="142">
                  <c:v>-9.1389630000000004</c:v>
                </c:pt>
                <c:pt idx="143">
                  <c:v>-9.0056370000000001</c:v>
                </c:pt>
                <c:pt idx="144">
                  <c:v>-8.6671680000000002</c:v>
                </c:pt>
                <c:pt idx="145">
                  <c:v>-8.5779060000000005</c:v>
                </c:pt>
                <c:pt idx="146">
                  <c:v>-8.7845809999999993</c:v>
                </c:pt>
                <c:pt idx="147">
                  <c:v>-9.0558370000000004</c:v>
                </c:pt>
                <c:pt idx="148">
                  <c:v>-9.4172150000000006</c:v>
                </c:pt>
                <c:pt idx="149">
                  <c:v>-9.9326819999999998</c:v>
                </c:pt>
                <c:pt idx="150">
                  <c:v>-9.1545889999999996</c:v>
                </c:pt>
                <c:pt idx="151">
                  <c:v>-9.3261920000000007</c:v>
                </c:pt>
                <c:pt idx="152">
                  <c:v>-9.2486540000000002</c:v>
                </c:pt>
                <c:pt idx="153">
                  <c:v>-9.0346460000000004</c:v>
                </c:pt>
                <c:pt idx="154">
                  <c:v>-9.3463449999999995</c:v>
                </c:pt>
                <c:pt idx="155">
                  <c:v>-9.7501739999999995</c:v>
                </c:pt>
                <c:pt idx="156">
                  <c:v>-8.0441050000000001</c:v>
                </c:pt>
                <c:pt idx="157">
                  <c:v>-8.1263369999999995</c:v>
                </c:pt>
                <c:pt idx="158">
                  <c:v>-8.1815429999999996</c:v>
                </c:pt>
                <c:pt idx="159">
                  <c:v>-8.5242570000000004</c:v>
                </c:pt>
                <c:pt idx="160">
                  <c:v>-9.1297320000000006</c:v>
                </c:pt>
                <c:pt idx="161">
                  <c:v>-9.2341429999999995</c:v>
                </c:pt>
                <c:pt idx="162">
                  <c:v>-8.3190170000000006</c:v>
                </c:pt>
                <c:pt idx="163">
                  <c:v>-8.2325809999999997</c:v>
                </c:pt>
                <c:pt idx="164">
                  <c:v>-7.9758699999999996</c:v>
                </c:pt>
                <c:pt idx="165">
                  <c:v>-8.0299990000000001</c:v>
                </c:pt>
                <c:pt idx="166">
                  <c:v>-8.0008669999999995</c:v>
                </c:pt>
                <c:pt idx="167">
                  <c:v>-8.0730000000000004</c:v>
                </c:pt>
                <c:pt idx="168">
                  <c:v>-7.6316810000000004</c:v>
                </c:pt>
                <c:pt idx="169">
                  <c:v>-6.8705769999999999</c:v>
                </c:pt>
                <c:pt idx="170">
                  <c:v>-7.5183759999999999</c:v>
                </c:pt>
                <c:pt idx="171">
                  <c:v>-7.5145590000000002</c:v>
                </c:pt>
                <c:pt idx="172">
                  <c:v>-8.836665</c:v>
                </c:pt>
                <c:pt idx="173">
                  <c:v>-7.7028210000000001</c:v>
                </c:pt>
                <c:pt idx="174">
                  <c:v>-6.2335510000000003</c:v>
                </c:pt>
                <c:pt idx="175">
                  <c:v>-6.5668350000000002</c:v>
                </c:pt>
                <c:pt idx="176">
                  <c:v>-6.8451399999999998</c:v>
                </c:pt>
                <c:pt idx="177">
                  <c:v>-6.3578169999999998</c:v>
                </c:pt>
                <c:pt idx="178">
                  <c:v>-6.4500299999999999</c:v>
                </c:pt>
                <c:pt idx="179">
                  <c:v>-5.9890249999999998</c:v>
                </c:pt>
                <c:pt idx="180">
                  <c:v>-5.3638890000000004</c:v>
                </c:pt>
                <c:pt idx="181">
                  <c:v>-5.5197799999999999</c:v>
                </c:pt>
                <c:pt idx="182">
                  <c:v>-6.0755319999999999</c:v>
                </c:pt>
                <c:pt idx="183">
                  <c:v>-8.2839609999999997</c:v>
                </c:pt>
                <c:pt idx="184">
                  <c:v>-8.8087680000000006</c:v>
                </c:pt>
                <c:pt idx="185">
                  <c:v>-8.9952959999999997</c:v>
                </c:pt>
                <c:pt idx="186">
                  <c:v>-8.5237850000000002</c:v>
                </c:pt>
                <c:pt idx="187">
                  <c:v>-8.8995580000000007</c:v>
                </c:pt>
                <c:pt idx="188">
                  <c:v>-9.0091359999999998</c:v>
                </c:pt>
                <c:pt idx="189">
                  <c:v>-9.0735050000000008</c:v>
                </c:pt>
                <c:pt idx="190">
                  <c:v>-8.5080489999999998</c:v>
                </c:pt>
                <c:pt idx="191">
                  <c:v>-8.522767</c:v>
                </c:pt>
                <c:pt idx="192">
                  <c:v>-6.410088</c:v>
                </c:pt>
                <c:pt idx="193">
                  <c:v>-7.3880879999999998</c:v>
                </c:pt>
                <c:pt idx="194">
                  <c:v>-7.2287699999999999</c:v>
                </c:pt>
                <c:pt idx="195">
                  <c:v>-7.2138030000000004</c:v>
                </c:pt>
                <c:pt idx="196">
                  <c:v>-7.0712539999999997</c:v>
                </c:pt>
                <c:pt idx="197">
                  <c:v>-7.2641299999999998</c:v>
                </c:pt>
                <c:pt idx="198">
                  <c:v>-5.8992300000000002</c:v>
                </c:pt>
                <c:pt idx="199">
                  <c:v>-7.3607019999999999</c:v>
                </c:pt>
                <c:pt idx="200">
                  <c:v>-7.1163350000000003</c:v>
                </c:pt>
                <c:pt idx="201">
                  <c:v>-7.50563</c:v>
                </c:pt>
                <c:pt idx="202">
                  <c:v>-7.2027929999999998</c:v>
                </c:pt>
                <c:pt idx="203">
                  <c:v>-7.2268879999999998</c:v>
                </c:pt>
                <c:pt idx="204">
                  <c:v>-6.3476920000000003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C-4E1A-A722-ECCD72DF04CE}"/>
            </c:ext>
          </c:extLst>
        </c:ser>
        <c:ser>
          <c:idx val="2"/>
          <c:order val="2"/>
          <c:tx>
            <c:strRef>
              <c:f>'A1. Figure 1_v2'!$D$2</c:f>
              <c:strCache>
                <c:ptCount val="1"/>
                <c:pt idx="0">
                  <c:v>Other Assets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'A1. Figure 1_v2'!$A$3:$A$207</c:f>
              <c:numCache>
                <c:formatCode>d\-mmm\-yy</c:formatCode>
                <c:ptCount val="205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</c:numCache>
            </c:numRef>
          </c:cat>
          <c:val>
            <c:numRef>
              <c:f>'A1. Figure 1_v2'!$D$3:$D$207</c:f>
              <c:numCache>
                <c:formatCode>General</c:formatCode>
                <c:ptCount val="205"/>
                <c:pt idx="0">
                  <c:v>1.207004</c:v>
                </c:pt>
                <c:pt idx="1">
                  <c:v>1.0519050000000001</c:v>
                </c:pt>
                <c:pt idx="2">
                  <c:v>1.144369</c:v>
                </c:pt>
                <c:pt idx="3">
                  <c:v>1.251204</c:v>
                </c:pt>
                <c:pt idx="4">
                  <c:v>1.3712249999999999</c:v>
                </c:pt>
                <c:pt idx="5">
                  <c:v>1.631219</c:v>
                </c:pt>
                <c:pt idx="6">
                  <c:v>1.5674790000000001</c:v>
                </c:pt>
                <c:pt idx="7">
                  <c:v>1.2527379999999999</c:v>
                </c:pt>
                <c:pt idx="8">
                  <c:v>1.415861</c:v>
                </c:pt>
                <c:pt idx="9">
                  <c:v>1.577725</c:v>
                </c:pt>
                <c:pt idx="10">
                  <c:v>1.978191</c:v>
                </c:pt>
                <c:pt idx="11">
                  <c:v>2.13659</c:v>
                </c:pt>
                <c:pt idx="12">
                  <c:v>1.383351</c:v>
                </c:pt>
                <c:pt idx="13">
                  <c:v>0.88712279999999999</c:v>
                </c:pt>
                <c:pt idx="14">
                  <c:v>0.64623799999999998</c:v>
                </c:pt>
                <c:pt idx="15">
                  <c:v>0.49734260000000002</c:v>
                </c:pt>
                <c:pt idx="16">
                  <c:v>1.059715</c:v>
                </c:pt>
                <c:pt idx="17">
                  <c:v>1.268716</c:v>
                </c:pt>
                <c:pt idx="18">
                  <c:v>1.297547</c:v>
                </c:pt>
                <c:pt idx="19">
                  <c:v>1.2307319999999999</c:v>
                </c:pt>
                <c:pt idx="20">
                  <c:v>1.3146279999999999</c:v>
                </c:pt>
                <c:pt idx="21">
                  <c:v>1.4508939999999999</c:v>
                </c:pt>
                <c:pt idx="22">
                  <c:v>1.3183590000000001</c:v>
                </c:pt>
                <c:pt idx="23">
                  <c:v>1.3419000000000001</c:v>
                </c:pt>
                <c:pt idx="24">
                  <c:v>1.0934330000000001</c:v>
                </c:pt>
                <c:pt idx="25">
                  <c:v>0.58182690000000004</c:v>
                </c:pt>
                <c:pt idx="26">
                  <c:v>0.75326029999999999</c:v>
                </c:pt>
                <c:pt idx="27">
                  <c:v>0.86395120000000003</c:v>
                </c:pt>
                <c:pt idx="28">
                  <c:v>1.371901</c:v>
                </c:pt>
                <c:pt idx="29">
                  <c:v>1.4725630000000001</c:v>
                </c:pt>
                <c:pt idx="30">
                  <c:v>1.1266480000000001</c:v>
                </c:pt>
                <c:pt idx="31">
                  <c:v>1.1641790000000001</c:v>
                </c:pt>
                <c:pt idx="32">
                  <c:v>1.203441</c:v>
                </c:pt>
                <c:pt idx="33">
                  <c:v>0.60387829999999998</c:v>
                </c:pt>
                <c:pt idx="34">
                  <c:v>0.4786976</c:v>
                </c:pt>
                <c:pt idx="35">
                  <c:v>0.57775799999999999</c:v>
                </c:pt>
                <c:pt idx="36">
                  <c:v>1.1947110000000001</c:v>
                </c:pt>
                <c:pt idx="37">
                  <c:v>0.84922220000000004</c:v>
                </c:pt>
                <c:pt idx="38">
                  <c:v>0.69312090000000004</c:v>
                </c:pt>
                <c:pt idx="39">
                  <c:v>0.86007540000000005</c:v>
                </c:pt>
                <c:pt idx="40">
                  <c:v>1.275838</c:v>
                </c:pt>
                <c:pt idx="41">
                  <c:v>1.2739279999999999</c:v>
                </c:pt>
                <c:pt idx="42">
                  <c:v>0.66321240000000004</c:v>
                </c:pt>
                <c:pt idx="43">
                  <c:v>0.82368989999999997</c:v>
                </c:pt>
                <c:pt idx="44">
                  <c:v>0.79512640000000001</c:v>
                </c:pt>
                <c:pt idx="45">
                  <c:v>0.73700739999999998</c:v>
                </c:pt>
                <c:pt idx="46">
                  <c:v>0.67146930000000005</c:v>
                </c:pt>
                <c:pt idx="47">
                  <c:v>0.58894040000000003</c:v>
                </c:pt>
                <c:pt idx="48">
                  <c:v>1.316594</c:v>
                </c:pt>
                <c:pt idx="49">
                  <c:v>0.70101590000000003</c:v>
                </c:pt>
                <c:pt idx="50">
                  <c:v>0.82963209999999998</c:v>
                </c:pt>
                <c:pt idx="51">
                  <c:v>0.66447049999999996</c:v>
                </c:pt>
                <c:pt idx="52">
                  <c:v>1.3568469999999999</c:v>
                </c:pt>
                <c:pt idx="53">
                  <c:v>1.439254</c:v>
                </c:pt>
                <c:pt idx="54">
                  <c:v>1.084184</c:v>
                </c:pt>
                <c:pt idx="55">
                  <c:v>1.1782280000000001</c:v>
                </c:pt>
                <c:pt idx="56">
                  <c:v>1.0238419999999999</c:v>
                </c:pt>
                <c:pt idx="57">
                  <c:v>1.526241</c:v>
                </c:pt>
                <c:pt idx="58">
                  <c:v>1.605974</c:v>
                </c:pt>
                <c:pt idx="59">
                  <c:v>2.1868370000000001</c:v>
                </c:pt>
                <c:pt idx="60">
                  <c:v>1.8985810000000001</c:v>
                </c:pt>
                <c:pt idx="61">
                  <c:v>1.5461009999999999</c:v>
                </c:pt>
                <c:pt idx="62">
                  <c:v>1.627146</c:v>
                </c:pt>
                <c:pt idx="63">
                  <c:v>1.682402</c:v>
                </c:pt>
                <c:pt idx="64">
                  <c:v>2.2643900000000001</c:v>
                </c:pt>
                <c:pt idx="65">
                  <c:v>2.8118810000000001</c:v>
                </c:pt>
                <c:pt idx="66">
                  <c:v>2.089385</c:v>
                </c:pt>
                <c:pt idx="67">
                  <c:v>2.3403520000000002</c:v>
                </c:pt>
                <c:pt idx="68">
                  <c:v>2.0450949999999999</c:v>
                </c:pt>
                <c:pt idx="69">
                  <c:v>1.7441390000000001</c:v>
                </c:pt>
                <c:pt idx="70">
                  <c:v>1.9696670000000001</c:v>
                </c:pt>
                <c:pt idx="71">
                  <c:v>2.1308880000000001</c:v>
                </c:pt>
                <c:pt idx="72">
                  <c:v>1.781549</c:v>
                </c:pt>
                <c:pt idx="73">
                  <c:v>1.543671</c:v>
                </c:pt>
                <c:pt idx="74">
                  <c:v>1.6234299999999999</c:v>
                </c:pt>
                <c:pt idx="75">
                  <c:v>1.8169740000000001</c:v>
                </c:pt>
                <c:pt idx="76">
                  <c:v>1.9401349999999999</c:v>
                </c:pt>
                <c:pt idx="77">
                  <c:v>1.9292879999999999</c:v>
                </c:pt>
                <c:pt idx="78">
                  <c:v>1.642709</c:v>
                </c:pt>
                <c:pt idx="79">
                  <c:v>2.0020020000000001</c:v>
                </c:pt>
                <c:pt idx="80">
                  <c:v>1.9104680000000001</c:v>
                </c:pt>
                <c:pt idx="81">
                  <c:v>1.8203469999999999</c:v>
                </c:pt>
                <c:pt idx="82">
                  <c:v>2.6463329999999998</c:v>
                </c:pt>
                <c:pt idx="83">
                  <c:v>1.921376</c:v>
                </c:pt>
                <c:pt idx="84">
                  <c:v>1.1406609999999999</c:v>
                </c:pt>
                <c:pt idx="85">
                  <c:v>0.96521170000000001</c:v>
                </c:pt>
                <c:pt idx="86">
                  <c:v>1.204526</c:v>
                </c:pt>
                <c:pt idx="87">
                  <c:v>1.6024449999999999</c:v>
                </c:pt>
                <c:pt idx="88">
                  <c:v>2.4045640000000001</c:v>
                </c:pt>
                <c:pt idx="89">
                  <c:v>2.782454</c:v>
                </c:pt>
                <c:pt idx="90">
                  <c:v>2.4946869999999999</c:v>
                </c:pt>
                <c:pt idx="91">
                  <c:v>2.8903180000000002</c:v>
                </c:pt>
                <c:pt idx="92">
                  <c:v>3.0609389999999999</c:v>
                </c:pt>
                <c:pt idx="93">
                  <c:v>3.307563</c:v>
                </c:pt>
                <c:pt idx="94">
                  <c:v>2.8857300000000001</c:v>
                </c:pt>
                <c:pt idx="95">
                  <c:v>3.231646</c:v>
                </c:pt>
                <c:pt idx="96">
                  <c:v>2.234432</c:v>
                </c:pt>
                <c:pt idx="97">
                  <c:v>1.7593529999999999</c:v>
                </c:pt>
                <c:pt idx="98">
                  <c:v>1.635275</c:v>
                </c:pt>
                <c:pt idx="99">
                  <c:v>1.9329130000000001</c:v>
                </c:pt>
                <c:pt idx="100">
                  <c:v>2.0928209999999998</c:v>
                </c:pt>
                <c:pt idx="101">
                  <c:v>2.1213150000000001</c:v>
                </c:pt>
                <c:pt idx="102">
                  <c:v>1.1720170000000001</c:v>
                </c:pt>
                <c:pt idx="103">
                  <c:v>1.087378</c:v>
                </c:pt>
                <c:pt idx="104">
                  <c:v>0.5972518</c:v>
                </c:pt>
                <c:pt idx="105">
                  <c:v>0.56181789999999998</c:v>
                </c:pt>
                <c:pt idx="106">
                  <c:v>0.1195215</c:v>
                </c:pt>
                <c:pt idx="107">
                  <c:v>0.1001923</c:v>
                </c:pt>
                <c:pt idx="108">
                  <c:v>0.20881230000000001</c:v>
                </c:pt>
                <c:pt idx="109">
                  <c:v>1.3080899999999999E-2</c:v>
                </c:pt>
                <c:pt idx="110">
                  <c:v>2.0048300000000002E-2</c:v>
                </c:pt>
                <c:pt idx="111">
                  <c:v>2.32074E-2</c:v>
                </c:pt>
                <c:pt idx="112">
                  <c:v>5.3816099999999999E-2</c:v>
                </c:pt>
                <c:pt idx="113">
                  <c:v>6.19334E-2</c:v>
                </c:pt>
                <c:pt idx="114">
                  <c:v>3.4743700000000002E-2</c:v>
                </c:pt>
                <c:pt idx="115">
                  <c:v>2.7781799999999999E-2</c:v>
                </c:pt>
                <c:pt idx="116">
                  <c:v>1.6109399999999999E-2</c:v>
                </c:pt>
                <c:pt idx="117">
                  <c:v>0.1939409</c:v>
                </c:pt>
                <c:pt idx="118">
                  <c:v>0.48410779999999998</c:v>
                </c:pt>
                <c:pt idx="119">
                  <c:v>0.76566710000000004</c:v>
                </c:pt>
                <c:pt idx="120">
                  <c:v>0.4159757</c:v>
                </c:pt>
                <c:pt idx="121">
                  <c:v>0.1521941</c:v>
                </c:pt>
                <c:pt idx="122">
                  <c:v>0.24147660000000001</c:v>
                </c:pt>
                <c:pt idx="123">
                  <c:v>0.39781749999999999</c:v>
                </c:pt>
                <c:pt idx="124">
                  <c:v>0.70168920000000001</c:v>
                </c:pt>
                <c:pt idx="125">
                  <c:v>0.97835220000000001</c:v>
                </c:pt>
                <c:pt idx="126">
                  <c:v>0.19699140000000001</c:v>
                </c:pt>
                <c:pt idx="127">
                  <c:v>0.59181899999999998</c:v>
                </c:pt>
                <c:pt idx="128">
                  <c:v>0.70233330000000005</c:v>
                </c:pt>
                <c:pt idx="129">
                  <c:v>1.09893</c:v>
                </c:pt>
                <c:pt idx="130">
                  <c:v>1.2192700000000001</c:v>
                </c:pt>
                <c:pt idx="131">
                  <c:v>1.2511760000000001</c:v>
                </c:pt>
                <c:pt idx="132">
                  <c:v>0.54115780000000002</c:v>
                </c:pt>
                <c:pt idx="133">
                  <c:v>0.51040319999999995</c:v>
                </c:pt>
                <c:pt idx="134">
                  <c:v>0.70599880000000004</c:v>
                </c:pt>
                <c:pt idx="135">
                  <c:v>1.130846</c:v>
                </c:pt>
                <c:pt idx="136">
                  <c:v>1.278486</c:v>
                </c:pt>
                <c:pt idx="137">
                  <c:v>1.6032299999999999</c:v>
                </c:pt>
                <c:pt idx="138">
                  <c:v>0.7347243</c:v>
                </c:pt>
                <c:pt idx="139">
                  <c:v>0.70231429999999995</c:v>
                </c:pt>
                <c:pt idx="140">
                  <c:v>0.96120209999999995</c:v>
                </c:pt>
                <c:pt idx="141">
                  <c:v>0.89285040000000004</c:v>
                </c:pt>
                <c:pt idx="142">
                  <c:v>0.95818939999999997</c:v>
                </c:pt>
                <c:pt idx="143">
                  <c:v>1.070926</c:v>
                </c:pt>
                <c:pt idx="144">
                  <c:v>1.16124</c:v>
                </c:pt>
                <c:pt idx="145">
                  <c:v>0.84230240000000001</c:v>
                </c:pt>
                <c:pt idx="146">
                  <c:v>0.96061620000000003</c:v>
                </c:pt>
                <c:pt idx="147">
                  <c:v>0.94095359999999995</c:v>
                </c:pt>
                <c:pt idx="148">
                  <c:v>1.171567</c:v>
                </c:pt>
                <c:pt idx="149">
                  <c:v>1.4187339999999999</c:v>
                </c:pt>
                <c:pt idx="150">
                  <c:v>0.59696070000000001</c:v>
                </c:pt>
                <c:pt idx="151">
                  <c:v>0.86665950000000003</c:v>
                </c:pt>
                <c:pt idx="152">
                  <c:v>0.73625189999999996</c:v>
                </c:pt>
                <c:pt idx="153">
                  <c:v>0.81666550000000004</c:v>
                </c:pt>
                <c:pt idx="154">
                  <c:v>1.1937720000000001</c:v>
                </c:pt>
                <c:pt idx="155">
                  <c:v>1.7737080000000001</c:v>
                </c:pt>
                <c:pt idx="156">
                  <c:v>1.1552450000000001</c:v>
                </c:pt>
                <c:pt idx="157">
                  <c:v>0.83917600000000003</c:v>
                </c:pt>
                <c:pt idx="158">
                  <c:v>0.8402579</c:v>
                </c:pt>
                <c:pt idx="159">
                  <c:v>1.406533</c:v>
                </c:pt>
                <c:pt idx="160">
                  <c:v>1.9357089999999999</c:v>
                </c:pt>
                <c:pt idx="161">
                  <c:v>2.1285750000000001</c:v>
                </c:pt>
                <c:pt idx="162">
                  <c:v>1.3313360000000001</c:v>
                </c:pt>
                <c:pt idx="163">
                  <c:v>1.6852469999999999</c:v>
                </c:pt>
                <c:pt idx="164">
                  <c:v>1.9593259999999999</c:v>
                </c:pt>
                <c:pt idx="165">
                  <c:v>2.3908010000000002</c:v>
                </c:pt>
                <c:pt idx="166">
                  <c:v>2.556762</c:v>
                </c:pt>
                <c:pt idx="167">
                  <c:v>3.0012660000000002</c:v>
                </c:pt>
                <c:pt idx="168">
                  <c:v>3.0023490000000002</c:v>
                </c:pt>
                <c:pt idx="169">
                  <c:v>2.3341780000000001</c:v>
                </c:pt>
                <c:pt idx="170">
                  <c:v>2.7565140000000001</c:v>
                </c:pt>
                <c:pt idx="171">
                  <c:v>2.5261070000000001</c:v>
                </c:pt>
                <c:pt idx="172">
                  <c:v>2.4773779999999999</c:v>
                </c:pt>
                <c:pt idx="173">
                  <c:v>1.83609</c:v>
                </c:pt>
                <c:pt idx="174">
                  <c:v>0.59266160000000001</c:v>
                </c:pt>
                <c:pt idx="175">
                  <c:v>0.87418819999999997</c:v>
                </c:pt>
                <c:pt idx="176">
                  <c:v>1.0617129999999999</c:v>
                </c:pt>
                <c:pt idx="177">
                  <c:v>0.93094960000000004</c:v>
                </c:pt>
                <c:pt idx="178">
                  <c:v>0.81379849999999998</c:v>
                </c:pt>
                <c:pt idx="179">
                  <c:v>1.2079690000000001</c:v>
                </c:pt>
                <c:pt idx="180">
                  <c:v>0.93043240000000005</c:v>
                </c:pt>
                <c:pt idx="181">
                  <c:v>0.85006340000000002</c:v>
                </c:pt>
                <c:pt idx="182">
                  <c:v>1.0335669999999999</c:v>
                </c:pt>
                <c:pt idx="183">
                  <c:v>1.2733080000000001</c:v>
                </c:pt>
                <c:pt idx="184">
                  <c:v>2.2127910000000002</c:v>
                </c:pt>
                <c:pt idx="185">
                  <c:v>2.1392199999999999</c:v>
                </c:pt>
                <c:pt idx="186">
                  <c:v>1.4924500000000001</c:v>
                </c:pt>
                <c:pt idx="187">
                  <c:v>1.9119299999999999</c:v>
                </c:pt>
                <c:pt idx="188">
                  <c:v>2.0794239999999999</c:v>
                </c:pt>
                <c:pt idx="189">
                  <c:v>2.239655</c:v>
                </c:pt>
                <c:pt idx="190">
                  <c:v>1.9896199999999999</c:v>
                </c:pt>
                <c:pt idx="191">
                  <c:v>2.1726869999999998</c:v>
                </c:pt>
                <c:pt idx="192">
                  <c:v>1.2699750000000001</c:v>
                </c:pt>
                <c:pt idx="193">
                  <c:v>1.188464</c:v>
                </c:pt>
                <c:pt idx="194">
                  <c:v>1.113999</c:v>
                </c:pt>
                <c:pt idx="195">
                  <c:v>1.2478020000000001</c:v>
                </c:pt>
                <c:pt idx="196">
                  <c:v>1.095639</c:v>
                </c:pt>
                <c:pt idx="197">
                  <c:v>1.513898</c:v>
                </c:pt>
                <c:pt idx="198">
                  <c:v>0.47700189999999998</c:v>
                </c:pt>
                <c:pt idx="199">
                  <c:v>1.4439230000000001</c:v>
                </c:pt>
                <c:pt idx="200">
                  <c:v>1.3465339999999999</c:v>
                </c:pt>
                <c:pt idx="201">
                  <c:v>1.6339619999999999</c:v>
                </c:pt>
                <c:pt idx="202">
                  <c:v>1.6179399999999999</c:v>
                </c:pt>
                <c:pt idx="203">
                  <c:v>1.902577</c:v>
                </c:pt>
                <c:pt idx="204">
                  <c:v>1.53254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C-4E1A-A722-ECCD72DF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8640"/>
        <c:axId val="765809472"/>
      </c:lineChart>
      <c:dateAx>
        <c:axId val="765808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472"/>
        <c:crosses val="autoZero"/>
        <c:auto val="1"/>
        <c:lblOffset val="100"/>
        <c:baseTimeUnit val="months"/>
      </c:dateAx>
      <c:valAx>
        <c:axId val="76580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05538825115499"/>
          <c:y val="0.88784402164149201"/>
          <c:w val="0.85281006380163416"/>
          <c:h val="0.11215597835850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14</xdr:row>
      <xdr:rowOff>15875</xdr:rowOff>
    </xdr:from>
    <xdr:to>
      <xdr:col>13</xdr:col>
      <xdr:colOff>555625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97DF7-6F26-4017-A5D8-8D642E24E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1</xdr:row>
      <xdr:rowOff>34923</xdr:rowOff>
    </xdr:from>
    <xdr:to>
      <xdr:col>13</xdr:col>
      <xdr:colOff>539750</xdr:colOff>
      <xdr:row>13</xdr:row>
      <xdr:rowOff>149223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30D61-BA0F-4CAE-A663-1D2D60E2E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0</xdr:row>
      <xdr:rowOff>161925</xdr:rowOff>
    </xdr:from>
    <xdr:to>
      <xdr:col>15</xdr:col>
      <xdr:colOff>600075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7FBB3-913B-4377-98C7-A884DEDC1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16</xdr:row>
      <xdr:rowOff>171448</xdr:rowOff>
    </xdr:from>
    <xdr:to>
      <xdr:col>16</xdr:col>
      <xdr:colOff>19050</xdr:colOff>
      <xdr:row>29</xdr:row>
      <xdr:rowOff>107948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1F081-CC81-4ED1-B886-E1CA38288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20619</xdr:colOff>
      <xdr:row>4</xdr:row>
      <xdr:rowOff>153987</xdr:rowOff>
    </xdr:from>
    <xdr:to>
      <xdr:col>21</xdr:col>
      <xdr:colOff>592119</xdr:colOff>
      <xdr:row>17</xdr:row>
      <xdr:rowOff>87312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6EE14-695C-4494-804B-3775081E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115871</xdr:colOff>
      <xdr:row>15</xdr:row>
      <xdr:rowOff>1587</xdr:rowOff>
    </xdr:from>
    <xdr:to>
      <xdr:col>12</xdr:col>
      <xdr:colOff>420671</xdr:colOff>
      <xdr:row>27</xdr:row>
      <xdr:rowOff>161607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791B1-5BBE-4E15-AEB5-31EBF9064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0</xdr:row>
      <xdr:rowOff>161925</xdr:rowOff>
    </xdr:from>
    <xdr:to>
      <xdr:col>15</xdr:col>
      <xdr:colOff>600075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1895C-233A-4C7C-8193-E7073F1D9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16</xdr:row>
      <xdr:rowOff>171448</xdr:rowOff>
    </xdr:from>
    <xdr:to>
      <xdr:col>16</xdr:col>
      <xdr:colOff>19050</xdr:colOff>
      <xdr:row>29</xdr:row>
      <xdr:rowOff>107948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5D021-DB59-4B90-AE90-4C7B8BE4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98425</xdr:colOff>
      <xdr:row>14</xdr:row>
      <xdr:rowOff>15875</xdr:rowOff>
    </xdr:from>
    <xdr:to>
      <xdr:col>11</xdr:col>
      <xdr:colOff>555625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54AC-3DD4-4866-8F82-9E01E42FD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</xdr:colOff>
      <xdr:row>1</xdr:row>
      <xdr:rowOff>34923</xdr:rowOff>
    </xdr:from>
    <xdr:to>
      <xdr:col>11</xdr:col>
      <xdr:colOff>539750</xdr:colOff>
      <xdr:row>13</xdr:row>
      <xdr:rowOff>149223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04456-BEB6-4FEF-87E1-91F4FEBA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0</xdr:row>
      <xdr:rowOff>161925</xdr:rowOff>
    </xdr:from>
    <xdr:to>
      <xdr:col>17</xdr:col>
      <xdr:colOff>600075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F75B4-95F7-4A8B-AF04-AC2E1F2C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16</xdr:row>
      <xdr:rowOff>171448</xdr:rowOff>
    </xdr:from>
    <xdr:to>
      <xdr:col>18</xdr:col>
      <xdr:colOff>19050</xdr:colOff>
      <xdr:row>29</xdr:row>
      <xdr:rowOff>107948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EE92B-5D5B-4B17-957B-C24FE146F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3</xdr:row>
      <xdr:rowOff>47625</xdr:rowOff>
    </xdr:from>
    <xdr:to>
      <xdr:col>17</xdr:col>
      <xdr:colOff>409575</xdr:colOff>
      <xdr:row>15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58B936-C6CC-4E8E-B381-55CBA7C44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44450</xdr:rowOff>
    </xdr:from>
    <xdr:to>
      <xdr:col>17</xdr:col>
      <xdr:colOff>419100</xdr:colOff>
      <xdr:row>31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726898-2745-4C5D-A9AC-0999BA0A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92075</xdr:colOff>
      <xdr:row>1</xdr:row>
      <xdr:rowOff>58737</xdr:rowOff>
    </xdr:from>
    <xdr:to>
      <xdr:col>13</xdr:col>
      <xdr:colOff>549275</xdr:colOff>
      <xdr:row>13</xdr:row>
      <xdr:rowOff>173037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2DDC26-6C4D-4231-A820-BA4125C9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38099</xdr:colOff>
      <xdr:row>1</xdr:row>
      <xdr:rowOff>47625</xdr:rowOff>
    </xdr:from>
    <xdr:to>
      <xdr:col>17</xdr:col>
      <xdr:colOff>495299</xdr:colOff>
      <xdr:row>13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5659F9-B39B-4664-8B84-60E9A5F8F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395287</xdr:colOff>
      <xdr:row>11</xdr:row>
      <xdr:rowOff>128587</xdr:rowOff>
    </xdr:from>
    <xdr:to>
      <xdr:col>10</xdr:col>
      <xdr:colOff>547687</xdr:colOff>
      <xdr:row>26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2AB913-4440-42F4-B045-B491E6EE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81020\Downloads\Data_Extract_From_Quarterly_Public_Sector_Debt%20(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otal"/>
      <sheetName val="foreign"/>
      <sheetName val="external"/>
      <sheetName val="Figure 4. External Creditors"/>
      <sheetName val="Figure 4b. Foreign Currency"/>
    </sheetNames>
    <sheetDataSet>
      <sheetData sheetId="0"/>
      <sheetData sheetId="1">
        <row r="2">
          <cell r="K2">
            <v>57.276179076059584</v>
          </cell>
          <cell r="L2">
            <v>54.623236338188875</v>
          </cell>
          <cell r="M2">
            <v>52.096238905032266</v>
          </cell>
          <cell r="N2">
            <v>51.9608763298654</v>
          </cell>
          <cell r="O2">
            <v>50.962030781095514</v>
          </cell>
          <cell r="P2">
            <v>48.008799668773598</v>
          </cell>
          <cell r="Q2">
            <v>49.216807368933424</v>
          </cell>
          <cell r="R2">
            <v>48.857558473183047</v>
          </cell>
          <cell r="S2">
            <v>49.230259788187745</v>
          </cell>
          <cell r="T2">
            <v>48.411983395776552</v>
          </cell>
          <cell r="U2">
            <v>49.620079723911623</v>
          </cell>
          <cell r="V2">
            <v>50.264736622442015</v>
          </cell>
          <cell r="W2">
            <v>50.588552295735091</v>
          </cell>
          <cell r="X2">
            <v>50.343368781821361</v>
          </cell>
          <cell r="Y2">
            <v>50.412461501583891</v>
          </cell>
          <cell r="Z2">
            <v>49.30361172148266</v>
          </cell>
          <cell r="AA2">
            <v>48.929331291928676</v>
          </cell>
          <cell r="AB2">
            <v>47.471496278126203</v>
          </cell>
          <cell r="AC2">
            <v>47.60678518021431</v>
          </cell>
          <cell r="AD2">
            <v>49.068326511885701</v>
          </cell>
          <cell r="AE2">
            <v>51.062143415681859</v>
          </cell>
          <cell r="AF2">
            <v>52.065770556341626</v>
          </cell>
          <cell r="AG2">
            <v>54.912285710868439</v>
          </cell>
          <cell r="AH2">
            <v>56.829422481581069</v>
          </cell>
          <cell r="AI2">
            <v>58.944347500744968</v>
          </cell>
          <cell r="AJ2">
            <v>60.595664482018229</v>
          </cell>
          <cell r="AK2">
            <v>61.326511472688928</v>
          </cell>
          <cell r="AL2">
            <v>62.208619140941693</v>
          </cell>
          <cell r="AM2">
            <v>64.888547275623907</v>
          </cell>
          <cell r="AN2">
            <v>64.572036351596665</v>
          </cell>
          <cell r="AO2">
            <v>66.02582662234353</v>
          </cell>
          <cell r="AP2">
            <v>67.507633249417538</v>
          </cell>
          <cell r="AQ2">
            <v>68.919648878530992</v>
          </cell>
          <cell r="AR2">
            <v>67.989238411258654</v>
          </cell>
          <cell r="AS2">
            <v>68.483653631846138</v>
          </cell>
          <cell r="AT2">
            <v>69.836804765272845</v>
          </cell>
          <cell r="AU2">
            <v>70.161944163050435</v>
          </cell>
          <cell r="AV2">
            <v>69.462874275991041</v>
          </cell>
        </row>
        <row r="4">
          <cell r="E4">
            <v>20.544046418078015</v>
          </cell>
          <cell r="F4">
            <v>20.204823347883817</v>
          </cell>
          <cell r="G4">
            <v>20.38264752847331</v>
          </cell>
          <cell r="H4">
            <v>24.011390202530706</v>
          </cell>
          <cell r="I4">
            <v>24.844612474879344</v>
          </cell>
          <cell r="J4">
            <v>25.990505768035099</v>
          </cell>
          <cell r="K4">
            <v>27.592299157278628</v>
          </cell>
          <cell r="L4">
            <v>27.451328739223623</v>
          </cell>
          <cell r="M4">
            <v>27.659210135643054</v>
          </cell>
          <cell r="N4">
            <v>27.874889096275552</v>
          </cell>
          <cell r="O4">
            <v>27.689025325538402</v>
          </cell>
          <cell r="P4">
            <v>26.895417854884418</v>
          </cell>
          <cell r="Q4">
            <v>26.912959023306556</v>
          </cell>
          <cell r="R4">
            <v>27.072040458545953</v>
          </cell>
          <cell r="S4">
            <v>27.998776438329916</v>
          </cell>
          <cell r="T4">
            <v>27.656839811240967</v>
          </cell>
          <cell r="U4">
            <v>28.007230893704616</v>
          </cell>
          <cell r="V4">
            <v>27.801912212062486</v>
          </cell>
          <cell r="W4">
            <v>28.403447619020248</v>
          </cell>
          <cell r="X4">
            <v>28.151827567232584</v>
          </cell>
          <cell r="Y4">
            <v>28.834796371875399</v>
          </cell>
          <cell r="Z4">
            <v>29.512079891979187</v>
          </cell>
          <cell r="AA4">
            <v>30.279963600513572</v>
          </cell>
          <cell r="AB4">
            <v>30.761156514567556</v>
          </cell>
          <cell r="AC4">
            <v>31.780117698026423</v>
          </cell>
          <cell r="AD4">
            <v>32.017350395544035</v>
          </cell>
          <cell r="AE4">
            <v>32.683745111388021</v>
          </cell>
          <cell r="AF4">
            <v>32.618184161686123</v>
          </cell>
          <cell r="AG4">
            <v>33.303329632720313</v>
          </cell>
          <cell r="AH4">
            <v>33.34663245846432</v>
          </cell>
          <cell r="AI4">
            <v>34.209057744697603</v>
          </cell>
          <cell r="AJ4">
            <v>34.97222022609882</v>
          </cell>
          <cell r="AK4">
            <v>35.884531052874898</v>
          </cell>
          <cell r="AL4">
            <v>35.166266046202793</v>
          </cell>
          <cell r="AM4">
            <v>35.861471082183385</v>
          </cell>
          <cell r="AN4">
            <v>37.001052021442391</v>
          </cell>
          <cell r="AO4">
            <v>35.828348855258199</v>
          </cell>
          <cell r="AP4">
            <v>34.9957821831104</v>
          </cell>
          <cell r="AQ4">
            <v>35.439673778156596</v>
          </cell>
          <cell r="AR4">
            <v>35.206191275751905</v>
          </cell>
          <cell r="AS4">
            <v>35.42853282838643</v>
          </cell>
          <cell r="AT4">
            <v>35.620756605287923</v>
          </cell>
          <cell r="AU4">
            <v>35.329423556891967</v>
          </cell>
          <cell r="AV4">
            <v>35.349966266075619</v>
          </cell>
        </row>
        <row r="5">
          <cell r="M5">
            <v>25.185358878299301</v>
          </cell>
          <cell r="N5">
            <v>23.88346721439288</v>
          </cell>
          <cell r="O5">
            <v>23.347034868025748</v>
          </cell>
          <cell r="P5">
            <v>23.805234314763212</v>
          </cell>
          <cell r="Q5">
            <v>22.799555308432566</v>
          </cell>
          <cell r="R5">
            <v>21.940645099243415</v>
          </cell>
          <cell r="S5">
            <v>21.459539778341966</v>
          </cell>
          <cell r="T5">
            <v>21.812444915025413</v>
          </cell>
          <cell r="U5">
            <v>20.7007555375463</v>
          </cell>
          <cell r="V5">
            <v>20.150057626539013</v>
          </cell>
          <cell r="W5">
            <v>19.768878388002172</v>
          </cell>
          <cell r="X5">
            <v>20.065469320287768</v>
          </cell>
          <cell r="Y5">
            <v>19.01567748521164</v>
          </cell>
          <cell r="Z5">
            <v>18.727415668505426</v>
          </cell>
          <cell r="AA5">
            <v>18.367545280466665</v>
          </cell>
          <cell r="AB5">
            <v>19.165529032339133</v>
          </cell>
          <cell r="AC5">
            <v>17.991951460733222</v>
          </cell>
          <cell r="AD5">
            <v>17.993010168833138</v>
          </cell>
          <cell r="AE5">
            <v>17.981582313331259</v>
          </cell>
          <cell r="AF5">
            <v>19.17647552461333</v>
          </cell>
          <cell r="AG5">
            <v>19.374782530305133</v>
          </cell>
          <cell r="AH5">
            <v>19.357396461614446</v>
          </cell>
          <cell r="AI5">
            <v>20.4818728557232</v>
          </cell>
          <cell r="AJ5">
            <v>22.440220925238268</v>
          </cell>
          <cell r="AK5">
            <v>22.162046654728975</v>
          </cell>
          <cell r="AL5">
            <v>21.759399017103153</v>
          </cell>
          <cell r="AM5">
            <v>21.976683598909151</v>
          </cell>
          <cell r="AN5">
            <v>23.014532950650278</v>
          </cell>
          <cell r="AO5">
            <v>22.509570363411342</v>
          </cell>
        </row>
        <row r="6">
          <cell r="Q6">
            <v>35.53976061297007</v>
          </cell>
          <cell r="R6">
            <v>34.075277908884374</v>
          </cell>
          <cell r="S6">
            <v>32.685582288229696</v>
          </cell>
          <cell r="T6">
            <v>32.699961923047425</v>
          </cell>
          <cell r="U6">
            <v>32.361933192489552</v>
          </cell>
          <cell r="V6">
            <v>32.792747216805232</v>
          </cell>
          <cell r="W6">
            <v>32.444714821573051</v>
          </cell>
          <cell r="X6">
            <v>33.856631270314502</v>
          </cell>
          <cell r="Y6">
            <v>33.131291839465348</v>
          </cell>
          <cell r="Z6">
            <v>32.770197245906132</v>
          </cell>
          <cell r="AA6">
            <v>33.812724669163764</v>
          </cell>
          <cell r="AB6">
            <v>35.661007165641145</v>
          </cell>
          <cell r="AC6">
            <v>36.454910734011989</v>
          </cell>
          <cell r="AD6">
            <v>36.110860665776137</v>
          </cell>
          <cell r="AE6">
            <v>36.11275419753575</v>
          </cell>
          <cell r="AF6">
            <v>41.401406988618831</v>
          </cell>
          <cell r="AG6">
            <v>54.141412956354628</v>
          </cell>
          <cell r="AH6">
            <v>58.319874856900867</v>
          </cell>
          <cell r="AI6">
            <v>36.089260219200575</v>
          </cell>
          <cell r="AJ6">
            <v>44.233771740933072</v>
          </cell>
          <cell r="AK6">
            <v>45.652283887929443</v>
          </cell>
          <cell r="AL6">
            <v>48.889930873641305</v>
          </cell>
          <cell r="AM6">
            <v>49.048903910657145</v>
          </cell>
          <cell r="AN6">
            <v>51.180095582413664</v>
          </cell>
          <cell r="AO6">
            <v>54.282700274817508</v>
          </cell>
          <cell r="AP6">
            <v>53.835781888360579</v>
          </cell>
          <cell r="AQ6">
            <v>50.589429669894784</v>
          </cell>
          <cell r="AR6">
            <v>50.154374596912966</v>
          </cell>
          <cell r="AS6">
            <v>52.007347602368881</v>
          </cell>
          <cell r="AT6">
            <v>67.992202098642693</v>
          </cell>
          <cell r="AU6">
            <v>81.969637173473842</v>
          </cell>
          <cell r="AV6">
            <v>73.593427978528993</v>
          </cell>
        </row>
        <row r="8">
          <cell r="Q8">
            <v>26.720222536163853</v>
          </cell>
          <cell r="R8">
            <v>26.187097349562034</v>
          </cell>
          <cell r="S8">
            <v>27.010994671589224</v>
          </cell>
          <cell r="T8">
            <v>28.763806446533778</v>
          </cell>
          <cell r="U8">
            <v>29.080764911520291</v>
          </cell>
          <cell r="V8">
            <v>29.295674685968009</v>
          </cell>
          <cell r="W8">
            <v>31.564832924064508</v>
          </cell>
          <cell r="X8">
            <v>32.265863552590389</v>
          </cell>
          <cell r="Y8">
            <v>34.638513864946212</v>
          </cell>
          <cell r="Z8">
            <v>36.51548280287831</v>
          </cell>
          <cell r="AA8">
            <v>35.678311423824546</v>
          </cell>
          <cell r="AB8">
            <v>37.615590782678964</v>
          </cell>
          <cell r="AC8">
            <v>36.378319044597582</v>
          </cell>
          <cell r="AD8">
            <v>37.161758168888767</v>
          </cell>
          <cell r="AE8">
            <v>37.408494511158352</v>
          </cell>
          <cell r="AF8">
            <v>36.514796874636914</v>
          </cell>
          <cell r="AG8">
            <v>34.275438646902359</v>
          </cell>
          <cell r="AH8">
            <v>35.389785658462394</v>
          </cell>
          <cell r="AI8">
            <v>35.119544267199977</v>
          </cell>
          <cell r="AJ8">
            <v>34.854493265437178</v>
          </cell>
          <cell r="AK8">
            <v>35.980408751584051</v>
          </cell>
          <cell r="AL8">
            <v>36.391274120003381</v>
          </cell>
          <cell r="AM8">
            <v>36.718567339253241</v>
          </cell>
          <cell r="AN8">
            <v>36.657892655369494</v>
          </cell>
          <cell r="AO8">
            <v>38.222949244854433</v>
          </cell>
          <cell r="AP8">
            <v>39.232681249929598</v>
          </cell>
          <cell r="AQ8">
            <v>38.665715787120142</v>
          </cell>
          <cell r="AR8">
            <v>38.53147584364681</v>
          </cell>
        </row>
        <row r="9">
          <cell r="R9">
            <v>6.9337672836310578</v>
          </cell>
          <cell r="S9">
            <v>6.725966854700073</v>
          </cell>
          <cell r="T9">
            <v>7.3279859316261113</v>
          </cell>
          <cell r="U9">
            <v>7.0851940773113169</v>
          </cell>
          <cell r="V9">
            <v>7.2883820850756633</v>
          </cell>
          <cell r="W9">
            <v>7.2292024749185462</v>
          </cell>
          <cell r="X9">
            <v>9.256436963688877</v>
          </cell>
          <cell r="Y9">
            <v>9.9630612169346175</v>
          </cell>
          <cell r="Z9">
            <v>10.268874437207439</v>
          </cell>
          <cell r="AA9">
            <v>10.324077033696346</v>
          </cell>
          <cell r="AB9">
            <v>10.367896108263535</v>
          </cell>
          <cell r="AC9">
            <v>11.209527801547654</v>
          </cell>
          <cell r="AD9">
            <v>11.125633544749757</v>
          </cell>
          <cell r="AE9">
            <v>12.783902649225615</v>
          </cell>
          <cell r="AF9">
            <v>12.407064481727373</v>
          </cell>
          <cell r="AG9">
            <v>14.133840470757475</v>
          </cell>
          <cell r="AH9">
            <v>13.987251015153884</v>
          </cell>
          <cell r="AI9">
            <v>14.538758058175643</v>
          </cell>
          <cell r="AJ9">
            <v>14.826406266114155</v>
          </cell>
          <cell r="AK9">
            <v>15.891189877244155</v>
          </cell>
          <cell r="AL9">
            <v>15.449490271053175</v>
          </cell>
          <cell r="AM9">
            <v>14.908151765712715</v>
          </cell>
          <cell r="AN9">
            <v>15.493937998694884</v>
          </cell>
          <cell r="AO9">
            <v>16.015579254848099</v>
          </cell>
          <cell r="AP9">
            <v>16.00241497742498</v>
          </cell>
          <cell r="AQ9">
            <v>16.095501175770508</v>
          </cell>
          <cell r="AR9">
            <v>15.887670545647016</v>
          </cell>
          <cell r="AS9">
            <v>16.802727269611399</v>
          </cell>
          <cell r="AT9">
            <v>17.025958884816674</v>
          </cell>
          <cell r="AU9">
            <v>17.522693732838984</v>
          </cell>
          <cell r="AV9">
            <v>17.903748098552814</v>
          </cell>
        </row>
      </sheetData>
      <sheetData sheetId="2"/>
      <sheetData sheetId="3">
        <row r="2">
          <cell r="K2">
            <v>5.4170755566347939</v>
          </cell>
          <cell r="L2">
            <v>5.4048562420233415</v>
          </cell>
          <cell r="M2">
            <v>5.4754767959706045</v>
          </cell>
          <cell r="N2">
            <v>5.7992455295328016</v>
          </cell>
          <cell r="O2">
            <v>5.8213008741757832</v>
          </cell>
          <cell r="P2">
            <v>6.2022724351300402</v>
          </cell>
          <cell r="Q2">
            <v>5.8985839824086383</v>
          </cell>
          <cell r="R2">
            <v>5.668331634991481</v>
          </cell>
          <cell r="S2">
            <v>5.9068343455378809</v>
          </cell>
          <cell r="T2">
            <v>5.8848623436492007</v>
          </cell>
          <cell r="U2">
            <v>5.9575359299727229</v>
          </cell>
          <cell r="V2">
            <v>6.2881074121632086</v>
          </cell>
          <cell r="W2">
            <v>6.2872624134521411</v>
          </cell>
          <cell r="X2">
            <v>6.3909223664236805</v>
          </cell>
          <cell r="Y2">
            <v>6.3090413693771872</v>
          </cell>
          <cell r="Z2">
            <v>6.5130468440050215</v>
          </cell>
          <cell r="AA2">
            <v>7.319387522000671</v>
          </cell>
          <cell r="AB2">
            <v>7.2174821002917069</v>
          </cell>
          <cell r="AC2">
            <v>7.5779562100289075</v>
          </cell>
          <cell r="AD2">
            <v>7.9223725630929875</v>
          </cell>
          <cell r="AE2">
            <v>8.3708219023597366</v>
          </cell>
          <cell r="AF2">
            <v>8.4581338360472333</v>
          </cell>
          <cell r="AG2">
            <v>9.602748402975978</v>
          </cell>
          <cell r="AH2">
            <v>9.8454387935531678</v>
          </cell>
          <cell r="AI2">
            <v>9.9931714566897778</v>
          </cell>
          <cell r="AJ2">
            <v>10.003623596427511</v>
          </cell>
          <cell r="AK2">
            <v>9.2138528647121696</v>
          </cell>
          <cell r="AL2">
            <v>8.8584727309587752</v>
          </cell>
          <cell r="AM2">
            <v>8.4972839550807908</v>
          </cell>
          <cell r="AN2">
            <v>8.1815833754785636</v>
          </cell>
          <cell r="AO2">
            <v>7.7560057486473859</v>
          </cell>
          <cell r="AP2">
            <v>7.7825720320237695</v>
          </cell>
          <cell r="AQ2">
            <v>7.6756003589491657</v>
          </cell>
          <cell r="AR2">
            <v>7.5295712252087723</v>
          </cell>
          <cell r="AS2">
            <v>7.5079227871221734</v>
          </cell>
          <cell r="AT2">
            <v>7.9388600368805848</v>
          </cell>
          <cell r="AU2">
            <v>7.7566553199345991</v>
          </cell>
          <cell r="AV2">
            <v>7.5520601037446999</v>
          </cell>
        </row>
        <row r="4">
          <cell r="E4">
            <v>6.136335303411113</v>
          </cell>
          <cell r="F4">
            <v>5.846481023649301</v>
          </cell>
          <cell r="G4">
            <v>6.16205568490511</v>
          </cell>
          <cell r="H4">
            <v>6.670020386284099</v>
          </cell>
          <cell r="I4">
            <v>6.6533004708076922</v>
          </cell>
          <cell r="J4">
            <v>6.5180141500011208</v>
          </cell>
          <cell r="K4">
            <v>7.1871983884876878</v>
          </cell>
          <cell r="L4">
            <v>7.8038765994844521</v>
          </cell>
          <cell r="M4">
            <v>7.8857385758463678</v>
          </cell>
          <cell r="N4">
            <v>8.1022845920753142</v>
          </cell>
          <cell r="O4">
            <v>8.4564607395406775</v>
          </cell>
          <cell r="P4">
            <v>9.7352931204126119</v>
          </cell>
          <cell r="Q4">
            <v>10.300736696087075</v>
          </cell>
          <cell r="R4">
            <v>10.678007753302849</v>
          </cell>
          <cell r="S4">
            <v>11.747160773581598</v>
          </cell>
          <cell r="T4">
            <v>12.488960116910508</v>
          </cell>
          <cell r="U4">
            <v>13.111035924576434</v>
          </cell>
          <cell r="V4">
            <v>13.753709426741578</v>
          </cell>
          <cell r="W4">
            <v>14.329107076509315</v>
          </cell>
          <cell r="X4">
            <v>15.479289329725725</v>
          </cell>
          <cell r="Y4">
            <v>15.882351029278933</v>
          </cell>
          <cell r="Z4">
            <v>16.126888582245538</v>
          </cell>
          <cell r="AA4">
            <v>16.370832685814701</v>
          </cell>
          <cell r="AB4">
            <v>17.044671066046789</v>
          </cell>
          <cell r="AC4">
            <v>17.264667507171513</v>
          </cell>
          <cell r="AD4">
            <v>17.617291442272183</v>
          </cell>
          <cell r="AE4">
            <v>17.626558089862172</v>
          </cell>
          <cell r="AF4">
            <v>18.73456730246124</v>
          </cell>
          <cell r="AG4">
            <v>18.879457910464861</v>
          </cell>
          <cell r="AH4">
            <v>18.954469050331387</v>
          </cell>
          <cell r="AI4">
            <v>19.421447875140878</v>
          </cell>
          <cell r="AJ4">
            <v>19.098342162468633</v>
          </cell>
          <cell r="AK4">
            <v>18.985068403106752</v>
          </cell>
          <cell r="AL4">
            <v>18.832655174674567</v>
          </cell>
          <cell r="AM4">
            <v>19.106441640319833</v>
          </cell>
          <cell r="AN4">
            <v>19.538495627718763</v>
          </cell>
          <cell r="AO4">
            <v>18.684595740401878</v>
          </cell>
          <cell r="AP4">
            <v>17.766987180951009</v>
          </cell>
          <cell r="AQ4">
            <v>17.562022031882481</v>
          </cell>
          <cell r="AR4">
            <v>17.804979296319409</v>
          </cell>
          <cell r="AS4">
            <v>17.303053144866972</v>
          </cell>
          <cell r="AT4">
            <v>17.803746202556276</v>
          </cell>
          <cell r="AU4">
            <v>17.121568546467905</v>
          </cell>
          <cell r="AV4">
            <v>17.072863380747698</v>
          </cell>
        </row>
        <row r="5">
          <cell r="M5">
            <v>15.198176959563254</v>
          </cell>
          <cell r="N5">
            <v>14.081694530227642</v>
          </cell>
          <cell r="O5">
            <v>13.621886745338765</v>
          </cell>
          <cell r="P5">
            <v>13.011506139901998</v>
          </cell>
          <cell r="Q5">
            <v>12.653552779370203</v>
          </cell>
          <cell r="R5">
            <v>12.073715162134931</v>
          </cell>
          <cell r="S5">
            <v>11.883800489426308</v>
          </cell>
          <cell r="T5">
            <v>11.34996221384314</v>
          </cell>
          <cell r="U5">
            <v>11.186602353073209</v>
          </cell>
          <cell r="V5">
            <v>10.943885588731114</v>
          </cell>
          <cell r="W5">
            <v>10.483628305819542</v>
          </cell>
          <cell r="X5">
            <v>9.9715607255970031</v>
          </cell>
          <cell r="Y5">
            <v>9.5743022492372258</v>
          </cell>
          <cell r="Z5">
            <v>9.27063745323143</v>
          </cell>
          <cell r="AA5">
            <v>9.0954373907902006</v>
          </cell>
          <cell r="AB5">
            <v>8.97515258148748</v>
          </cell>
          <cell r="AC5">
            <v>8.7902782402952653</v>
          </cell>
          <cell r="AD5">
            <v>8.6157605658890564</v>
          </cell>
          <cell r="AE5">
            <v>8.6085618934855574</v>
          </cell>
          <cell r="AF5">
            <v>8.4576263771888129</v>
          </cell>
          <cell r="AG5">
            <v>8.7994520980599322</v>
          </cell>
          <cell r="AH5">
            <v>8.7881591988004431</v>
          </cell>
          <cell r="AI5">
            <v>9.7571402742384183</v>
          </cell>
          <cell r="AJ5">
            <v>10.791702385733837</v>
          </cell>
          <cell r="AK5">
            <v>11.062109490454336</v>
          </cell>
          <cell r="AL5">
            <v>10.585481392652671</v>
          </cell>
          <cell r="AM5">
            <v>10.718494171145055</v>
          </cell>
          <cell r="AN5">
            <v>10.099357166794306</v>
          </cell>
          <cell r="AO5">
            <v>9.5835520501095992</v>
          </cell>
        </row>
        <row r="6">
          <cell r="Q6">
            <v>12.900128676112772</v>
          </cell>
          <cell r="R6">
            <v>12.322687528701262</v>
          </cell>
          <cell r="S6">
            <v>11.519931219501711</v>
          </cell>
          <cell r="T6">
            <v>11.070001965607853</v>
          </cell>
          <cell r="U6">
            <v>11.014502797919262</v>
          </cell>
          <cell r="V6">
            <v>10.905191907928453</v>
          </cell>
          <cell r="W6">
            <v>10.324195696978771</v>
          </cell>
          <cell r="X6">
            <v>10.316742983033372</v>
          </cell>
          <cell r="Y6">
            <v>10.005637182184671</v>
          </cell>
          <cell r="Z6">
            <v>10.781402785060536</v>
          </cell>
          <cell r="AA6">
            <v>9.9580781124995585</v>
          </cell>
          <cell r="AB6">
            <v>10.692825833332407</v>
          </cell>
          <cell r="AC6">
            <v>11.968460840072643</v>
          </cell>
          <cell r="AD6">
            <v>11.507274696436811</v>
          </cell>
          <cell r="AE6">
            <v>12.683740002546607</v>
          </cell>
          <cell r="AF6">
            <v>12.565706556231621</v>
          </cell>
          <cell r="AG6">
            <v>15.963748391860868</v>
          </cell>
          <cell r="AH6">
            <v>1.1485121398184446</v>
          </cell>
          <cell r="AI6">
            <v>9.883280259236555</v>
          </cell>
          <cell r="AJ6">
            <v>12.628346135929958</v>
          </cell>
          <cell r="AK6">
            <v>13.765984635519763</v>
          </cell>
          <cell r="AL6">
            <v>16.770927340250346</v>
          </cell>
          <cell r="AM6">
            <v>16.981466337828241</v>
          </cell>
          <cell r="AN6">
            <v>17.640722474731415</v>
          </cell>
          <cell r="AO6">
            <v>18.756178170813818</v>
          </cell>
          <cell r="AP6">
            <v>20.476525637344285</v>
          </cell>
          <cell r="AQ6">
            <v>20.068969492179722</v>
          </cell>
          <cell r="AR6">
            <v>20.444847570269239</v>
          </cell>
          <cell r="AS6">
            <v>22.309976581859324</v>
          </cell>
          <cell r="AT6">
            <v>31.425211835188431</v>
          </cell>
          <cell r="AU6">
            <v>38.942313409068085</v>
          </cell>
          <cell r="AV6">
            <v>36.011872507900605</v>
          </cell>
        </row>
        <row r="8">
          <cell r="Q8">
            <v>18.734853813427222</v>
          </cell>
          <cell r="R8">
            <v>18.650503218479706</v>
          </cell>
          <cell r="S8">
            <v>19.44912387478313</v>
          </cell>
          <cell r="T8">
            <v>20.324060725435661</v>
          </cell>
          <cell r="U8">
            <v>20.927600265049044</v>
          </cell>
          <cell r="V8">
            <v>21.131478493298925</v>
          </cell>
          <cell r="W8">
            <v>21.323384941371302</v>
          </cell>
          <cell r="X8">
            <v>21.709141225667729</v>
          </cell>
          <cell r="Y8">
            <v>21.953787120965831</v>
          </cell>
          <cell r="Z8">
            <v>23.602493222402462</v>
          </cell>
          <cell r="AA8">
            <v>23.153496367401488</v>
          </cell>
          <cell r="AB8">
            <v>24.291777370889349</v>
          </cell>
          <cell r="AC8">
            <v>23.852778978329791</v>
          </cell>
          <cell r="AD8">
            <v>25.618077913736403</v>
          </cell>
          <cell r="AE8">
            <v>25.023038376758304</v>
          </cell>
          <cell r="AF8">
            <v>25.238618636929218</v>
          </cell>
          <cell r="AG8">
            <v>22.926417941007092</v>
          </cell>
          <cell r="AH8">
            <v>23.870684268363558</v>
          </cell>
          <cell r="AI8">
            <v>23.826033683353337</v>
          </cell>
          <cell r="AJ8">
            <v>23.822812430309082</v>
          </cell>
          <cell r="AK8">
            <v>24.662446335517366</v>
          </cell>
          <cell r="AL8">
            <v>24.13459686226205</v>
          </cell>
          <cell r="AM8">
            <v>24.43497226813534</v>
          </cell>
          <cell r="AN8">
            <v>24.556223133078905</v>
          </cell>
          <cell r="AO8">
            <v>25.964619753518324</v>
          </cell>
          <cell r="AP8">
            <v>26.138013916011545</v>
          </cell>
          <cell r="AQ8">
            <v>25.51675758203919</v>
          </cell>
          <cell r="AR8">
            <v>25.09418291644679</v>
          </cell>
        </row>
        <row r="9">
          <cell r="R9">
            <v>5.697393571922146</v>
          </cell>
          <cell r="S9">
            <v>5.5824832188306894</v>
          </cell>
          <cell r="T9">
            <v>6.0944632754163734</v>
          </cell>
          <cell r="U9">
            <v>5.6713469683759525</v>
          </cell>
          <cell r="V9">
            <v>5.9352882871538633</v>
          </cell>
          <cell r="W9">
            <v>5.6386793722172479</v>
          </cell>
          <cell r="X9">
            <v>5.5251967236284152</v>
          </cell>
          <cell r="Y9">
            <v>6.0970504256975442</v>
          </cell>
          <cell r="Z9">
            <v>6.486333986435314</v>
          </cell>
          <cell r="AA9">
            <v>6.4943023185622479</v>
          </cell>
          <cell r="AB9">
            <v>6.4707162470181778</v>
          </cell>
          <cell r="AC9">
            <v>7.0173722211085643</v>
          </cell>
          <cell r="AD9">
            <v>6.8020902135446661</v>
          </cell>
          <cell r="AE9">
            <v>8.5643026979399703</v>
          </cell>
          <cell r="AF9">
            <v>8.5102807841693036</v>
          </cell>
          <cell r="AG9">
            <v>9.6960850219127526</v>
          </cell>
          <cell r="AH9">
            <v>10.050873122600622</v>
          </cell>
          <cell r="AI9">
            <v>10.703207222258317</v>
          </cell>
          <cell r="AJ9">
            <v>11.05476604775288</v>
          </cell>
          <cell r="AK9">
            <v>12.254643660720857</v>
          </cell>
          <cell r="AL9">
            <v>12.030589905543987</v>
          </cell>
          <cell r="AM9">
            <v>11.607185992446892</v>
          </cell>
          <cell r="AN9">
            <v>12.257812310499499</v>
          </cell>
          <cell r="AO9">
            <v>13.080338241522691</v>
          </cell>
          <cell r="AP9">
            <v>13.093276150851334</v>
          </cell>
          <cell r="AQ9">
            <v>13.206769391232779</v>
          </cell>
          <cell r="AR9">
            <v>12.863002711998121</v>
          </cell>
          <cell r="AS9">
            <v>13.943063948089485</v>
          </cell>
          <cell r="AT9">
            <v>14.139907505777819</v>
          </cell>
          <cell r="AU9">
            <v>14.598901942933423</v>
          </cell>
          <cell r="AV9">
            <v>14.940317561425736</v>
          </cell>
        </row>
      </sheetData>
      <sheetData sheetId="4">
        <row r="13">
          <cell r="A13" t="str">
            <v>2008Q1</v>
          </cell>
          <cell r="B13">
            <v>29.869165881612108</v>
          </cell>
          <cell r="C13">
            <v>29.869165881612108</v>
          </cell>
        </row>
        <row r="14">
          <cell r="A14" t="str">
            <v>2008Q2</v>
          </cell>
          <cell r="B14">
            <v>28.936066022381933</v>
          </cell>
          <cell r="C14">
            <v>28.936066022381933</v>
          </cell>
        </row>
        <row r="15">
          <cell r="A15" t="str">
            <v>2008Q3</v>
          </cell>
          <cell r="B15">
            <v>30.231870890653905</v>
          </cell>
          <cell r="C15">
            <v>30.231870890653905</v>
          </cell>
        </row>
        <row r="16">
          <cell r="A16" t="str">
            <v>2008Q4</v>
          </cell>
          <cell r="B16">
            <v>27.778568129641677</v>
          </cell>
          <cell r="C16">
            <v>27.778568129641677</v>
          </cell>
        </row>
        <row r="17">
          <cell r="A17" t="str">
            <v>2009Q1</v>
          </cell>
          <cell r="B17">
            <v>26.779650829872736</v>
          </cell>
          <cell r="C17">
            <v>26.779650829872736</v>
          </cell>
        </row>
        <row r="18">
          <cell r="A18" t="str">
            <v>2009Q2</v>
          </cell>
          <cell r="B18">
            <v>25.078442905937674</v>
          </cell>
          <cell r="C18">
            <v>25.078442905937674</v>
          </cell>
        </row>
        <row r="19">
          <cell r="A19" t="str">
            <v>2009Q3</v>
          </cell>
          <cell r="B19">
            <v>17.752828755450174</v>
          </cell>
          <cell r="C19">
            <v>26.047841636972692</v>
          </cell>
        </row>
        <row r="20">
          <cell r="A20" t="str">
            <v>2009Q4</v>
          </cell>
          <cell r="B20">
            <v>19.161420003275616</v>
          </cell>
          <cell r="C20">
            <v>28.428046866576416</v>
          </cell>
        </row>
        <row r="21">
          <cell r="A21" t="str">
            <v>2010Q1</v>
          </cell>
          <cell r="B21">
            <v>28.51035346697919</v>
          </cell>
          <cell r="C21">
            <v>28.51035346697919</v>
          </cell>
        </row>
        <row r="22">
          <cell r="A22" t="str">
            <v>2010Q2</v>
          </cell>
          <cell r="B22">
            <v>29.066607454800184</v>
          </cell>
          <cell r="C22">
            <v>29.066607454800184</v>
          </cell>
        </row>
        <row r="23">
          <cell r="A23" t="str">
            <v>2010Q3</v>
          </cell>
          <cell r="B23">
            <v>30.540839340202542</v>
          </cell>
          <cell r="C23">
            <v>30.540839340202542</v>
          </cell>
        </row>
        <row r="24">
          <cell r="A24" t="str">
            <v>2010Q4</v>
          </cell>
          <cell r="B24">
            <v>36.196846514673524</v>
          </cell>
          <cell r="C24">
            <v>36.196846514673524</v>
          </cell>
        </row>
        <row r="25">
          <cell r="A25" t="str">
            <v>2011Q1</v>
          </cell>
          <cell r="B25">
            <v>38.274262919832275</v>
          </cell>
          <cell r="C25">
            <v>38.274262919832275</v>
          </cell>
        </row>
        <row r="26">
          <cell r="A26" t="str">
            <v>2011Q2</v>
          </cell>
          <cell r="B26">
            <v>47.235962761399577</v>
          </cell>
          <cell r="C26">
            <v>39.442936595981905</v>
          </cell>
        </row>
        <row r="27">
          <cell r="A27" t="str">
            <v>2011Q3</v>
          </cell>
          <cell r="B27">
            <v>48.666841685317657</v>
          </cell>
          <cell r="C27">
            <v>41.95597903878366</v>
          </cell>
        </row>
        <row r="28">
          <cell r="A28" t="str">
            <v>2011Q4</v>
          </cell>
          <cell r="B28">
            <v>48.595600491403367</v>
          </cell>
          <cell r="C28">
            <v>45.156858853535539</v>
          </cell>
        </row>
        <row r="29">
          <cell r="A29" t="str">
            <v>2012Q1</v>
          </cell>
          <cell r="B29">
            <v>50.426311930668177</v>
          </cell>
          <cell r="C29">
            <v>46.813039012448371</v>
          </cell>
        </row>
        <row r="30">
          <cell r="A30" t="str">
            <v>2012Q2</v>
          </cell>
          <cell r="B30">
            <v>51.891152039875024</v>
          </cell>
          <cell r="C30">
            <v>49.470372116254005</v>
          </cell>
        </row>
        <row r="31">
          <cell r="A31" t="str">
            <v>2012Q3</v>
          </cell>
          <cell r="B31">
            <v>51.739724949875544</v>
          </cell>
          <cell r="C31">
            <v>50.448478187253187</v>
          </cell>
        </row>
        <row r="32">
          <cell r="A32" t="str">
            <v>2012Q4</v>
          </cell>
          <cell r="B32">
            <v>52.34007648654817</v>
          </cell>
          <cell r="C32">
            <v>54.985024658729074</v>
          </cell>
        </row>
        <row r="33">
          <cell r="A33" t="str">
            <v>2013Q1</v>
          </cell>
          <cell r="B33">
            <v>52.715011522871322</v>
          </cell>
          <cell r="C33">
            <v>55.080503515433541</v>
          </cell>
        </row>
        <row r="34">
          <cell r="A34" t="str">
            <v>2013Q2</v>
          </cell>
          <cell r="B34">
            <v>52.074034235867614</v>
          </cell>
          <cell r="C34">
            <v>54.645042441175129</v>
          </cell>
        </row>
        <row r="35">
          <cell r="A35" t="str">
            <v>2013Q3</v>
          </cell>
          <cell r="B35">
            <v>51.791985482978745</v>
          </cell>
          <cell r="C35">
            <v>54.064902130651959</v>
          </cell>
        </row>
        <row r="36">
          <cell r="A36" t="str">
            <v>2013Q4</v>
          </cell>
          <cell r="B36">
            <v>51.11969190593409</v>
          </cell>
          <cell r="C36">
            <v>55.409721211148046</v>
          </cell>
        </row>
        <row r="37">
          <cell r="A37" t="str">
            <v>2014Q1</v>
          </cell>
          <cell r="B37">
            <v>51.591049024386166</v>
          </cell>
          <cell r="C37">
            <v>54.325373087726689</v>
          </cell>
        </row>
        <row r="38">
          <cell r="A38" t="str">
            <v>2014Q2</v>
          </cell>
          <cell r="B38">
            <v>51.454066298590547</v>
          </cell>
          <cell r="C38">
            <v>55.024201642632001</v>
          </cell>
        </row>
        <row r="39">
          <cell r="A39" t="str">
            <v>2014Q3</v>
          </cell>
          <cell r="B39">
            <v>50.902492465642283</v>
          </cell>
          <cell r="C39">
            <v>53.930655834543693</v>
          </cell>
        </row>
        <row r="40">
          <cell r="A40" t="str">
            <v>2014Q4</v>
          </cell>
          <cell r="B40">
            <v>50.770067783196467</v>
          </cell>
          <cell r="C40">
            <v>57.435960290110764</v>
          </cell>
        </row>
        <row r="41">
          <cell r="A41" t="str">
            <v>2015Q1</v>
          </cell>
          <cell r="B41">
            <v>51.05321860747582</v>
          </cell>
          <cell r="C41">
            <v>56.689400485397442</v>
          </cell>
        </row>
        <row r="42">
          <cell r="A42" t="str">
            <v>2015Q2</v>
          </cell>
          <cell r="B42">
            <v>51.120109409840161</v>
          </cell>
          <cell r="C42">
            <v>56.840729191892372</v>
          </cell>
        </row>
        <row r="43">
          <cell r="A43" t="str">
            <v>2015Q3</v>
          </cell>
          <cell r="B43">
            <v>52.205376655049662</v>
          </cell>
          <cell r="C43">
            <v>56.772823209815527</v>
          </cell>
        </row>
        <row r="44">
          <cell r="A44" t="str">
            <v>2015Q4</v>
          </cell>
          <cell r="B44">
            <v>51.350464099534435</v>
          </cell>
          <cell r="C44">
            <v>54.610036305947943</v>
          </cell>
        </row>
        <row r="45">
          <cell r="A45" t="str">
            <v>2016Q1</v>
          </cell>
          <cell r="B45">
            <v>51.410326092857488</v>
          </cell>
          <cell r="C45">
            <v>52.905995553161219</v>
          </cell>
        </row>
        <row r="46">
          <cell r="A46" t="str">
            <v>2016Q2</v>
          </cell>
          <cell r="B46">
            <v>51.100520690286558</v>
          </cell>
          <cell r="C46">
            <v>53.553184037029979</v>
          </cell>
        </row>
        <row r="47">
          <cell r="A47" t="str">
            <v>2016Q3</v>
          </cell>
          <cell r="B47">
            <v>51.025292206900041</v>
          </cell>
          <cell r="C47">
            <v>53.278465895985661</v>
          </cell>
        </row>
        <row r="48">
          <cell r="A48" t="str">
            <v>2016Q4</v>
          </cell>
          <cell r="B48">
            <v>48.343882071936562</v>
          </cell>
          <cell r="C48">
            <v>52.805243527659854</v>
          </cell>
        </row>
        <row r="49">
          <cell r="A49" t="str">
            <v>2017Q1</v>
          </cell>
          <cell r="B49">
            <v>47.362883648588728</v>
          </cell>
          <cell r="C49">
            <v>52.150312077972615</v>
          </cell>
        </row>
        <row r="50">
          <cell r="A50" t="str">
            <v>2017Q2</v>
          </cell>
          <cell r="B50">
            <v>50.768938633769643</v>
          </cell>
          <cell r="C50">
            <v>50.768938633769643</v>
          </cell>
        </row>
        <row r="51">
          <cell r="A51" t="str">
            <v>2017Q3</v>
          </cell>
          <cell r="B51">
            <v>49.554694385214439</v>
          </cell>
          <cell r="C51">
            <v>49.554694385214439</v>
          </cell>
        </row>
        <row r="52">
          <cell r="A52" t="str">
            <v>2017Q4</v>
          </cell>
          <cell r="B52">
            <v>50.573432260428874</v>
          </cell>
          <cell r="C52">
            <v>50.573432260428874</v>
          </cell>
        </row>
        <row r="53">
          <cell r="A53" t="str">
            <v>2018Q1</v>
          </cell>
          <cell r="B53">
            <v>45.868527893383771</v>
          </cell>
          <cell r="C53">
            <v>48.839316120376381</v>
          </cell>
        </row>
        <row r="54">
          <cell r="A54" t="str">
            <v>2018Q2</v>
          </cell>
          <cell r="B54">
            <v>48.100114162317027</v>
          </cell>
          <cell r="C54">
            <v>49.981381360982375</v>
          </cell>
        </row>
        <row r="55">
          <cell r="A55" t="str">
            <v>2018Q3</v>
          </cell>
          <cell r="B55">
            <v>47.98542471583788</v>
          </cell>
          <cell r="C55">
            <v>48.462632057657437</v>
          </cell>
        </row>
        <row r="56">
          <cell r="A56" t="str">
            <v>2018Q4</v>
          </cell>
          <cell r="B56">
            <v>48.615116689750238</v>
          </cell>
          <cell r="C56">
            <v>48.296689315746391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BE9A-84FE-4C7B-8582-CA2783184154}">
  <sheetPr>
    <tabColor rgb="FFFFFF00"/>
  </sheetPr>
  <dimension ref="A1:F207"/>
  <sheetViews>
    <sheetView workbookViewId="0">
      <selection activeCell="C3" sqref="C3:C207"/>
    </sheetView>
  </sheetViews>
  <sheetFormatPr defaultRowHeight="14.5" x14ac:dyDescent="0.35"/>
  <cols>
    <col min="2" max="2" width="12.6328125" bestFit="1" customWidth="1"/>
    <col min="3" max="3" width="17.453125" bestFit="1" customWidth="1"/>
    <col min="4" max="4" width="17.453125" customWidth="1"/>
    <col min="5" max="5" width="12.6328125" bestFit="1" customWidth="1"/>
    <col min="6" max="6" width="17.453125" bestFit="1" customWidth="1"/>
  </cols>
  <sheetData>
    <row r="1" spans="1:6" x14ac:dyDescent="0.35">
      <c r="B1" s="59" t="s">
        <v>1</v>
      </c>
      <c r="C1" s="59"/>
      <c r="D1" s="30"/>
      <c r="E1" s="59" t="s">
        <v>2</v>
      </c>
      <c r="F1" s="59"/>
    </row>
    <row r="2" spans="1:6" x14ac:dyDescent="0.35">
      <c r="B2" t="s">
        <v>0</v>
      </c>
      <c r="C2" t="s">
        <v>9</v>
      </c>
      <c r="E2" t="s">
        <v>0</v>
      </c>
      <c r="F2" t="s">
        <v>9</v>
      </c>
    </row>
    <row r="3" spans="1:6" x14ac:dyDescent="0.35">
      <c r="A3" s="1">
        <v>37226</v>
      </c>
      <c r="B3">
        <v>6.0418710000000004</v>
      </c>
      <c r="C3">
        <v>-2.6087600000000002</v>
      </c>
      <c r="D3" s="1">
        <v>37226</v>
      </c>
      <c r="E3">
        <v>12.906739999999999</v>
      </c>
      <c r="F3">
        <v>2.0210569999999999</v>
      </c>
    </row>
    <row r="4" spans="1:6" x14ac:dyDescent="0.35">
      <c r="A4" s="1">
        <v>37257</v>
      </c>
      <c r="B4">
        <v>6.3082979999999997</v>
      </c>
      <c r="C4">
        <v>-2.8961030000000001</v>
      </c>
      <c r="D4" s="1">
        <v>37257</v>
      </c>
      <c r="E4">
        <v>12.742419999999999</v>
      </c>
      <c r="F4">
        <v>2.0228329999999999</v>
      </c>
    </row>
    <row r="5" spans="1:6" x14ac:dyDescent="0.35">
      <c r="A5" s="1">
        <v>37288</v>
      </c>
      <c r="B5">
        <v>6.3208890000000002</v>
      </c>
      <c r="C5">
        <v>-2.878873</v>
      </c>
      <c r="D5" s="1">
        <v>37288</v>
      </c>
      <c r="E5">
        <v>12.669029999999999</v>
      </c>
      <c r="F5">
        <v>2.28661</v>
      </c>
    </row>
    <row r="6" spans="1:6" x14ac:dyDescent="0.35">
      <c r="A6" s="1">
        <v>37316</v>
      </c>
      <c r="B6">
        <v>6.1404810000000003</v>
      </c>
      <c r="C6">
        <v>-2.661572</v>
      </c>
      <c r="D6" s="1">
        <v>37316</v>
      </c>
      <c r="E6">
        <v>12.979279999999999</v>
      </c>
      <c r="F6">
        <v>2.1841930000000001</v>
      </c>
    </row>
    <row r="7" spans="1:6" x14ac:dyDescent="0.35">
      <c r="A7" s="1">
        <v>37347</v>
      </c>
      <c r="B7">
        <v>6.0142769999999999</v>
      </c>
      <c r="C7">
        <v>-2.718467</v>
      </c>
      <c r="D7" s="1">
        <v>37347</v>
      </c>
      <c r="E7">
        <v>13.11552</v>
      </c>
      <c r="F7">
        <v>2.197317</v>
      </c>
    </row>
    <row r="8" spans="1:6" x14ac:dyDescent="0.35">
      <c r="A8" s="1">
        <v>37377</v>
      </c>
      <c r="B8">
        <v>5.969697</v>
      </c>
      <c r="C8">
        <v>-2.656911</v>
      </c>
      <c r="D8" s="1">
        <v>37377</v>
      </c>
      <c r="E8">
        <v>12.93641</v>
      </c>
      <c r="F8">
        <v>1.91544</v>
      </c>
    </row>
    <row r="9" spans="1:6" x14ac:dyDescent="0.35">
      <c r="A9" s="1">
        <v>37408</v>
      </c>
      <c r="B9">
        <v>5.9810129999999999</v>
      </c>
      <c r="C9">
        <v>-2.5413589999999999</v>
      </c>
      <c r="D9" s="1">
        <v>37408</v>
      </c>
      <c r="E9">
        <v>13.32958</v>
      </c>
      <c r="F9">
        <v>2.1616240000000002</v>
      </c>
    </row>
    <row r="10" spans="1:6" x14ac:dyDescent="0.35">
      <c r="A10" s="1">
        <v>37438</v>
      </c>
      <c r="B10">
        <v>6.1168670000000001</v>
      </c>
      <c r="C10">
        <v>-2.3441700000000001</v>
      </c>
      <c r="D10" s="1">
        <v>37438</v>
      </c>
      <c r="E10">
        <v>13.02646</v>
      </c>
      <c r="F10">
        <v>2.2317650000000002</v>
      </c>
    </row>
    <row r="11" spans="1:6" x14ac:dyDescent="0.35">
      <c r="A11" s="1">
        <v>37469</v>
      </c>
      <c r="B11">
        <v>6.1150390000000003</v>
      </c>
      <c r="C11">
        <v>-2.2425730000000001</v>
      </c>
      <c r="D11" s="1">
        <v>37469</v>
      </c>
      <c r="E11">
        <v>13.341430000000001</v>
      </c>
      <c r="F11">
        <v>2.3219319999999999</v>
      </c>
    </row>
    <row r="12" spans="1:6" x14ac:dyDescent="0.35">
      <c r="A12" s="1">
        <v>37500</v>
      </c>
      <c r="B12">
        <v>6.1637659999999999</v>
      </c>
      <c r="C12">
        <v>-2.0732330000000001</v>
      </c>
      <c r="D12" s="1">
        <v>37500</v>
      </c>
      <c r="E12">
        <v>13.19947</v>
      </c>
      <c r="F12">
        <v>2.345647</v>
      </c>
    </row>
    <row r="13" spans="1:6" x14ac:dyDescent="0.35">
      <c r="A13" s="1">
        <v>37530</v>
      </c>
      <c r="B13">
        <v>6.0532360000000001</v>
      </c>
      <c r="C13">
        <v>-2.1216469999999998</v>
      </c>
      <c r="D13" s="1">
        <v>37530</v>
      </c>
      <c r="E13">
        <v>13.2186</v>
      </c>
      <c r="F13">
        <v>2.5118939999999998</v>
      </c>
    </row>
    <row r="14" spans="1:6" x14ac:dyDescent="0.35">
      <c r="A14" s="1">
        <v>37561</v>
      </c>
      <c r="B14">
        <v>6.1522389999999998</v>
      </c>
      <c r="C14">
        <v>-2.0878100000000002</v>
      </c>
      <c r="D14" s="1">
        <v>37561</v>
      </c>
      <c r="E14">
        <v>13.16647</v>
      </c>
      <c r="F14">
        <v>2.6061269999999999</v>
      </c>
    </row>
    <row r="15" spans="1:6" x14ac:dyDescent="0.35">
      <c r="A15" s="1">
        <v>37591</v>
      </c>
      <c r="B15">
        <v>6.7477470000000004</v>
      </c>
      <c r="C15">
        <v>-1.297158</v>
      </c>
      <c r="D15" s="1">
        <v>37591</v>
      </c>
      <c r="E15">
        <v>13.25657</v>
      </c>
      <c r="F15">
        <v>2.5771199999999999</v>
      </c>
    </row>
    <row r="16" spans="1:6" x14ac:dyDescent="0.35">
      <c r="A16" s="1">
        <v>37622</v>
      </c>
      <c r="B16">
        <v>6.7607549999999996</v>
      </c>
      <c r="C16">
        <v>-1.2034260000000001</v>
      </c>
      <c r="D16" s="1">
        <v>37622</v>
      </c>
      <c r="E16">
        <v>13.60305</v>
      </c>
      <c r="F16">
        <v>2.5508299999999999</v>
      </c>
    </row>
    <row r="17" spans="1:6" x14ac:dyDescent="0.35">
      <c r="A17" s="1">
        <v>37653</v>
      </c>
      <c r="B17">
        <v>6.8947640000000003</v>
      </c>
      <c r="C17">
        <v>-1.084057</v>
      </c>
      <c r="D17" s="1">
        <v>37653</v>
      </c>
      <c r="E17">
        <v>13.641920000000001</v>
      </c>
      <c r="F17">
        <v>2.4516619999999998</v>
      </c>
    </row>
    <row r="18" spans="1:6" x14ac:dyDescent="0.35">
      <c r="A18" s="1">
        <v>37681</v>
      </c>
      <c r="B18">
        <v>7.1835519999999997</v>
      </c>
      <c r="C18">
        <v>-1.372924</v>
      </c>
      <c r="D18" s="1">
        <v>37681</v>
      </c>
      <c r="E18">
        <v>12.027229999999999</v>
      </c>
      <c r="F18">
        <v>2.9580150000000001</v>
      </c>
    </row>
    <row r="19" spans="1:6" x14ac:dyDescent="0.35">
      <c r="A19" s="1">
        <v>37712</v>
      </c>
      <c r="B19">
        <v>7.2812200000000002</v>
      </c>
      <c r="C19">
        <v>-1.825393</v>
      </c>
      <c r="D19" s="1">
        <v>37712</v>
      </c>
      <c r="E19">
        <v>12.16428</v>
      </c>
      <c r="F19">
        <v>3.0099740000000001</v>
      </c>
    </row>
    <row r="20" spans="1:6" x14ac:dyDescent="0.35">
      <c r="A20" s="1">
        <v>37742</v>
      </c>
      <c r="B20">
        <v>7.4604670000000004</v>
      </c>
      <c r="C20">
        <v>-1.9891160000000001</v>
      </c>
      <c r="D20" s="1">
        <v>37742</v>
      </c>
      <c r="E20">
        <v>12.38306</v>
      </c>
      <c r="F20">
        <v>2.9621029999999999</v>
      </c>
    </row>
    <row r="21" spans="1:6" x14ac:dyDescent="0.35">
      <c r="A21" s="1">
        <v>37773</v>
      </c>
      <c r="B21">
        <v>7.4621420000000001</v>
      </c>
      <c r="C21">
        <v>-1.991763</v>
      </c>
      <c r="D21" s="1">
        <v>37773</v>
      </c>
      <c r="E21">
        <v>12.302210000000001</v>
      </c>
      <c r="F21">
        <v>2.7919740000000002</v>
      </c>
    </row>
    <row r="22" spans="1:6" x14ac:dyDescent="0.35">
      <c r="A22" s="1">
        <v>37803</v>
      </c>
      <c r="B22">
        <v>7.4165919999999996</v>
      </c>
      <c r="C22">
        <v>-1.8968400000000001</v>
      </c>
      <c r="D22" s="1">
        <v>37803</v>
      </c>
      <c r="E22">
        <v>12.66259</v>
      </c>
      <c r="F22">
        <v>2.8272620000000002</v>
      </c>
    </row>
    <row r="23" spans="1:6" x14ac:dyDescent="0.35">
      <c r="A23" s="1">
        <v>37834</v>
      </c>
      <c r="B23">
        <v>7.4917540000000002</v>
      </c>
      <c r="C23">
        <v>-1.8105439999999999</v>
      </c>
      <c r="D23" s="1">
        <v>37834</v>
      </c>
      <c r="E23">
        <v>12.68125</v>
      </c>
      <c r="F23">
        <v>2.8503020000000001</v>
      </c>
    </row>
    <row r="24" spans="1:6" x14ac:dyDescent="0.35">
      <c r="A24" s="1">
        <v>37865</v>
      </c>
      <c r="B24">
        <v>7.6201949999999998</v>
      </c>
      <c r="C24">
        <v>-2.024105</v>
      </c>
      <c r="D24" s="1">
        <v>37865</v>
      </c>
      <c r="E24">
        <v>12.96888</v>
      </c>
      <c r="F24">
        <v>2.8344559999999999</v>
      </c>
    </row>
    <row r="25" spans="1:6" x14ac:dyDescent="0.35">
      <c r="A25" s="1">
        <v>37895</v>
      </c>
      <c r="B25">
        <v>7.7401819999999999</v>
      </c>
      <c r="C25">
        <v>-2.1402070000000002</v>
      </c>
      <c r="D25" s="1">
        <v>37895</v>
      </c>
      <c r="E25">
        <v>13.138019999999999</v>
      </c>
      <c r="F25">
        <v>2.7356859999999998</v>
      </c>
    </row>
    <row r="26" spans="1:6" x14ac:dyDescent="0.35">
      <c r="A26" s="1">
        <v>37926</v>
      </c>
      <c r="B26">
        <v>7.981446</v>
      </c>
      <c r="C26">
        <v>-2.1350229999999999</v>
      </c>
      <c r="D26" s="1">
        <v>37926</v>
      </c>
      <c r="E26">
        <v>13.30481</v>
      </c>
      <c r="F26">
        <v>2.889812</v>
      </c>
    </row>
    <row r="27" spans="1:6" x14ac:dyDescent="0.35">
      <c r="A27" s="1">
        <v>37956</v>
      </c>
      <c r="B27">
        <v>8.2056570000000004</v>
      </c>
      <c r="C27">
        <v>-1.539291</v>
      </c>
      <c r="D27" s="1">
        <v>37956</v>
      </c>
      <c r="E27">
        <v>13.43971</v>
      </c>
      <c r="F27">
        <v>2.8292619999999999</v>
      </c>
    </row>
    <row r="28" spans="1:6" x14ac:dyDescent="0.35">
      <c r="A28" s="1">
        <v>37987</v>
      </c>
      <c r="B28">
        <v>8.8379799999999999</v>
      </c>
      <c r="C28">
        <v>-1.8535140000000001</v>
      </c>
      <c r="D28" s="1">
        <v>37987</v>
      </c>
      <c r="E28">
        <v>14.58248</v>
      </c>
      <c r="F28">
        <v>2.6628829999999999</v>
      </c>
    </row>
    <row r="29" spans="1:6" x14ac:dyDescent="0.35">
      <c r="A29" s="1">
        <v>38018</v>
      </c>
      <c r="B29">
        <v>8.7292640000000006</v>
      </c>
      <c r="C29">
        <v>-2.1293060000000001</v>
      </c>
      <c r="D29" s="1">
        <v>38018</v>
      </c>
      <c r="E29">
        <v>14.57137</v>
      </c>
      <c r="F29">
        <v>2.5392399999999999</v>
      </c>
    </row>
    <row r="30" spans="1:6" x14ac:dyDescent="0.35">
      <c r="A30" s="1">
        <v>38047</v>
      </c>
      <c r="B30">
        <v>8.5464819999999992</v>
      </c>
      <c r="C30">
        <v>-2.1485219999999998</v>
      </c>
      <c r="D30" s="1">
        <v>38047</v>
      </c>
      <c r="E30">
        <v>14.5626</v>
      </c>
      <c r="F30">
        <v>2.462043</v>
      </c>
    </row>
    <row r="31" spans="1:6" x14ac:dyDescent="0.35">
      <c r="A31" s="1">
        <v>38078</v>
      </c>
      <c r="B31">
        <v>8.3609869999999997</v>
      </c>
      <c r="C31">
        <v>-2.5216639999999999</v>
      </c>
      <c r="D31" s="1">
        <v>38078</v>
      </c>
      <c r="E31">
        <v>14.53524</v>
      </c>
      <c r="F31">
        <v>2.1353279999999999</v>
      </c>
    </row>
    <row r="32" spans="1:6" x14ac:dyDescent="0.35">
      <c r="A32" s="1">
        <v>38108</v>
      </c>
      <c r="B32">
        <v>8.2453289999999999</v>
      </c>
      <c r="C32">
        <v>-2.791569</v>
      </c>
      <c r="D32" s="1">
        <v>38108</v>
      </c>
      <c r="E32">
        <v>13.95642</v>
      </c>
      <c r="F32">
        <v>2.6221000000000001</v>
      </c>
    </row>
    <row r="33" spans="1:6" x14ac:dyDescent="0.35">
      <c r="A33" s="1">
        <v>38139</v>
      </c>
      <c r="B33">
        <v>8.3162880000000001</v>
      </c>
      <c r="C33">
        <v>-2.3721030000000001</v>
      </c>
      <c r="D33" s="1">
        <v>38139</v>
      </c>
      <c r="E33">
        <v>13.76681</v>
      </c>
      <c r="F33">
        <v>2.6853739999999999</v>
      </c>
    </row>
    <row r="34" spans="1:6" x14ac:dyDescent="0.35">
      <c r="A34" s="1">
        <v>38169</v>
      </c>
      <c r="B34">
        <v>8.1098370000000006</v>
      </c>
      <c r="C34">
        <v>-2.2327020000000002</v>
      </c>
      <c r="D34" s="1">
        <v>38169</v>
      </c>
      <c r="E34">
        <v>13.56269</v>
      </c>
      <c r="F34">
        <v>2.9029660000000002</v>
      </c>
    </row>
    <row r="35" spans="1:6" x14ac:dyDescent="0.35">
      <c r="A35" s="1">
        <v>38200</v>
      </c>
      <c r="B35">
        <v>8.201117</v>
      </c>
      <c r="C35">
        <v>-2.295566</v>
      </c>
      <c r="D35" s="1">
        <v>38200</v>
      </c>
      <c r="E35">
        <v>13.745290000000001</v>
      </c>
      <c r="F35">
        <v>2.7330269999999999</v>
      </c>
    </row>
    <row r="36" spans="1:6" x14ac:dyDescent="0.35">
      <c r="A36" s="1">
        <v>38231</v>
      </c>
      <c r="B36">
        <v>8.2703369999999996</v>
      </c>
      <c r="C36">
        <v>-1.794341</v>
      </c>
      <c r="D36" s="1">
        <v>38231</v>
      </c>
      <c r="E36">
        <v>13.784789999999999</v>
      </c>
      <c r="F36">
        <v>2.649578</v>
      </c>
    </row>
    <row r="37" spans="1:6" x14ac:dyDescent="0.35">
      <c r="A37" s="1">
        <v>38261</v>
      </c>
      <c r="B37">
        <v>8.0605810000000009</v>
      </c>
      <c r="C37">
        <v>-1.4406870000000001</v>
      </c>
      <c r="D37" s="1">
        <v>38261</v>
      </c>
      <c r="E37">
        <v>14.033329999999999</v>
      </c>
      <c r="F37">
        <v>2.7302249999999999</v>
      </c>
    </row>
    <row r="38" spans="1:6" x14ac:dyDescent="0.35">
      <c r="A38" s="1">
        <v>38292</v>
      </c>
      <c r="B38">
        <v>8.3205670000000005</v>
      </c>
      <c r="C38">
        <v>-1.93031</v>
      </c>
      <c r="D38" s="1">
        <v>38292</v>
      </c>
      <c r="E38">
        <v>14.27139</v>
      </c>
      <c r="F38">
        <v>2.705854</v>
      </c>
    </row>
    <row r="39" spans="1:6" x14ac:dyDescent="0.35">
      <c r="A39" s="1">
        <v>38322</v>
      </c>
      <c r="B39">
        <v>8.2237369999999999</v>
      </c>
      <c r="C39">
        <v>-1.418515</v>
      </c>
      <c r="D39" s="1">
        <v>38322</v>
      </c>
      <c r="E39">
        <v>14.762309999999999</v>
      </c>
      <c r="F39">
        <v>3.0295480000000001</v>
      </c>
    </row>
    <row r="40" spans="1:6" x14ac:dyDescent="0.35">
      <c r="A40" s="1">
        <v>38353</v>
      </c>
      <c r="B40">
        <v>8.2726539999999993</v>
      </c>
      <c r="C40">
        <v>-1.570093</v>
      </c>
      <c r="D40" s="1">
        <v>38353</v>
      </c>
      <c r="E40">
        <v>14.933120000000001</v>
      </c>
      <c r="F40">
        <v>2.5109569999999999</v>
      </c>
    </row>
    <row r="41" spans="1:6" x14ac:dyDescent="0.35">
      <c r="A41" s="1">
        <v>38384</v>
      </c>
      <c r="B41">
        <v>8.1357879999999998</v>
      </c>
      <c r="C41">
        <v>-1.422836</v>
      </c>
      <c r="D41" s="1">
        <v>38384</v>
      </c>
      <c r="E41">
        <v>15.25267</v>
      </c>
      <c r="F41">
        <v>2.2534909999999999</v>
      </c>
    </row>
    <row r="42" spans="1:6" x14ac:dyDescent="0.35">
      <c r="A42" s="1">
        <v>38412</v>
      </c>
      <c r="B42">
        <v>7.987171</v>
      </c>
      <c r="C42">
        <v>-1.516276</v>
      </c>
      <c r="D42" s="1">
        <v>38412</v>
      </c>
      <c r="E42">
        <v>15.057650000000001</v>
      </c>
      <c r="F42">
        <v>2.1743769999999998</v>
      </c>
    </row>
    <row r="43" spans="1:6" x14ac:dyDescent="0.35">
      <c r="A43" s="1">
        <v>38443</v>
      </c>
      <c r="B43">
        <v>7.8162419999999999</v>
      </c>
      <c r="C43">
        <v>-1.815053</v>
      </c>
      <c r="D43" s="1">
        <v>38443</v>
      </c>
      <c r="E43">
        <v>15.17502</v>
      </c>
      <c r="F43">
        <v>2.1750820000000002</v>
      </c>
    </row>
    <row r="44" spans="1:6" x14ac:dyDescent="0.35">
      <c r="A44" s="1">
        <v>38473</v>
      </c>
      <c r="B44">
        <v>7.6560600000000001</v>
      </c>
      <c r="C44">
        <v>-2.0001769999999999</v>
      </c>
      <c r="D44" s="1">
        <v>38473</v>
      </c>
      <c r="E44">
        <v>14.98288</v>
      </c>
      <c r="F44">
        <v>2.0806650000000002</v>
      </c>
    </row>
    <row r="45" spans="1:6" x14ac:dyDescent="0.35">
      <c r="A45" s="1">
        <v>38504</v>
      </c>
      <c r="B45">
        <v>7.9663050000000002</v>
      </c>
      <c r="C45">
        <v>-1.690463</v>
      </c>
      <c r="D45" s="1">
        <v>38504</v>
      </c>
      <c r="E45">
        <v>15.34229</v>
      </c>
      <c r="F45">
        <v>1.6217330000000001</v>
      </c>
    </row>
    <row r="46" spans="1:6" x14ac:dyDescent="0.35">
      <c r="A46" s="1">
        <v>38534</v>
      </c>
      <c r="B46">
        <v>8.0171860000000006</v>
      </c>
      <c r="C46">
        <v>-2.1833770000000001</v>
      </c>
      <c r="D46" s="1">
        <v>38534</v>
      </c>
      <c r="E46">
        <v>15.512829999999999</v>
      </c>
      <c r="F46">
        <v>1.2174860000000001</v>
      </c>
    </row>
    <row r="47" spans="1:6" x14ac:dyDescent="0.35">
      <c r="A47" s="1">
        <v>38565</v>
      </c>
      <c r="B47">
        <v>8.1046870000000002</v>
      </c>
      <c r="C47">
        <v>-2.3235299999999999</v>
      </c>
      <c r="D47" s="1">
        <v>38565</v>
      </c>
      <c r="E47">
        <v>15.54271</v>
      </c>
      <c r="F47">
        <v>1.408512</v>
      </c>
    </row>
    <row r="48" spans="1:6" x14ac:dyDescent="0.35">
      <c r="A48" s="1">
        <v>38596</v>
      </c>
      <c r="B48">
        <v>8.2593540000000001</v>
      </c>
      <c r="C48">
        <v>-2.2873230000000002</v>
      </c>
      <c r="D48" s="1">
        <v>38596</v>
      </c>
      <c r="E48">
        <v>15.484389999999999</v>
      </c>
      <c r="F48">
        <v>1.3589789999999999</v>
      </c>
    </row>
    <row r="49" spans="1:6" x14ac:dyDescent="0.35">
      <c r="A49" s="1">
        <v>38626</v>
      </c>
      <c r="B49">
        <v>8.2743800000000007</v>
      </c>
      <c r="C49">
        <v>-2.3650509999999998</v>
      </c>
      <c r="D49" s="1">
        <v>38626</v>
      </c>
      <c r="E49">
        <v>15.178610000000001</v>
      </c>
      <c r="F49">
        <v>1.5690759999999999</v>
      </c>
    </row>
    <row r="50" spans="1:6" x14ac:dyDescent="0.35">
      <c r="A50" s="1">
        <v>38657</v>
      </c>
      <c r="B50">
        <v>8.4746100000000002</v>
      </c>
      <c r="C50">
        <v>-2.3644620000000001</v>
      </c>
      <c r="D50" s="1">
        <v>38657</v>
      </c>
      <c r="E50">
        <v>15.414239999999999</v>
      </c>
      <c r="F50">
        <v>1.1303350000000001</v>
      </c>
    </row>
    <row r="51" spans="1:6" x14ac:dyDescent="0.35">
      <c r="A51" s="1">
        <v>38687</v>
      </c>
      <c r="B51">
        <v>8.4249620000000007</v>
      </c>
      <c r="C51">
        <v>-2.0707059999999999</v>
      </c>
      <c r="D51" s="1">
        <v>38687</v>
      </c>
      <c r="E51">
        <v>15.47794</v>
      </c>
      <c r="F51">
        <v>1.5001899999999999</v>
      </c>
    </row>
    <row r="52" spans="1:6" x14ac:dyDescent="0.35">
      <c r="A52" s="1">
        <v>38718</v>
      </c>
      <c r="B52">
        <v>8.7417890000000007</v>
      </c>
      <c r="C52">
        <v>-1.8389770000000001</v>
      </c>
      <c r="D52" s="1">
        <v>38718</v>
      </c>
      <c r="E52">
        <v>16.056940000000001</v>
      </c>
      <c r="F52">
        <v>1.0792949999999999</v>
      </c>
    </row>
    <row r="53" spans="1:6" x14ac:dyDescent="0.35">
      <c r="A53" s="1">
        <v>38749</v>
      </c>
      <c r="B53">
        <v>8.5196100000000001</v>
      </c>
      <c r="C53">
        <v>-1.809663</v>
      </c>
      <c r="D53" s="1">
        <v>38749</v>
      </c>
      <c r="E53">
        <v>15.881159999999999</v>
      </c>
      <c r="F53">
        <v>1.1979919999999999</v>
      </c>
    </row>
    <row r="54" spans="1:6" x14ac:dyDescent="0.35">
      <c r="A54" s="1">
        <v>38777</v>
      </c>
      <c r="B54">
        <v>8.4505560000000006</v>
      </c>
      <c r="C54">
        <v>-1.575502</v>
      </c>
      <c r="D54" s="1">
        <v>38777</v>
      </c>
      <c r="E54">
        <v>16.497730000000001</v>
      </c>
      <c r="F54">
        <v>0.89311549999999995</v>
      </c>
    </row>
    <row r="55" spans="1:6" x14ac:dyDescent="0.35">
      <c r="A55" s="1">
        <v>38808</v>
      </c>
      <c r="B55">
        <v>8.625216</v>
      </c>
      <c r="C55">
        <v>-2.4251719999999999</v>
      </c>
      <c r="D55" s="1">
        <v>38808</v>
      </c>
      <c r="E55">
        <v>15.94528</v>
      </c>
      <c r="F55">
        <v>0.97701570000000004</v>
      </c>
    </row>
    <row r="56" spans="1:6" x14ac:dyDescent="0.35">
      <c r="A56" s="1">
        <v>38838</v>
      </c>
      <c r="B56">
        <v>9.0619980000000009</v>
      </c>
      <c r="C56">
        <v>-2.922698</v>
      </c>
      <c r="D56" s="1">
        <v>38838</v>
      </c>
      <c r="E56">
        <v>16.407520000000002</v>
      </c>
      <c r="F56">
        <v>0.703044</v>
      </c>
    </row>
    <row r="57" spans="1:6" x14ac:dyDescent="0.35">
      <c r="A57" s="1">
        <v>38869</v>
      </c>
      <c r="B57">
        <v>9.1158920000000006</v>
      </c>
      <c r="C57">
        <v>-2.804154</v>
      </c>
      <c r="D57" s="1">
        <v>38869</v>
      </c>
      <c r="E57">
        <v>15.962569999999999</v>
      </c>
      <c r="F57">
        <v>0.72198929999999995</v>
      </c>
    </row>
    <row r="58" spans="1:6" x14ac:dyDescent="0.35">
      <c r="A58" s="1">
        <v>38899</v>
      </c>
      <c r="B58">
        <v>8.9552130000000005</v>
      </c>
      <c r="C58">
        <v>-2.6391429999999998</v>
      </c>
      <c r="D58" s="1">
        <v>38899</v>
      </c>
      <c r="E58">
        <v>16.501999999999999</v>
      </c>
      <c r="F58">
        <v>0.64082150000000004</v>
      </c>
    </row>
    <row r="59" spans="1:6" x14ac:dyDescent="0.35">
      <c r="A59" s="1">
        <v>38930</v>
      </c>
      <c r="B59">
        <v>8.9294659999999997</v>
      </c>
      <c r="C59">
        <v>-3.6856110000000002</v>
      </c>
      <c r="D59" s="1">
        <v>38930</v>
      </c>
      <c r="E59">
        <v>16.901109999999999</v>
      </c>
      <c r="F59">
        <v>0.37610640000000001</v>
      </c>
    </row>
    <row r="60" spans="1:6" x14ac:dyDescent="0.35">
      <c r="A60" s="1">
        <v>38961</v>
      </c>
      <c r="B60">
        <v>8.8113709999999994</v>
      </c>
      <c r="C60">
        <v>-4.1453959999999999</v>
      </c>
      <c r="D60" s="1">
        <v>38961</v>
      </c>
      <c r="E60">
        <v>16.522950000000002</v>
      </c>
      <c r="F60">
        <v>0.3558096</v>
      </c>
    </row>
    <row r="61" spans="1:6" x14ac:dyDescent="0.35">
      <c r="A61" s="1">
        <v>38991</v>
      </c>
      <c r="B61">
        <v>8.1862130000000004</v>
      </c>
      <c r="C61">
        <v>-3.7817599999999998</v>
      </c>
      <c r="D61" s="1">
        <v>38991</v>
      </c>
      <c r="E61">
        <v>16.65513</v>
      </c>
      <c r="F61">
        <v>0.2361819</v>
      </c>
    </row>
    <row r="62" spans="1:6" x14ac:dyDescent="0.35">
      <c r="A62" s="1">
        <v>39022</v>
      </c>
      <c r="B62">
        <v>7.9984080000000004</v>
      </c>
      <c r="C62">
        <v>-3.9339559999999998</v>
      </c>
      <c r="D62" s="1">
        <v>39022</v>
      </c>
      <c r="E62">
        <v>16.653020000000001</v>
      </c>
      <c r="F62">
        <v>0.13548830000000001</v>
      </c>
    </row>
    <row r="63" spans="1:6" x14ac:dyDescent="0.35">
      <c r="A63" s="1">
        <v>39052</v>
      </c>
      <c r="B63">
        <v>7.857507</v>
      </c>
      <c r="C63">
        <v>-3.1581000000000001</v>
      </c>
      <c r="D63" s="1">
        <v>39052</v>
      </c>
      <c r="E63">
        <v>16.33511</v>
      </c>
      <c r="F63">
        <v>0.67204799999999998</v>
      </c>
    </row>
    <row r="64" spans="1:6" x14ac:dyDescent="0.35">
      <c r="A64" s="1">
        <v>39083</v>
      </c>
      <c r="B64">
        <v>7.8700270000000003</v>
      </c>
      <c r="C64">
        <v>-3.089934</v>
      </c>
      <c r="D64" s="1">
        <v>39083</v>
      </c>
      <c r="E64">
        <v>16.510269999999998</v>
      </c>
      <c r="F64">
        <v>0.56691259999999999</v>
      </c>
    </row>
    <row r="65" spans="1:6" x14ac:dyDescent="0.35">
      <c r="A65" s="1">
        <v>39114</v>
      </c>
      <c r="B65">
        <v>7.9092739999999999</v>
      </c>
      <c r="C65">
        <v>-3.334622</v>
      </c>
      <c r="D65" s="1">
        <v>39114</v>
      </c>
      <c r="E65">
        <v>16.587700000000002</v>
      </c>
      <c r="F65">
        <v>0.4945155</v>
      </c>
    </row>
    <row r="66" spans="1:6" x14ac:dyDescent="0.35">
      <c r="A66" s="1">
        <v>39142</v>
      </c>
      <c r="B66">
        <v>7.6821219999999997</v>
      </c>
      <c r="C66">
        <v>-3.274308</v>
      </c>
      <c r="D66" s="1">
        <v>39142</v>
      </c>
      <c r="E66">
        <v>16.749469999999999</v>
      </c>
      <c r="F66">
        <v>0.4427912</v>
      </c>
    </row>
    <row r="67" spans="1:6" x14ac:dyDescent="0.35">
      <c r="A67" s="1">
        <v>39173</v>
      </c>
      <c r="B67">
        <v>7.8481209999999999</v>
      </c>
      <c r="C67">
        <v>-4.0273760000000003</v>
      </c>
      <c r="D67" s="1">
        <v>39173</v>
      </c>
      <c r="E67">
        <v>17.48132</v>
      </c>
      <c r="F67">
        <v>-0.1153069</v>
      </c>
    </row>
    <row r="68" spans="1:6" x14ac:dyDescent="0.35">
      <c r="A68" s="1">
        <v>39203</v>
      </c>
      <c r="B68">
        <v>7.8471159999999998</v>
      </c>
      <c r="C68">
        <v>-4.6213879999999996</v>
      </c>
      <c r="D68" s="1">
        <v>39203</v>
      </c>
      <c r="E68">
        <v>17.934550000000002</v>
      </c>
      <c r="F68">
        <v>-0.39915260000000002</v>
      </c>
    </row>
    <row r="69" spans="1:6" x14ac:dyDescent="0.35">
      <c r="A69" s="1">
        <v>39234</v>
      </c>
      <c r="B69">
        <v>7.7414259999999997</v>
      </c>
      <c r="C69">
        <v>-4.0180550000000004</v>
      </c>
      <c r="D69" s="1">
        <v>39234</v>
      </c>
      <c r="E69">
        <v>17.902560000000001</v>
      </c>
      <c r="F69">
        <v>-0.63310460000000002</v>
      </c>
    </row>
    <row r="70" spans="1:6" x14ac:dyDescent="0.35">
      <c r="A70" s="1">
        <v>39264</v>
      </c>
      <c r="B70">
        <v>7.6974330000000002</v>
      </c>
      <c r="C70">
        <v>-4.2844119999999997</v>
      </c>
      <c r="D70" s="1">
        <v>39264</v>
      </c>
      <c r="E70">
        <v>18.233709999999999</v>
      </c>
      <c r="F70">
        <v>-0.74470599999999998</v>
      </c>
    </row>
    <row r="71" spans="1:6" x14ac:dyDescent="0.35">
      <c r="A71" s="1">
        <v>39295</v>
      </c>
      <c r="B71">
        <v>7.8204859999999998</v>
      </c>
      <c r="C71">
        <v>-4.1515230000000001</v>
      </c>
      <c r="D71" s="1">
        <v>39295</v>
      </c>
      <c r="E71">
        <v>18.253779999999999</v>
      </c>
      <c r="F71">
        <v>-0.85126500000000005</v>
      </c>
    </row>
    <row r="72" spans="1:6" x14ac:dyDescent="0.35">
      <c r="A72" s="1">
        <v>39326</v>
      </c>
      <c r="B72">
        <v>8.0578000000000003</v>
      </c>
      <c r="C72">
        <v>-4.5744639999999999</v>
      </c>
      <c r="D72" s="1">
        <v>39326</v>
      </c>
      <c r="E72">
        <v>18.28173</v>
      </c>
      <c r="F72">
        <v>-0.74404079999999995</v>
      </c>
    </row>
    <row r="73" spans="1:6" x14ac:dyDescent="0.35">
      <c r="A73" s="1">
        <v>39356</v>
      </c>
      <c r="B73">
        <v>8.1195380000000004</v>
      </c>
      <c r="C73">
        <v>-4.9486210000000002</v>
      </c>
      <c r="D73" s="1">
        <v>39356</v>
      </c>
      <c r="E73">
        <v>18.095880000000001</v>
      </c>
      <c r="F73">
        <v>-0.50327999999999995</v>
      </c>
    </row>
    <row r="74" spans="1:6" x14ac:dyDescent="0.35">
      <c r="A74" s="1">
        <v>39387</v>
      </c>
      <c r="B74">
        <v>8.2714639999999999</v>
      </c>
      <c r="C74">
        <v>-5.0771730000000002</v>
      </c>
      <c r="D74" s="1">
        <v>39387</v>
      </c>
      <c r="E74">
        <v>17.931460000000001</v>
      </c>
      <c r="F74">
        <v>-0.41988310000000001</v>
      </c>
    </row>
    <row r="75" spans="1:6" x14ac:dyDescent="0.35">
      <c r="A75" s="1">
        <v>39417</v>
      </c>
      <c r="B75">
        <v>8.4176529999999996</v>
      </c>
      <c r="C75">
        <v>-4.1653849999999997</v>
      </c>
      <c r="D75" s="1">
        <v>39417</v>
      </c>
      <c r="E75">
        <v>17.853280000000002</v>
      </c>
      <c r="F75">
        <v>-0.1900213</v>
      </c>
    </row>
    <row r="76" spans="1:6" x14ac:dyDescent="0.35">
      <c r="A76" s="1">
        <v>39448</v>
      </c>
      <c r="B76">
        <v>8.6227619999999998</v>
      </c>
      <c r="C76">
        <v>-4.4429150000000002</v>
      </c>
      <c r="D76" s="1">
        <v>39448</v>
      </c>
      <c r="E76">
        <v>18.1435</v>
      </c>
      <c r="F76">
        <v>-0.22390650000000001</v>
      </c>
    </row>
    <row r="77" spans="1:6" x14ac:dyDescent="0.35">
      <c r="A77" s="1">
        <v>39479</v>
      </c>
      <c r="B77">
        <v>8.5083610000000007</v>
      </c>
      <c r="C77">
        <v>-4.712485</v>
      </c>
      <c r="D77" s="1">
        <v>39479</v>
      </c>
      <c r="E77">
        <v>18.469429999999999</v>
      </c>
      <c r="F77">
        <v>-0.2077167</v>
      </c>
    </row>
    <row r="78" spans="1:6" x14ac:dyDescent="0.35">
      <c r="A78" s="1">
        <v>39508</v>
      </c>
      <c r="B78">
        <v>8.4716480000000001</v>
      </c>
      <c r="C78">
        <v>-4.9863929999999996</v>
      </c>
      <c r="D78" s="1">
        <v>39508</v>
      </c>
      <c r="E78">
        <v>18.577100000000002</v>
      </c>
      <c r="F78">
        <v>-0.252807</v>
      </c>
    </row>
    <row r="79" spans="1:6" x14ac:dyDescent="0.35">
      <c r="A79" s="1">
        <v>39539</v>
      </c>
      <c r="B79">
        <v>8.6363889999999994</v>
      </c>
      <c r="C79">
        <v>-5.3760849999999998</v>
      </c>
      <c r="D79" s="1">
        <v>39539</v>
      </c>
      <c r="E79">
        <v>18.665590000000002</v>
      </c>
      <c r="F79">
        <v>-0.32590089999999999</v>
      </c>
    </row>
    <row r="80" spans="1:6" x14ac:dyDescent="0.35">
      <c r="A80" s="1">
        <v>39569</v>
      </c>
      <c r="B80">
        <v>8.5998979999999996</v>
      </c>
      <c r="C80">
        <v>-5.329396</v>
      </c>
      <c r="D80" s="1">
        <v>39569</v>
      </c>
      <c r="E80">
        <v>18.45316</v>
      </c>
      <c r="F80">
        <v>-0.6311658</v>
      </c>
    </row>
    <row r="81" spans="1:6" x14ac:dyDescent="0.35">
      <c r="A81" s="1">
        <v>39600</v>
      </c>
      <c r="B81">
        <v>8.5611040000000003</v>
      </c>
      <c r="C81">
        <v>-5.1873829999999996</v>
      </c>
      <c r="D81" s="1">
        <v>39600</v>
      </c>
      <c r="E81">
        <v>18.836269999999999</v>
      </c>
      <c r="F81">
        <v>-0.76308010000000004</v>
      </c>
    </row>
    <row r="82" spans="1:6" x14ac:dyDescent="0.35">
      <c r="A82" s="1">
        <v>39630</v>
      </c>
      <c r="B82">
        <v>8.5733899999999998</v>
      </c>
      <c r="C82">
        <v>-5.5042099999999996</v>
      </c>
      <c r="D82" s="1">
        <v>39630</v>
      </c>
      <c r="E82">
        <v>18.761839999999999</v>
      </c>
      <c r="F82">
        <v>-0.73035170000000005</v>
      </c>
    </row>
    <row r="83" spans="1:6" x14ac:dyDescent="0.35">
      <c r="A83" s="1">
        <v>39661</v>
      </c>
      <c r="B83">
        <v>8.8634249999999994</v>
      </c>
      <c r="C83">
        <v>-5.5788229999999999</v>
      </c>
      <c r="D83" s="1">
        <v>39661</v>
      </c>
      <c r="E83">
        <v>18.293369999999999</v>
      </c>
      <c r="F83">
        <v>-0.84259269999999997</v>
      </c>
    </row>
    <row r="84" spans="1:6" x14ac:dyDescent="0.35">
      <c r="A84" s="1">
        <v>39692</v>
      </c>
      <c r="B84">
        <v>9.0522580000000001</v>
      </c>
      <c r="C84">
        <v>-5.5096879999999997</v>
      </c>
      <c r="D84" s="1">
        <v>39692</v>
      </c>
      <c r="E84">
        <v>18.021660000000001</v>
      </c>
      <c r="F84">
        <v>-0.85756140000000003</v>
      </c>
    </row>
    <row r="85" spans="1:6" x14ac:dyDescent="0.35">
      <c r="A85" s="1">
        <v>39722</v>
      </c>
      <c r="B85">
        <v>7.5360009999999997</v>
      </c>
      <c r="C85">
        <v>-4.6266350000000003</v>
      </c>
      <c r="D85" s="1">
        <v>39722</v>
      </c>
      <c r="E85">
        <v>16.495889999999999</v>
      </c>
      <c r="F85">
        <v>-0.85150650000000006</v>
      </c>
    </row>
    <row r="86" spans="1:6" x14ac:dyDescent="0.35">
      <c r="A86" s="1">
        <v>39753</v>
      </c>
      <c r="B86">
        <v>8.0569140000000008</v>
      </c>
      <c r="C86">
        <v>-4.7913019999999999</v>
      </c>
      <c r="D86" s="1">
        <v>39753</v>
      </c>
      <c r="E86">
        <v>16.464649999999999</v>
      </c>
      <c r="F86">
        <v>-0.95921089999999998</v>
      </c>
    </row>
    <row r="87" spans="1:6" x14ac:dyDescent="0.35">
      <c r="A87" s="1">
        <v>39783</v>
      </c>
      <c r="B87">
        <v>8.8434460000000001</v>
      </c>
      <c r="C87">
        <v>-3.7862019999999998</v>
      </c>
      <c r="D87" s="1">
        <v>39783</v>
      </c>
      <c r="E87">
        <v>16.93477</v>
      </c>
      <c r="F87">
        <v>-0.55171999999999999</v>
      </c>
    </row>
    <row r="88" spans="1:6" x14ac:dyDescent="0.35">
      <c r="A88" s="1">
        <v>39814</v>
      </c>
      <c r="B88">
        <v>8.3814980000000006</v>
      </c>
      <c r="C88">
        <v>-3.3974839999999999</v>
      </c>
      <c r="D88" s="1">
        <v>39814</v>
      </c>
      <c r="E88">
        <v>16.193729999999999</v>
      </c>
      <c r="F88">
        <v>-0.54989390000000005</v>
      </c>
    </row>
    <row r="89" spans="1:6" x14ac:dyDescent="0.35">
      <c r="A89" s="1">
        <v>39845</v>
      </c>
      <c r="B89">
        <v>8.5013369999999995</v>
      </c>
      <c r="C89">
        <v>-3.3751030000000002</v>
      </c>
      <c r="D89" s="1">
        <v>39845</v>
      </c>
      <c r="E89">
        <v>15.96035</v>
      </c>
      <c r="F89">
        <v>-0.3376538</v>
      </c>
    </row>
    <row r="90" spans="1:6" x14ac:dyDescent="0.35">
      <c r="A90" s="1">
        <v>39873</v>
      </c>
      <c r="B90">
        <v>8.0493810000000003</v>
      </c>
      <c r="C90">
        <v>-3.6591800000000001</v>
      </c>
      <c r="D90" s="1">
        <v>39873</v>
      </c>
      <c r="E90">
        <v>16.315999999999999</v>
      </c>
      <c r="F90">
        <v>-0.48992730000000001</v>
      </c>
    </row>
    <row r="91" spans="1:6" x14ac:dyDescent="0.35">
      <c r="A91" s="1">
        <v>39904</v>
      </c>
      <c r="B91">
        <v>8.1567150000000002</v>
      </c>
      <c r="C91">
        <v>-4.7025360000000003</v>
      </c>
      <c r="D91" s="1">
        <v>39904</v>
      </c>
      <c r="E91">
        <v>15.69299</v>
      </c>
      <c r="F91">
        <v>0.28179959999999998</v>
      </c>
    </row>
    <row r="92" spans="1:6" x14ac:dyDescent="0.35">
      <c r="A92" s="1">
        <v>39934</v>
      </c>
      <c r="B92">
        <v>8.2350259999999995</v>
      </c>
      <c r="C92">
        <v>-5.1131489999999999</v>
      </c>
      <c r="D92" s="1">
        <v>39934</v>
      </c>
      <c r="E92">
        <v>16.183820000000001</v>
      </c>
      <c r="F92">
        <v>0.37090089999999998</v>
      </c>
    </row>
    <row r="93" spans="1:6" x14ac:dyDescent="0.35">
      <c r="A93" s="1">
        <v>39965</v>
      </c>
      <c r="B93">
        <v>8.2309140000000003</v>
      </c>
      <c r="C93">
        <v>-4.7991849999999996</v>
      </c>
      <c r="D93" s="1">
        <v>39965</v>
      </c>
      <c r="E93">
        <v>16.337029999999999</v>
      </c>
      <c r="F93">
        <v>0.4694276</v>
      </c>
    </row>
    <row r="94" spans="1:6" x14ac:dyDescent="0.35">
      <c r="A94" s="1">
        <v>39995</v>
      </c>
      <c r="B94">
        <v>8.4875589999999992</v>
      </c>
      <c r="C94">
        <v>-5.0345659999999999</v>
      </c>
      <c r="D94" s="1">
        <v>39995</v>
      </c>
      <c r="E94">
        <v>16.90597</v>
      </c>
      <c r="F94">
        <v>0.3079287</v>
      </c>
    </row>
    <row r="95" spans="1:6" x14ac:dyDescent="0.35">
      <c r="A95" s="1">
        <v>40026</v>
      </c>
      <c r="B95">
        <v>9.0071320000000004</v>
      </c>
      <c r="C95">
        <v>-5.2783860000000002</v>
      </c>
      <c r="D95" s="1">
        <v>40026</v>
      </c>
      <c r="E95">
        <v>17.895219999999998</v>
      </c>
      <c r="F95">
        <v>0.42365799999999998</v>
      </c>
    </row>
    <row r="96" spans="1:6" x14ac:dyDescent="0.35">
      <c r="A96" s="1">
        <v>40057</v>
      </c>
      <c r="B96">
        <v>9.4784539999999993</v>
      </c>
      <c r="C96">
        <v>-5.6781779999999999</v>
      </c>
      <c r="D96" s="1">
        <v>40057</v>
      </c>
      <c r="E96">
        <v>18.322120000000002</v>
      </c>
      <c r="F96">
        <v>0.47934060000000001</v>
      </c>
    </row>
    <row r="97" spans="1:6" x14ac:dyDescent="0.35">
      <c r="A97" s="1">
        <v>40087</v>
      </c>
      <c r="B97">
        <v>9.6222359999999991</v>
      </c>
      <c r="C97">
        <v>-5.3177180000000002</v>
      </c>
      <c r="D97" s="1">
        <v>40087</v>
      </c>
      <c r="E97">
        <v>18.69351</v>
      </c>
      <c r="F97">
        <v>0.54202620000000001</v>
      </c>
    </row>
    <row r="98" spans="1:6" x14ac:dyDescent="0.35">
      <c r="A98" s="1">
        <v>40118</v>
      </c>
      <c r="B98">
        <v>10.05373</v>
      </c>
      <c r="C98">
        <v>-5.8722659999999998</v>
      </c>
      <c r="D98" s="1">
        <v>40118</v>
      </c>
      <c r="E98">
        <v>19.48141</v>
      </c>
      <c r="F98">
        <v>0.3333856</v>
      </c>
    </row>
    <row r="99" spans="1:6" x14ac:dyDescent="0.35">
      <c r="A99" s="1">
        <v>40148</v>
      </c>
      <c r="B99">
        <v>11.191520000000001</v>
      </c>
      <c r="C99">
        <v>-5.2828379999999999</v>
      </c>
      <c r="D99" s="1">
        <v>40148</v>
      </c>
      <c r="E99">
        <v>19.240449999999999</v>
      </c>
      <c r="F99">
        <v>0.68376269999999995</v>
      </c>
    </row>
    <row r="100" spans="1:6" x14ac:dyDescent="0.35">
      <c r="A100" s="1">
        <v>40179</v>
      </c>
      <c r="B100">
        <v>11.142749999999999</v>
      </c>
      <c r="C100">
        <v>-5.5797970000000001</v>
      </c>
      <c r="D100" s="1">
        <v>40179</v>
      </c>
      <c r="E100">
        <v>19.246500000000001</v>
      </c>
      <c r="F100">
        <v>0.49757240000000003</v>
      </c>
    </row>
    <row r="101" spans="1:6" x14ac:dyDescent="0.35">
      <c r="A101" s="1">
        <v>40210</v>
      </c>
      <c r="B101">
        <v>11.12702</v>
      </c>
      <c r="C101">
        <v>-5.7940310000000004</v>
      </c>
      <c r="D101" s="1">
        <v>40210</v>
      </c>
      <c r="E101">
        <v>19.117180000000001</v>
      </c>
      <c r="F101">
        <v>0.75159520000000002</v>
      </c>
    </row>
    <row r="102" spans="1:6" x14ac:dyDescent="0.35">
      <c r="A102" s="1">
        <v>40238</v>
      </c>
      <c r="B102">
        <v>11.179130000000001</v>
      </c>
      <c r="C102">
        <v>-6.1765699999999999</v>
      </c>
      <c r="D102" s="1">
        <v>40238</v>
      </c>
      <c r="E102">
        <v>19.052800000000001</v>
      </c>
      <c r="F102">
        <v>0.66007720000000003</v>
      </c>
    </row>
    <row r="103" spans="1:6" x14ac:dyDescent="0.35">
      <c r="A103" s="1">
        <v>40269</v>
      </c>
      <c r="B103">
        <v>11.31789</v>
      </c>
      <c r="C103">
        <v>-6.6751170000000002</v>
      </c>
      <c r="D103" s="1">
        <v>40269</v>
      </c>
      <c r="E103">
        <v>19.096109999999999</v>
      </c>
      <c r="F103">
        <v>0.47560089999999999</v>
      </c>
    </row>
    <row r="104" spans="1:6" x14ac:dyDescent="0.35">
      <c r="A104" s="1">
        <v>40299</v>
      </c>
      <c r="B104">
        <v>11.289249999999999</v>
      </c>
      <c r="C104">
        <v>-6.4746649999999999</v>
      </c>
      <c r="D104" s="1">
        <v>40299</v>
      </c>
      <c r="E104">
        <v>18.481010000000001</v>
      </c>
      <c r="F104">
        <v>0.57739980000000002</v>
      </c>
    </row>
    <row r="105" spans="1:6" x14ac:dyDescent="0.35">
      <c r="A105" s="1">
        <v>40330</v>
      </c>
      <c r="B105">
        <v>11.41868</v>
      </c>
      <c r="C105">
        <v>-5.717841</v>
      </c>
      <c r="D105" s="1">
        <v>40330</v>
      </c>
      <c r="E105">
        <v>18.56823</v>
      </c>
      <c r="F105">
        <v>0.45302249999999999</v>
      </c>
    </row>
    <row r="106" spans="1:6" x14ac:dyDescent="0.35">
      <c r="A106" s="1">
        <v>40360</v>
      </c>
      <c r="B106">
        <v>11.43756</v>
      </c>
      <c r="C106">
        <v>-5.7001629999999999</v>
      </c>
      <c r="D106" s="1">
        <v>40360</v>
      </c>
      <c r="E106">
        <v>18.950060000000001</v>
      </c>
      <c r="F106">
        <v>0.36033310000000002</v>
      </c>
    </row>
    <row r="107" spans="1:6" x14ac:dyDescent="0.35">
      <c r="A107" s="1">
        <v>40391</v>
      </c>
      <c r="B107">
        <v>11.58408</v>
      </c>
      <c r="C107">
        <v>-5.2384019999999998</v>
      </c>
      <c r="D107" s="1">
        <v>40391</v>
      </c>
      <c r="E107">
        <v>18.996220000000001</v>
      </c>
      <c r="F107">
        <v>0.4287762</v>
      </c>
    </row>
    <row r="108" spans="1:6" x14ac:dyDescent="0.35">
      <c r="A108" s="1">
        <v>40422</v>
      </c>
      <c r="B108">
        <v>11.536339999999999</v>
      </c>
      <c r="C108">
        <v>-5.3016129999999997</v>
      </c>
      <c r="D108" s="1">
        <v>40422</v>
      </c>
      <c r="E108">
        <v>19.04766</v>
      </c>
      <c r="F108">
        <v>8.2453899999999997E-2</v>
      </c>
    </row>
    <row r="109" spans="1:6" x14ac:dyDescent="0.35">
      <c r="A109" s="1">
        <v>40452</v>
      </c>
      <c r="B109">
        <v>11.346690000000001</v>
      </c>
      <c r="C109">
        <v>-5.0103669999999996</v>
      </c>
      <c r="D109" s="1">
        <v>40452</v>
      </c>
      <c r="E109">
        <v>19.249459999999999</v>
      </c>
      <c r="F109">
        <v>0.11208990000000001</v>
      </c>
    </row>
    <row r="110" spans="1:6" x14ac:dyDescent="0.35">
      <c r="A110" s="1">
        <v>40483</v>
      </c>
      <c r="B110">
        <v>11.343439999999999</v>
      </c>
      <c r="C110">
        <v>-4.9973130000000001</v>
      </c>
      <c r="D110" s="1">
        <v>40483</v>
      </c>
      <c r="E110">
        <v>18.880099999999999</v>
      </c>
      <c r="F110">
        <v>9.0179400000000007E-2</v>
      </c>
    </row>
    <row r="111" spans="1:6" x14ac:dyDescent="0.35">
      <c r="A111" s="1">
        <v>40513</v>
      </c>
      <c r="B111">
        <v>11.442130000000001</v>
      </c>
      <c r="C111">
        <v>-4.4085869999999998</v>
      </c>
      <c r="D111" s="1">
        <v>40513</v>
      </c>
      <c r="E111">
        <v>19.06803</v>
      </c>
      <c r="F111">
        <v>0.5042141</v>
      </c>
    </row>
    <row r="112" spans="1:6" x14ac:dyDescent="0.35">
      <c r="A112" s="1">
        <v>40544</v>
      </c>
      <c r="B112">
        <v>11.740320000000001</v>
      </c>
      <c r="C112">
        <v>-4.7573319999999999</v>
      </c>
      <c r="D112" s="1">
        <v>40544</v>
      </c>
      <c r="E112">
        <v>19.198180000000001</v>
      </c>
      <c r="F112">
        <v>3.6154800000000001E-2</v>
      </c>
    </row>
    <row r="113" spans="1:6" x14ac:dyDescent="0.35">
      <c r="A113" s="1">
        <v>40575</v>
      </c>
      <c r="B113">
        <v>11.607659999999999</v>
      </c>
      <c r="C113">
        <v>-4.7519289999999996</v>
      </c>
      <c r="D113" s="1">
        <v>40575</v>
      </c>
      <c r="E113">
        <v>19.019120000000001</v>
      </c>
      <c r="F113">
        <v>-3.45385E-2</v>
      </c>
    </row>
    <row r="114" spans="1:6" x14ac:dyDescent="0.35">
      <c r="A114" s="1">
        <v>40603</v>
      </c>
      <c r="B114">
        <v>11.567</v>
      </c>
      <c r="C114">
        <v>-4.8873639999999998</v>
      </c>
      <c r="D114" s="1">
        <v>40603</v>
      </c>
      <c r="E114">
        <v>19.29898</v>
      </c>
      <c r="F114">
        <v>-0.26318989999999998</v>
      </c>
    </row>
    <row r="115" spans="1:6" x14ac:dyDescent="0.35">
      <c r="A115" s="1">
        <v>40634</v>
      </c>
      <c r="B115">
        <v>11.72925</v>
      </c>
      <c r="C115">
        <v>-5.4799429999999996</v>
      </c>
      <c r="D115" s="1">
        <v>40634</v>
      </c>
      <c r="E115">
        <v>20.073239999999998</v>
      </c>
      <c r="F115">
        <v>-0.16852929999999999</v>
      </c>
    </row>
    <row r="116" spans="1:6" x14ac:dyDescent="0.35">
      <c r="A116" s="1">
        <v>40664</v>
      </c>
      <c r="B116">
        <v>11.653180000000001</v>
      </c>
      <c r="C116">
        <v>-5.9132619999999996</v>
      </c>
      <c r="D116" s="1">
        <v>40664</v>
      </c>
      <c r="E116">
        <v>19.659189999999999</v>
      </c>
      <c r="F116">
        <v>-0.18557899999999999</v>
      </c>
    </row>
    <row r="117" spans="1:6" x14ac:dyDescent="0.35">
      <c r="A117" s="1">
        <v>40695</v>
      </c>
      <c r="B117">
        <v>11.721170000000001</v>
      </c>
      <c r="C117">
        <v>-5.6341469999999996</v>
      </c>
      <c r="D117" s="1">
        <v>40695</v>
      </c>
      <c r="E117">
        <v>19.79918</v>
      </c>
      <c r="F117">
        <v>-0.49125190000000002</v>
      </c>
    </row>
    <row r="118" spans="1:6" x14ac:dyDescent="0.35">
      <c r="A118" s="1">
        <v>40725</v>
      </c>
      <c r="B118">
        <v>12.22803</v>
      </c>
      <c r="C118">
        <v>-5.7474049999999997</v>
      </c>
      <c r="D118" s="1">
        <v>40725</v>
      </c>
      <c r="E118">
        <v>19.840509999999998</v>
      </c>
      <c r="F118">
        <v>-0.39822030000000003</v>
      </c>
    </row>
    <row r="119" spans="1:6" x14ac:dyDescent="0.35">
      <c r="A119" s="1">
        <v>40756</v>
      </c>
      <c r="B119">
        <v>12.38636</v>
      </c>
      <c r="C119">
        <v>-5.7587830000000002</v>
      </c>
      <c r="D119" s="1">
        <v>40756</v>
      </c>
      <c r="E119">
        <v>20.091349999999998</v>
      </c>
      <c r="F119">
        <v>-0.47342099999999998</v>
      </c>
    </row>
    <row r="120" spans="1:6" x14ac:dyDescent="0.35">
      <c r="A120" s="1">
        <v>40787</v>
      </c>
      <c r="B120">
        <v>12.50507</v>
      </c>
      <c r="C120">
        <v>-5.7299090000000001</v>
      </c>
      <c r="D120" s="1">
        <v>40787</v>
      </c>
      <c r="E120">
        <v>19.2182</v>
      </c>
      <c r="F120">
        <v>-0.42251470000000002</v>
      </c>
    </row>
    <row r="121" spans="1:6" x14ac:dyDescent="0.35">
      <c r="A121" s="1">
        <v>40817</v>
      </c>
      <c r="B121">
        <v>12.54543</v>
      </c>
      <c r="C121">
        <v>-6.3245389999999997</v>
      </c>
      <c r="D121" s="1">
        <v>40817</v>
      </c>
      <c r="E121">
        <v>19.454840000000001</v>
      </c>
      <c r="F121">
        <v>-0.1419829</v>
      </c>
    </row>
    <row r="122" spans="1:6" x14ac:dyDescent="0.35">
      <c r="A122" s="1">
        <v>40848</v>
      </c>
      <c r="B122">
        <v>12.196</v>
      </c>
      <c r="C122">
        <v>-6.1633060000000004</v>
      </c>
      <c r="D122" s="1">
        <v>40848</v>
      </c>
      <c r="E122">
        <v>19.034839999999999</v>
      </c>
      <c r="F122">
        <v>-0.29422189999999998</v>
      </c>
    </row>
    <row r="123" spans="1:6" x14ac:dyDescent="0.35">
      <c r="A123" s="1">
        <v>40878</v>
      </c>
      <c r="B123">
        <v>12.715920000000001</v>
      </c>
      <c r="C123">
        <v>-5.5084080000000002</v>
      </c>
      <c r="D123" s="1">
        <v>40878</v>
      </c>
      <c r="E123">
        <v>18.8795</v>
      </c>
      <c r="F123">
        <v>6.5402100000000005E-2</v>
      </c>
    </row>
    <row r="124" spans="1:6" x14ac:dyDescent="0.35">
      <c r="A124" s="1">
        <v>40909</v>
      </c>
      <c r="B124">
        <v>13.229480000000001</v>
      </c>
      <c r="C124">
        <v>-6.3945930000000004</v>
      </c>
      <c r="D124" s="1">
        <v>40909</v>
      </c>
      <c r="E124">
        <v>19.079000000000001</v>
      </c>
      <c r="F124">
        <v>-2.1595300000000001E-2</v>
      </c>
    </row>
    <row r="125" spans="1:6" x14ac:dyDescent="0.35">
      <c r="A125" s="1">
        <v>40940</v>
      </c>
      <c r="B125">
        <v>13.044169999999999</v>
      </c>
      <c r="C125">
        <v>-6.6285800000000004</v>
      </c>
      <c r="D125" s="1">
        <v>40940</v>
      </c>
      <c r="E125">
        <v>19.120760000000001</v>
      </c>
      <c r="F125">
        <v>8.9789900000000006E-2</v>
      </c>
    </row>
    <row r="126" spans="1:6" x14ac:dyDescent="0.35">
      <c r="A126" s="1">
        <v>40969</v>
      </c>
      <c r="B126">
        <v>13.22017</v>
      </c>
      <c r="C126">
        <v>-6.9471350000000003</v>
      </c>
      <c r="D126" s="1">
        <v>40969</v>
      </c>
      <c r="E126">
        <v>18.958390000000001</v>
      </c>
      <c r="F126">
        <v>-7.8371200000000002E-2</v>
      </c>
    </row>
    <row r="127" spans="1:6" x14ac:dyDescent="0.35">
      <c r="A127" s="1">
        <v>41000</v>
      </c>
      <c r="B127">
        <v>13.30111</v>
      </c>
      <c r="C127">
        <v>-7.2113699999999996</v>
      </c>
      <c r="D127" s="1">
        <v>41000</v>
      </c>
      <c r="E127">
        <v>19.4177</v>
      </c>
      <c r="F127">
        <v>-0.62078029999999995</v>
      </c>
    </row>
    <row r="128" spans="1:6" x14ac:dyDescent="0.35">
      <c r="A128" s="1">
        <v>41030</v>
      </c>
      <c r="B128">
        <v>13.83301</v>
      </c>
      <c r="C128">
        <v>-7.2359280000000004</v>
      </c>
      <c r="D128" s="1">
        <v>41030</v>
      </c>
      <c r="E128">
        <v>18.85277</v>
      </c>
      <c r="F128">
        <v>-0.6148884</v>
      </c>
    </row>
    <row r="129" spans="1:6" x14ac:dyDescent="0.35">
      <c r="A129" s="1">
        <v>41061</v>
      </c>
      <c r="B129">
        <v>13.544499999999999</v>
      </c>
      <c r="C129">
        <v>-6.7360579999999999</v>
      </c>
      <c r="D129" s="1">
        <v>41061</v>
      </c>
      <c r="E129">
        <v>18.96688</v>
      </c>
      <c r="F129">
        <v>-0.61768259999999997</v>
      </c>
    </row>
    <row r="130" spans="1:6" x14ac:dyDescent="0.35">
      <c r="A130" s="1">
        <v>41091</v>
      </c>
      <c r="B130">
        <v>14.00535</v>
      </c>
      <c r="C130">
        <v>-7.4870299999999999</v>
      </c>
      <c r="D130" s="1">
        <v>41091</v>
      </c>
      <c r="E130">
        <v>19.151869999999999</v>
      </c>
      <c r="F130">
        <v>-0.67844550000000003</v>
      </c>
    </row>
    <row r="131" spans="1:6" x14ac:dyDescent="0.35">
      <c r="A131" s="1">
        <v>41122</v>
      </c>
      <c r="B131">
        <v>14.011279999999999</v>
      </c>
      <c r="C131">
        <v>-7.7208800000000002</v>
      </c>
      <c r="D131" s="1">
        <v>41122</v>
      </c>
      <c r="E131">
        <v>19.389520000000001</v>
      </c>
      <c r="F131">
        <v>-0.63321850000000002</v>
      </c>
    </row>
    <row r="132" spans="1:6" x14ac:dyDescent="0.35">
      <c r="A132" s="1">
        <v>41153</v>
      </c>
      <c r="B132">
        <v>13.998419999999999</v>
      </c>
      <c r="C132">
        <v>-8.3573020000000007</v>
      </c>
      <c r="D132" s="1">
        <v>41153</v>
      </c>
      <c r="E132">
        <v>19.563300000000002</v>
      </c>
      <c r="F132">
        <v>-0.51169030000000004</v>
      </c>
    </row>
    <row r="133" spans="1:6" x14ac:dyDescent="0.35">
      <c r="A133" s="1">
        <v>41183</v>
      </c>
      <c r="B133">
        <v>14.084160000000001</v>
      </c>
      <c r="C133">
        <v>-8.3496299999999994</v>
      </c>
      <c r="D133" s="1">
        <v>41183</v>
      </c>
      <c r="E133">
        <v>19.708349999999999</v>
      </c>
      <c r="F133">
        <v>-0.55146569999999995</v>
      </c>
    </row>
    <row r="134" spans="1:6" x14ac:dyDescent="0.35">
      <c r="A134" s="1">
        <v>41214</v>
      </c>
      <c r="B134">
        <v>14.043659999999999</v>
      </c>
      <c r="C134">
        <v>-8.4069050000000001</v>
      </c>
      <c r="D134" s="1">
        <v>41214</v>
      </c>
      <c r="E134">
        <v>19.590050000000002</v>
      </c>
      <c r="F134">
        <v>-0.42299920000000002</v>
      </c>
    </row>
    <row r="135" spans="1:6" x14ac:dyDescent="0.35">
      <c r="A135" s="1">
        <v>41244</v>
      </c>
      <c r="B135">
        <v>14.012829999999999</v>
      </c>
      <c r="C135">
        <v>-7.3125239999999998</v>
      </c>
      <c r="D135" s="1">
        <v>41244</v>
      </c>
      <c r="E135">
        <v>19.932539999999999</v>
      </c>
      <c r="F135">
        <v>-8.1651699999999994E-2</v>
      </c>
    </row>
    <row r="136" spans="1:6" x14ac:dyDescent="0.35">
      <c r="A136" s="1">
        <v>41275</v>
      </c>
      <c r="B136">
        <v>14.410909999999999</v>
      </c>
      <c r="C136">
        <v>-8.092511</v>
      </c>
      <c r="D136" s="1">
        <v>41275</v>
      </c>
      <c r="E136">
        <v>19.837299999999999</v>
      </c>
      <c r="F136">
        <v>3.6799900000000003E-2</v>
      </c>
    </row>
    <row r="137" spans="1:6" x14ac:dyDescent="0.35">
      <c r="A137" s="1">
        <v>41306</v>
      </c>
      <c r="B137">
        <v>14.235900000000001</v>
      </c>
      <c r="C137">
        <v>-8.2821879999999997</v>
      </c>
      <c r="D137" s="1">
        <v>41306</v>
      </c>
      <c r="E137">
        <v>19.760490000000001</v>
      </c>
      <c r="F137">
        <v>0.124654</v>
      </c>
    </row>
    <row r="138" spans="1:6" x14ac:dyDescent="0.35">
      <c r="A138" s="1">
        <v>41334</v>
      </c>
      <c r="B138">
        <v>14.301819999999999</v>
      </c>
      <c r="C138">
        <v>-8.8880140000000001</v>
      </c>
      <c r="D138" s="1">
        <v>41334</v>
      </c>
      <c r="E138">
        <v>19.718610000000002</v>
      </c>
      <c r="F138">
        <v>0.2304948</v>
      </c>
    </row>
    <row r="139" spans="1:6" x14ac:dyDescent="0.35">
      <c r="A139" s="1">
        <v>41365</v>
      </c>
      <c r="B139">
        <v>14.28421</v>
      </c>
      <c r="C139">
        <v>-9.4686789999999998</v>
      </c>
      <c r="D139" s="1">
        <v>41365</v>
      </c>
      <c r="E139">
        <v>20.24363</v>
      </c>
      <c r="F139">
        <v>-0.1196511</v>
      </c>
    </row>
    <row r="140" spans="1:6" x14ac:dyDescent="0.35">
      <c r="A140" s="1">
        <v>41395</v>
      </c>
      <c r="B140">
        <v>14.270289999999999</v>
      </c>
      <c r="C140">
        <v>-9.5511189999999999</v>
      </c>
      <c r="D140" s="1">
        <v>41395</v>
      </c>
      <c r="E140">
        <v>20.209289999999999</v>
      </c>
      <c r="F140">
        <v>-0.1368509</v>
      </c>
    </row>
    <row r="141" spans="1:6" x14ac:dyDescent="0.35">
      <c r="A141" s="1">
        <v>41426</v>
      </c>
      <c r="B141">
        <v>13.70396</v>
      </c>
      <c r="C141">
        <v>-8.3693899999999992</v>
      </c>
      <c r="D141" s="1">
        <v>41426</v>
      </c>
      <c r="E141">
        <v>19.801939999999998</v>
      </c>
      <c r="F141">
        <v>-6.18183E-2</v>
      </c>
    </row>
    <row r="142" spans="1:6" x14ac:dyDescent="0.35">
      <c r="A142" s="1">
        <v>41456</v>
      </c>
      <c r="B142">
        <v>14.204890000000001</v>
      </c>
      <c r="C142">
        <v>-8.6674500000000005</v>
      </c>
      <c r="D142" s="1">
        <v>41456</v>
      </c>
      <c r="E142">
        <v>19.742730000000002</v>
      </c>
      <c r="F142">
        <v>5.3322799999999997E-2</v>
      </c>
    </row>
    <row r="143" spans="1:6" x14ac:dyDescent="0.35">
      <c r="A143" s="1">
        <v>41487</v>
      </c>
      <c r="B143">
        <v>14.227220000000001</v>
      </c>
      <c r="C143">
        <v>-8.8311810000000008</v>
      </c>
      <c r="D143" s="1">
        <v>41487</v>
      </c>
      <c r="E143">
        <v>20.16347</v>
      </c>
      <c r="F143">
        <v>-0.29794939999999998</v>
      </c>
    </row>
    <row r="144" spans="1:6" x14ac:dyDescent="0.35">
      <c r="A144" s="1">
        <v>41518</v>
      </c>
      <c r="B144">
        <v>14.31772</v>
      </c>
      <c r="C144">
        <v>-8.9047110000000007</v>
      </c>
      <c r="D144" s="1">
        <v>41518</v>
      </c>
      <c r="E144">
        <v>20.27853</v>
      </c>
      <c r="F144">
        <v>-0.26611570000000001</v>
      </c>
    </row>
    <row r="145" spans="1:6" x14ac:dyDescent="0.35">
      <c r="A145" s="1">
        <v>41548</v>
      </c>
      <c r="B145">
        <v>14.32577</v>
      </c>
      <c r="C145">
        <v>-9.1389630000000004</v>
      </c>
      <c r="D145" s="1">
        <v>41548</v>
      </c>
      <c r="E145">
        <v>20.350650000000002</v>
      </c>
      <c r="F145">
        <v>-0.180087</v>
      </c>
    </row>
    <row r="146" spans="1:6" x14ac:dyDescent="0.35">
      <c r="A146" s="1">
        <v>41579</v>
      </c>
      <c r="B146">
        <v>14.24804</v>
      </c>
      <c r="C146">
        <v>-9.0056370000000001</v>
      </c>
      <c r="D146" s="1">
        <v>41579</v>
      </c>
      <c r="E146">
        <v>20.216010000000001</v>
      </c>
      <c r="F146">
        <v>-0.34091110000000002</v>
      </c>
    </row>
    <row r="147" spans="1:6" x14ac:dyDescent="0.35">
      <c r="A147" s="1">
        <v>41609</v>
      </c>
      <c r="B147">
        <v>14.337070000000001</v>
      </c>
      <c r="C147">
        <v>-8.6671680000000002</v>
      </c>
      <c r="D147" s="1">
        <v>41609</v>
      </c>
      <c r="E147">
        <v>20.629460000000002</v>
      </c>
      <c r="F147">
        <v>-0.23004949999999999</v>
      </c>
    </row>
    <row r="148" spans="1:6" x14ac:dyDescent="0.35">
      <c r="A148" s="1">
        <v>41640</v>
      </c>
      <c r="B148">
        <v>14.443989999999999</v>
      </c>
      <c r="C148">
        <v>-8.5779060000000005</v>
      </c>
      <c r="D148" s="1">
        <v>41640</v>
      </c>
      <c r="E148">
        <v>19.47221</v>
      </c>
      <c r="F148">
        <v>1.52047E-2</v>
      </c>
    </row>
    <row r="149" spans="1:6" x14ac:dyDescent="0.35">
      <c r="A149" s="1">
        <v>41671</v>
      </c>
      <c r="B149">
        <v>14.314730000000001</v>
      </c>
      <c r="C149">
        <v>-8.7845809999999993</v>
      </c>
      <c r="D149" s="1">
        <v>41671</v>
      </c>
      <c r="E149">
        <v>19.398070000000001</v>
      </c>
      <c r="F149">
        <v>0.20369950000000001</v>
      </c>
    </row>
    <row r="150" spans="1:6" x14ac:dyDescent="0.35">
      <c r="A150" s="1">
        <v>41699</v>
      </c>
      <c r="B150">
        <v>14.370380000000001</v>
      </c>
      <c r="C150">
        <v>-9.0558370000000004</v>
      </c>
      <c r="D150" s="1">
        <v>41699</v>
      </c>
      <c r="E150">
        <v>19.45993</v>
      </c>
      <c r="F150">
        <v>0.12133770000000001</v>
      </c>
    </row>
    <row r="151" spans="1:6" x14ac:dyDescent="0.35">
      <c r="A151" s="1">
        <v>41730</v>
      </c>
      <c r="B151">
        <v>14.615360000000001</v>
      </c>
      <c r="C151">
        <v>-9.4172150000000006</v>
      </c>
      <c r="D151" s="1">
        <v>41730</v>
      </c>
      <c r="E151">
        <v>19.55639</v>
      </c>
      <c r="F151">
        <v>1.1380700000000001E-2</v>
      </c>
    </row>
    <row r="152" spans="1:6" x14ac:dyDescent="0.35">
      <c r="A152" s="1">
        <v>41760</v>
      </c>
      <c r="B152">
        <v>14.67985</v>
      </c>
      <c r="C152">
        <v>-9.9326819999999998</v>
      </c>
      <c r="D152" s="1">
        <v>41760</v>
      </c>
      <c r="E152">
        <v>19.75385</v>
      </c>
      <c r="F152">
        <v>-0.3226503</v>
      </c>
    </row>
    <row r="153" spans="1:6" x14ac:dyDescent="0.35">
      <c r="A153" s="1">
        <v>41791</v>
      </c>
      <c r="B153">
        <v>14.76806</v>
      </c>
      <c r="C153">
        <v>-9.1545889999999996</v>
      </c>
      <c r="D153" s="1">
        <v>41791</v>
      </c>
      <c r="E153">
        <v>19.870439999999999</v>
      </c>
      <c r="F153">
        <v>-0.29251969999999999</v>
      </c>
    </row>
    <row r="154" spans="1:6" x14ac:dyDescent="0.35">
      <c r="A154" s="1">
        <v>41821</v>
      </c>
      <c r="B154">
        <v>14.94225</v>
      </c>
      <c r="C154">
        <v>-9.3261920000000007</v>
      </c>
      <c r="D154" s="1">
        <v>41821</v>
      </c>
      <c r="E154">
        <v>19.906379999999999</v>
      </c>
      <c r="F154">
        <v>-0.19545199999999999</v>
      </c>
    </row>
    <row r="155" spans="1:6" x14ac:dyDescent="0.35">
      <c r="A155" s="1">
        <v>41852</v>
      </c>
      <c r="B155">
        <v>14.781560000000001</v>
      </c>
      <c r="C155">
        <v>-9.2486540000000002</v>
      </c>
      <c r="D155" s="1">
        <v>41852</v>
      </c>
      <c r="E155">
        <v>19.86852</v>
      </c>
      <c r="F155">
        <v>-1.19162E-2</v>
      </c>
    </row>
    <row r="156" spans="1:6" x14ac:dyDescent="0.35">
      <c r="A156" s="1">
        <v>41883</v>
      </c>
      <c r="B156">
        <v>14.75606</v>
      </c>
      <c r="C156">
        <v>-9.0346460000000004</v>
      </c>
      <c r="D156" s="1">
        <v>41883</v>
      </c>
      <c r="E156">
        <v>19.70158</v>
      </c>
      <c r="F156">
        <v>-1.9765100000000001E-2</v>
      </c>
    </row>
    <row r="157" spans="1:6" x14ac:dyDescent="0.35">
      <c r="A157" s="1">
        <v>41913</v>
      </c>
      <c r="B157">
        <v>15.118840000000001</v>
      </c>
      <c r="C157">
        <v>-9.3463449999999995</v>
      </c>
      <c r="D157" s="1">
        <v>41913</v>
      </c>
      <c r="E157">
        <v>19.554970000000001</v>
      </c>
      <c r="F157">
        <v>0.12558130000000001</v>
      </c>
    </row>
    <row r="158" spans="1:6" x14ac:dyDescent="0.35">
      <c r="A158" s="1">
        <v>41944</v>
      </c>
      <c r="B158">
        <v>15.22627</v>
      </c>
      <c r="C158">
        <v>-9.7501739999999995</v>
      </c>
      <c r="D158" s="1">
        <v>41944</v>
      </c>
      <c r="E158">
        <v>19.155850000000001</v>
      </c>
      <c r="F158">
        <v>7.9632700000000001E-2</v>
      </c>
    </row>
    <row r="159" spans="1:6" x14ac:dyDescent="0.35">
      <c r="A159" s="1">
        <v>41974</v>
      </c>
      <c r="B159">
        <v>15.08658</v>
      </c>
      <c r="C159">
        <v>-8.0441050000000001</v>
      </c>
      <c r="D159" s="1">
        <v>41974</v>
      </c>
      <c r="E159">
        <v>18.798169999999999</v>
      </c>
      <c r="F159">
        <v>0.29135129999999998</v>
      </c>
    </row>
    <row r="160" spans="1:6" x14ac:dyDescent="0.35">
      <c r="A160" s="1">
        <v>42005</v>
      </c>
      <c r="B160">
        <v>15.637320000000001</v>
      </c>
      <c r="C160">
        <v>-8.1263369999999995</v>
      </c>
      <c r="D160" s="1">
        <v>42005</v>
      </c>
      <c r="E160">
        <v>18.35793</v>
      </c>
      <c r="F160">
        <v>0.22123480000000001</v>
      </c>
    </row>
    <row r="161" spans="1:6" x14ac:dyDescent="0.35">
      <c r="A161" s="1">
        <v>42036</v>
      </c>
      <c r="B161">
        <v>15.400589999999999</v>
      </c>
      <c r="C161">
        <v>-8.1815429999999996</v>
      </c>
      <c r="D161" s="1">
        <v>42036</v>
      </c>
      <c r="E161">
        <v>18.346139999999998</v>
      </c>
      <c r="F161">
        <v>-0.21311910000000001</v>
      </c>
    </row>
    <row r="162" spans="1:6" x14ac:dyDescent="0.35">
      <c r="A162" s="1">
        <v>42064</v>
      </c>
      <c r="B162">
        <v>15.55748</v>
      </c>
      <c r="C162">
        <v>-8.5242570000000004</v>
      </c>
      <c r="D162" s="1">
        <v>42064</v>
      </c>
      <c r="E162">
        <v>18.544820000000001</v>
      </c>
      <c r="F162">
        <v>-0.4473781</v>
      </c>
    </row>
    <row r="163" spans="1:6" x14ac:dyDescent="0.35">
      <c r="A163" s="1">
        <v>42095</v>
      </c>
      <c r="B163">
        <v>15.76013</v>
      </c>
      <c r="C163">
        <v>-9.1297320000000006</v>
      </c>
      <c r="D163" s="1">
        <v>42095</v>
      </c>
      <c r="E163">
        <v>19.142140000000001</v>
      </c>
      <c r="F163">
        <v>-0.5395086</v>
      </c>
    </row>
    <row r="164" spans="1:6" x14ac:dyDescent="0.35">
      <c r="A164" s="1">
        <v>42125</v>
      </c>
      <c r="B164">
        <v>15.606629999999999</v>
      </c>
      <c r="C164">
        <v>-9.2341429999999995</v>
      </c>
      <c r="D164" s="1">
        <v>42125</v>
      </c>
      <c r="E164">
        <v>18.797940000000001</v>
      </c>
      <c r="F164">
        <v>-0.43159690000000001</v>
      </c>
    </row>
    <row r="165" spans="1:6" x14ac:dyDescent="0.35">
      <c r="A165" s="1">
        <v>42156</v>
      </c>
      <c r="B165">
        <v>15.65349</v>
      </c>
      <c r="C165">
        <v>-8.3190170000000006</v>
      </c>
      <c r="D165" s="1">
        <v>42156</v>
      </c>
      <c r="E165">
        <v>18.950520000000001</v>
      </c>
      <c r="F165">
        <v>-0.40175240000000001</v>
      </c>
    </row>
    <row r="166" spans="1:6" x14ac:dyDescent="0.35">
      <c r="A166" s="1">
        <v>42186</v>
      </c>
      <c r="B166">
        <v>15.57535</v>
      </c>
      <c r="C166">
        <v>-8.2325809999999997</v>
      </c>
      <c r="D166" s="1">
        <v>42186</v>
      </c>
      <c r="E166">
        <v>18.66676</v>
      </c>
      <c r="F166">
        <v>-0.22766420000000001</v>
      </c>
    </row>
    <row r="167" spans="1:6" x14ac:dyDescent="0.35">
      <c r="A167" s="1">
        <v>42217</v>
      </c>
      <c r="B167">
        <v>15.243029999999999</v>
      </c>
      <c r="C167">
        <v>-7.9758699999999996</v>
      </c>
      <c r="D167" s="1">
        <v>42217</v>
      </c>
      <c r="E167">
        <v>18.910689999999999</v>
      </c>
      <c r="F167">
        <v>-0.28205269999999999</v>
      </c>
    </row>
    <row r="168" spans="1:6" x14ac:dyDescent="0.35">
      <c r="A168" s="1">
        <v>42248</v>
      </c>
      <c r="B168">
        <v>15.065429999999999</v>
      </c>
      <c r="C168">
        <v>-8.0299990000000001</v>
      </c>
      <c r="D168" s="1">
        <v>42248</v>
      </c>
      <c r="E168">
        <v>18.60134</v>
      </c>
      <c r="F168">
        <v>4.8485199999999999E-2</v>
      </c>
    </row>
    <row r="169" spans="1:6" x14ac:dyDescent="0.35">
      <c r="A169" s="1">
        <v>42278</v>
      </c>
      <c r="B169">
        <v>14.9475</v>
      </c>
      <c r="C169">
        <v>-8.0008669999999995</v>
      </c>
      <c r="D169" s="1">
        <v>42278</v>
      </c>
      <c r="E169">
        <v>18.734580000000001</v>
      </c>
      <c r="F169">
        <v>0.12823799999999999</v>
      </c>
    </row>
    <row r="170" spans="1:6" x14ac:dyDescent="0.35">
      <c r="A170" s="1">
        <v>42309</v>
      </c>
      <c r="B170">
        <v>14.78729</v>
      </c>
      <c r="C170">
        <v>-8.0730000000000004</v>
      </c>
      <c r="D170" s="1">
        <v>42309</v>
      </c>
      <c r="E170">
        <v>19.421559999999999</v>
      </c>
      <c r="F170">
        <v>0.29573050000000001</v>
      </c>
    </row>
    <row r="171" spans="1:6" x14ac:dyDescent="0.35">
      <c r="A171" s="1">
        <v>42339</v>
      </c>
      <c r="B171">
        <v>15.34041</v>
      </c>
      <c r="C171">
        <v>-7.6316810000000004</v>
      </c>
      <c r="D171" s="1">
        <v>42339</v>
      </c>
      <c r="E171">
        <v>19.474640000000001</v>
      </c>
      <c r="F171">
        <v>0.52586540000000004</v>
      </c>
    </row>
    <row r="172" spans="1:6" x14ac:dyDescent="0.35">
      <c r="A172" s="1">
        <v>42370</v>
      </c>
      <c r="B172">
        <v>15.109120000000001</v>
      </c>
      <c r="C172">
        <v>-6.8705769999999999</v>
      </c>
      <c r="D172" s="1">
        <v>42370</v>
      </c>
      <c r="E172">
        <v>19.27814</v>
      </c>
      <c r="F172">
        <v>0.57141679999999995</v>
      </c>
    </row>
    <row r="173" spans="1:6" x14ac:dyDescent="0.35">
      <c r="A173" s="1">
        <v>42401</v>
      </c>
      <c r="B173">
        <v>15.71937</v>
      </c>
      <c r="C173">
        <v>-7.5183759999999999</v>
      </c>
      <c r="D173" s="1">
        <v>42401</v>
      </c>
      <c r="E173">
        <v>19.26463</v>
      </c>
      <c r="F173">
        <v>0.72533899999999996</v>
      </c>
    </row>
    <row r="174" spans="1:6" x14ac:dyDescent="0.35">
      <c r="A174" s="1">
        <v>42430</v>
      </c>
      <c r="B174">
        <v>15.877280000000001</v>
      </c>
      <c r="C174">
        <v>-7.5145590000000002</v>
      </c>
      <c r="D174" s="1">
        <v>42430</v>
      </c>
      <c r="E174">
        <v>19.417449999999999</v>
      </c>
      <c r="F174">
        <v>0.49926860000000001</v>
      </c>
    </row>
    <row r="175" spans="1:6" x14ac:dyDescent="0.35">
      <c r="A175" s="1">
        <v>42461</v>
      </c>
      <c r="B175">
        <v>16.176659999999998</v>
      </c>
      <c r="C175">
        <v>-8.836665</v>
      </c>
      <c r="D175" s="1">
        <v>42461</v>
      </c>
      <c r="E175">
        <v>19.51577</v>
      </c>
      <c r="F175">
        <v>0.64030949999999998</v>
      </c>
    </row>
    <row r="176" spans="1:6" x14ac:dyDescent="0.35">
      <c r="A176" s="1">
        <v>42491</v>
      </c>
      <c r="B176">
        <v>16.247920000000001</v>
      </c>
      <c r="C176">
        <v>-7.7028210000000001</v>
      </c>
      <c r="D176" s="1">
        <v>42491</v>
      </c>
      <c r="E176">
        <v>19.27355</v>
      </c>
      <c r="F176">
        <v>0.66375709999999999</v>
      </c>
    </row>
    <row r="177" spans="1:6" x14ac:dyDescent="0.35">
      <c r="A177" s="1">
        <v>42522</v>
      </c>
      <c r="B177">
        <v>15.99751</v>
      </c>
      <c r="C177">
        <v>-6.2335510000000003</v>
      </c>
      <c r="D177" s="1">
        <v>42522</v>
      </c>
      <c r="E177">
        <v>19.397169999999999</v>
      </c>
      <c r="F177">
        <v>0.72915200000000002</v>
      </c>
    </row>
    <row r="178" spans="1:6" x14ac:dyDescent="0.35">
      <c r="A178" s="1">
        <v>42552</v>
      </c>
      <c r="B178">
        <v>16.392240000000001</v>
      </c>
      <c r="C178">
        <v>-6.5668350000000002</v>
      </c>
      <c r="D178" s="1">
        <v>42552</v>
      </c>
      <c r="E178">
        <v>19.493749999999999</v>
      </c>
      <c r="F178">
        <v>0.80682430000000005</v>
      </c>
    </row>
    <row r="179" spans="1:6" x14ac:dyDescent="0.35">
      <c r="A179" s="1">
        <v>42583</v>
      </c>
      <c r="B179">
        <v>16.694590000000002</v>
      </c>
      <c r="C179">
        <v>-6.8451399999999998</v>
      </c>
      <c r="D179" s="1">
        <v>42583</v>
      </c>
      <c r="E179">
        <v>19.600840000000002</v>
      </c>
      <c r="F179">
        <v>0.68253609999999998</v>
      </c>
    </row>
    <row r="180" spans="1:6" x14ac:dyDescent="0.35">
      <c r="A180" s="1">
        <v>42614</v>
      </c>
      <c r="B180">
        <v>16.73582</v>
      </c>
      <c r="C180">
        <v>-6.3578169999999998</v>
      </c>
      <c r="D180" s="1">
        <v>42614</v>
      </c>
      <c r="E180">
        <v>19.466660000000001</v>
      </c>
      <c r="F180">
        <v>0.81570540000000002</v>
      </c>
    </row>
    <row r="181" spans="1:6" x14ac:dyDescent="0.35">
      <c r="A181" s="1">
        <v>42644</v>
      </c>
      <c r="B181">
        <v>16.542090000000002</v>
      </c>
      <c r="C181">
        <v>-6.4500299999999999</v>
      </c>
      <c r="D181" s="1">
        <v>42644</v>
      </c>
      <c r="E181">
        <v>19.150110000000002</v>
      </c>
      <c r="F181">
        <v>1.004993</v>
      </c>
    </row>
    <row r="182" spans="1:6" x14ac:dyDescent="0.35">
      <c r="A182" s="1">
        <v>42675</v>
      </c>
      <c r="B182">
        <v>16.385819999999999</v>
      </c>
      <c r="C182">
        <v>-5.9890249999999998</v>
      </c>
      <c r="D182" s="1">
        <v>42675</v>
      </c>
      <c r="E182">
        <v>18.865069999999999</v>
      </c>
      <c r="F182">
        <v>0.708588</v>
      </c>
    </row>
    <row r="183" spans="1:6" x14ac:dyDescent="0.35">
      <c r="A183" s="1">
        <v>42705</v>
      </c>
      <c r="B183">
        <v>16.52083</v>
      </c>
      <c r="C183">
        <v>-5.3638890000000004</v>
      </c>
      <c r="D183" s="1">
        <v>42705</v>
      </c>
      <c r="E183">
        <v>18.824359999999999</v>
      </c>
      <c r="F183">
        <v>1.050413</v>
      </c>
    </row>
    <row r="184" spans="1:6" x14ac:dyDescent="0.35">
      <c r="A184" s="1">
        <v>42736</v>
      </c>
      <c r="B184">
        <v>16.306640000000002</v>
      </c>
      <c r="C184">
        <v>-5.5197799999999999</v>
      </c>
      <c r="D184" s="1">
        <v>42736</v>
      </c>
      <c r="E184">
        <v>19.135670000000001</v>
      </c>
      <c r="F184">
        <v>1.1139269999999999</v>
      </c>
    </row>
    <row r="185" spans="1:6" x14ac:dyDescent="0.35">
      <c r="A185" s="1">
        <v>42767</v>
      </c>
      <c r="B185">
        <v>16.90747</v>
      </c>
      <c r="C185">
        <v>-6.0755319999999999</v>
      </c>
      <c r="D185" s="1">
        <v>42767</v>
      </c>
      <c r="E185">
        <v>18.925160000000002</v>
      </c>
      <c r="F185">
        <v>1.234013</v>
      </c>
    </row>
    <row r="186" spans="1:6" x14ac:dyDescent="0.35">
      <c r="A186" s="1">
        <v>42795</v>
      </c>
      <c r="B186">
        <v>16.508900000000001</v>
      </c>
      <c r="C186">
        <v>-8.2839609999999997</v>
      </c>
      <c r="D186" s="1">
        <v>42795</v>
      </c>
      <c r="E186">
        <v>18.95872</v>
      </c>
      <c r="F186">
        <v>1.038046</v>
      </c>
    </row>
    <row r="187" spans="1:6" x14ac:dyDescent="0.35">
      <c r="A187" s="1">
        <v>42826</v>
      </c>
      <c r="B187">
        <v>16.210319999999999</v>
      </c>
      <c r="C187">
        <v>-8.8087680000000006</v>
      </c>
      <c r="D187" s="1">
        <v>42826</v>
      </c>
      <c r="E187">
        <v>19.03462</v>
      </c>
      <c r="F187">
        <v>0.87817299999999998</v>
      </c>
    </row>
    <row r="188" spans="1:6" x14ac:dyDescent="0.35">
      <c r="A188" s="1">
        <v>42856</v>
      </c>
      <c r="B188">
        <v>16.29092</v>
      </c>
      <c r="C188">
        <v>-8.9952959999999997</v>
      </c>
      <c r="D188" s="1">
        <v>42856</v>
      </c>
      <c r="E188">
        <v>19.242750000000001</v>
      </c>
      <c r="F188">
        <v>0.60621570000000002</v>
      </c>
    </row>
    <row r="189" spans="1:6" x14ac:dyDescent="0.35">
      <c r="A189" s="1">
        <v>42887</v>
      </c>
      <c r="B189">
        <v>16.217020000000002</v>
      </c>
      <c r="C189">
        <v>-8.5237850000000002</v>
      </c>
      <c r="D189" s="1">
        <v>42887</v>
      </c>
      <c r="E189">
        <v>19.147770000000001</v>
      </c>
      <c r="F189">
        <v>0.63616249999999996</v>
      </c>
    </row>
    <row r="190" spans="1:6" x14ac:dyDescent="0.35">
      <c r="A190" s="1">
        <v>42917</v>
      </c>
      <c r="B190">
        <v>16.068729999999999</v>
      </c>
      <c r="C190">
        <v>-8.8995580000000007</v>
      </c>
      <c r="D190" s="1">
        <v>42917</v>
      </c>
      <c r="E190">
        <v>18.926939999999998</v>
      </c>
      <c r="F190">
        <v>0.76695310000000005</v>
      </c>
    </row>
    <row r="191" spans="1:6" x14ac:dyDescent="0.35">
      <c r="A191" s="1">
        <v>42948</v>
      </c>
      <c r="B191">
        <v>15.66006</v>
      </c>
      <c r="C191">
        <v>-9.0091359999999998</v>
      </c>
      <c r="D191" s="1">
        <v>42948</v>
      </c>
      <c r="E191">
        <v>19.217099999999999</v>
      </c>
      <c r="F191">
        <v>0.52807530000000003</v>
      </c>
    </row>
    <row r="192" spans="1:6" x14ac:dyDescent="0.35">
      <c r="A192" s="1">
        <v>42979</v>
      </c>
      <c r="B192">
        <v>15.61652</v>
      </c>
      <c r="C192">
        <v>-9.0735050000000008</v>
      </c>
      <c r="D192" s="1">
        <v>42979</v>
      </c>
      <c r="E192">
        <v>19.16178</v>
      </c>
      <c r="F192">
        <v>0.53423569999999998</v>
      </c>
    </row>
    <row r="193" spans="1:6" x14ac:dyDescent="0.35">
      <c r="A193" s="1">
        <v>43009</v>
      </c>
      <c r="B193">
        <v>15.58853</v>
      </c>
      <c r="C193">
        <v>-8.5080489999999998</v>
      </c>
      <c r="D193" s="1">
        <v>43009</v>
      </c>
      <c r="E193">
        <v>19.184619999999999</v>
      </c>
      <c r="F193">
        <v>0.55081749999999996</v>
      </c>
    </row>
    <row r="194" spans="1:6" x14ac:dyDescent="0.35">
      <c r="A194" s="1">
        <v>43040</v>
      </c>
      <c r="B194">
        <v>15.26413</v>
      </c>
      <c r="C194">
        <v>-8.522767</v>
      </c>
      <c r="D194" s="1">
        <v>43040</v>
      </c>
      <c r="E194">
        <v>19.021609999999999</v>
      </c>
      <c r="F194">
        <v>0.82944450000000003</v>
      </c>
    </row>
    <row r="195" spans="1:6" x14ac:dyDescent="0.35">
      <c r="A195" s="1">
        <v>43070</v>
      </c>
      <c r="B195">
        <v>15.13077</v>
      </c>
      <c r="C195">
        <v>-6.410088</v>
      </c>
      <c r="D195" s="1">
        <v>43070</v>
      </c>
      <c r="E195">
        <v>19.18844</v>
      </c>
      <c r="F195">
        <v>0.99783409999999995</v>
      </c>
    </row>
    <row r="196" spans="1:6" x14ac:dyDescent="0.35">
      <c r="A196" s="1">
        <v>43101</v>
      </c>
      <c r="B196">
        <v>15.415609999999999</v>
      </c>
      <c r="C196">
        <v>-7.3880879999999998</v>
      </c>
      <c r="D196" s="1">
        <v>43101</v>
      </c>
      <c r="E196">
        <v>19.261659999999999</v>
      </c>
      <c r="F196">
        <v>1.196207</v>
      </c>
    </row>
    <row r="197" spans="1:6" x14ac:dyDescent="0.35">
      <c r="A197" s="1">
        <v>43132</v>
      </c>
      <c r="B197">
        <v>15.303470000000001</v>
      </c>
      <c r="C197">
        <v>-7.2287699999999999</v>
      </c>
      <c r="D197" s="1">
        <v>43132</v>
      </c>
      <c r="E197">
        <v>19.124120000000001</v>
      </c>
      <c r="F197">
        <v>1.198148</v>
      </c>
    </row>
    <row r="198" spans="1:6" x14ac:dyDescent="0.35">
      <c r="A198" s="1">
        <v>43160</v>
      </c>
      <c r="B198">
        <v>15.102499999999999</v>
      </c>
      <c r="C198">
        <v>-7.2138030000000004</v>
      </c>
      <c r="D198" s="1">
        <v>43160</v>
      </c>
      <c r="E198">
        <v>19.233339999999998</v>
      </c>
      <c r="F198">
        <v>1.047444</v>
      </c>
    </row>
    <row r="199" spans="1:6" x14ac:dyDescent="0.35">
      <c r="A199" s="1">
        <v>43191</v>
      </c>
      <c r="B199">
        <v>14.92844</v>
      </c>
      <c r="C199">
        <v>-7.0712539999999997</v>
      </c>
      <c r="D199" s="1">
        <v>43191</v>
      </c>
      <c r="E199">
        <v>19.189340000000001</v>
      </c>
      <c r="F199">
        <v>0.75179180000000001</v>
      </c>
    </row>
    <row r="200" spans="1:6" x14ac:dyDescent="0.35">
      <c r="A200" s="1">
        <v>43221</v>
      </c>
      <c r="B200">
        <v>15.13489</v>
      </c>
      <c r="C200">
        <v>-7.2641299999999998</v>
      </c>
      <c r="D200" s="1">
        <v>43221</v>
      </c>
      <c r="E200">
        <v>18.948070000000001</v>
      </c>
      <c r="F200">
        <v>0.67273349999999998</v>
      </c>
    </row>
    <row r="201" spans="1:6" x14ac:dyDescent="0.35">
      <c r="A201" s="1">
        <v>43252</v>
      </c>
      <c r="B201">
        <v>14.65889</v>
      </c>
      <c r="C201">
        <v>-5.8992300000000002</v>
      </c>
      <c r="D201" s="1">
        <v>43252</v>
      </c>
      <c r="E201">
        <v>18.658829999999998</v>
      </c>
      <c r="F201">
        <v>0.77682580000000001</v>
      </c>
    </row>
    <row r="202" spans="1:6" x14ac:dyDescent="0.35">
      <c r="A202" s="1">
        <v>43282</v>
      </c>
      <c r="B202">
        <v>14.76515</v>
      </c>
      <c r="C202">
        <v>-7.3607019999999999</v>
      </c>
      <c r="D202" s="1">
        <v>43282</v>
      </c>
      <c r="E202">
        <v>18.497530000000001</v>
      </c>
      <c r="F202">
        <v>0.98428590000000005</v>
      </c>
    </row>
    <row r="203" spans="1:6" x14ac:dyDescent="0.35">
      <c r="A203" s="1">
        <v>43313</v>
      </c>
      <c r="B203">
        <v>14.76796</v>
      </c>
      <c r="C203">
        <v>-7.1163350000000003</v>
      </c>
      <c r="D203" s="1">
        <v>43313</v>
      </c>
      <c r="E203">
        <v>18.45035</v>
      </c>
      <c r="F203">
        <v>0.86262369999999999</v>
      </c>
    </row>
    <row r="204" spans="1:6" x14ac:dyDescent="0.35">
      <c r="A204" s="1">
        <v>43344</v>
      </c>
      <c r="B204">
        <v>14.468719999999999</v>
      </c>
      <c r="C204">
        <v>-7.50563</v>
      </c>
      <c r="D204" s="1">
        <v>43344</v>
      </c>
      <c r="E204">
        <v>18.01942</v>
      </c>
      <c r="F204">
        <v>1.0364009999999999</v>
      </c>
    </row>
    <row r="205" spans="1:6" x14ac:dyDescent="0.35">
      <c r="A205" s="1">
        <v>43374</v>
      </c>
      <c r="B205">
        <v>14.945639999999999</v>
      </c>
      <c r="C205">
        <v>-7.2027929999999998</v>
      </c>
      <c r="D205" s="1">
        <v>43374</v>
      </c>
      <c r="E205">
        <v>17.918489999999998</v>
      </c>
      <c r="F205">
        <v>1.063313</v>
      </c>
    </row>
    <row r="206" spans="1:6" x14ac:dyDescent="0.35">
      <c r="A206" s="1">
        <v>43405</v>
      </c>
      <c r="B206">
        <v>14.51895</v>
      </c>
      <c r="C206">
        <v>-7.2268879999999998</v>
      </c>
      <c r="D206" s="1">
        <v>43405</v>
      </c>
      <c r="E206">
        <v>18.0002</v>
      </c>
      <c r="F206">
        <v>1.0700970000000001</v>
      </c>
    </row>
    <row r="207" spans="1:6" x14ac:dyDescent="0.35">
      <c r="A207" s="1">
        <v>43435</v>
      </c>
      <c r="B207">
        <v>14.522130000000001</v>
      </c>
      <c r="C207">
        <v>-6.3476920000000003</v>
      </c>
      <c r="D207" s="1">
        <v>43435</v>
      </c>
      <c r="E207">
        <v>18.451000000000001</v>
      </c>
      <c r="F207">
        <v>0.88029179999999996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0888-FF01-4412-9A88-3F7247678B74}">
  <dimension ref="B1:N9"/>
  <sheetViews>
    <sheetView workbookViewId="0">
      <selection activeCell="M28" sqref="M28"/>
    </sheetView>
  </sheetViews>
  <sheetFormatPr defaultRowHeight="14.5" x14ac:dyDescent="0.35"/>
  <cols>
    <col min="1" max="1" width="8.7265625" style="6"/>
    <col min="2" max="2" width="13.6328125" style="6" bestFit="1" customWidth="1"/>
    <col min="3" max="9" width="9.08984375" style="6" customWidth="1"/>
    <col min="10" max="10" width="8.7265625" style="6"/>
    <col min="11" max="11" width="13.6328125" style="6" bestFit="1" customWidth="1"/>
    <col min="12" max="14" width="9.08984375" style="6" customWidth="1"/>
    <col min="15" max="16384" width="8.7265625" style="6"/>
  </cols>
  <sheetData>
    <row r="1" spans="2:14" ht="15" thickBot="1" x14ac:dyDescent="0.4"/>
    <row r="2" spans="2:14" ht="29" customHeight="1" thickBot="1" x14ac:dyDescent="0.4">
      <c r="B2" s="10"/>
      <c r="C2" s="7" t="s">
        <v>11</v>
      </c>
      <c r="D2" s="8" t="s">
        <v>3</v>
      </c>
      <c r="E2" s="8" t="s">
        <v>13</v>
      </c>
      <c r="F2" s="8" t="s">
        <v>14</v>
      </c>
      <c r="G2" s="8" t="s">
        <v>15</v>
      </c>
      <c r="H2" s="8" t="s">
        <v>16</v>
      </c>
      <c r="I2" s="9" t="s">
        <v>8</v>
      </c>
      <c r="K2" s="10"/>
      <c r="L2" s="7" t="s">
        <v>11</v>
      </c>
      <c r="M2" s="8" t="s">
        <v>3</v>
      </c>
      <c r="N2" s="17" t="s">
        <v>16</v>
      </c>
    </row>
    <row r="3" spans="2:14" ht="15.5" x14ac:dyDescent="0.35">
      <c r="B3" s="11" t="s">
        <v>11</v>
      </c>
      <c r="C3" s="13">
        <v>1</v>
      </c>
      <c r="D3" s="13">
        <v>-4.759113220176505E-2</v>
      </c>
      <c r="E3" s="13">
        <v>-0.26290047647160719</v>
      </c>
      <c r="F3" s="13">
        <v>-0.11640202420255011</v>
      </c>
      <c r="G3" s="13">
        <v>-7.2146924702964146E-2</v>
      </c>
      <c r="H3" s="13">
        <v>5.1829657584765654E-2</v>
      </c>
      <c r="I3" s="14">
        <v>0.24519092867426232</v>
      </c>
      <c r="K3" s="11" t="s">
        <v>11</v>
      </c>
      <c r="L3" s="13">
        <v>1</v>
      </c>
      <c r="M3" s="13">
        <v>-4.759113220176505E-2</v>
      </c>
      <c r="N3" s="14">
        <v>5.1829657584765654E-2</v>
      </c>
    </row>
    <row r="4" spans="2:14" ht="15.5" x14ac:dyDescent="0.35">
      <c r="B4" s="11" t="s">
        <v>0</v>
      </c>
      <c r="C4" s="13">
        <v>-4.759113220176505E-2</v>
      </c>
      <c r="D4" s="13">
        <v>1</v>
      </c>
      <c r="E4" s="13">
        <v>0.19070790350642997</v>
      </c>
      <c r="F4" s="13">
        <v>0.23220032928920817</v>
      </c>
      <c r="G4" s="13">
        <v>0.16965992432861896</v>
      </c>
      <c r="H4" s="13">
        <v>0.76310519887035055</v>
      </c>
      <c r="I4" s="14">
        <v>-0.19391803855120282</v>
      </c>
      <c r="K4" s="11" t="s">
        <v>0</v>
      </c>
      <c r="L4" s="13">
        <v>-4.759113220176505E-2</v>
      </c>
      <c r="M4" s="13">
        <v>1</v>
      </c>
      <c r="N4" s="14">
        <v>0.76310519887035055</v>
      </c>
    </row>
    <row r="5" spans="2:14" ht="16" thickBot="1" x14ac:dyDescent="0.4">
      <c r="B5" s="11" t="s">
        <v>5</v>
      </c>
      <c r="C5" s="13">
        <v>-0.26290047647160719</v>
      </c>
      <c r="D5" s="13">
        <v>0.19070790350642997</v>
      </c>
      <c r="E5" s="13">
        <v>1.0000000000000002</v>
      </c>
      <c r="F5" s="13">
        <v>-2.9747285181412321E-2</v>
      </c>
      <c r="G5" s="13">
        <v>0.10182178484980318</v>
      </c>
      <c r="H5" s="13">
        <v>0.22528393463011412</v>
      </c>
      <c r="I5" s="14">
        <v>-0.9888921971638841</v>
      </c>
      <c r="K5" s="12" t="s">
        <v>4</v>
      </c>
      <c r="L5" s="15">
        <v>5.1829657584765654E-2</v>
      </c>
      <c r="M5" s="15">
        <v>0.76310519887035055</v>
      </c>
      <c r="N5" s="16">
        <v>0.99999999999999989</v>
      </c>
    </row>
    <row r="6" spans="2:14" ht="15.5" x14ac:dyDescent="0.35">
      <c r="B6" s="11" t="s">
        <v>6</v>
      </c>
      <c r="C6" s="13">
        <v>-0.11640202420255011</v>
      </c>
      <c r="D6" s="13">
        <v>0.23220032928920817</v>
      </c>
      <c r="E6" s="13">
        <v>-2.9747285181412321E-2</v>
      </c>
      <c r="F6" s="13">
        <v>1</v>
      </c>
      <c r="G6" s="13">
        <v>5.5506281116779965E-2</v>
      </c>
      <c r="H6" s="13">
        <v>-0.37731728943420478</v>
      </c>
      <c r="I6" s="14">
        <v>1.1022408787209696E-2</v>
      </c>
    </row>
    <row r="7" spans="2:14" ht="15.5" x14ac:dyDescent="0.35">
      <c r="B7" s="11" t="s">
        <v>7</v>
      </c>
      <c r="C7" s="13">
        <v>-7.2146924702964146E-2</v>
      </c>
      <c r="D7" s="13">
        <v>0.16965992432861896</v>
      </c>
      <c r="E7" s="13">
        <v>0.10182178484980318</v>
      </c>
      <c r="F7" s="13">
        <v>5.5506281116779965E-2</v>
      </c>
      <c r="G7" s="13">
        <v>1</v>
      </c>
      <c r="H7" s="13">
        <v>-2.0388374039923243E-2</v>
      </c>
      <c r="I7" s="14">
        <v>-0.10412581013465907</v>
      </c>
    </row>
    <row r="8" spans="2:14" ht="15.5" x14ac:dyDescent="0.35">
      <c r="B8" s="11" t="s">
        <v>4</v>
      </c>
      <c r="C8" s="13">
        <v>5.1829657584765654E-2</v>
      </c>
      <c r="D8" s="13">
        <v>0.76310519887035055</v>
      </c>
      <c r="E8" s="13">
        <v>0.22528393463011412</v>
      </c>
      <c r="F8" s="13">
        <v>-0.37731728943420478</v>
      </c>
      <c r="G8" s="13">
        <v>-2.0388374039923243E-2</v>
      </c>
      <c r="H8" s="13">
        <v>0.99999999999999989</v>
      </c>
      <c r="I8" s="14">
        <v>-0.25551528871044848</v>
      </c>
    </row>
    <row r="9" spans="2:14" ht="16" thickBot="1" x14ac:dyDescent="0.4">
      <c r="B9" s="12" t="s">
        <v>12</v>
      </c>
      <c r="C9" s="15">
        <v>0.24519092867426232</v>
      </c>
      <c r="D9" s="15">
        <v>-0.19391803855120282</v>
      </c>
      <c r="E9" s="15">
        <v>-0.9888921971638841</v>
      </c>
      <c r="F9" s="15">
        <v>1.1022408787209696E-2</v>
      </c>
      <c r="G9" s="15">
        <v>-0.10412581013465907</v>
      </c>
      <c r="H9" s="15">
        <v>-0.25551528871044848</v>
      </c>
      <c r="I9" s="16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CC97-CBF5-4DA1-B3B1-8B84BE58C043}">
  <dimension ref="A1:V209"/>
  <sheetViews>
    <sheetView zoomScaleNormal="100" workbookViewId="0">
      <selection activeCell="N37" sqref="N37"/>
    </sheetView>
  </sheetViews>
  <sheetFormatPr defaultRowHeight="14.5" x14ac:dyDescent="0.35"/>
  <cols>
    <col min="1" max="1" width="8.7265625" style="3"/>
    <col min="2" max="13" width="9" style="3" customWidth="1"/>
    <col min="14" max="15" width="8.7265625" style="3"/>
    <col min="16" max="17" width="9" style="3" bestFit="1" customWidth="1"/>
    <col min="18" max="18" width="8.7265625" style="3"/>
    <col min="19" max="22" width="10.90625" style="3" customWidth="1"/>
    <col min="23" max="16384" width="8.7265625" style="3"/>
  </cols>
  <sheetData>
    <row r="1" spans="1:22" x14ac:dyDescent="0.35">
      <c r="B1" s="60" t="s">
        <v>28</v>
      </c>
      <c r="C1" s="60"/>
      <c r="D1" s="60"/>
      <c r="E1" s="60"/>
      <c r="F1" s="60"/>
      <c r="G1" s="60"/>
      <c r="H1" s="60" t="s">
        <v>29</v>
      </c>
      <c r="I1" s="60"/>
      <c r="J1" s="60"/>
      <c r="K1" s="60"/>
      <c r="L1" s="60"/>
      <c r="M1" s="60"/>
    </row>
    <row r="2" spans="1:22" x14ac:dyDescent="0.35">
      <c r="B2" s="60" t="s">
        <v>1</v>
      </c>
      <c r="C2" s="60"/>
      <c r="D2" s="60"/>
      <c r="E2" s="60" t="s">
        <v>2</v>
      </c>
      <c r="F2" s="60"/>
      <c r="G2" s="60"/>
      <c r="H2" s="60" t="s">
        <v>1</v>
      </c>
      <c r="I2" s="60"/>
      <c r="J2" s="60"/>
      <c r="K2" s="60" t="s">
        <v>2</v>
      </c>
      <c r="L2" s="60"/>
      <c r="M2" s="60"/>
      <c r="T2" s="60" t="s">
        <v>35</v>
      </c>
      <c r="U2" s="60"/>
      <c r="V2" s="60"/>
    </row>
    <row r="3" spans="1:22" x14ac:dyDescent="0.35">
      <c r="B3" s="21" t="s">
        <v>26</v>
      </c>
      <c r="C3" s="21" t="s">
        <v>27</v>
      </c>
      <c r="D3" s="21" t="s">
        <v>24</v>
      </c>
      <c r="E3" s="21" t="s">
        <v>26</v>
      </c>
      <c r="F3" s="21" t="s">
        <v>27</v>
      </c>
      <c r="G3" s="21" t="s">
        <v>24</v>
      </c>
      <c r="H3" s="21" t="s">
        <v>26</v>
      </c>
      <c r="I3" s="21" t="s">
        <v>27</v>
      </c>
      <c r="J3" s="21" t="s">
        <v>24</v>
      </c>
      <c r="K3" s="21" t="s">
        <v>26</v>
      </c>
      <c r="L3" s="21" t="s">
        <v>27</v>
      </c>
      <c r="M3" s="21" t="s">
        <v>24</v>
      </c>
      <c r="P3" s="27"/>
      <c r="Q3" s="27"/>
      <c r="T3" s="25" t="s">
        <v>32</v>
      </c>
      <c r="U3" s="25" t="s">
        <v>33</v>
      </c>
      <c r="V3" s="25" t="s">
        <v>34</v>
      </c>
    </row>
    <row r="4" spans="1:22" x14ac:dyDescent="0.35">
      <c r="A4" s="23">
        <v>37226</v>
      </c>
      <c r="B4" s="28">
        <f>'Figure 1'!B3</f>
        <v>6.0418710000000004</v>
      </c>
      <c r="C4" s="28">
        <f>'Figure 2'!D3</f>
        <v>3.6387809999999998</v>
      </c>
      <c r="D4" s="28">
        <v>4.3143255198899997</v>
      </c>
      <c r="E4" s="28">
        <f>'Figure 1'!E3</f>
        <v>12.906739999999999</v>
      </c>
      <c r="F4" s="29">
        <f>'Figure 2'!H3</f>
        <v>7.5334139999999996</v>
      </c>
      <c r="G4" s="28">
        <v>10.373951777634447</v>
      </c>
      <c r="H4" s="28"/>
      <c r="I4" s="28"/>
      <c r="J4" s="28"/>
      <c r="K4" s="28"/>
      <c r="L4" s="29"/>
      <c r="M4" s="28"/>
      <c r="S4" s="3" t="s">
        <v>30</v>
      </c>
      <c r="T4" s="32">
        <f>CORREL($H$5:$H$207,$J$6:$J$208)</f>
        <v>4.4805881967818215E-3</v>
      </c>
      <c r="U4" s="32">
        <f>CORREL($H$5:$H$75,$J$6:$J$76)</f>
        <v>-6.9463749034925179E-2</v>
      </c>
      <c r="V4" s="32">
        <f>CORREL($H$101:$H$207,$J$102:$J$208)</f>
        <v>8.2217694211546899E-2</v>
      </c>
    </row>
    <row r="5" spans="1:22" x14ac:dyDescent="0.35">
      <c r="A5" s="23">
        <v>37257</v>
      </c>
      <c r="B5" s="28">
        <f>'Figure 1'!B4</f>
        <v>6.3082979999999997</v>
      </c>
      <c r="C5" s="28">
        <f>'Figure 2'!D4</f>
        <v>3.760634</v>
      </c>
      <c r="D5" s="28">
        <v>4.8562357121400002</v>
      </c>
      <c r="E5" s="28">
        <f>'Figure 1'!E4</f>
        <v>12.742419999999999</v>
      </c>
      <c r="F5" s="29">
        <f>'Figure 2'!H4</f>
        <v>7.4115409999999997</v>
      </c>
      <c r="G5" s="28">
        <v>10.713290692067407</v>
      </c>
      <c r="H5" s="28">
        <f>B5-B4</f>
        <v>0.2664269999999993</v>
      </c>
      <c r="I5" s="28">
        <f t="shared" ref="I5:M5" si="0">C5-C4</f>
        <v>0.12185300000000021</v>
      </c>
      <c r="J5" s="28">
        <f t="shared" si="0"/>
        <v>0.54191019225000048</v>
      </c>
      <c r="K5" s="28">
        <f t="shared" si="0"/>
        <v>-0.16432000000000002</v>
      </c>
      <c r="L5" s="28">
        <f t="shared" si="0"/>
        <v>-0.1218729999999999</v>
      </c>
      <c r="M5" s="28">
        <f t="shared" si="0"/>
        <v>0.33933891443295927</v>
      </c>
      <c r="S5" s="3" t="s">
        <v>31</v>
      </c>
      <c r="T5" s="32">
        <f>CORREL($I$5:$I$207,$J$6:$J$208)</f>
        <v>0.11978138715460365</v>
      </c>
      <c r="U5" s="32">
        <f>CORREL($I$5:$I$75,$J$6:$J$76)</f>
        <v>8.5803831954598522E-2</v>
      </c>
      <c r="V5" s="32">
        <f>CORREL($I$101:$I$207,$J$102:$J$208)</f>
        <v>0.1232992087038049</v>
      </c>
    </row>
    <row r="6" spans="1:22" x14ac:dyDescent="0.35">
      <c r="A6" s="23">
        <v>37288</v>
      </c>
      <c r="B6" s="28">
        <f>'Figure 1'!B5</f>
        <v>6.3208890000000002</v>
      </c>
      <c r="C6" s="28">
        <f>'Figure 2'!D5</f>
        <v>3.582319</v>
      </c>
      <c r="D6" s="28">
        <v>4.8962030629899997</v>
      </c>
      <c r="E6" s="28">
        <f>'Figure 1'!E5</f>
        <v>12.669029999999999</v>
      </c>
      <c r="F6" s="29">
        <f>'Figure 2'!H5</f>
        <v>7.3517010000000003</v>
      </c>
      <c r="G6" s="28">
        <v>10.525648222666668</v>
      </c>
      <c r="H6" s="28">
        <f t="shared" ref="H6:H69" si="1">B6-B5</f>
        <v>1.2591000000000463E-2</v>
      </c>
      <c r="I6" s="28">
        <f t="shared" ref="I6:I69" si="2">C6-C5</f>
        <v>-0.178315</v>
      </c>
      <c r="J6" s="28">
        <f t="shared" ref="J6:J69" si="3">D6-D5</f>
        <v>3.9967350849999583E-2</v>
      </c>
      <c r="K6" s="28">
        <f t="shared" ref="K6:K69" si="4">E6-E5</f>
        <v>-7.3389999999999844E-2</v>
      </c>
      <c r="L6" s="28">
        <f t="shared" ref="L6:L69" si="5">F6-F5</f>
        <v>-5.9839999999999449E-2</v>
      </c>
      <c r="M6" s="28">
        <f t="shared" ref="M6:M69" si="6">G6-G5</f>
        <v>-0.18764246940073903</v>
      </c>
    </row>
    <row r="7" spans="1:22" x14ac:dyDescent="0.35">
      <c r="A7" s="23">
        <v>37316</v>
      </c>
      <c r="B7" s="28">
        <f>'Figure 1'!B6</f>
        <v>6.1404810000000003</v>
      </c>
      <c r="C7" s="28">
        <f>'Figure 2'!D6</f>
        <v>3.3460869999999998</v>
      </c>
      <c r="D7" s="28">
        <v>4.7276642373</v>
      </c>
      <c r="E7" s="28">
        <f>'Figure 1'!E6</f>
        <v>12.979279999999999</v>
      </c>
      <c r="F7" s="29">
        <f>'Figure 2'!H6</f>
        <v>7.5533190000000001</v>
      </c>
      <c r="G7" s="28">
        <v>10.121198607984073</v>
      </c>
      <c r="H7" s="28">
        <f t="shared" si="1"/>
        <v>-0.1804079999999999</v>
      </c>
      <c r="I7" s="28">
        <f t="shared" si="2"/>
        <v>-0.23623200000000022</v>
      </c>
      <c r="J7" s="28">
        <f t="shared" si="3"/>
        <v>-0.16853882568999978</v>
      </c>
      <c r="K7" s="28">
        <f t="shared" si="4"/>
        <v>0.31024999999999991</v>
      </c>
      <c r="L7" s="28">
        <f t="shared" si="5"/>
        <v>0.20161799999999985</v>
      </c>
      <c r="M7" s="28">
        <f t="shared" si="6"/>
        <v>-0.40444961468259422</v>
      </c>
      <c r="T7" s="60" t="s">
        <v>36</v>
      </c>
      <c r="U7" s="60"/>
      <c r="V7" s="60"/>
    </row>
    <row r="8" spans="1:22" x14ac:dyDescent="0.35">
      <c r="A8" s="23">
        <v>37347</v>
      </c>
      <c r="B8" s="28">
        <f>'Figure 1'!B7</f>
        <v>6.0142769999999999</v>
      </c>
      <c r="C8" s="28">
        <f>'Figure 2'!D7</f>
        <v>3.23306</v>
      </c>
      <c r="D8" s="28">
        <v>4.7502013883199998</v>
      </c>
      <c r="E8" s="28">
        <f>'Figure 1'!E7</f>
        <v>13.11552</v>
      </c>
      <c r="F8" s="29">
        <f>'Figure 2'!H7</f>
        <v>7.427384</v>
      </c>
      <c r="G8" s="28">
        <v>9.2406282936329625</v>
      </c>
      <c r="H8" s="28">
        <f t="shared" si="1"/>
        <v>-0.12620400000000043</v>
      </c>
      <c r="I8" s="28">
        <f t="shared" si="2"/>
        <v>-0.11302699999999977</v>
      </c>
      <c r="J8" s="28">
        <f t="shared" si="3"/>
        <v>2.2537151019999868E-2</v>
      </c>
      <c r="K8" s="28">
        <f t="shared" si="4"/>
        <v>0.1362400000000008</v>
      </c>
      <c r="L8" s="28">
        <f t="shared" si="5"/>
        <v>-0.12593500000000013</v>
      </c>
      <c r="M8" s="28">
        <f t="shared" si="6"/>
        <v>-0.88057031435111099</v>
      </c>
      <c r="T8" s="25" t="s">
        <v>32</v>
      </c>
      <c r="U8" s="25" t="s">
        <v>33</v>
      </c>
      <c r="V8" s="25" t="s">
        <v>34</v>
      </c>
    </row>
    <row r="9" spans="1:22" x14ac:dyDescent="0.35">
      <c r="A9" s="23">
        <v>37377</v>
      </c>
      <c r="B9" s="28">
        <f>'Figure 1'!B8</f>
        <v>5.969697</v>
      </c>
      <c r="C9" s="28">
        <f>'Figure 2'!D8</f>
        <v>3.1339579999999998</v>
      </c>
      <c r="D9" s="28">
        <v>4.7562342558599999</v>
      </c>
      <c r="E9" s="28">
        <f>'Figure 1'!E8</f>
        <v>12.93641</v>
      </c>
      <c r="F9" s="29">
        <f>'Figure 2'!H8</f>
        <v>7.3112380000000003</v>
      </c>
      <c r="G9" s="28">
        <v>8.7422942540570361</v>
      </c>
      <c r="H9" s="28">
        <f t="shared" si="1"/>
        <v>-4.4579999999999842E-2</v>
      </c>
      <c r="I9" s="28">
        <f t="shared" si="2"/>
        <v>-9.9102000000000245E-2</v>
      </c>
      <c r="J9" s="28">
        <f t="shared" si="3"/>
        <v>6.0328675400000975E-3</v>
      </c>
      <c r="K9" s="28">
        <f t="shared" si="4"/>
        <v>-0.17910999999999966</v>
      </c>
      <c r="L9" s="28">
        <f t="shared" si="5"/>
        <v>-0.11614599999999964</v>
      </c>
      <c r="M9" s="28">
        <f t="shared" si="6"/>
        <v>-0.49833403957592637</v>
      </c>
      <c r="S9" s="3" t="s">
        <v>30</v>
      </c>
      <c r="T9" s="32">
        <f>CORREL($B$4:$B$207,$D$5:$D$208)</f>
        <v>-0.25090388578891404</v>
      </c>
      <c r="U9" s="32">
        <f>CORREL($B$4:$B$75,$D$5:$D$76)</f>
        <v>-0.64437142953935145</v>
      </c>
      <c r="V9" s="32">
        <f>CORREL($B$101:$B$207,$D$102:$D$208)</f>
        <v>0.11801996814207201</v>
      </c>
    </row>
    <row r="10" spans="1:22" x14ac:dyDescent="0.35">
      <c r="A10" s="23">
        <v>37408</v>
      </c>
      <c r="B10" s="28">
        <f>'Figure 1'!B9</f>
        <v>5.9810129999999999</v>
      </c>
      <c r="C10" s="28">
        <f>'Figure 2'!D9</f>
        <v>3.20669</v>
      </c>
      <c r="D10" s="28">
        <v>5.0183120584500003</v>
      </c>
      <c r="E10" s="28">
        <f>'Figure 1'!E9</f>
        <v>13.32958</v>
      </c>
      <c r="F10" s="29">
        <f>'Figure 2'!H9</f>
        <v>7.3802510000000003</v>
      </c>
      <c r="G10" s="28">
        <v>8.0439790326470373</v>
      </c>
      <c r="H10" s="28">
        <f t="shared" si="1"/>
        <v>1.1315999999999882E-2</v>
      </c>
      <c r="I10" s="28">
        <f t="shared" si="2"/>
        <v>7.2732000000000241E-2</v>
      </c>
      <c r="J10" s="28">
        <f t="shared" si="3"/>
        <v>0.26207780259000035</v>
      </c>
      <c r="K10" s="28">
        <f t="shared" si="4"/>
        <v>0.39316999999999958</v>
      </c>
      <c r="L10" s="28">
        <f t="shared" si="5"/>
        <v>6.9012999999999991E-2</v>
      </c>
      <c r="M10" s="28">
        <f t="shared" si="6"/>
        <v>-0.6983152214099988</v>
      </c>
      <c r="S10" s="3" t="s">
        <v>31</v>
      </c>
      <c r="T10" s="32">
        <f>CORREL($C$4:$C$207,$D$5:$D$208)</f>
        <v>-0.19453525324610829</v>
      </c>
      <c r="U10" s="32">
        <f>CORREL($C$4:$C$75,$D$5:$D$76)</f>
        <v>-0.42696498787576875</v>
      </c>
      <c r="V10" s="32">
        <f>CORREL($C$101:$C$207,$D$102:$D$208)</f>
        <v>0.11177289224119451</v>
      </c>
    </row>
    <row r="11" spans="1:22" x14ac:dyDescent="0.35">
      <c r="A11" s="23">
        <v>37438</v>
      </c>
      <c r="B11" s="28">
        <f>'Figure 1'!B10</f>
        <v>6.1168670000000001</v>
      </c>
      <c r="C11" s="28">
        <f>'Figure 2'!D10</f>
        <v>3.2557390000000002</v>
      </c>
      <c r="D11" s="28">
        <v>5.5392393371899997</v>
      </c>
      <c r="E11" s="28">
        <f>'Figure 1'!E10</f>
        <v>13.02646</v>
      </c>
      <c r="F11" s="29">
        <f>'Figure 2'!H10</f>
        <v>7.0541419999999997</v>
      </c>
      <c r="G11" s="28">
        <v>8.0168551772559251</v>
      </c>
      <c r="H11" s="28">
        <f t="shared" si="1"/>
        <v>0.13585400000000014</v>
      </c>
      <c r="I11" s="28">
        <f t="shared" si="2"/>
        <v>4.904900000000012E-2</v>
      </c>
      <c r="J11" s="28">
        <f t="shared" si="3"/>
        <v>0.52092727873999944</v>
      </c>
      <c r="K11" s="28">
        <f t="shared" si="4"/>
        <v>-0.30311999999999983</v>
      </c>
      <c r="L11" s="28">
        <f t="shared" si="5"/>
        <v>-0.32610900000000065</v>
      </c>
      <c r="M11" s="28">
        <f t="shared" si="6"/>
        <v>-2.7123855391112173E-2</v>
      </c>
    </row>
    <row r="12" spans="1:22" x14ac:dyDescent="0.35">
      <c r="A12" s="23">
        <v>37469</v>
      </c>
      <c r="B12" s="28">
        <f>'Figure 1'!B11</f>
        <v>6.1150390000000003</v>
      </c>
      <c r="C12" s="28">
        <f>'Figure 2'!D11</f>
        <v>3.025846</v>
      </c>
      <c r="D12" s="28">
        <v>5.25410653526</v>
      </c>
      <c r="E12" s="28">
        <f>'Figure 1'!E11</f>
        <v>13.341430000000001</v>
      </c>
      <c r="F12" s="29">
        <f>'Figure 2'!H11</f>
        <v>6.8727790000000004</v>
      </c>
      <c r="G12" s="28">
        <v>7.8075507454448143</v>
      </c>
      <c r="H12" s="28">
        <f t="shared" si="1"/>
        <v>-1.8279999999997187E-3</v>
      </c>
      <c r="I12" s="28">
        <f t="shared" si="2"/>
        <v>-0.22989300000000013</v>
      </c>
      <c r="J12" s="28">
        <f t="shared" si="3"/>
        <v>-0.28513280192999968</v>
      </c>
      <c r="K12" s="28">
        <f t="shared" si="4"/>
        <v>0.31497000000000064</v>
      </c>
      <c r="L12" s="28">
        <f t="shared" si="5"/>
        <v>-0.18136299999999927</v>
      </c>
      <c r="M12" s="28">
        <f t="shared" si="6"/>
        <v>-0.2093044318111108</v>
      </c>
    </row>
    <row r="13" spans="1:22" x14ac:dyDescent="0.35">
      <c r="A13" s="23">
        <v>37500</v>
      </c>
      <c r="B13" s="28">
        <f>'Figure 1'!B12</f>
        <v>6.1637659999999999</v>
      </c>
      <c r="C13" s="28">
        <f>'Figure 2'!D12</f>
        <v>2.833091</v>
      </c>
      <c r="D13" s="28">
        <v>4.8855263496100001</v>
      </c>
      <c r="E13" s="28">
        <f>'Figure 1'!E12</f>
        <v>13.19947</v>
      </c>
      <c r="F13" s="29">
        <f>'Figure 2'!H12</f>
        <v>7.1241589999999997</v>
      </c>
      <c r="G13" s="28">
        <v>7.6562020678974081</v>
      </c>
      <c r="H13" s="28">
        <f t="shared" si="1"/>
        <v>4.8726999999999521E-2</v>
      </c>
      <c r="I13" s="28">
        <f t="shared" si="2"/>
        <v>-0.19275500000000001</v>
      </c>
      <c r="J13" s="28">
        <f t="shared" si="3"/>
        <v>-0.36858018564999995</v>
      </c>
      <c r="K13" s="28">
        <f t="shared" si="4"/>
        <v>-0.14196000000000097</v>
      </c>
      <c r="L13" s="28">
        <f t="shared" si="5"/>
        <v>0.25137999999999927</v>
      </c>
      <c r="M13" s="28">
        <f t="shared" si="6"/>
        <v>-0.15134867754740622</v>
      </c>
    </row>
    <row r="14" spans="1:22" x14ac:dyDescent="0.35">
      <c r="A14" s="23">
        <v>37530</v>
      </c>
      <c r="B14" s="28">
        <f>'Figure 1'!B13</f>
        <v>6.0532360000000001</v>
      </c>
      <c r="C14" s="28">
        <f>'Figure 2'!D13</f>
        <v>2.448753</v>
      </c>
      <c r="D14" s="28">
        <v>4.84646258215</v>
      </c>
      <c r="E14" s="28">
        <f>'Figure 1'!E13</f>
        <v>13.2186</v>
      </c>
      <c r="F14" s="29">
        <f>'Figure 2'!H13</f>
        <v>7.143993</v>
      </c>
      <c r="G14" s="28">
        <v>7.384375879945928</v>
      </c>
      <c r="H14" s="28">
        <f t="shared" si="1"/>
        <v>-0.1105299999999998</v>
      </c>
      <c r="I14" s="28">
        <f t="shared" si="2"/>
        <v>-0.38433800000000007</v>
      </c>
      <c r="J14" s="28">
        <f t="shared" si="3"/>
        <v>-3.9063767460000065E-2</v>
      </c>
      <c r="K14" s="28">
        <f t="shared" si="4"/>
        <v>1.9130000000000535E-2</v>
      </c>
      <c r="L14" s="28">
        <f t="shared" si="5"/>
        <v>1.9834000000000351E-2</v>
      </c>
      <c r="M14" s="28">
        <f t="shared" si="6"/>
        <v>-0.27182618795148006</v>
      </c>
    </row>
    <row r="15" spans="1:22" x14ac:dyDescent="0.35">
      <c r="A15" s="23">
        <v>37561</v>
      </c>
      <c r="B15" s="28">
        <f>'Figure 1'!B14</f>
        <v>6.1522389999999998</v>
      </c>
      <c r="C15" s="28">
        <f>'Figure 2'!D14</f>
        <v>2.3933249999999999</v>
      </c>
      <c r="D15" s="28">
        <v>5.2557701556999996</v>
      </c>
      <c r="E15" s="28">
        <f>'Figure 1'!E14</f>
        <v>13.16647</v>
      </c>
      <c r="F15" s="29">
        <f>'Figure 2'!H14</f>
        <v>7.1329650000000004</v>
      </c>
      <c r="G15" s="28">
        <v>7.8530110750033328</v>
      </c>
      <c r="H15" s="28">
        <f t="shared" si="1"/>
        <v>9.900299999999973E-2</v>
      </c>
      <c r="I15" s="28">
        <f t="shared" si="2"/>
        <v>-5.5428000000000033E-2</v>
      </c>
      <c r="J15" s="28">
        <f t="shared" si="3"/>
        <v>0.40930757354999958</v>
      </c>
      <c r="K15" s="28">
        <f t="shared" si="4"/>
        <v>-5.213000000000001E-2</v>
      </c>
      <c r="L15" s="28">
        <f t="shared" si="5"/>
        <v>-1.1027999999999594E-2</v>
      </c>
      <c r="M15" s="28">
        <f t="shared" si="6"/>
        <v>0.46863519505740481</v>
      </c>
    </row>
    <row r="16" spans="1:22" x14ac:dyDescent="0.35">
      <c r="A16" s="23">
        <v>37591</v>
      </c>
      <c r="B16" s="28">
        <f>'Figure 1'!B15</f>
        <v>6.7477470000000004</v>
      </c>
      <c r="C16" s="28">
        <f>'Figure 2'!D15</f>
        <v>2.9763310000000001</v>
      </c>
      <c r="D16" s="28">
        <v>5.6341272879500002</v>
      </c>
      <c r="E16" s="28">
        <f>'Figure 1'!E15</f>
        <v>13.25657</v>
      </c>
      <c r="F16" s="29">
        <f>'Figure 2'!H15</f>
        <v>7.7536430000000003</v>
      </c>
      <c r="G16" s="28">
        <v>7.8816538671170369</v>
      </c>
      <c r="H16" s="28">
        <f t="shared" si="1"/>
        <v>0.59550800000000059</v>
      </c>
      <c r="I16" s="28">
        <f t="shared" si="2"/>
        <v>0.58300600000000014</v>
      </c>
      <c r="J16" s="28">
        <f t="shared" si="3"/>
        <v>0.37835713225000056</v>
      </c>
      <c r="K16" s="28">
        <f t="shared" si="4"/>
        <v>9.0099999999999625E-2</v>
      </c>
      <c r="L16" s="28">
        <f t="shared" si="5"/>
        <v>0.62067799999999984</v>
      </c>
      <c r="M16" s="28">
        <f t="shared" si="6"/>
        <v>2.8642792113704019E-2</v>
      </c>
    </row>
    <row r="17" spans="1:22" x14ac:dyDescent="0.35">
      <c r="A17" s="23">
        <v>37622</v>
      </c>
      <c r="B17" s="28">
        <f>'Figure 1'!B16</f>
        <v>6.7607549999999996</v>
      </c>
      <c r="C17" s="28">
        <f>'Figure 2'!D16</f>
        <v>3.2540209999999998</v>
      </c>
      <c r="D17" s="28">
        <v>5.2051565957000001</v>
      </c>
      <c r="E17" s="28">
        <f>'Figure 1'!E16</f>
        <v>13.60305</v>
      </c>
      <c r="F17" s="29">
        <f>'Figure 2'!H16</f>
        <v>8.0107510000000008</v>
      </c>
      <c r="G17" s="28">
        <v>7.8683942587585189</v>
      </c>
      <c r="H17" s="28">
        <f t="shared" si="1"/>
        <v>1.3007999999999242E-2</v>
      </c>
      <c r="I17" s="28">
        <f t="shared" si="2"/>
        <v>0.27768999999999977</v>
      </c>
      <c r="J17" s="28">
        <f t="shared" si="3"/>
        <v>-0.42897069225000006</v>
      </c>
      <c r="K17" s="28">
        <f t="shared" si="4"/>
        <v>0.34647999999999968</v>
      </c>
      <c r="L17" s="28">
        <f t="shared" si="5"/>
        <v>0.25710800000000056</v>
      </c>
      <c r="M17" s="28">
        <f t="shared" si="6"/>
        <v>-1.3259608358517916E-2</v>
      </c>
    </row>
    <row r="18" spans="1:22" x14ac:dyDescent="0.35">
      <c r="A18" s="23">
        <v>37653</v>
      </c>
      <c r="B18" s="28">
        <f>'Figure 1'!B17</f>
        <v>6.8947640000000003</v>
      </c>
      <c r="C18" s="28">
        <f>'Figure 2'!D17</f>
        <v>3.3886250000000002</v>
      </c>
      <c r="D18" s="28">
        <v>5.5841284135300002</v>
      </c>
      <c r="E18" s="28">
        <f>'Figure 1'!E17</f>
        <v>13.641920000000001</v>
      </c>
      <c r="F18" s="29">
        <f>'Figure 2'!H17</f>
        <v>8.0795549999999992</v>
      </c>
      <c r="G18" s="28">
        <v>8.2423396908648172</v>
      </c>
      <c r="H18" s="28">
        <f t="shared" si="1"/>
        <v>0.13400900000000071</v>
      </c>
      <c r="I18" s="28">
        <f t="shared" si="2"/>
        <v>0.13460400000000039</v>
      </c>
      <c r="J18" s="28">
        <f t="shared" si="3"/>
        <v>0.37897181783000011</v>
      </c>
      <c r="K18" s="28">
        <f t="shared" si="4"/>
        <v>3.887000000000107E-2</v>
      </c>
      <c r="L18" s="28">
        <f t="shared" si="5"/>
        <v>6.8803999999998311E-2</v>
      </c>
      <c r="M18" s="28">
        <f t="shared" si="6"/>
        <v>0.37394543210629827</v>
      </c>
      <c r="T18" s="60" t="s">
        <v>35</v>
      </c>
      <c r="U18" s="60"/>
      <c r="V18" s="60"/>
    </row>
    <row r="19" spans="1:22" x14ac:dyDescent="0.35">
      <c r="A19" s="23">
        <v>37681</v>
      </c>
      <c r="B19" s="28">
        <f>'Figure 1'!B18</f>
        <v>7.1835519999999997</v>
      </c>
      <c r="C19" s="28">
        <f>'Figure 2'!D18</f>
        <v>3.688771</v>
      </c>
      <c r="D19" s="28">
        <v>5.6623101940299998</v>
      </c>
      <c r="E19" s="28">
        <f>'Figure 1'!E18</f>
        <v>12.027229999999999</v>
      </c>
      <c r="F19" s="29">
        <f>'Figure 2'!H18</f>
        <v>6.6083059999999998</v>
      </c>
      <c r="G19" s="28">
        <v>8.1333531089903719</v>
      </c>
      <c r="H19" s="28">
        <f t="shared" si="1"/>
        <v>0.28878799999999938</v>
      </c>
      <c r="I19" s="28">
        <f t="shared" si="2"/>
        <v>0.3001459999999998</v>
      </c>
      <c r="J19" s="28">
        <f t="shared" si="3"/>
        <v>7.8181780499999576E-2</v>
      </c>
      <c r="K19" s="28">
        <f t="shared" si="4"/>
        <v>-1.6146900000000013</v>
      </c>
      <c r="L19" s="28">
        <f t="shared" si="5"/>
        <v>-1.4712489999999994</v>
      </c>
      <c r="M19" s="28">
        <f t="shared" si="6"/>
        <v>-0.10898658187444532</v>
      </c>
      <c r="P19" s="27"/>
      <c r="Q19" s="27"/>
      <c r="T19" s="25" t="s">
        <v>32</v>
      </c>
      <c r="U19" s="25" t="s">
        <v>33</v>
      </c>
      <c r="V19" s="25" t="s">
        <v>34</v>
      </c>
    </row>
    <row r="20" spans="1:22" x14ac:dyDescent="0.35">
      <c r="A20" s="23">
        <v>37712</v>
      </c>
      <c r="B20" s="28">
        <f>'Figure 1'!B19</f>
        <v>7.2812200000000002</v>
      </c>
      <c r="C20" s="28">
        <f>'Figure 2'!D19</f>
        <v>3.228297</v>
      </c>
      <c r="D20" s="28">
        <v>5.2655437812099999</v>
      </c>
      <c r="E20" s="28">
        <f>'Figure 1'!E19</f>
        <v>12.16428</v>
      </c>
      <c r="F20" s="29">
        <f>'Figure 2'!H19</f>
        <v>6.4746870000000003</v>
      </c>
      <c r="G20" s="28">
        <v>8.1029681658496315</v>
      </c>
      <c r="H20" s="28">
        <f t="shared" si="1"/>
        <v>9.7668000000000532E-2</v>
      </c>
      <c r="I20" s="28">
        <f t="shared" si="2"/>
        <v>-0.46047400000000005</v>
      </c>
      <c r="J20" s="28">
        <f t="shared" si="3"/>
        <v>-0.39676641281999991</v>
      </c>
      <c r="K20" s="28">
        <f t="shared" si="4"/>
        <v>0.13705000000000034</v>
      </c>
      <c r="L20" s="28">
        <f t="shared" si="5"/>
        <v>-0.13361899999999949</v>
      </c>
      <c r="M20" s="28">
        <f t="shared" si="6"/>
        <v>-3.0384943140740361E-2</v>
      </c>
      <c r="S20" s="3" t="s">
        <v>30</v>
      </c>
      <c r="T20" s="32">
        <f>CORREL($K$5:$K$207,$M$6:$M$208)</f>
        <v>0.13544707502081513</v>
      </c>
      <c r="U20" s="32">
        <f>CORREL($K$5:$K$75,$M$6:$M$76)</f>
        <v>8.4261332937332983E-2</v>
      </c>
      <c r="V20" s="32">
        <f>CORREL($K$101:$K$207,$M$102:$M$208)</f>
        <v>-2.2068185386522509E-2</v>
      </c>
    </row>
    <row r="21" spans="1:22" x14ac:dyDescent="0.35">
      <c r="A21" s="23">
        <v>37742</v>
      </c>
      <c r="B21" s="28">
        <f>'Figure 1'!B20</f>
        <v>7.4604670000000004</v>
      </c>
      <c r="C21" s="28">
        <f>'Figure 2'!D20</f>
        <v>3.303382</v>
      </c>
      <c r="D21" s="28">
        <v>4.77451079134</v>
      </c>
      <c r="E21" s="28">
        <f>'Figure 1'!E20</f>
        <v>12.38306</v>
      </c>
      <c r="F21" s="29">
        <f>'Figure 2'!H20</f>
        <v>6.6240829999999997</v>
      </c>
      <c r="G21" s="28">
        <v>8.2352775067866641</v>
      </c>
      <c r="H21" s="28">
        <f t="shared" si="1"/>
        <v>0.17924700000000016</v>
      </c>
      <c r="I21" s="28">
        <f t="shared" si="2"/>
        <v>7.5085000000000068E-2</v>
      </c>
      <c r="J21" s="28">
        <f t="shared" si="3"/>
        <v>-0.49103298986999988</v>
      </c>
      <c r="K21" s="28">
        <f t="shared" si="4"/>
        <v>0.21878000000000064</v>
      </c>
      <c r="L21" s="28">
        <f t="shared" si="5"/>
        <v>0.14939599999999942</v>
      </c>
      <c r="M21" s="28">
        <f t="shared" si="6"/>
        <v>0.13230934093703262</v>
      </c>
      <c r="S21" s="3" t="s">
        <v>31</v>
      </c>
      <c r="T21" s="32">
        <f>CORREL($L$5:$L$207,$M$6:$M$208)</f>
        <v>7.7277469954496344E-2</v>
      </c>
      <c r="U21" s="32">
        <f>CORREL($L$5:$L$75,$M$6:$M$76)</f>
        <v>3.3910838090464274E-2</v>
      </c>
      <c r="V21" s="32">
        <f>CORREL($L$101:$L$207,$M$102:$M$208)</f>
        <v>-9.7405551383366595E-2</v>
      </c>
    </row>
    <row r="22" spans="1:22" x14ac:dyDescent="0.35">
      <c r="A22" s="23">
        <v>37773</v>
      </c>
      <c r="B22" s="28">
        <f>'Figure 1'!B21</f>
        <v>7.4621420000000001</v>
      </c>
      <c r="C22" s="28">
        <f>'Figure 2'!D21</f>
        <v>3.2322540000000002</v>
      </c>
      <c r="D22" s="28">
        <v>4.3604569636899999</v>
      </c>
      <c r="E22" s="28">
        <f>'Figure 1'!E21</f>
        <v>12.302210000000001</v>
      </c>
      <c r="F22" s="29">
        <f>'Figure 2'!H21</f>
        <v>6.8239479999999997</v>
      </c>
      <c r="G22" s="28">
        <v>8.8198929448399994</v>
      </c>
      <c r="H22" s="28">
        <f t="shared" si="1"/>
        <v>1.674999999999649E-3</v>
      </c>
      <c r="I22" s="28">
        <f t="shared" si="2"/>
        <v>-7.1127999999999858E-2</v>
      </c>
      <c r="J22" s="28">
        <f t="shared" si="3"/>
        <v>-0.41405382765000009</v>
      </c>
      <c r="K22" s="28">
        <f t="shared" si="4"/>
        <v>-8.0849999999999866E-2</v>
      </c>
      <c r="L22" s="28">
        <f t="shared" si="5"/>
        <v>0.19986499999999996</v>
      </c>
      <c r="M22" s="28">
        <f t="shared" si="6"/>
        <v>0.58461543805333527</v>
      </c>
    </row>
    <row r="23" spans="1:22" x14ac:dyDescent="0.35">
      <c r="A23" s="23">
        <v>37803</v>
      </c>
      <c r="B23" s="28">
        <f>'Figure 1'!B22</f>
        <v>7.4165919999999996</v>
      </c>
      <c r="C23" s="28">
        <f>'Figure 2'!D22</f>
        <v>3.2130100000000001</v>
      </c>
      <c r="D23" s="28">
        <v>4.1443426292899996</v>
      </c>
      <c r="E23" s="28">
        <f>'Figure 1'!E22</f>
        <v>12.66259</v>
      </c>
      <c r="F23" s="29">
        <f>'Figure 2'!H22</f>
        <v>6.762143</v>
      </c>
      <c r="G23" s="28">
        <v>8.6122681960051857</v>
      </c>
      <c r="H23" s="28">
        <f t="shared" si="1"/>
        <v>-4.5550000000000423E-2</v>
      </c>
      <c r="I23" s="28">
        <f t="shared" si="2"/>
        <v>-1.9244000000000039E-2</v>
      </c>
      <c r="J23" s="28">
        <f t="shared" si="3"/>
        <v>-0.21611433440000027</v>
      </c>
      <c r="K23" s="28">
        <f t="shared" si="4"/>
        <v>0.36037999999999926</v>
      </c>
      <c r="L23" s="28">
        <f t="shared" si="5"/>
        <v>-6.1804999999999666E-2</v>
      </c>
      <c r="M23" s="28">
        <f t="shared" si="6"/>
        <v>-0.20762474883481374</v>
      </c>
      <c r="T23" s="60" t="s">
        <v>36</v>
      </c>
      <c r="U23" s="60"/>
      <c r="V23" s="60"/>
    </row>
    <row r="24" spans="1:22" x14ac:dyDescent="0.35">
      <c r="A24" s="23">
        <v>37834</v>
      </c>
      <c r="B24" s="28">
        <f>'Figure 1'!B23</f>
        <v>7.4917540000000002</v>
      </c>
      <c r="C24" s="28">
        <f>'Figure 2'!D23</f>
        <v>3.2624970000000002</v>
      </c>
      <c r="D24" s="28">
        <v>4.0344131125000002</v>
      </c>
      <c r="E24" s="28">
        <f>'Figure 1'!E23</f>
        <v>12.68125</v>
      </c>
      <c r="F24" s="29">
        <f>'Figure 2'!H23</f>
        <v>6.7116889999999998</v>
      </c>
      <c r="G24" s="28">
        <v>8.6979454138529615</v>
      </c>
      <c r="H24" s="28">
        <f t="shared" si="1"/>
        <v>7.5162000000000617E-2</v>
      </c>
      <c r="I24" s="28">
        <f t="shared" si="2"/>
        <v>4.9487000000000059E-2</v>
      </c>
      <c r="J24" s="28">
        <f t="shared" si="3"/>
        <v>-0.1099295167899994</v>
      </c>
      <c r="K24" s="28">
        <f t="shared" si="4"/>
        <v>1.8660000000000565E-2</v>
      </c>
      <c r="L24" s="28">
        <f t="shared" si="5"/>
        <v>-5.0454000000000221E-2</v>
      </c>
      <c r="M24" s="28">
        <f t="shared" si="6"/>
        <v>8.5677217847775822E-2</v>
      </c>
      <c r="T24" s="25" t="s">
        <v>32</v>
      </c>
      <c r="U24" s="25" t="s">
        <v>33</v>
      </c>
      <c r="V24" s="25" t="s">
        <v>34</v>
      </c>
    </row>
    <row r="25" spans="1:22" x14ac:dyDescent="0.35">
      <c r="A25" s="23">
        <v>37865</v>
      </c>
      <c r="B25" s="28">
        <f>'Figure 1'!B24</f>
        <v>7.6201949999999998</v>
      </c>
      <c r="C25" s="28">
        <f>'Figure 2'!D24</f>
        <v>3.3437920000000001</v>
      </c>
      <c r="D25" s="28">
        <v>4.0010401742099999</v>
      </c>
      <c r="E25" s="28">
        <f>'Figure 1'!E24</f>
        <v>12.96888</v>
      </c>
      <c r="F25" s="29">
        <f>'Figure 2'!H24</f>
        <v>6.8427730000000002</v>
      </c>
      <c r="G25" s="28">
        <v>8.9944174395155549</v>
      </c>
      <c r="H25" s="28">
        <f t="shared" si="1"/>
        <v>0.12844099999999958</v>
      </c>
      <c r="I25" s="28">
        <f t="shared" si="2"/>
        <v>8.1294999999999895E-2</v>
      </c>
      <c r="J25" s="28">
        <f t="shared" si="3"/>
        <v>-3.337293829000032E-2</v>
      </c>
      <c r="K25" s="28">
        <f t="shared" si="4"/>
        <v>0.28763000000000005</v>
      </c>
      <c r="L25" s="28">
        <f t="shared" si="5"/>
        <v>0.13108400000000042</v>
      </c>
      <c r="M25" s="28">
        <f t="shared" si="6"/>
        <v>0.29647202566259345</v>
      </c>
      <c r="S25" s="3" t="s">
        <v>30</v>
      </c>
      <c r="T25" s="32">
        <f>CORREL($E$4:$E$207,$G$5:$G$208)</f>
        <v>-0.4363366077821339</v>
      </c>
      <c r="U25" s="32">
        <f>CORREL($E$4:$E$75,$G$5:$G$76)</f>
        <v>-0.72062985165885829</v>
      </c>
      <c r="V25" s="32">
        <f>CORREL($E$101:$E$207,$G$102:$G$208)</f>
        <v>-6.514444348729026E-2</v>
      </c>
    </row>
    <row r="26" spans="1:22" x14ac:dyDescent="0.35">
      <c r="A26" s="23">
        <v>37895</v>
      </c>
      <c r="B26" s="28">
        <f>'Figure 1'!B25</f>
        <v>7.7401819999999999</v>
      </c>
      <c r="C26" s="28">
        <f>'Figure 2'!D25</f>
        <v>3.6741549999999998</v>
      </c>
      <c r="D26" s="28">
        <v>3.90359332892</v>
      </c>
      <c r="E26" s="28">
        <f>'Figure 1'!E25</f>
        <v>13.138019999999999</v>
      </c>
      <c r="F26" s="29">
        <f>'Figure 2'!H25</f>
        <v>6.9268999999999998</v>
      </c>
      <c r="G26" s="28">
        <v>9.0348572379329628</v>
      </c>
      <c r="H26" s="28">
        <f t="shared" si="1"/>
        <v>0.11998700000000007</v>
      </c>
      <c r="I26" s="28">
        <f t="shared" si="2"/>
        <v>0.33036299999999974</v>
      </c>
      <c r="J26" s="28">
        <f t="shared" si="3"/>
        <v>-9.7446845289999917E-2</v>
      </c>
      <c r="K26" s="28">
        <f t="shared" si="4"/>
        <v>0.16913999999999874</v>
      </c>
      <c r="L26" s="28">
        <f t="shared" si="5"/>
        <v>8.4126999999999619E-2</v>
      </c>
      <c r="M26" s="28">
        <f t="shared" si="6"/>
        <v>4.0439798417407857E-2</v>
      </c>
      <c r="S26" s="3" t="s">
        <v>31</v>
      </c>
      <c r="T26" s="32">
        <f>CORREL($F$4:$F$207,$G$5:$G$208)</f>
        <v>-0.45852005693265274</v>
      </c>
      <c r="U26" s="32">
        <f>CORREL($F$4:$F$75,$G$5:$G$76)</f>
        <v>-0.68046541606849753</v>
      </c>
      <c r="V26" s="32">
        <f>CORREL($F$101:$F$207,$G$102:$G$208)</f>
        <v>-0.56544136053180905</v>
      </c>
    </row>
    <row r="27" spans="1:22" x14ac:dyDescent="0.35">
      <c r="A27" s="23">
        <v>37926</v>
      </c>
      <c r="B27" s="28">
        <f>'Figure 1'!B26</f>
        <v>7.981446</v>
      </c>
      <c r="C27" s="28">
        <f>'Figure 2'!D26</f>
        <v>3.9647239999999999</v>
      </c>
      <c r="D27" s="28">
        <v>3.9109756447800001</v>
      </c>
      <c r="E27" s="28">
        <f>'Figure 1'!E26</f>
        <v>13.30481</v>
      </c>
      <c r="F27" s="29">
        <f>'Figure 2'!H26</f>
        <v>7.0978779999999997</v>
      </c>
      <c r="G27" s="28">
        <v>9.1264522621777786</v>
      </c>
      <c r="H27" s="28">
        <f t="shared" si="1"/>
        <v>0.24126400000000015</v>
      </c>
      <c r="I27" s="28">
        <f t="shared" si="2"/>
        <v>0.29056900000000008</v>
      </c>
      <c r="J27" s="28">
        <f t="shared" si="3"/>
        <v>7.3823158600001548E-3</v>
      </c>
      <c r="K27" s="28">
        <f t="shared" si="4"/>
        <v>0.16679000000000066</v>
      </c>
      <c r="L27" s="28">
        <f t="shared" si="5"/>
        <v>0.17097799999999985</v>
      </c>
      <c r="M27" s="28">
        <f t="shared" si="6"/>
        <v>9.1595024244815804E-2</v>
      </c>
    </row>
    <row r="28" spans="1:22" x14ac:dyDescent="0.35">
      <c r="A28" s="23">
        <v>37956</v>
      </c>
      <c r="B28" s="28">
        <f>'Figure 1'!B27</f>
        <v>8.2056570000000004</v>
      </c>
      <c r="C28" s="28">
        <f>'Figure 2'!D27</f>
        <v>4.1410689999999999</v>
      </c>
      <c r="D28" s="28">
        <v>3.8903592330499999</v>
      </c>
      <c r="E28" s="28">
        <f>'Figure 1'!E27</f>
        <v>13.43971</v>
      </c>
      <c r="F28" s="29">
        <f>'Figure 2'!H27</f>
        <v>7.4054510000000002</v>
      </c>
      <c r="G28" s="28">
        <v>9.1731172938533323</v>
      </c>
      <c r="H28" s="28">
        <f t="shared" si="1"/>
        <v>0.22421100000000038</v>
      </c>
      <c r="I28" s="28">
        <f t="shared" si="2"/>
        <v>0.17634499999999997</v>
      </c>
      <c r="J28" s="28">
        <f t="shared" si="3"/>
        <v>-2.0616411730000284E-2</v>
      </c>
      <c r="K28" s="28">
        <f t="shared" si="4"/>
        <v>0.13490000000000002</v>
      </c>
      <c r="L28" s="28">
        <f t="shared" si="5"/>
        <v>0.30757300000000054</v>
      </c>
      <c r="M28" s="28">
        <f t="shared" si="6"/>
        <v>4.6665031675553692E-2</v>
      </c>
    </row>
    <row r="29" spans="1:22" x14ac:dyDescent="0.35">
      <c r="A29" s="23">
        <v>37987</v>
      </c>
      <c r="B29" s="28">
        <f>'Figure 1'!B28</f>
        <v>8.8379799999999999</v>
      </c>
      <c r="C29" s="28">
        <f>'Figure 2'!D28</f>
        <v>4.5754279999999996</v>
      </c>
      <c r="D29" s="28">
        <v>4.2239863367100003</v>
      </c>
      <c r="E29" s="28">
        <f>'Figure 1'!E28</f>
        <v>14.58248</v>
      </c>
      <c r="F29" s="29">
        <f>'Figure 2'!H28</f>
        <v>6.8558300000000001</v>
      </c>
      <c r="G29" s="28">
        <v>8.8739825573292581</v>
      </c>
      <c r="H29" s="28">
        <f t="shared" si="1"/>
        <v>0.63232299999999952</v>
      </c>
      <c r="I29" s="28">
        <f t="shared" si="2"/>
        <v>0.43435899999999972</v>
      </c>
      <c r="J29" s="28">
        <f t="shared" si="3"/>
        <v>0.33362710366000048</v>
      </c>
      <c r="K29" s="28">
        <f t="shared" si="4"/>
        <v>1.1427700000000005</v>
      </c>
      <c r="L29" s="28">
        <f t="shared" si="5"/>
        <v>-0.54962100000000014</v>
      </c>
      <c r="M29" s="28">
        <f t="shared" si="6"/>
        <v>-0.29913473652407419</v>
      </c>
    </row>
    <row r="30" spans="1:22" x14ac:dyDescent="0.35">
      <c r="A30" s="23">
        <v>38018</v>
      </c>
      <c r="B30" s="28">
        <f>'Figure 1'!B29</f>
        <v>8.7292640000000006</v>
      </c>
      <c r="C30" s="28">
        <f>'Figure 2'!D29</f>
        <v>4.5905810000000002</v>
      </c>
      <c r="D30" s="28">
        <v>4.5582809898100001</v>
      </c>
      <c r="E30" s="28">
        <f>'Figure 1'!E29</f>
        <v>14.57137</v>
      </c>
      <c r="F30" s="29">
        <f>'Figure 2'!H29</f>
        <v>6.7902659999999999</v>
      </c>
      <c r="G30" s="28">
        <v>8.9214344923285172</v>
      </c>
      <c r="H30" s="28">
        <f t="shared" si="1"/>
        <v>-0.10871599999999937</v>
      </c>
      <c r="I30" s="28">
        <f t="shared" si="2"/>
        <v>1.5153000000000638E-2</v>
      </c>
      <c r="J30" s="28">
        <f t="shared" si="3"/>
        <v>0.33429465309999973</v>
      </c>
      <c r="K30" s="28">
        <f t="shared" si="4"/>
        <v>-1.1110000000000397E-2</v>
      </c>
      <c r="L30" s="28">
        <f t="shared" si="5"/>
        <v>-6.5564000000000178E-2</v>
      </c>
      <c r="M30" s="28">
        <f t="shared" si="6"/>
        <v>4.7451934999259038E-2</v>
      </c>
    </row>
    <row r="31" spans="1:22" x14ac:dyDescent="0.35">
      <c r="A31" s="23">
        <v>38047</v>
      </c>
      <c r="B31" s="28">
        <f>'Figure 1'!B30</f>
        <v>8.5464819999999992</v>
      </c>
      <c r="C31" s="28">
        <f>'Figure 2'!D30</f>
        <v>4.4719309999999997</v>
      </c>
      <c r="D31" s="28">
        <v>4.2152985024299996</v>
      </c>
      <c r="E31" s="28">
        <f>'Figure 1'!E30</f>
        <v>14.5626</v>
      </c>
      <c r="F31" s="29">
        <f>'Figure 2'!H30</f>
        <v>6.6050190000000004</v>
      </c>
      <c r="G31" s="28">
        <v>8.9468926506477775</v>
      </c>
      <c r="H31" s="28">
        <f t="shared" si="1"/>
        <v>-0.18278200000000133</v>
      </c>
      <c r="I31" s="28">
        <f t="shared" si="2"/>
        <v>-0.11865000000000059</v>
      </c>
      <c r="J31" s="28">
        <f t="shared" si="3"/>
        <v>-0.34298248738000048</v>
      </c>
      <c r="K31" s="28">
        <f t="shared" si="4"/>
        <v>-8.7700000000001666E-3</v>
      </c>
      <c r="L31" s="28">
        <f t="shared" si="5"/>
        <v>-0.1852469999999995</v>
      </c>
      <c r="M31" s="28">
        <f t="shared" si="6"/>
        <v>2.5458158319260349E-2</v>
      </c>
    </row>
    <row r="32" spans="1:22" x14ac:dyDescent="0.35">
      <c r="A32" s="23">
        <v>38078</v>
      </c>
      <c r="B32" s="28">
        <f>'Figure 1'!B31</f>
        <v>8.3609869999999997</v>
      </c>
      <c r="C32" s="28">
        <f>'Figure 2'!D31</f>
        <v>4.0867979999999999</v>
      </c>
      <c r="D32" s="28">
        <v>4.2126765795900001</v>
      </c>
      <c r="E32" s="28">
        <f>'Figure 1'!E31</f>
        <v>14.53524</v>
      </c>
      <c r="F32" s="29">
        <f>'Figure 2'!H31</f>
        <v>6.8927019999999999</v>
      </c>
      <c r="G32" s="28">
        <v>8.910826635193704</v>
      </c>
      <c r="H32" s="28">
        <f t="shared" si="1"/>
        <v>-0.18549499999999952</v>
      </c>
      <c r="I32" s="28">
        <f t="shared" si="2"/>
        <v>-0.38513299999999973</v>
      </c>
      <c r="J32" s="28">
        <f t="shared" si="3"/>
        <v>-2.6219228399995131E-3</v>
      </c>
      <c r="K32" s="28">
        <f t="shared" si="4"/>
        <v>-2.7359999999999829E-2</v>
      </c>
      <c r="L32" s="28">
        <f t="shared" si="5"/>
        <v>0.28768299999999947</v>
      </c>
      <c r="M32" s="28">
        <f t="shared" si="6"/>
        <v>-3.6066015454073508E-2</v>
      </c>
    </row>
    <row r="33" spans="1:13" x14ac:dyDescent="0.35">
      <c r="A33" s="23">
        <v>38108</v>
      </c>
      <c r="B33" s="28">
        <f>'Figure 1'!B32</f>
        <v>8.2453289999999999</v>
      </c>
      <c r="C33" s="28">
        <f>'Figure 2'!D32</f>
        <v>4.2425410000000001</v>
      </c>
      <c r="D33" s="28">
        <v>4.3624269090699999</v>
      </c>
      <c r="E33" s="28">
        <f>'Figure 1'!E32</f>
        <v>13.95642</v>
      </c>
      <c r="F33" s="29">
        <f>'Figure 2'!H32</f>
        <v>6.7267729999999997</v>
      </c>
      <c r="G33" s="28">
        <v>8.9629326249907386</v>
      </c>
      <c r="H33" s="28">
        <f t="shared" si="1"/>
        <v>-0.11565799999999982</v>
      </c>
      <c r="I33" s="28">
        <f t="shared" si="2"/>
        <v>0.15574300000000019</v>
      </c>
      <c r="J33" s="28">
        <f t="shared" si="3"/>
        <v>0.14975032947999978</v>
      </c>
      <c r="K33" s="28">
        <f t="shared" si="4"/>
        <v>-0.57882000000000033</v>
      </c>
      <c r="L33" s="28">
        <f t="shared" si="5"/>
        <v>-0.16592900000000022</v>
      </c>
      <c r="M33" s="28">
        <f t="shared" si="6"/>
        <v>5.2105989797034624E-2</v>
      </c>
    </row>
    <row r="34" spans="1:13" x14ac:dyDescent="0.35">
      <c r="A34" s="23">
        <v>38139</v>
      </c>
      <c r="B34" s="28">
        <f>'Figure 1'!B33</f>
        <v>8.3162880000000001</v>
      </c>
      <c r="C34" s="28">
        <f>'Figure 2'!D33</f>
        <v>4.2359600000000004</v>
      </c>
      <c r="D34" s="28">
        <v>4.4633326750400002</v>
      </c>
      <c r="E34" s="28">
        <f>'Figure 1'!E33</f>
        <v>13.76681</v>
      </c>
      <c r="F34" s="29">
        <f>'Figure 2'!H33</f>
        <v>6.592981</v>
      </c>
      <c r="G34" s="28">
        <v>8.6389710566040741</v>
      </c>
      <c r="H34" s="28">
        <f t="shared" si="1"/>
        <v>7.0959000000000216E-2</v>
      </c>
      <c r="I34" s="28">
        <f t="shared" si="2"/>
        <v>-6.580999999999726E-3</v>
      </c>
      <c r="J34" s="28">
        <f t="shared" si="3"/>
        <v>0.10090576597000034</v>
      </c>
      <c r="K34" s="28">
        <f t="shared" si="4"/>
        <v>-0.18961000000000006</v>
      </c>
      <c r="L34" s="28">
        <f t="shared" si="5"/>
        <v>-0.13379199999999969</v>
      </c>
      <c r="M34" s="28">
        <f t="shared" si="6"/>
        <v>-0.32396156838666457</v>
      </c>
    </row>
    <row r="35" spans="1:13" x14ac:dyDescent="0.35">
      <c r="A35" s="23">
        <v>38169</v>
      </c>
      <c r="B35" s="28">
        <f>'Figure 1'!B34</f>
        <v>8.1098370000000006</v>
      </c>
      <c r="C35" s="28">
        <f>'Figure 2'!D34</f>
        <v>3.9519199999999999</v>
      </c>
      <c r="D35" s="28">
        <v>4.4999642251200003</v>
      </c>
      <c r="E35" s="28">
        <f>'Figure 1'!E34</f>
        <v>13.56269</v>
      </c>
      <c r="F35" s="29">
        <f>'Figure 2'!H34</f>
        <v>6.2565309999999998</v>
      </c>
      <c r="G35" s="28">
        <v>8.6705879028485171</v>
      </c>
      <c r="H35" s="28">
        <f t="shared" si="1"/>
        <v>-0.2064509999999995</v>
      </c>
      <c r="I35" s="28">
        <f t="shared" si="2"/>
        <v>-0.28404000000000051</v>
      </c>
      <c r="J35" s="28">
        <f t="shared" si="3"/>
        <v>3.6631550080000075E-2</v>
      </c>
      <c r="K35" s="28">
        <f t="shared" si="4"/>
        <v>-0.20411999999999964</v>
      </c>
      <c r="L35" s="28">
        <f t="shared" si="5"/>
        <v>-0.33645000000000014</v>
      </c>
      <c r="M35" s="28">
        <f t="shared" si="6"/>
        <v>3.1616846244443053E-2</v>
      </c>
    </row>
    <row r="36" spans="1:13" x14ac:dyDescent="0.35">
      <c r="A36" s="23">
        <v>38200</v>
      </c>
      <c r="B36" s="28">
        <f>'Figure 1'!B35</f>
        <v>8.201117</v>
      </c>
      <c r="C36" s="28">
        <f>'Figure 2'!D35</f>
        <v>3.9148999999999998</v>
      </c>
      <c r="D36" s="28">
        <v>4.8258288491399997</v>
      </c>
      <c r="E36" s="28">
        <f>'Figure 1'!E35</f>
        <v>13.745290000000001</v>
      </c>
      <c r="F36" s="29">
        <f>'Figure 2'!H35</f>
        <v>6.2690650000000003</v>
      </c>
      <c r="G36" s="28">
        <v>8.5418026578670361</v>
      </c>
      <c r="H36" s="28">
        <f t="shared" si="1"/>
        <v>9.1279999999999362E-2</v>
      </c>
      <c r="I36" s="28">
        <f t="shared" si="2"/>
        <v>-3.7020000000000053E-2</v>
      </c>
      <c r="J36" s="28">
        <f t="shared" si="3"/>
        <v>0.32586462401999938</v>
      </c>
      <c r="K36" s="28">
        <f t="shared" si="4"/>
        <v>0.18260000000000076</v>
      </c>
      <c r="L36" s="28">
        <f t="shared" si="5"/>
        <v>1.2534000000000489E-2</v>
      </c>
      <c r="M36" s="28">
        <f t="shared" si="6"/>
        <v>-0.12878524498148103</v>
      </c>
    </row>
    <row r="37" spans="1:13" x14ac:dyDescent="0.35">
      <c r="A37" s="23">
        <v>38231</v>
      </c>
      <c r="B37" s="28">
        <f>'Figure 1'!B36</f>
        <v>8.2703369999999996</v>
      </c>
      <c r="C37" s="28">
        <f>'Figure 2'!D36</f>
        <v>4.0230119999999996</v>
      </c>
      <c r="D37" s="28">
        <v>5.0326662822300001</v>
      </c>
      <c r="E37" s="28">
        <f>'Figure 1'!E36</f>
        <v>13.784789999999999</v>
      </c>
      <c r="F37" s="29">
        <f>'Figure 2'!H36</f>
        <v>6.3539849999999998</v>
      </c>
      <c r="G37" s="28">
        <v>8.2097300672788904</v>
      </c>
      <c r="H37" s="28">
        <f t="shared" si="1"/>
        <v>6.9219999999999615E-2</v>
      </c>
      <c r="I37" s="28">
        <f t="shared" si="2"/>
        <v>0.10811199999999976</v>
      </c>
      <c r="J37" s="28">
        <f t="shared" si="3"/>
        <v>0.20683743309000047</v>
      </c>
      <c r="K37" s="28">
        <f t="shared" si="4"/>
        <v>3.9499999999998536E-2</v>
      </c>
      <c r="L37" s="28">
        <f t="shared" si="5"/>
        <v>8.491999999999944E-2</v>
      </c>
      <c r="M37" s="28">
        <f t="shared" si="6"/>
        <v>-0.33207259058814564</v>
      </c>
    </row>
    <row r="38" spans="1:13" x14ac:dyDescent="0.35">
      <c r="A38" s="23">
        <v>38261</v>
      </c>
      <c r="B38" s="28">
        <f>'Figure 1'!B37</f>
        <v>8.0605810000000009</v>
      </c>
      <c r="C38" s="28">
        <f>'Figure 2'!D37</f>
        <v>3.9040400000000002</v>
      </c>
      <c r="D38" s="28">
        <v>5.3708103230799997</v>
      </c>
      <c r="E38" s="28">
        <f>'Figure 1'!E37</f>
        <v>14.033329999999999</v>
      </c>
      <c r="F38" s="29">
        <f>'Figure 2'!H37</f>
        <v>6.5290920000000003</v>
      </c>
      <c r="G38" s="28">
        <v>8.3672498065040752</v>
      </c>
      <c r="H38" s="28">
        <f t="shared" si="1"/>
        <v>-0.20975599999999872</v>
      </c>
      <c r="I38" s="28">
        <f t="shared" si="2"/>
        <v>-0.11897199999999941</v>
      </c>
      <c r="J38" s="28">
        <f t="shared" si="3"/>
        <v>0.33814404084999961</v>
      </c>
      <c r="K38" s="28">
        <f t="shared" si="4"/>
        <v>0.24854000000000021</v>
      </c>
      <c r="L38" s="28">
        <f t="shared" si="5"/>
        <v>0.17510700000000057</v>
      </c>
      <c r="M38" s="28">
        <f t="shared" si="6"/>
        <v>0.15751973922518481</v>
      </c>
    </row>
    <row r="39" spans="1:13" x14ac:dyDescent="0.35">
      <c r="A39" s="23">
        <v>38292</v>
      </c>
      <c r="B39" s="28">
        <f>'Figure 1'!B38</f>
        <v>8.3205670000000005</v>
      </c>
      <c r="C39" s="28">
        <f>'Figure 2'!D38</f>
        <v>4.2272350000000003</v>
      </c>
      <c r="D39" s="28">
        <v>5.3910666874700004</v>
      </c>
      <c r="E39" s="28">
        <f>'Figure 1'!E38</f>
        <v>14.27139</v>
      </c>
      <c r="F39" s="29">
        <f>'Figure 2'!H38</f>
        <v>6.5982620000000001</v>
      </c>
      <c r="G39" s="28">
        <v>7.9010252069214806</v>
      </c>
      <c r="H39" s="28">
        <f t="shared" si="1"/>
        <v>0.25998599999999961</v>
      </c>
      <c r="I39" s="28">
        <f t="shared" si="2"/>
        <v>0.32319500000000012</v>
      </c>
      <c r="J39" s="28">
        <f t="shared" si="3"/>
        <v>2.025636439000067E-2</v>
      </c>
      <c r="K39" s="28">
        <f t="shared" si="4"/>
        <v>0.23806000000000083</v>
      </c>
      <c r="L39" s="28">
        <f t="shared" si="5"/>
        <v>6.9169999999999732E-2</v>
      </c>
      <c r="M39" s="28">
        <f t="shared" si="6"/>
        <v>-0.46622459958259466</v>
      </c>
    </row>
    <row r="40" spans="1:13" x14ac:dyDescent="0.35">
      <c r="A40" s="23">
        <v>38322</v>
      </c>
      <c r="B40" s="28">
        <f>'Figure 1'!B39</f>
        <v>8.2237369999999999</v>
      </c>
      <c r="C40" s="28">
        <f>'Figure 2'!D39</f>
        <v>3.6027110000000002</v>
      </c>
      <c r="D40" s="28">
        <v>5.1274015256999999</v>
      </c>
      <c r="E40" s="28">
        <f>'Figure 1'!E39</f>
        <v>14.762309999999999</v>
      </c>
      <c r="F40" s="29">
        <f>'Figure 2'!H39</f>
        <v>7.2725119999999999</v>
      </c>
      <c r="G40" s="28">
        <v>7.8091195758711098</v>
      </c>
      <c r="H40" s="28">
        <f t="shared" si="1"/>
        <v>-9.6830000000000638E-2</v>
      </c>
      <c r="I40" s="28">
        <f t="shared" si="2"/>
        <v>-0.62452400000000008</v>
      </c>
      <c r="J40" s="28">
        <f t="shared" si="3"/>
        <v>-0.26366516177000054</v>
      </c>
      <c r="K40" s="28">
        <f t="shared" si="4"/>
        <v>0.49091999999999913</v>
      </c>
      <c r="L40" s="28">
        <f t="shared" si="5"/>
        <v>0.67424999999999979</v>
      </c>
      <c r="M40" s="28">
        <f t="shared" si="6"/>
        <v>-9.1905631050370751E-2</v>
      </c>
    </row>
    <row r="41" spans="1:13" x14ac:dyDescent="0.35">
      <c r="A41" s="23">
        <v>38353</v>
      </c>
      <c r="B41" s="28">
        <f>'Figure 1'!B40</f>
        <v>8.2726539999999993</v>
      </c>
      <c r="C41" s="28">
        <f>'Figure 2'!D40</f>
        <v>3.7716150000000002</v>
      </c>
      <c r="D41" s="28">
        <v>4.5387597888100002</v>
      </c>
      <c r="E41" s="28">
        <f>'Figure 1'!E40</f>
        <v>14.933120000000001</v>
      </c>
      <c r="F41" s="29">
        <f>'Figure 2'!H40</f>
        <v>7.4998909999999999</v>
      </c>
      <c r="G41" s="28">
        <v>7.6779017536459255</v>
      </c>
      <c r="H41" s="28">
        <f t="shared" si="1"/>
        <v>4.8916999999999433E-2</v>
      </c>
      <c r="I41" s="28">
        <f t="shared" si="2"/>
        <v>0.16890399999999994</v>
      </c>
      <c r="J41" s="28">
        <f t="shared" si="3"/>
        <v>-0.58864173688999966</v>
      </c>
      <c r="K41" s="28">
        <f t="shared" si="4"/>
        <v>0.17081000000000124</v>
      </c>
      <c r="L41" s="28">
        <f t="shared" si="5"/>
        <v>0.227379</v>
      </c>
      <c r="M41" s="28">
        <f t="shared" si="6"/>
        <v>-0.1312178222251843</v>
      </c>
    </row>
    <row r="42" spans="1:13" x14ac:dyDescent="0.35">
      <c r="A42" s="23">
        <v>38384</v>
      </c>
      <c r="B42" s="28">
        <f>'Figure 1'!B41</f>
        <v>8.1357879999999998</v>
      </c>
      <c r="C42" s="28">
        <f>'Figure 2'!D41</f>
        <v>3.5806719999999999</v>
      </c>
      <c r="D42" s="28">
        <v>4.2533264652199998</v>
      </c>
      <c r="E42" s="28">
        <f>'Figure 1'!E41</f>
        <v>15.25267</v>
      </c>
      <c r="F42" s="29">
        <f>'Figure 2'!H41</f>
        <v>7.8519240000000003</v>
      </c>
      <c r="G42" s="28">
        <v>7.3472339139007419</v>
      </c>
      <c r="H42" s="28">
        <f t="shared" si="1"/>
        <v>-0.13686599999999949</v>
      </c>
      <c r="I42" s="28">
        <f t="shared" si="2"/>
        <v>-0.19094300000000031</v>
      </c>
      <c r="J42" s="28">
        <f t="shared" si="3"/>
        <v>-0.2854333235900004</v>
      </c>
      <c r="K42" s="28">
        <f t="shared" si="4"/>
        <v>0.31954999999999956</v>
      </c>
      <c r="L42" s="28">
        <f t="shared" si="5"/>
        <v>0.35203300000000048</v>
      </c>
      <c r="M42" s="28">
        <f t="shared" si="6"/>
        <v>-0.33066783974518366</v>
      </c>
    </row>
    <row r="43" spans="1:13" x14ac:dyDescent="0.35">
      <c r="A43" s="23">
        <v>38412</v>
      </c>
      <c r="B43" s="28">
        <f>'Figure 1'!B42</f>
        <v>7.987171</v>
      </c>
      <c r="C43" s="28">
        <f>'Figure 2'!D42</f>
        <v>3.4907159999999999</v>
      </c>
      <c r="D43" s="28">
        <v>4.3554905655700002</v>
      </c>
      <c r="E43" s="28">
        <f>'Figure 1'!E42</f>
        <v>15.057650000000001</v>
      </c>
      <c r="F43" s="29">
        <f>'Figure 2'!H42</f>
        <v>7.7669769999999998</v>
      </c>
      <c r="G43" s="28">
        <v>7.6670286529770371</v>
      </c>
      <c r="H43" s="28">
        <f t="shared" si="1"/>
        <v>-0.14861699999999978</v>
      </c>
      <c r="I43" s="28">
        <f t="shared" si="2"/>
        <v>-8.9955999999999925E-2</v>
      </c>
      <c r="J43" s="28">
        <f t="shared" si="3"/>
        <v>0.10216410035000045</v>
      </c>
      <c r="K43" s="28">
        <f t="shared" si="4"/>
        <v>-0.19501999999999953</v>
      </c>
      <c r="L43" s="28">
        <f t="shared" si="5"/>
        <v>-8.494700000000055E-2</v>
      </c>
      <c r="M43" s="28">
        <f t="shared" si="6"/>
        <v>0.31979473907629519</v>
      </c>
    </row>
    <row r="44" spans="1:13" x14ac:dyDescent="0.35">
      <c r="A44" s="23">
        <v>38443</v>
      </c>
      <c r="B44" s="28">
        <f>'Figure 1'!B43</f>
        <v>7.8162419999999999</v>
      </c>
      <c r="C44" s="28">
        <f>'Figure 2'!D43</f>
        <v>3.2683230000000001</v>
      </c>
      <c r="D44" s="28">
        <v>4.6078204547399997</v>
      </c>
      <c r="E44" s="28">
        <f>'Figure 1'!E43</f>
        <v>15.17502</v>
      </c>
      <c r="F44" s="29">
        <f>'Figure 2'!H43</f>
        <v>7.9511710000000004</v>
      </c>
      <c r="G44" s="28">
        <v>7.7644283302800012</v>
      </c>
      <c r="H44" s="28">
        <f t="shared" si="1"/>
        <v>-0.17092900000000011</v>
      </c>
      <c r="I44" s="28">
        <f t="shared" si="2"/>
        <v>-0.22239299999999984</v>
      </c>
      <c r="J44" s="28">
        <f t="shared" si="3"/>
        <v>0.25232988916999943</v>
      </c>
      <c r="K44" s="28">
        <f t="shared" si="4"/>
        <v>0.11736999999999931</v>
      </c>
      <c r="L44" s="28">
        <f t="shared" si="5"/>
        <v>0.18419400000000063</v>
      </c>
      <c r="M44" s="28">
        <f t="shared" si="6"/>
        <v>9.7399677302964172E-2</v>
      </c>
    </row>
    <row r="45" spans="1:13" x14ac:dyDescent="0.35">
      <c r="A45" s="23">
        <v>38473</v>
      </c>
      <c r="B45" s="28">
        <f>'Figure 1'!B44</f>
        <v>7.6560600000000001</v>
      </c>
      <c r="C45" s="28">
        <f>'Figure 2'!D44</f>
        <v>3.343353</v>
      </c>
      <c r="D45" s="28">
        <v>4.6705047859800004</v>
      </c>
      <c r="E45" s="28">
        <f>'Figure 1'!E44</f>
        <v>14.98288</v>
      </c>
      <c r="F45" s="29">
        <f>'Figure 2'!H44</f>
        <v>7.9554460000000002</v>
      </c>
      <c r="G45" s="28">
        <v>7.3017697456162969</v>
      </c>
      <c r="H45" s="28">
        <f t="shared" si="1"/>
        <v>-0.16018199999999982</v>
      </c>
      <c r="I45" s="28">
        <f t="shared" si="2"/>
        <v>7.502999999999993E-2</v>
      </c>
      <c r="J45" s="28">
        <f t="shared" si="3"/>
        <v>6.2684331240000724E-2</v>
      </c>
      <c r="K45" s="28">
        <f t="shared" si="4"/>
        <v>-0.1921400000000002</v>
      </c>
      <c r="L45" s="28">
        <f t="shared" si="5"/>
        <v>4.2749999999998067E-3</v>
      </c>
      <c r="M45" s="28">
        <f t="shared" si="6"/>
        <v>-0.46265858466370435</v>
      </c>
    </row>
    <row r="46" spans="1:13" x14ac:dyDescent="0.35">
      <c r="A46" s="23">
        <v>38504</v>
      </c>
      <c r="B46" s="28">
        <f>'Figure 1'!B45</f>
        <v>7.9663050000000002</v>
      </c>
      <c r="C46" s="28">
        <f>'Figure 2'!D45</f>
        <v>3.552292</v>
      </c>
      <c r="D46" s="28">
        <v>4.40998086937</v>
      </c>
      <c r="E46" s="28">
        <f>'Figure 1'!E45</f>
        <v>15.34229</v>
      </c>
      <c r="F46" s="29">
        <f>'Figure 2'!H45</f>
        <v>8.2962880000000006</v>
      </c>
      <c r="G46" s="28">
        <v>7.1214796772492601</v>
      </c>
      <c r="H46" s="28">
        <f t="shared" si="1"/>
        <v>0.3102450000000001</v>
      </c>
      <c r="I46" s="28">
        <f t="shared" si="2"/>
        <v>0.20893899999999999</v>
      </c>
      <c r="J46" s="28">
        <f t="shared" si="3"/>
        <v>-0.26052391661000041</v>
      </c>
      <c r="K46" s="28">
        <f t="shared" si="4"/>
        <v>0.35941000000000045</v>
      </c>
      <c r="L46" s="28">
        <f t="shared" si="5"/>
        <v>0.34084200000000031</v>
      </c>
      <c r="M46" s="28">
        <f t="shared" si="6"/>
        <v>-0.18029006836703676</v>
      </c>
    </row>
    <row r="47" spans="1:13" x14ac:dyDescent="0.35">
      <c r="A47" s="23">
        <v>38534</v>
      </c>
      <c r="B47" s="28">
        <f>'Figure 1'!B46</f>
        <v>8.0171860000000006</v>
      </c>
      <c r="C47" s="28">
        <f>'Figure 2'!D46</f>
        <v>3.736707</v>
      </c>
      <c r="D47" s="28">
        <v>4.4788733223300001</v>
      </c>
      <c r="E47" s="28">
        <f>'Figure 1'!E46</f>
        <v>15.512829999999999</v>
      </c>
      <c r="F47" s="29">
        <f>'Figure 2'!H46</f>
        <v>8.6316459999999999</v>
      </c>
      <c r="G47" s="28">
        <v>7.2176100176618512</v>
      </c>
      <c r="H47" s="28">
        <f t="shared" si="1"/>
        <v>5.0881000000000398E-2</v>
      </c>
      <c r="I47" s="28">
        <f t="shared" si="2"/>
        <v>0.184415</v>
      </c>
      <c r="J47" s="28">
        <f t="shared" si="3"/>
        <v>6.8892452960000128E-2</v>
      </c>
      <c r="K47" s="28">
        <f t="shared" si="4"/>
        <v>0.17053999999999903</v>
      </c>
      <c r="L47" s="28">
        <f t="shared" si="5"/>
        <v>0.33535799999999938</v>
      </c>
      <c r="M47" s="28">
        <f t="shared" si="6"/>
        <v>9.6130340412591053E-2</v>
      </c>
    </row>
    <row r="48" spans="1:13" x14ac:dyDescent="0.35">
      <c r="A48" s="23">
        <v>38565</v>
      </c>
      <c r="B48" s="28">
        <f>'Figure 1'!B47</f>
        <v>8.1046870000000002</v>
      </c>
      <c r="C48" s="28">
        <f>'Figure 2'!D47</f>
        <v>3.8675410000000001</v>
      </c>
      <c r="D48" s="28">
        <v>3.9581705781499998</v>
      </c>
      <c r="E48" s="28">
        <f>'Figure 1'!E47</f>
        <v>15.54271</v>
      </c>
      <c r="F48" s="29">
        <f>'Figure 2'!H47</f>
        <v>8.5334219999999998</v>
      </c>
      <c r="G48" s="28">
        <v>7.3364885086644449</v>
      </c>
      <c r="H48" s="28">
        <f t="shared" si="1"/>
        <v>8.7500999999999607E-2</v>
      </c>
      <c r="I48" s="28">
        <f t="shared" si="2"/>
        <v>0.13083400000000012</v>
      </c>
      <c r="J48" s="28">
        <f t="shared" si="3"/>
        <v>-0.52070274418000029</v>
      </c>
      <c r="K48" s="28">
        <f t="shared" si="4"/>
        <v>2.9880000000000351E-2</v>
      </c>
      <c r="L48" s="28">
        <f t="shared" si="5"/>
        <v>-9.8224000000000089E-2</v>
      </c>
      <c r="M48" s="28">
        <f t="shared" si="6"/>
        <v>0.11887849100259373</v>
      </c>
    </row>
    <row r="49" spans="1:13" x14ac:dyDescent="0.35">
      <c r="A49" s="23">
        <v>38596</v>
      </c>
      <c r="B49" s="28">
        <f>'Figure 1'!B48</f>
        <v>8.2593540000000001</v>
      </c>
      <c r="C49" s="28">
        <f>'Figure 2'!D48</f>
        <v>3.8812850000000001</v>
      </c>
      <c r="D49" s="28">
        <v>3.5038347075399998</v>
      </c>
      <c r="E49" s="28">
        <f>'Figure 1'!E48</f>
        <v>15.484389999999999</v>
      </c>
      <c r="F49" s="29">
        <f>'Figure 2'!H48</f>
        <v>8.7512220000000003</v>
      </c>
      <c r="G49" s="28">
        <v>7.3758316840474061</v>
      </c>
      <c r="H49" s="28">
        <f t="shared" si="1"/>
        <v>0.15466699999999989</v>
      </c>
      <c r="I49" s="28">
        <f t="shared" si="2"/>
        <v>1.3743999999999978E-2</v>
      </c>
      <c r="J49" s="28">
        <f t="shared" si="3"/>
        <v>-0.45433587061000003</v>
      </c>
      <c r="K49" s="28">
        <f t="shared" si="4"/>
        <v>-5.8320000000000149E-2</v>
      </c>
      <c r="L49" s="28">
        <f t="shared" si="5"/>
        <v>0.21780000000000044</v>
      </c>
      <c r="M49" s="28">
        <f t="shared" si="6"/>
        <v>3.9343175382961171E-2</v>
      </c>
    </row>
    <row r="50" spans="1:13" x14ac:dyDescent="0.35">
      <c r="A50" s="23">
        <v>38626</v>
      </c>
      <c r="B50" s="28">
        <f>'Figure 1'!B49</f>
        <v>8.2743800000000007</v>
      </c>
      <c r="C50" s="28">
        <f>'Figure 2'!D49</f>
        <v>3.9699650000000002</v>
      </c>
      <c r="D50" s="28">
        <v>3.0340075516099998</v>
      </c>
      <c r="E50" s="28">
        <f>'Figure 1'!E49</f>
        <v>15.178610000000001</v>
      </c>
      <c r="F50" s="29">
        <f>'Figure 2'!H49</f>
        <v>8.6035590000000006</v>
      </c>
      <c r="G50" s="28">
        <v>7.4252738152648154</v>
      </c>
      <c r="H50" s="28">
        <f t="shared" si="1"/>
        <v>1.502600000000065E-2</v>
      </c>
      <c r="I50" s="28">
        <f t="shared" si="2"/>
        <v>8.8680000000000092E-2</v>
      </c>
      <c r="J50" s="28">
        <f t="shared" si="3"/>
        <v>-0.46982715593000002</v>
      </c>
      <c r="K50" s="28">
        <f t="shared" si="4"/>
        <v>-0.30577999999999861</v>
      </c>
      <c r="L50" s="28">
        <f t="shared" si="5"/>
        <v>-0.14766299999999966</v>
      </c>
      <c r="M50" s="28">
        <f t="shared" si="6"/>
        <v>4.9442131217409369E-2</v>
      </c>
    </row>
    <row r="51" spans="1:13" x14ac:dyDescent="0.35">
      <c r="A51" s="23">
        <v>38657</v>
      </c>
      <c r="B51" s="28">
        <f>'Figure 1'!B50</f>
        <v>8.4746100000000002</v>
      </c>
      <c r="C51" s="28">
        <f>'Figure 2'!D50</f>
        <v>4.0436889999999996</v>
      </c>
      <c r="D51" s="28">
        <v>2.8963099839000002</v>
      </c>
      <c r="E51" s="28">
        <f>'Figure 1'!E50</f>
        <v>15.414239999999999</v>
      </c>
      <c r="F51" s="29">
        <f>'Figure 2'!H50</f>
        <v>9.0042290000000005</v>
      </c>
      <c r="G51" s="28">
        <v>6.9737466593181461</v>
      </c>
      <c r="H51" s="28">
        <f t="shared" si="1"/>
        <v>0.20022999999999946</v>
      </c>
      <c r="I51" s="28">
        <f t="shared" si="2"/>
        <v>7.3723999999999457E-2</v>
      </c>
      <c r="J51" s="28">
        <f t="shared" si="3"/>
        <v>-0.13769756770999964</v>
      </c>
      <c r="K51" s="28">
        <f t="shared" si="4"/>
        <v>0.23562999999999867</v>
      </c>
      <c r="L51" s="28">
        <f t="shared" si="5"/>
        <v>0.40066999999999986</v>
      </c>
      <c r="M51" s="28">
        <f t="shared" si="6"/>
        <v>-0.45152715594666937</v>
      </c>
    </row>
    <row r="52" spans="1:13" x14ac:dyDescent="0.35">
      <c r="A52" s="23">
        <v>38687</v>
      </c>
      <c r="B52" s="28">
        <f>'Figure 1'!B51</f>
        <v>8.4249620000000007</v>
      </c>
      <c r="C52" s="28">
        <f>'Figure 2'!D51</f>
        <v>3.645988</v>
      </c>
      <c r="D52" s="28">
        <v>3.27309384515</v>
      </c>
      <c r="E52" s="28">
        <f>'Figure 1'!E51</f>
        <v>15.47794</v>
      </c>
      <c r="F52" s="29">
        <f>'Figure 2'!H51</f>
        <v>9.2203890000000008</v>
      </c>
      <c r="G52" s="28">
        <v>6.6067061767718522</v>
      </c>
      <c r="H52" s="28">
        <f t="shared" si="1"/>
        <v>-4.964799999999947E-2</v>
      </c>
      <c r="I52" s="28">
        <f t="shared" si="2"/>
        <v>-0.39770099999999964</v>
      </c>
      <c r="J52" s="28">
        <f t="shared" si="3"/>
        <v>0.37678386124999985</v>
      </c>
      <c r="K52" s="28">
        <f t="shared" si="4"/>
        <v>6.3700000000000756E-2</v>
      </c>
      <c r="L52" s="28">
        <f t="shared" si="5"/>
        <v>0.21616000000000035</v>
      </c>
      <c r="M52" s="28">
        <f t="shared" si="6"/>
        <v>-0.36704048254629384</v>
      </c>
    </row>
    <row r="53" spans="1:13" x14ac:dyDescent="0.35">
      <c r="A53" s="23">
        <v>38718</v>
      </c>
      <c r="B53" s="28">
        <f>'Figure 1'!B52</f>
        <v>8.7417890000000007</v>
      </c>
      <c r="C53" s="28">
        <f>'Figure 2'!D52</f>
        <v>3.6651479999999999</v>
      </c>
      <c r="D53" s="28">
        <v>3.9237944265000002</v>
      </c>
      <c r="E53" s="28">
        <f>'Figure 1'!E52</f>
        <v>16.056940000000001</v>
      </c>
      <c r="F53" s="29">
        <f>'Figure 2'!H52</f>
        <v>9.5478799999999993</v>
      </c>
      <c r="G53" s="28">
        <v>6.8552692160025908</v>
      </c>
      <c r="H53" s="28">
        <f t="shared" si="1"/>
        <v>0.31682699999999997</v>
      </c>
      <c r="I53" s="28">
        <f t="shared" si="2"/>
        <v>1.9159999999999844E-2</v>
      </c>
      <c r="J53" s="28">
        <f t="shared" si="3"/>
        <v>0.6507005813500002</v>
      </c>
      <c r="K53" s="28">
        <f t="shared" si="4"/>
        <v>0.57900000000000063</v>
      </c>
      <c r="L53" s="28">
        <f t="shared" si="5"/>
        <v>0.32749099999999842</v>
      </c>
      <c r="M53" s="28">
        <f t="shared" si="6"/>
        <v>0.24856303923073853</v>
      </c>
    </row>
    <row r="54" spans="1:13" x14ac:dyDescent="0.35">
      <c r="A54" s="23">
        <v>38749</v>
      </c>
      <c r="B54" s="28">
        <f>'Figure 1'!B53</f>
        <v>8.5196100000000001</v>
      </c>
      <c r="C54" s="28">
        <f>'Figure 2'!D53</f>
        <v>3.3632409999999999</v>
      </c>
      <c r="D54" s="28">
        <v>3.7307931995799999</v>
      </c>
      <c r="E54" s="28">
        <f>'Figure 1'!E53</f>
        <v>15.881159999999999</v>
      </c>
      <c r="F54" s="29">
        <f>'Figure 2'!H53</f>
        <v>9.2153430000000007</v>
      </c>
      <c r="G54" s="28">
        <v>6.871212149795185</v>
      </c>
      <c r="H54" s="28">
        <f t="shared" si="1"/>
        <v>-0.22217900000000057</v>
      </c>
      <c r="I54" s="28">
        <f t="shared" si="2"/>
        <v>-0.30190699999999993</v>
      </c>
      <c r="J54" s="28">
        <f t="shared" si="3"/>
        <v>-0.19300122692000032</v>
      </c>
      <c r="K54" s="28">
        <f t="shared" si="4"/>
        <v>-0.17578000000000138</v>
      </c>
      <c r="L54" s="28">
        <f t="shared" si="5"/>
        <v>-0.33253699999999853</v>
      </c>
      <c r="M54" s="28">
        <f t="shared" si="6"/>
        <v>1.594293379259426E-2</v>
      </c>
    </row>
    <row r="55" spans="1:13" x14ac:dyDescent="0.35">
      <c r="A55" s="23">
        <v>38777</v>
      </c>
      <c r="B55" s="28">
        <f>'Figure 1'!B54</f>
        <v>8.4505560000000006</v>
      </c>
      <c r="C55" s="28">
        <f>'Figure 2'!D54</f>
        <v>3.495546</v>
      </c>
      <c r="D55" s="28">
        <v>3.3929693374699998</v>
      </c>
      <c r="E55" s="28">
        <f>'Figure 1'!E54</f>
        <v>16.497730000000001</v>
      </c>
      <c r="F55" s="29">
        <f>'Figure 2'!H54</f>
        <v>9.2369579999999996</v>
      </c>
      <c r="G55" s="28">
        <v>6.4634908726459246</v>
      </c>
      <c r="H55" s="28">
        <f t="shared" si="1"/>
        <v>-6.9053999999999505E-2</v>
      </c>
      <c r="I55" s="28">
        <f t="shared" si="2"/>
        <v>0.13230500000000012</v>
      </c>
      <c r="J55" s="28">
        <f t="shared" si="3"/>
        <v>-0.33782386211000004</v>
      </c>
      <c r="K55" s="28">
        <f t="shared" si="4"/>
        <v>0.61657000000000117</v>
      </c>
      <c r="L55" s="28">
        <f t="shared" si="5"/>
        <v>2.161499999999883E-2</v>
      </c>
      <c r="M55" s="28">
        <f t="shared" si="6"/>
        <v>-0.40772127714926043</v>
      </c>
    </row>
    <row r="56" spans="1:13" x14ac:dyDescent="0.35">
      <c r="A56" s="23">
        <v>38808</v>
      </c>
      <c r="B56" s="28">
        <f>'Figure 1'!B55</f>
        <v>8.625216</v>
      </c>
      <c r="C56" s="28">
        <f>'Figure 2'!D55</f>
        <v>3.7728069999999998</v>
      </c>
      <c r="D56" s="28">
        <v>3.2008039638799999</v>
      </c>
      <c r="E56" s="28">
        <f>'Figure 1'!E55</f>
        <v>15.94528</v>
      </c>
      <c r="F56" s="29">
        <f>'Figure 2'!H55</f>
        <v>8.9169309999999999</v>
      </c>
      <c r="G56" s="28">
        <v>6.6106146988970345</v>
      </c>
      <c r="H56" s="28">
        <f t="shared" si="1"/>
        <v>0.17465999999999937</v>
      </c>
      <c r="I56" s="28">
        <f t="shared" si="2"/>
        <v>0.27726099999999976</v>
      </c>
      <c r="J56" s="28">
        <f t="shared" si="3"/>
        <v>-0.19216537358999997</v>
      </c>
      <c r="K56" s="28">
        <f t="shared" si="4"/>
        <v>-0.55245000000000033</v>
      </c>
      <c r="L56" s="28">
        <f t="shared" si="5"/>
        <v>-0.32002699999999962</v>
      </c>
      <c r="M56" s="28">
        <f t="shared" si="6"/>
        <v>0.14712382625110987</v>
      </c>
    </row>
    <row r="57" spans="1:13" x14ac:dyDescent="0.35">
      <c r="A57" s="23">
        <v>38838</v>
      </c>
      <c r="B57" s="28">
        <f>'Figure 1'!B56</f>
        <v>9.0619980000000009</v>
      </c>
      <c r="C57" s="28">
        <f>'Figure 2'!D56</f>
        <v>4.3233069999999998</v>
      </c>
      <c r="D57" s="28">
        <v>3.0379324803099998</v>
      </c>
      <c r="E57" s="28">
        <f>'Figure 1'!E56</f>
        <v>16.407520000000002</v>
      </c>
      <c r="F57" s="29">
        <f>'Figure 2'!H56</f>
        <v>9.3323879999999999</v>
      </c>
      <c r="G57" s="28">
        <v>6.8784810600318522</v>
      </c>
      <c r="H57" s="28">
        <f t="shared" si="1"/>
        <v>0.43678200000000089</v>
      </c>
      <c r="I57" s="28">
        <f t="shared" si="2"/>
        <v>0.55049999999999999</v>
      </c>
      <c r="J57" s="28">
        <f t="shared" si="3"/>
        <v>-0.16287148357000003</v>
      </c>
      <c r="K57" s="28">
        <f t="shared" si="4"/>
        <v>0.46224000000000132</v>
      </c>
      <c r="L57" s="28">
        <f t="shared" si="5"/>
        <v>0.41545699999999997</v>
      </c>
      <c r="M57" s="28">
        <f t="shared" si="6"/>
        <v>0.26786636113481777</v>
      </c>
    </row>
    <row r="58" spans="1:13" x14ac:dyDescent="0.35">
      <c r="A58" s="23">
        <v>38869</v>
      </c>
      <c r="B58" s="28">
        <f>'Figure 1'!B57</f>
        <v>9.1158920000000006</v>
      </c>
      <c r="C58" s="28">
        <f>'Figure 2'!D57</f>
        <v>4.5016889999999998</v>
      </c>
      <c r="D58" s="28">
        <v>3.2275635809000001</v>
      </c>
      <c r="E58" s="28">
        <f>'Figure 1'!E57</f>
        <v>15.962569999999999</v>
      </c>
      <c r="F58" s="29">
        <f>'Figure 2'!H57</f>
        <v>9.1568319999999996</v>
      </c>
      <c r="G58" s="28">
        <v>6.9226392475818512</v>
      </c>
      <c r="H58" s="28">
        <f t="shared" si="1"/>
        <v>5.3893999999999664E-2</v>
      </c>
      <c r="I58" s="28">
        <f t="shared" si="2"/>
        <v>0.17838200000000004</v>
      </c>
      <c r="J58" s="28">
        <f t="shared" si="3"/>
        <v>0.18963110059000021</v>
      </c>
      <c r="K58" s="28">
        <f t="shared" si="4"/>
        <v>-0.44495000000000218</v>
      </c>
      <c r="L58" s="28">
        <f t="shared" si="5"/>
        <v>-0.17555600000000027</v>
      </c>
      <c r="M58" s="28">
        <f t="shared" si="6"/>
        <v>4.4158187549999006E-2</v>
      </c>
    </row>
    <row r="59" spans="1:13" x14ac:dyDescent="0.35">
      <c r="A59" s="23">
        <v>38899</v>
      </c>
      <c r="B59" s="28">
        <f>'Figure 1'!B58</f>
        <v>8.9552130000000005</v>
      </c>
      <c r="C59" s="28">
        <f>'Figure 2'!D58</f>
        <v>4.0845050000000001</v>
      </c>
      <c r="D59" s="28">
        <v>3.0679424167199998</v>
      </c>
      <c r="E59" s="28">
        <f>'Figure 1'!E58</f>
        <v>16.501999999999999</v>
      </c>
      <c r="F59" s="29">
        <f>'Figure 2'!H58</f>
        <v>9.6465569999999996</v>
      </c>
      <c r="G59" s="28">
        <v>6.8733787948859231</v>
      </c>
      <c r="H59" s="28">
        <f t="shared" si="1"/>
        <v>-0.16067900000000002</v>
      </c>
      <c r="I59" s="28">
        <f t="shared" si="2"/>
        <v>-0.41718399999999978</v>
      </c>
      <c r="J59" s="28">
        <f t="shared" si="3"/>
        <v>-0.15962116418000027</v>
      </c>
      <c r="K59" s="28">
        <f t="shared" si="4"/>
        <v>0.53942999999999941</v>
      </c>
      <c r="L59" s="28">
        <f t="shared" si="5"/>
        <v>0.48972499999999997</v>
      </c>
      <c r="M59" s="28">
        <f t="shared" si="6"/>
        <v>-4.9260452695928159E-2</v>
      </c>
    </row>
    <row r="60" spans="1:13" x14ac:dyDescent="0.35">
      <c r="A60" s="23">
        <v>38930</v>
      </c>
      <c r="B60" s="28">
        <f>'Figure 1'!B59</f>
        <v>8.9294659999999997</v>
      </c>
      <c r="C60" s="28">
        <f>'Figure 2'!D59</f>
        <v>5.228154</v>
      </c>
      <c r="D60" s="28">
        <v>3.4732015327400001</v>
      </c>
      <c r="E60" s="28">
        <f>'Figure 1'!E59</f>
        <v>16.901109999999999</v>
      </c>
      <c r="F60" s="29">
        <f>'Figure 2'!H59</f>
        <v>10.41961</v>
      </c>
      <c r="G60" s="28">
        <v>6.8168876823881481</v>
      </c>
      <c r="H60" s="28">
        <f t="shared" si="1"/>
        <v>-2.5747000000000853E-2</v>
      </c>
      <c r="I60" s="28">
        <f t="shared" si="2"/>
        <v>1.1436489999999999</v>
      </c>
      <c r="J60" s="28">
        <f t="shared" si="3"/>
        <v>0.40525911602000031</v>
      </c>
      <c r="K60" s="28">
        <f t="shared" si="4"/>
        <v>0.3991100000000003</v>
      </c>
      <c r="L60" s="28">
        <f t="shared" si="5"/>
        <v>0.77305300000000088</v>
      </c>
      <c r="M60" s="28">
        <f t="shared" si="6"/>
        <v>-5.6491112497774942E-2</v>
      </c>
    </row>
    <row r="61" spans="1:13" x14ac:dyDescent="0.35">
      <c r="A61" s="23">
        <v>38961</v>
      </c>
      <c r="B61" s="28">
        <f>'Figure 1'!B60</f>
        <v>8.8113709999999994</v>
      </c>
      <c r="C61" s="28">
        <f>'Figure 2'!D60</f>
        <v>5.2285870000000001</v>
      </c>
      <c r="D61" s="28">
        <v>4.0999845309499996</v>
      </c>
      <c r="E61" s="28">
        <f>'Figure 1'!E60</f>
        <v>16.522950000000002</v>
      </c>
      <c r="F61" s="29">
        <f>'Figure 2'!H60</f>
        <v>10.07535</v>
      </c>
      <c r="G61" s="28">
        <v>6.65570219246852</v>
      </c>
      <c r="H61" s="28">
        <f t="shared" si="1"/>
        <v>-0.11809500000000028</v>
      </c>
      <c r="I61" s="28">
        <f t="shared" si="2"/>
        <v>4.3300000000012773E-4</v>
      </c>
      <c r="J61" s="28">
        <f t="shared" si="3"/>
        <v>0.6267829982099995</v>
      </c>
      <c r="K61" s="28">
        <f t="shared" si="4"/>
        <v>-0.37815999999999761</v>
      </c>
      <c r="L61" s="28">
        <f t="shared" si="5"/>
        <v>-0.34426000000000023</v>
      </c>
      <c r="M61" s="28">
        <f t="shared" si="6"/>
        <v>-0.16118548991962811</v>
      </c>
    </row>
    <row r="62" spans="1:13" x14ac:dyDescent="0.35">
      <c r="A62" s="23">
        <v>38991</v>
      </c>
      <c r="B62" s="28">
        <f>'Figure 1'!B61</f>
        <v>8.1862130000000004</v>
      </c>
      <c r="C62" s="28">
        <f>'Figure 2'!D61</f>
        <v>4.6969070000000004</v>
      </c>
      <c r="D62" s="28">
        <v>4.3041796902499998</v>
      </c>
      <c r="E62" s="28">
        <f>'Figure 1'!E61</f>
        <v>16.65513</v>
      </c>
      <c r="F62" s="29">
        <f>'Figure 2'!H61</f>
        <v>10.165319999999999</v>
      </c>
      <c r="G62" s="28">
        <v>6.4140852780644435</v>
      </c>
      <c r="H62" s="28">
        <f t="shared" si="1"/>
        <v>-0.62515799999999899</v>
      </c>
      <c r="I62" s="28">
        <f t="shared" si="2"/>
        <v>-0.53167999999999971</v>
      </c>
      <c r="J62" s="28">
        <f t="shared" si="3"/>
        <v>0.20419515930000021</v>
      </c>
      <c r="K62" s="28">
        <f t="shared" si="4"/>
        <v>0.13217999999999819</v>
      </c>
      <c r="L62" s="28">
        <f t="shared" si="5"/>
        <v>8.9969999999999217E-2</v>
      </c>
      <c r="M62" s="28">
        <f t="shared" si="6"/>
        <v>-0.24161691440407651</v>
      </c>
    </row>
    <row r="63" spans="1:13" x14ac:dyDescent="0.35">
      <c r="A63" s="23">
        <v>39022</v>
      </c>
      <c r="B63" s="28">
        <f>'Figure 1'!B62</f>
        <v>7.9984080000000004</v>
      </c>
      <c r="C63" s="28">
        <f>'Figure 2'!D62</f>
        <v>4.6006299999999998</v>
      </c>
      <c r="D63" s="28">
        <v>4.0958879985600003</v>
      </c>
      <c r="E63" s="28">
        <f>'Figure 1'!E62</f>
        <v>16.653020000000001</v>
      </c>
      <c r="F63" s="29">
        <f>'Figure 2'!H62</f>
        <v>10.15244</v>
      </c>
      <c r="G63" s="28">
        <v>6.6372726231044457</v>
      </c>
      <c r="H63" s="28">
        <f t="shared" si="1"/>
        <v>-0.187805</v>
      </c>
      <c r="I63" s="28">
        <f t="shared" si="2"/>
        <v>-9.6277000000000612E-2</v>
      </c>
      <c r="J63" s="28">
        <f t="shared" si="3"/>
        <v>-0.2082916916899995</v>
      </c>
      <c r="K63" s="28">
        <f t="shared" si="4"/>
        <v>-2.1099999999982799E-3</v>
      </c>
      <c r="L63" s="28">
        <f t="shared" si="5"/>
        <v>-1.2879999999999114E-2</v>
      </c>
      <c r="M63" s="28">
        <f t="shared" si="6"/>
        <v>0.22318734504000215</v>
      </c>
    </row>
    <row r="64" spans="1:13" x14ac:dyDescent="0.35">
      <c r="A64" s="23">
        <v>39052</v>
      </c>
      <c r="B64" s="28">
        <f>'Figure 1'!B63</f>
        <v>7.857507</v>
      </c>
      <c r="C64" s="28">
        <f>'Figure 2'!D63</f>
        <v>4.585159</v>
      </c>
      <c r="D64" s="28">
        <v>4.0300480377500003</v>
      </c>
      <c r="E64" s="28">
        <f>'Figure 1'!E63</f>
        <v>16.33511</v>
      </c>
      <c r="F64" s="29">
        <f>'Figure 2'!H63</f>
        <v>9.6851319999999994</v>
      </c>
      <c r="G64" s="28">
        <v>6.8541997543403728</v>
      </c>
      <c r="H64" s="28">
        <f t="shared" si="1"/>
        <v>-0.14090100000000039</v>
      </c>
      <c r="I64" s="28">
        <f t="shared" si="2"/>
        <v>-1.547099999999979E-2</v>
      </c>
      <c r="J64" s="28">
        <f t="shared" si="3"/>
        <v>-6.5839960809999987E-2</v>
      </c>
      <c r="K64" s="28">
        <f t="shared" si="4"/>
        <v>-0.31791000000000125</v>
      </c>
      <c r="L64" s="28">
        <f t="shared" si="5"/>
        <v>-0.46730800000000094</v>
      </c>
      <c r="M64" s="28">
        <f t="shared" si="6"/>
        <v>0.21692713123592711</v>
      </c>
    </row>
    <row r="65" spans="1:13" x14ac:dyDescent="0.35">
      <c r="A65" s="23">
        <v>39083</v>
      </c>
      <c r="B65" s="28">
        <f>'Figure 1'!B64</f>
        <v>7.8700270000000003</v>
      </c>
      <c r="C65" s="28">
        <f>'Figure 2'!D64</f>
        <v>4.5470160000000002</v>
      </c>
      <c r="D65" s="28">
        <v>3.9525764139900001</v>
      </c>
      <c r="E65" s="28">
        <f>'Figure 1'!E64</f>
        <v>16.510269999999998</v>
      </c>
      <c r="F65" s="29">
        <f>'Figure 2'!H64</f>
        <v>9.2593770000000006</v>
      </c>
      <c r="G65" s="28">
        <v>6.4448837374777765</v>
      </c>
      <c r="H65" s="28">
        <f t="shared" si="1"/>
        <v>1.2520000000000309E-2</v>
      </c>
      <c r="I65" s="28">
        <f t="shared" si="2"/>
        <v>-3.8142999999999816E-2</v>
      </c>
      <c r="J65" s="28">
        <f t="shared" si="3"/>
        <v>-7.7471623760000163E-2</v>
      </c>
      <c r="K65" s="28">
        <f t="shared" si="4"/>
        <v>0.17515999999999821</v>
      </c>
      <c r="L65" s="28">
        <f t="shared" si="5"/>
        <v>-0.42575499999999877</v>
      </c>
      <c r="M65" s="28">
        <f t="shared" si="6"/>
        <v>-0.40931601686259622</v>
      </c>
    </row>
    <row r="66" spans="1:13" x14ac:dyDescent="0.35">
      <c r="A66" s="23">
        <v>39114</v>
      </c>
      <c r="B66" s="28">
        <f>'Figure 1'!B65</f>
        <v>7.9092739999999999</v>
      </c>
      <c r="C66" s="28">
        <f>'Figure 2'!D65</f>
        <v>4.7021230000000003</v>
      </c>
      <c r="D66" s="28">
        <v>4.07439322855</v>
      </c>
      <c r="E66" s="28">
        <f>'Figure 1'!E65</f>
        <v>16.587700000000002</v>
      </c>
      <c r="F66" s="29">
        <f>'Figure 2'!H65</f>
        <v>9.1850769999999997</v>
      </c>
      <c r="G66" s="28">
        <v>6.4131429093014827</v>
      </c>
      <c r="H66" s="28">
        <f t="shared" si="1"/>
        <v>3.9246999999999588E-2</v>
      </c>
      <c r="I66" s="28">
        <f t="shared" si="2"/>
        <v>0.15510700000000011</v>
      </c>
      <c r="J66" s="28">
        <f t="shared" si="3"/>
        <v>0.12181681455999982</v>
      </c>
      <c r="K66" s="28">
        <f t="shared" si="4"/>
        <v>7.7430000000003218E-2</v>
      </c>
      <c r="L66" s="28">
        <f t="shared" si="5"/>
        <v>-7.4300000000000921E-2</v>
      </c>
      <c r="M66" s="28">
        <f t="shared" si="6"/>
        <v>-3.1740828176293867E-2</v>
      </c>
    </row>
    <row r="67" spans="1:13" x14ac:dyDescent="0.35">
      <c r="A67" s="23">
        <v>39142</v>
      </c>
      <c r="B67" s="28">
        <f>'Figure 1'!B66</f>
        <v>7.6821219999999997</v>
      </c>
      <c r="C67" s="28">
        <f>'Figure 2'!D66</f>
        <v>4.5790480000000002</v>
      </c>
      <c r="D67" s="28">
        <v>4.1862289258900001</v>
      </c>
      <c r="E67" s="28">
        <f>'Figure 1'!E66</f>
        <v>16.749469999999999</v>
      </c>
      <c r="F67" s="29">
        <f>'Figure 2'!H66</f>
        <v>9.1600040000000007</v>
      </c>
      <c r="G67" s="28">
        <v>6.4089231015362964</v>
      </c>
      <c r="H67" s="28">
        <f t="shared" si="1"/>
        <v>-0.22715200000000024</v>
      </c>
      <c r="I67" s="28">
        <f t="shared" si="2"/>
        <v>-0.12307500000000005</v>
      </c>
      <c r="J67" s="28">
        <f t="shared" si="3"/>
        <v>0.1118356973400001</v>
      </c>
      <c r="K67" s="28">
        <f t="shared" si="4"/>
        <v>0.16176999999999708</v>
      </c>
      <c r="L67" s="28">
        <f t="shared" si="5"/>
        <v>-2.5072999999999013E-2</v>
      </c>
      <c r="M67" s="28">
        <f t="shared" si="6"/>
        <v>-4.2198077651862675E-3</v>
      </c>
    </row>
    <row r="68" spans="1:13" x14ac:dyDescent="0.35">
      <c r="A68" s="23">
        <v>39173</v>
      </c>
      <c r="B68" s="28">
        <f>'Figure 1'!B67</f>
        <v>7.8481209999999999</v>
      </c>
      <c r="C68" s="28">
        <f>'Figure 2'!D67</f>
        <v>4.6446500000000004</v>
      </c>
      <c r="D68" s="28">
        <v>3.9886854577099999</v>
      </c>
      <c r="E68" s="28">
        <f>'Figure 1'!E67</f>
        <v>17.48132</v>
      </c>
      <c r="F68" s="29">
        <f>'Figure 2'!H67</f>
        <v>9.7663650000000004</v>
      </c>
      <c r="G68" s="28">
        <v>5.9921716911892604</v>
      </c>
      <c r="H68" s="28">
        <f t="shared" si="1"/>
        <v>0.16599900000000023</v>
      </c>
      <c r="I68" s="28">
        <f t="shared" si="2"/>
        <v>6.560200000000016E-2</v>
      </c>
      <c r="J68" s="28">
        <f t="shared" si="3"/>
        <v>-0.19754346818000013</v>
      </c>
      <c r="K68" s="28">
        <f t="shared" si="4"/>
        <v>0.73185000000000144</v>
      </c>
      <c r="L68" s="28">
        <f t="shared" si="5"/>
        <v>0.60636099999999971</v>
      </c>
      <c r="M68" s="28">
        <f t="shared" si="6"/>
        <v>-0.416751410347036</v>
      </c>
    </row>
    <row r="69" spans="1:13" x14ac:dyDescent="0.35">
      <c r="A69" s="23">
        <v>39203</v>
      </c>
      <c r="B69" s="28">
        <f>'Figure 1'!B68</f>
        <v>7.8471159999999998</v>
      </c>
      <c r="C69" s="28">
        <f>'Figure 2'!D68</f>
        <v>4.6180640000000004</v>
      </c>
      <c r="D69" s="28">
        <v>3.9739544681800001</v>
      </c>
      <c r="E69" s="28">
        <f>'Figure 1'!E68</f>
        <v>17.934550000000002</v>
      </c>
      <c r="F69" s="29">
        <f>'Figure 2'!H68</f>
        <v>10.00192</v>
      </c>
      <c r="G69" s="28">
        <v>5.8591838152222229</v>
      </c>
      <c r="H69" s="28">
        <f t="shared" si="1"/>
        <v>-1.0050000000001447E-3</v>
      </c>
      <c r="I69" s="28">
        <f t="shared" si="2"/>
        <v>-2.6585999999999999E-2</v>
      </c>
      <c r="J69" s="28">
        <f t="shared" si="3"/>
        <v>-1.4730989529999849E-2</v>
      </c>
      <c r="K69" s="28">
        <f t="shared" si="4"/>
        <v>0.45323000000000135</v>
      </c>
      <c r="L69" s="28">
        <f t="shared" si="5"/>
        <v>0.23555499999999974</v>
      </c>
      <c r="M69" s="28">
        <f t="shared" si="6"/>
        <v>-0.13298787596703754</v>
      </c>
    </row>
    <row r="70" spans="1:13" x14ac:dyDescent="0.35">
      <c r="A70" s="23">
        <v>39234</v>
      </c>
      <c r="B70" s="28">
        <f>'Figure 1'!B69</f>
        <v>7.7414259999999997</v>
      </c>
      <c r="C70" s="28">
        <f>'Figure 2'!D69</f>
        <v>4.7278019999999996</v>
      </c>
      <c r="D70" s="28">
        <v>3.99922971734</v>
      </c>
      <c r="E70" s="28">
        <f>'Figure 1'!E69</f>
        <v>17.902560000000001</v>
      </c>
      <c r="F70" s="29">
        <f>'Figure 2'!H69</f>
        <v>10.478619999999999</v>
      </c>
      <c r="G70" s="28">
        <v>6.1934734233855568</v>
      </c>
      <c r="H70" s="28">
        <f t="shared" ref="H70:H133" si="7">B70-B69</f>
        <v>-0.10569000000000006</v>
      </c>
      <c r="I70" s="28">
        <f t="shared" ref="I70:I133" si="8">C70-C69</f>
        <v>0.10973799999999923</v>
      </c>
      <c r="J70" s="28">
        <f t="shared" ref="J70:J133" si="9">D70-D69</f>
        <v>2.5275249159999902E-2</v>
      </c>
      <c r="K70" s="28">
        <f t="shared" ref="K70:K133" si="10">E70-E69</f>
        <v>-3.1990000000000407E-2</v>
      </c>
      <c r="L70" s="28">
        <f t="shared" ref="L70:L133" si="11">F70-F69</f>
        <v>0.47669999999999924</v>
      </c>
      <c r="M70" s="28">
        <f t="shared" ref="M70:M133" si="12">G70-G69</f>
        <v>0.33428960816333397</v>
      </c>
    </row>
    <row r="71" spans="1:13" x14ac:dyDescent="0.35">
      <c r="A71" s="23">
        <v>39264</v>
      </c>
      <c r="B71" s="28">
        <f>'Figure 1'!B70</f>
        <v>7.6974330000000002</v>
      </c>
      <c r="C71" s="28">
        <f>'Figure 2'!D70</f>
        <v>4.7890639999999998</v>
      </c>
      <c r="D71" s="28">
        <v>4.1444598413799998</v>
      </c>
      <c r="E71" s="28">
        <f>'Figure 1'!E70</f>
        <v>18.233709999999999</v>
      </c>
      <c r="F71" s="29">
        <f>'Figure 2'!H70</f>
        <v>10.65551</v>
      </c>
      <c r="G71" s="28">
        <v>6.1759230287292572</v>
      </c>
      <c r="H71" s="28">
        <f t="shared" si="7"/>
        <v>-4.3992999999999505E-2</v>
      </c>
      <c r="I71" s="28">
        <f t="shared" si="8"/>
        <v>6.126200000000015E-2</v>
      </c>
      <c r="J71" s="28">
        <f t="shared" si="9"/>
        <v>0.1452301240399998</v>
      </c>
      <c r="K71" s="28">
        <f t="shared" si="10"/>
        <v>0.33114999999999739</v>
      </c>
      <c r="L71" s="28">
        <f t="shared" si="11"/>
        <v>0.17689000000000021</v>
      </c>
      <c r="M71" s="28">
        <f t="shared" si="12"/>
        <v>-1.7550394656299595E-2</v>
      </c>
    </row>
    <row r="72" spans="1:13" x14ac:dyDescent="0.35">
      <c r="A72" s="23">
        <v>39295</v>
      </c>
      <c r="B72" s="28">
        <f>'Figure 1'!B71</f>
        <v>7.8204859999999998</v>
      </c>
      <c r="C72" s="28">
        <f>'Figure 2'!D71</f>
        <v>5.0421719999999999</v>
      </c>
      <c r="D72" s="28">
        <v>4.0435498390599998</v>
      </c>
      <c r="E72" s="28">
        <f>'Figure 1'!E71</f>
        <v>18.253779999999999</v>
      </c>
      <c r="F72" s="29">
        <f>'Figure 2'!H71</f>
        <v>10.899039999999999</v>
      </c>
      <c r="G72" s="28">
        <v>6.3940170358874058</v>
      </c>
      <c r="H72" s="28">
        <f t="shared" si="7"/>
        <v>0.12305299999999963</v>
      </c>
      <c r="I72" s="28">
        <f t="shared" si="8"/>
        <v>0.25310800000000011</v>
      </c>
      <c r="J72" s="28">
        <f t="shared" si="9"/>
        <v>-0.10091000232000003</v>
      </c>
      <c r="K72" s="28">
        <f t="shared" si="10"/>
        <v>2.0070000000000476E-2</v>
      </c>
      <c r="L72" s="28">
        <f t="shared" si="11"/>
        <v>0.2435299999999998</v>
      </c>
      <c r="M72" s="28">
        <f t="shared" si="12"/>
        <v>0.21809400715814853</v>
      </c>
    </row>
    <row r="73" spans="1:13" x14ac:dyDescent="0.35">
      <c r="A73" s="23">
        <v>39326</v>
      </c>
      <c r="B73" s="28">
        <f>'Figure 1'!B72</f>
        <v>8.0578000000000003</v>
      </c>
      <c r="C73" s="28">
        <f>'Figure 2'!D72</f>
        <v>5.7780240000000003</v>
      </c>
      <c r="D73" s="28">
        <v>3.8224730579199999</v>
      </c>
      <c r="E73" s="28">
        <f>'Figure 1'!E72</f>
        <v>18.28173</v>
      </c>
      <c r="F73" s="29">
        <f>'Figure 2'!H72</f>
        <v>11.261089999999999</v>
      </c>
      <c r="G73" s="28">
        <v>6.937839313095183</v>
      </c>
      <c r="H73" s="28">
        <f t="shared" si="7"/>
        <v>0.23731400000000047</v>
      </c>
      <c r="I73" s="28">
        <f t="shared" si="8"/>
        <v>0.73585200000000039</v>
      </c>
      <c r="J73" s="28">
        <f t="shared" si="9"/>
        <v>-0.22107678113999985</v>
      </c>
      <c r="K73" s="28">
        <f t="shared" si="10"/>
        <v>2.7950000000000585E-2</v>
      </c>
      <c r="L73" s="28">
        <f t="shared" si="11"/>
        <v>0.36204999999999998</v>
      </c>
      <c r="M73" s="28">
        <f t="shared" si="12"/>
        <v>0.5438222772077772</v>
      </c>
    </row>
    <row r="74" spans="1:13" x14ac:dyDescent="0.35">
      <c r="A74" s="23">
        <v>39356</v>
      </c>
      <c r="B74" s="28">
        <f>'Figure 1'!B73</f>
        <v>8.1195380000000004</v>
      </c>
      <c r="C74" s="28">
        <f>'Figure 2'!D73</f>
        <v>5.8972020000000001</v>
      </c>
      <c r="D74" s="28">
        <v>3.7659452296999998</v>
      </c>
      <c r="E74" s="28">
        <f>'Figure 1'!E73</f>
        <v>18.095880000000001</v>
      </c>
      <c r="F74" s="29">
        <f>'Figure 2'!H73</f>
        <v>9.8828440000000004</v>
      </c>
      <c r="G74" s="28">
        <v>7.5322239294822229</v>
      </c>
      <c r="H74" s="28">
        <f t="shared" si="7"/>
        <v>6.1738000000000071E-2</v>
      </c>
      <c r="I74" s="28">
        <f t="shared" si="8"/>
        <v>0.11917799999999978</v>
      </c>
      <c r="J74" s="28">
        <f t="shared" si="9"/>
        <v>-5.6527828220000131E-2</v>
      </c>
      <c r="K74" s="28">
        <f t="shared" si="10"/>
        <v>-0.18584999999999852</v>
      </c>
      <c r="L74" s="28">
        <f t="shared" si="11"/>
        <v>-1.378245999999999</v>
      </c>
      <c r="M74" s="28">
        <f t="shared" si="12"/>
        <v>0.59438461638703988</v>
      </c>
    </row>
    <row r="75" spans="1:13" x14ac:dyDescent="0.35">
      <c r="A75" s="23">
        <v>39387</v>
      </c>
      <c r="B75" s="28">
        <f>'Figure 1'!B74</f>
        <v>8.2714639999999999</v>
      </c>
      <c r="C75" s="28">
        <f>'Figure 2'!D74</f>
        <v>6.1049629999999997</v>
      </c>
      <c r="D75" s="28">
        <v>3.94234745854</v>
      </c>
      <c r="E75" s="28">
        <f>'Figure 1'!E74</f>
        <v>17.931460000000001</v>
      </c>
      <c r="F75" s="29">
        <f>'Figure 2'!H74</f>
        <v>10.804349999999999</v>
      </c>
      <c r="G75" s="28">
        <v>8.1857998708314827</v>
      </c>
      <c r="H75" s="28">
        <f t="shared" si="7"/>
        <v>0.15192599999999956</v>
      </c>
      <c r="I75" s="28">
        <f t="shared" si="8"/>
        <v>0.20776099999999964</v>
      </c>
      <c r="J75" s="28">
        <f t="shared" si="9"/>
        <v>0.17640222884000023</v>
      </c>
      <c r="K75" s="28">
        <f t="shared" si="10"/>
        <v>-0.16441999999999979</v>
      </c>
      <c r="L75" s="28">
        <f t="shared" si="11"/>
        <v>0.92150599999999905</v>
      </c>
      <c r="M75" s="28">
        <f t="shared" si="12"/>
        <v>0.65357594134925989</v>
      </c>
    </row>
    <row r="76" spans="1:13" x14ac:dyDescent="0.35">
      <c r="A76" s="23">
        <v>39417</v>
      </c>
      <c r="B76" s="28">
        <f>'Figure 1'!B75</f>
        <v>8.4176529999999996</v>
      </c>
      <c r="C76" s="28">
        <f>'Figure 2'!D75</f>
        <v>6.1347480000000001</v>
      </c>
      <c r="D76" s="28">
        <v>3.7486073386699998</v>
      </c>
      <c r="E76" s="28">
        <f>'Figure 1'!E75</f>
        <v>17.853280000000002</v>
      </c>
      <c r="F76" s="29">
        <f>'Figure 2'!H75</f>
        <v>11.30057</v>
      </c>
      <c r="G76" s="28">
        <v>8.6545319211951846</v>
      </c>
      <c r="H76" s="28">
        <f t="shared" si="7"/>
        <v>0.14618899999999968</v>
      </c>
      <c r="I76" s="28">
        <f t="shared" si="8"/>
        <v>2.9785000000000394E-2</v>
      </c>
      <c r="J76" s="28">
        <f t="shared" si="9"/>
        <v>-0.19374011987000017</v>
      </c>
      <c r="K76" s="28">
        <f t="shared" si="10"/>
        <v>-7.8179999999999694E-2</v>
      </c>
      <c r="L76" s="28">
        <f t="shared" si="11"/>
        <v>0.49622000000000099</v>
      </c>
      <c r="M76" s="28">
        <f t="shared" si="12"/>
        <v>0.4687320503637018</v>
      </c>
    </row>
    <row r="77" spans="1:13" x14ac:dyDescent="0.35">
      <c r="A77" s="23">
        <v>39448</v>
      </c>
      <c r="B77" s="28">
        <f>'Figure 1'!B76</f>
        <v>8.6227619999999998</v>
      </c>
      <c r="C77" s="28">
        <f>'Figure 2'!D76</f>
        <v>6.3335600000000003</v>
      </c>
      <c r="D77" s="28">
        <v>3.6793865320800001</v>
      </c>
      <c r="E77" s="28">
        <f>'Figure 1'!E76</f>
        <v>18.1435</v>
      </c>
      <c r="F77" s="29">
        <f>'Figure 2'!H76</f>
        <v>10.916689999999999</v>
      </c>
      <c r="G77" s="28">
        <v>9.4274925934911114</v>
      </c>
      <c r="H77" s="28">
        <f t="shared" si="7"/>
        <v>0.20510900000000021</v>
      </c>
      <c r="I77" s="28">
        <f t="shared" si="8"/>
        <v>0.19881200000000021</v>
      </c>
      <c r="J77" s="28">
        <f t="shared" si="9"/>
        <v>-6.9220806589999739E-2</v>
      </c>
      <c r="K77" s="28">
        <f t="shared" si="10"/>
        <v>0.29021999999999792</v>
      </c>
      <c r="L77" s="28">
        <f t="shared" si="11"/>
        <v>-0.38388000000000133</v>
      </c>
      <c r="M77" s="28">
        <f t="shared" si="12"/>
        <v>0.7729606722959268</v>
      </c>
    </row>
    <row r="78" spans="1:13" x14ac:dyDescent="0.35">
      <c r="A78" s="23">
        <v>39479</v>
      </c>
      <c r="B78" s="28">
        <f>'Figure 1'!B77</f>
        <v>8.5083610000000007</v>
      </c>
      <c r="C78" s="28">
        <f>'Figure 2'!D77</f>
        <v>6.3928710000000004</v>
      </c>
      <c r="D78" s="28">
        <v>3.6830940345099998</v>
      </c>
      <c r="E78" s="28">
        <f>'Figure 1'!E77</f>
        <v>18.469429999999999</v>
      </c>
      <c r="F78" s="29">
        <f>'Figure 2'!H77</f>
        <v>11.077030000000001</v>
      </c>
      <c r="G78" s="28">
        <v>10.086408767921482</v>
      </c>
      <c r="H78" s="28">
        <f t="shared" si="7"/>
        <v>-0.11440099999999909</v>
      </c>
      <c r="I78" s="28">
        <f t="shared" si="8"/>
        <v>5.9311000000000114E-2</v>
      </c>
      <c r="J78" s="28">
        <f t="shared" si="9"/>
        <v>3.7075024299997317E-3</v>
      </c>
      <c r="K78" s="28">
        <f t="shared" si="10"/>
        <v>0.32592999999999961</v>
      </c>
      <c r="L78" s="28">
        <f t="shared" si="11"/>
        <v>0.16034000000000148</v>
      </c>
      <c r="M78" s="28">
        <f t="shared" si="12"/>
        <v>0.65891617443037021</v>
      </c>
    </row>
    <row r="79" spans="1:13" x14ac:dyDescent="0.35">
      <c r="A79" s="23">
        <v>39508</v>
      </c>
      <c r="B79" s="28">
        <f>'Figure 1'!B78</f>
        <v>8.4716480000000001</v>
      </c>
      <c r="C79" s="28">
        <f>'Figure 2'!D78</f>
        <v>6.4205639999999997</v>
      </c>
      <c r="D79" s="28">
        <v>4.2138097948100004</v>
      </c>
      <c r="E79" s="28">
        <f>'Figure 1'!E78</f>
        <v>18.577100000000002</v>
      </c>
      <c r="F79" s="29">
        <f>'Figure 2'!H78</f>
        <v>11.197039999999999</v>
      </c>
      <c r="G79" s="28">
        <v>10.871888835225556</v>
      </c>
      <c r="H79" s="28">
        <f t="shared" si="7"/>
        <v>-3.6713000000000662E-2</v>
      </c>
      <c r="I79" s="28">
        <f t="shared" si="8"/>
        <v>2.7692999999999302E-2</v>
      </c>
      <c r="J79" s="28">
        <f t="shared" si="9"/>
        <v>0.53071576030000056</v>
      </c>
      <c r="K79" s="28">
        <f t="shared" si="10"/>
        <v>0.10767000000000237</v>
      </c>
      <c r="L79" s="28">
        <f t="shared" si="11"/>
        <v>0.12000999999999884</v>
      </c>
      <c r="M79" s="28">
        <f t="shared" si="12"/>
        <v>0.78548006730407494</v>
      </c>
    </row>
    <row r="80" spans="1:13" x14ac:dyDescent="0.35">
      <c r="A80" s="23">
        <v>39539</v>
      </c>
      <c r="B80" s="28">
        <f>'Figure 1'!B79</f>
        <v>8.6363889999999994</v>
      </c>
      <c r="C80" s="28">
        <f>'Figure 2'!D79</f>
        <v>6.5106580000000003</v>
      </c>
      <c r="D80" s="28">
        <v>4.5264214035999997</v>
      </c>
      <c r="E80" s="28">
        <f>'Figure 1'!E79</f>
        <v>18.665590000000002</v>
      </c>
      <c r="F80" s="29">
        <f>'Figure 2'!H79</f>
        <v>11.00652</v>
      </c>
      <c r="G80" s="28">
        <v>11.8532139954537</v>
      </c>
      <c r="H80" s="28">
        <f t="shared" si="7"/>
        <v>0.16474099999999936</v>
      </c>
      <c r="I80" s="28">
        <f t="shared" si="8"/>
        <v>9.0094000000000563E-2</v>
      </c>
      <c r="J80" s="28">
        <f t="shared" si="9"/>
        <v>0.31261160878999927</v>
      </c>
      <c r="K80" s="28">
        <f t="shared" si="10"/>
        <v>8.849000000000018E-2</v>
      </c>
      <c r="L80" s="28">
        <f t="shared" si="11"/>
        <v>-0.19051999999999936</v>
      </c>
      <c r="M80" s="28">
        <f t="shared" si="12"/>
        <v>0.98132516022814364</v>
      </c>
    </row>
    <row r="81" spans="1:13" x14ac:dyDescent="0.35">
      <c r="A81" s="23">
        <v>39569</v>
      </c>
      <c r="B81" s="28">
        <f>'Figure 1'!B80</f>
        <v>8.5998979999999996</v>
      </c>
      <c r="C81" s="28">
        <f>'Figure 2'!D80</f>
        <v>6.3457660000000002</v>
      </c>
      <c r="D81" s="28">
        <v>4.9660117077699999</v>
      </c>
      <c r="E81" s="28">
        <f>'Figure 1'!E80</f>
        <v>18.45316</v>
      </c>
      <c r="F81" s="29">
        <f>'Figure 2'!H80</f>
        <v>11.15094</v>
      </c>
      <c r="G81" s="28">
        <v>12.604083497402591</v>
      </c>
      <c r="H81" s="28">
        <f t="shared" si="7"/>
        <v>-3.6490999999999829E-2</v>
      </c>
      <c r="I81" s="28">
        <f t="shared" si="8"/>
        <v>-0.16489200000000004</v>
      </c>
      <c r="J81" s="28">
        <f t="shared" si="9"/>
        <v>0.43959030417000022</v>
      </c>
      <c r="K81" s="28">
        <f t="shared" si="10"/>
        <v>-0.21243000000000123</v>
      </c>
      <c r="L81" s="28">
        <f t="shared" si="11"/>
        <v>0.14442000000000021</v>
      </c>
      <c r="M81" s="28">
        <f t="shared" si="12"/>
        <v>0.75086950194889113</v>
      </c>
    </row>
    <row r="82" spans="1:13" x14ac:dyDescent="0.35">
      <c r="A82" s="23">
        <v>39600</v>
      </c>
      <c r="B82" s="28">
        <f>'Figure 1'!B81</f>
        <v>8.5611040000000003</v>
      </c>
      <c r="C82" s="28">
        <f>'Figure 2'!D81</f>
        <v>6.4168060000000002</v>
      </c>
      <c r="D82" s="28">
        <v>5.2671487670800001</v>
      </c>
      <c r="E82" s="28">
        <f>'Figure 1'!E81</f>
        <v>18.836269999999999</v>
      </c>
      <c r="F82" s="29">
        <f>'Figure 2'!H81</f>
        <v>11.872579999999999</v>
      </c>
      <c r="G82" s="28">
        <v>13.244107378436665</v>
      </c>
      <c r="H82" s="28">
        <f t="shared" si="7"/>
        <v>-3.8793999999999329E-2</v>
      </c>
      <c r="I82" s="28">
        <f t="shared" si="8"/>
        <v>7.1039999999999992E-2</v>
      </c>
      <c r="J82" s="28">
        <f t="shared" si="9"/>
        <v>0.30113705931000023</v>
      </c>
      <c r="K82" s="28">
        <f t="shared" si="10"/>
        <v>0.38310999999999851</v>
      </c>
      <c r="L82" s="28">
        <f t="shared" si="11"/>
        <v>0.72163999999999895</v>
      </c>
      <c r="M82" s="28">
        <f t="shared" si="12"/>
        <v>0.64002388103407348</v>
      </c>
    </row>
    <row r="83" spans="1:13" x14ac:dyDescent="0.35">
      <c r="A83" s="23">
        <v>39630</v>
      </c>
      <c r="B83" s="28">
        <f>'Figure 1'!B82</f>
        <v>8.5733899999999998</v>
      </c>
      <c r="C83" s="28">
        <f>'Figure 2'!D82</f>
        <v>6.3213920000000003</v>
      </c>
      <c r="D83" s="28">
        <v>5.3859117167599999</v>
      </c>
      <c r="E83" s="28">
        <f>'Figure 1'!E82</f>
        <v>18.761839999999999</v>
      </c>
      <c r="F83" s="29">
        <f>'Figure 2'!H82</f>
        <v>11.68745</v>
      </c>
      <c r="G83" s="28">
        <v>13.602263620656665</v>
      </c>
      <c r="H83" s="28">
        <f t="shared" si="7"/>
        <v>1.2285999999999575E-2</v>
      </c>
      <c r="I83" s="28">
        <f t="shared" si="8"/>
        <v>-9.5413999999999888E-2</v>
      </c>
      <c r="J83" s="28">
        <f t="shared" si="9"/>
        <v>0.11876294967999979</v>
      </c>
      <c r="K83" s="28">
        <f t="shared" si="10"/>
        <v>-7.4429999999999552E-2</v>
      </c>
      <c r="L83" s="28">
        <f t="shared" si="11"/>
        <v>-0.18512999999999913</v>
      </c>
      <c r="M83" s="28">
        <f t="shared" si="12"/>
        <v>0.35815624221999975</v>
      </c>
    </row>
    <row r="84" spans="1:13" x14ac:dyDescent="0.35">
      <c r="A84" s="23">
        <v>39661</v>
      </c>
      <c r="B84" s="28">
        <f>'Figure 1'!B83</f>
        <v>8.8634249999999994</v>
      </c>
      <c r="C84" s="28">
        <f>'Figure 2'!D83</f>
        <v>6.6031319999999996</v>
      </c>
      <c r="D84" s="28">
        <v>5.5937257741000002</v>
      </c>
      <c r="E84" s="28">
        <f>'Figure 1'!E83</f>
        <v>18.293369999999999</v>
      </c>
      <c r="F84" s="29">
        <f>'Figure 2'!H83</f>
        <v>11.72805</v>
      </c>
      <c r="G84" s="28">
        <v>13.505576007415558</v>
      </c>
      <c r="H84" s="28">
        <f t="shared" si="7"/>
        <v>0.2900349999999996</v>
      </c>
      <c r="I84" s="28">
        <f t="shared" si="8"/>
        <v>0.28173999999999921</v>
      </c>
      <c r="J84" s="28">
        <f t="shared" si="9"/>
        <v>0.20781405734000025</v>
      </c>
      <c r="K84" s="28">
        <f t="shared" si="10"/>
        <v>-0.46846999999999994</v>
      </c>
      <c r="L84" s="28">
        <f t="shared" si="11"/>
        <v>4.0599999999999525E-2</v>
      </c>
      <c r="M84" s="28">
        <f t="shared" si="12"/>
        <v>-9.6687613241106973E-2</v>
      </c>
    </row>
    <row r="85" spans="1:13" x14ac:dyDescent="0.35">
      <c r="A85" s="23">
        <v>39692</v>
      </c>
      <c r="B85" s="28">
        <f>'Figure 1'!B84</f>
        <v>9.0522580000000001</v>
      </c>
      <c r="C85" s="28">
        <f>'Figure 2'!D84</f>
        <v>6.8575280000000003</v>
      </c>
      <c r="D85" s="28">
        <v>5.5157642842800003</v>
      </c>
      <c r="E85" s="28">
        <f>'Figure 1'!E84</f>
        <v>18.021660000000001</v>
      </c>
      <c r="F85" s="29">
        <f>'Figure 2'!H84</f>
        <v>11.82334</v>
      </c>
      <c r="G85" s="28">
        <v>12.985999987165558</v>
      </c>
      <c r="H85" s="28">
        <f t="shared" si="7"/>
        <v>0.18883300000000069</v>
      </c>
      <c r="I85" s="28">
        <f t="shared" si="8"/>
        <v>0.25439600000000073</v>
      </c>
      <c r="J85" s="28">
        <f t="shared" si="9"/>
        <v>-7.7961489819999841E-2</v>
      </c>
      <c r="K85" s="28">
        <f t="shared" si="10"/>
        <v>-0.27170999999999879</v>
      </c>
      <c r="L85" s="28">
        <f t="shared" si="11"/>
        <v>9.5290000000000319E-2</v>
      </c>
      <c r="M85" s="28">
        <f t="shared" si="12"/>
        <v>-0.51957602024999971</v>
      </c>
    </row>
    <row r="86" spans="1:13" x14ac:dyDescent="0.35">
      <c r="A86" s="23">
        <v>39722</v>
      </c>
      <c r="B86" s="28">
        <f>'Figure 1'!B85</f>
        <v>7.5360009999999997</v>
      </c>
      <c r="C86" s="28">
        <f>'Figure 2'!D85</f>
        <v>5.6838129999999998</v>
      </c>
      <c r="D86" s="28">
        <v>5.82407478974</v>
      </c>
      <c r="E86" s="28">
        <f>'Figure 1'!E85</f>
        <v>16.495889999999999</v>
      </c>
      <c r="F86" s="29">
        <f>'Figure 2'!H85</f>
        <v>11.087009999999999</v>
      </c>
      <c r="G86" s="28">
        <v>12.123043048968148</v>
      </c>
      <c r="H86" s="28">
        <f t="shared" si="7"/>
        <v>-1.5162570000000004</v>
      </c>
      <c r="I86" s="28">
        <f t="shared" si="8"/>
        <v>-1.1737150000000005</v>
      </c>
      <c r="J86" s="28">
        <f t="shared" si="9"/>
        <v>0.30831050545999972</v>
      </c>
      <c r="K86" s="28">
        <f t="shared" si="10"/>
        <v>-1.5257700000000014</v>
      </c>
      <c r="L86" s="28">
        <f t="shared" si="11"/>
        <v>-0.7363300000000006</v>
      </c>
      <c r="M86" s="28">
        <f t="shared" si="12"/>
        <v>-0.86295693819741004</v>
      </c>
    </row>
    <row r="87" spans="1:13" x14ac:dyDescent="0.35">
      <c r="A87" s="23">
        <v>39753</v>
      </c>
      <c r="B87" s="28">
        <f>'Figure 1'!B86</f>
        <v>8.0569140000000008</v>
      </c>
      <c r="C87" s="28">
        <f>'Figure 2'!D86</f>
        <v>7.0951409999999999</v>
      </c>
      <c r="D87" s="28">
        <v>6.2561276606199998</v>
      </c>
      <c r="E87" s="28">
        <f>'Figure 1'!E86</f>
        <v>16.464649999999999</v>
      </c>
      <c r="F87" s="29">
        <f>'Figure 2'!H86</f>
        <v>10.939870000000001</v>
      </c>
      <c r="G87" s="28">
        <v>11.035801637407038</v>
      </c>
      <c r="H87" s="28">
        <f t="shared" si="7"/>
        <v>0.52091300000000107</v>
      </c>
      <c r="I87" s="28">
        <f t="shared" si="8"/>
        <v>1.4113280000000001</v>
      </c>
      <c r="J87" s="28">
        <f t="shared" si="9"/>
        <v>0.43205287087999977</v>
      </c>
      <c r="K87" s="28">
        <f t="shared" si="10"/>
        <v>-3.1240000000000379E-2</v>
      </c>
      <c r="L87" s="28">
        <f t="shared" si="11"/>
        <v>-0.14713999999999849</v>
      </c>
      <c r="M87" s="28">
        <f t="shared" si="12"/>
        <v>-1.0872414115611093</v>
      </c>
    </row>
    <row r="88" spans="1:13" x14ac:dyDescent="0.35">
      <c r="A88" s="23">
        <v>39783</v>
      </c>
      <c r="B88" s="28">
        <f>'Figure 1'!B87</f>
        <v>8.8434460000000001</v>
      </c>
      <c r="C88" s="28">
        <f>'Figure 2'!D87</f>
        <v>7.3708200000000001</v>
      </c>
      <c r="D88" s="28">
        <v>6.5305830451200002</v>
      </c>
      <c r="E88" s="28">
        <f>'Figure 1'!E87</f>
        <v>16.93477</v>
      </c>
      <c r="F88" s="29">
        <f>'Figure 2'!H87</f>
        <v>11.43023</v>
      </c>
      <c r="G88" s="28">
        <v>10.140363414875925</v>
      </c>
      <c r="H88" s="28">
        <f t="shared" si="7"/>
        <v>0.78653199999999934</v>
      </c>
      <c r="I88" s="28">
        <f t="shared" si="8"/>
        <v>0.27567900000000023</v>
      </c>
      <c r="J88" s="28">
        <f t="shared" si="9"/>
        <v>0.2744553845000004</v>
      </c>
      <c r="K88" s="28">
        <f t="shared" si="10"/>
        <v>0.47012000000000143</v>
      </c>
      <c r="L88" s="28">
        <f t="shared" si="11"/>
        <v>0.49035999999999902</v>
      </c>
      <c r="M88" s="28">
        <f t="shared" si="12"/>
        <v>-0.89543822253111394</v>
      </c>
    </row>
    <row r="89" spans="1:13" x14ac:dyDescent="0.35">
      <c r="A89" s="23">
        <v>39814</v>
      </c>
      <c r="B89" s="28">
        <f>'Figure 1'!B88</f>
        <v>8.3814980000000006</v>
      </c>
      <c r="C89" s="28">
        <f>'Figure 2'!D88</f>
        <v>6.9882249999999999</v>
      </c>
      <c r="D89" s="28">
        <v>6.2545862954000002</v>
      </c>
      <c r="E89" s="28">
        <f>'Figure 1'!E88</f>
        <v>16.193729999999999</v>
      </c>
      <c r="F89" s="29">
        <f>'Figure 2'!H88</f>
        <v>10.74663</v>
      </c>
      <c r="G89" s="28">
        <v>9.2544355995051859</v>
      </c>
      <c r="H89" s="28">
        <f t="shared" si="7"/>
        <v>-0.46194799999999958</v>
      </c>
      <c r="I89" s="28">
        <f t="shared" si="8"/>
        <v>-0.38259500000000024</v>
      </c>
      <c r="J89" s="28">
        <f t="shared" si="9"/>
        <v>-0.27599674971999999</v>
      </c>
      <c r="K89" s="28">
        <f t="shared" si="10"/>
        <v>-0.7410400000000017</v>
      </c>
      <c r="L89" s="28">
        <f t="shared" si="11"/>
        <v>-0.68360000000000021</v>
      </c>
      <c r="M89" s="28">
        <f t="shared" si="12"/>
        <v>-0.88592781537073861</v>
      </c>
    </row>
    <row r="90" spans="1:13" x14ac:dyDescent="0.35">
      <c r="A90" s="23">
        <v>39845</v>
      </c>
      <c r="B90" s="28">
        <f>'Figure 1'!B89</f>
        <v>8.5013369999999995</v>
      </c>
      <c r="C90" s="28">
        <f>'Figure 2'!D89</f>
        <v>6.822165</v>
      </c>
      <c r="D90" s="28">
        <v>6.1407886623800003</v>
      </c>
      <c r="E90" s="28">
        <f>'Figure 1'!E89</f>
        <v>15.96035</v>
      </c>
      <c r="F90" s="29">
        <f>'Figure 2'!H89</f>
        <v>10.48654</v>
      </c>
      <c r="G90" s="28">
        <v>8.5663503962848147</v>
      </c>
      <c r="H90" s="28">
        <f t="shared" si="7"/>
        <v>0.11983899999999892</v>
      </c>
      <c r="I90" s="28">
        <f t="shared" si="8"/>
        <v>-0.16605999999999987</v>
      </c>
      <c r="J90" s="28">
        <f t="shared" si="9"/>
        <v>-0.1137976330199999</v>
      </c>
      <c r="K90" s="28">
        <f t="shared" si="10"/>
        <v>-0.23337999999999859</v>
      </c>
      <c r="L90" s="28">
        <f t="shared" si="11"/>
        <v>-0.26008999999999993</v>
      </c>
      <c r="M90" s="28">
        <f t="shared" si="12"/>
        <v>-0.68808520322037126</v>
      </c>
    </row>
    <row r="91" spans="1:13" x14ac:dyDescent="0.35">
      <c r="A91" s="23">
        <v>39873</v>
      </c>
      <c r="B91" s="28">
        <f>'Figure 1'!B90</f>
        <v>8.0493810000000003</v>
      </c>
      <c r="C91" s="28">
        <f>'Figure 2'!D90</f>
        <v>6.5244030000000004</v>
      </c>
      <c r="D91" s="28">
        <v>5.9908258775999998</v>
      </c>
      <c r="E91" s="28">
        <f>'Figure 1'!E90</f>
        <v>16.315999999999999</v>
      </c>
      <c r="F91" s="29">
        <f>'Figure 2'!H90</f>
        <v>10.714740000000001</v>
      </c>
      <c r="G91" s="28">
        <v>7.8281221454266676</v>
      </c>
      <c r="H91" s="28">
        <f t="shared" si="7"/>
        <v>-0.45195599999999914</v>
      </c>
      <c r="I91" s="28">
        <f t="shared" si="8"/>
        <v>-0.29776199999999964</v>
      </c>
      <c r="J91" s="28">
        <f t="shared" si="9"/>
        <v>-0.14996278478000047</v>
      </c>
      <c r="K91" s="28">
        <f t="shared" si="10"/>
        <v>0.35564999999999891</v>
      </c>
      <c r="L91" s="28">
        <f t="shared" si="11"/>
        <v>0.22820000000000107</v>
      </c>
      <c r="M91" s="28">
        <f t="shared" si="12"/>
        <v>-0.73822825085814703</v>
      </c>
    </row>
    <row r="92" spans="1:13" x14ac:dyDescent="0.35">
      <c r="A92" s="23">
        <v>39904</v>
      </c>
      <c r="B92" s="28">
        <f>'Figure 1'!B91</f>
        <v>8.1567150000000002</v>
      </c>
      <c r="C92" s="28">
        <f>'Figure 2'!D91</f>
        <v>6.1773740000000004</v>
      </c>
      <c r="D92" s="28">
        <v>6.1560364718100002</v>
      </c>
      <c r="E92" s="28">
        <f>'Figure 1'!E91</f>
        <v>15.69299</v>
      </c>
      <c r="F92" s="29">
        <f>'Figure 2'!H91</f>
        <v>9.7223900000000008</v>
      </c>
      <c r="G92" s="28">
        <v>7.0286491531448165</v>
      </c>
      <c r="H92" s="28">
        <f t="shared" si="7"/>
        <v>0.10733399999999982</v>
      </c>
      <c r="I92" s="28">
        <f t="shared" si="8"/>
        <v>-0.34702900000000003</v>
      </c>
      <c r="J92" s="28">
        <f t="shared" si="9"/>
        <v>0.16521059421000039</v>
      </c>
      <c r="K92" s="28">
        <f t="shared" si="10"/>
        <v>-0.62300999999999895</v>
      </c>
      <c r="L92" s="28">
        <f t="shared" si="11"/>
        <v>-0.99235000000000007</v>
      </c>
      <c r="M92" s="28">
        <f t="shared" si="12"/>
        <v>-0.79947299228185109</v>
      </c>
    </row>
    <row r="93" spans="1:13" x14ac:dyDescent="0.35">
      <c r="A93" s="23">
        <v>39934</v>
      </c>
      <c r="B93" s="28">
        <f>'Figure 1'!B92</f>
        <v>8.2350259999999995</v>
      </c>
      <c r="C93" s="28">
        <f>'Figure 2'!D92</f>
        <v>6.1519950000000003</v>
      </c>
      <c r="D93" s="28">
        <v>6.0002545790999999</v>
      </c>
      <c r="E93" s="28">
        <f>'Figure 1'!E92</f>
        <v>16.183820000000001</v>
      </c>
      <c r="F93" s="29">
        <f>'Figure 2'!H92</f>
        <v>10.013590000000001</v>
      </c>
      <c r="G93" s="28">
        <v>6.1210942892300011</v>
      </c>
      <c r="H93" s="28">
        <f t="shared" si="7"/>
        <v>7.8310999999999353E-2</v>
      </c>
      <c r="I93" s="28">
        <f t="shared" si="8"/>
        <v>-2.537900000000004E-2</v>
      </c>
      <c r="J93" s="28">
        <f t="shared" si="9"/>
        <v>-0.15578189271000031</v>
      </c>
      <c r="K93" s="28">
        <f t="shared" si="10"/>
        <v>0.49083000000000077</v>
      </c>
      <c r="L93" s="28">
        <f t="shared" si="11"/>
        <v>0.2911999999999999</v>
      </c>
      <c r="M93" s="28">
        <f t="shared" si="12"/>
        <v>-0.90755486391481544</v>
      </c>
    </row>
    <row r="94" spans="1:13" x14ac:dyDescent="0.35">
      <c r="A94" s="23">
        <v>39965</v>
      </c>
      <c r="B94" s="28">
        <f>'Figure 1'!B93</f>
        <v>8.2309140000000003</v>
      </c>
      <c r="C94" s="28">
        <f>'Figure 2'!D93</f>
        <v>6.1212679999999997</v>
      </c>
      <c r="D94" s="28">
        <v>5.7422477343000002</v>
      </c>
      <c r="E94" s="28">
        <f>'Figure 1'!E93</f>
        <v>16.337029999999999</v>
      </c>
      <c r="F94" s="29">
        <f>'Figure 2'!H93</f>
        <v>9.9523309999999992</v>
      </c>
      <c r="G94" s="28">
        <v>5.4315938256922216</v>
      </c>
      <c r="H94" s="28">
        <f t="shared" si="7"/>
        <v>-4.1119999999992274E-3</v>
      </c>
      <c r="I94" s="28">
        <f t="shared" si="8"/>
        <v>-3.0727000000000615E-2</v>
      </c>
      <c r="J94" s="28">
        <f t="shared" si="9"/>
        <v>-0.25800684479999969</v>
      </c>
      <c r="K94" s="28">
        <f t="shared" si="10"/>
        <v>0.15320999999999785</v>
      </c>
      <c r="L94" s="28">
        <f t="shared" si="11"/>
        <v>-6.1259000000001507E-2</v>
      </c>
      <c r="M94" s="28">
        <f t="shared" si="12"/>
        <v>-0.6895004635377795</v>
      </c>
    </row>
    <row r="95" spans="1:13" x14ac:dyDescent="0.35">
      <c r="A95" s="23">
        <v>39995</v>
      </c>
      <c r="B95" s="28">
        <f>'Figure 1'!B94</f>
        <v>8.4875589999999992</v>
      </c>
      <c r="C95" s="28">
        <f>'Figure 2'!D94</f>
        <v>6.1601309999999998</v>
      </c>
      <c r="D95" s="28">
        <v>5.4306541046100003</v>
      </c>
      <c r="E95" s="28">
        <f>'Figure 1'!E94</f>
        <v>16.90597</v>
      </c>
      <c r="F95" s="29">
        <f>'Figure 2'!H94</f>
        <v>10.345700000000001</v>
      </c>
      <c r="G95" s="28">
        <v>5.0157965078466669</v>
      </c>
      <c r="H95" s="28">
        <f t="shared" si="7"/>
        <v>0.2566449999999989</v>
      </c>
      <c r="I95" s="28">
        <f t="shared" si="8"/>
        <v>3.8863000000000092E-2</v>
      </c>
      <c r="J95" s="28">
        <f t="shared" si="9"/>
        <v>-0.31159362968999993</v>
      </c>
      <c r="K95" s="28">
        <f t="shared" si="10"/>
        <v>0.56894000000000133</v>
      </c>
      <c r="L95" s="28">
        <f t="shared" si="11"/>
        <v>0.39336900000000163</v>
      </c>
      <c r="M95" s="28">
        <f t="shared" si="12"/>
        <v>-0.41579731784555474</v>
      </c>
    </row>
    <row r="96" spans="1:13" x14ac:dyDescent="0.35">
      <c r="A96" s="23">
        <v>40026</v>
      </c>
      <c r="B96" s="28">
        <f>'Figure 1'!B95</f>
        <v>9.0071320000000004</v>
      </c>
      <c r="C96" s="28">
        <f>'Figure 2'!D95</f>
        <v>6.3094859999999997</v>
      </c>
      <c r="D96" s="28">
        <v>5.1028174229900003</v>
      </c>
      <c r="E96" s="28">
        <f>'Figure 1'!E95</f>
        <v>17.895219999999998</v>
      </c>
      <c r="F96" s="29">
        <f>'Figure 2'!H95</f>
        <v>10.33867</v>
      </c>
      <c r="G96" s="28">
        <v>4.8541976997748142</v>
      </c>
      <c r="H96" s="28">
        <f t="shared" si="7"/>
        <v>0.51957300000000117</v>
      </c>
      <c r="I96" s="28">
        <f t="shared" si="8"/>
        <v>0.1493549999999999</v>
      </c>
      <c r="J96" s="28">
        <f t="shared" si="9"/>
        <v>-0.32783668162000001</v>
      </c>
      <c r="K96" s="28">
        <f t="shared" si="10"/>
        <v>0.98924999999999841</v>
      </c>
      <c r="L96" s="28">
        <f t="shared" si="11"/>
        <v>-7.0300000000003138E-3</v>
      </c>
      <c r="M96" s="28">
        <f t="shared" si="12"/>
        <v>-0.16159880807185267</v>
      </c>
    </row>
    <row r="97" spans="1:13" x14ac:dyDescent="0.35">
      <c r="A97" s="23">
        <v>40057</v>
      </c>
      <c r="B97" s="28">
        <f>'Figure 1'!B96</f>
        <v>9.4784539999999993</v>
      </c>
      <c r="C97" s="28">
        <f>'Figure 2'!D96</f>
        <v>6.5714509999999997</v>
      </c>
      <c r="D97" s="28">
        <v>4.9515959780600003</v>
      </c>
      <c r="E97" s="28">
        <f>'Figure 1'!E96</f>
        <v>18.322120000000002</v>
      </c>
      <c r="F97" s="29">
        <f>'Figure 2'!H96</f>
        <v>10.44608</v>
      </c>
      <c r="G97" s="28">
        <v>4.7797555758344439</v>
      </c>
      <c r="H97" s="28">
        <f t="shared" si="7"/>
        <v>0.47132199999999891</v>
      </c>
      <c r="I97" s="28">
        <f t="shared" si="8"/>
        <v>0.261965</v>
      </c>
      <c r="J97" s="28">
        <f t="shared" si="9"/>
        <v>-0.15122144493</v>
      </c>
      <c r="K97" s="28">
        <f t="shared" si="10"/>
        <v>0.42690000000000339</v>
      </c>
      <c r="L97" s="28">
        <f t="shared" si="11"/>
        <v>0.10740999999999978</v>
      </c>
      <c r="M97" s="28">
        <f t="shared" si="12"/>
        <v>-7.4442123940370308E-2</v>
      </c>
    </row>
    <row r="98" spans="1:13" x14ac:dyDescent="0.35">
      <c r="A98" s="23">
        <v>40087</v>
      </c>
      <c r="B98" s="28">
        <f>'Figure 1'!B97</f>
        <v>9.6222359999999991</v>
      </c>
      <c r="C98" s="28">
        <f>'Figure 2'!D97</f>
        <v>6.644139</v>
      </c>
      <c r="D98" s="28">
        <v>4.5316191003100004</v>
      </c>
      <c r="E98" s="28">
        <f>'Figure 1'!E97</f>
        <v>18.69351</v>
      </c>
      <c r="F98" s="29">
        <f>'Figure 2'!H97</f>
        <v>10.60859</v>
      </c>
      <c r="G98" s="28">
        <v>4.9107730712592579</v>
      </c>
      <c r="H98" s="28">
        <f t="shared" si="7"/>
        <v>0.14378199999999985</v>
      </c>
      <c r="I98" s="28">
        <f t="shared" si="8"/>
        <v>7.2688000000000308E-2</v>
      </c>
      <c r="J98" s="28">
        <f t="shared" si="9"/>
        <v>-0.41997687774999992</v>
      </c>
      <c r="K98" s="28">
        <f t="shared" si="10"/>
        <v>0.37138999999999811</v>
      </c>
      <c r="L98" s="28">
        <f t="shared" si="11"/>
        <v>0.16250999999999927</v>
      </c>
      <c r="M98" s="28">
        <f t="shared" si="12"/>
        <v>0.131017495424814</v>
      </c>
    </row>
    <row r="99" spans="1:13" x14ac:dyDescent="0.35">
      <c r="A99" s="23">
        <v>40118</v>
      </c>
      <c r="B99" s="28">
        <f>'Figure 1'!B98</f>
        <v>10.05373</v>
      </c>
      <c r="C99" s="28">
        <f>'Figure 2'!D98</f>
        <v>7.0141710000000002</v>
      </c>
      <c r="D99" s="28">
        <v>3.8661850864899998</v>
      </c>
      <c r="E99" s="28">
        <f>'Figure 1'!E98</f>
        <v>19.48141</v>
      </c>
      <c r="F99" s="29">
        <f>'Figure 2'!H98</f>
        <v>11.4617</v>
      </c>
      <c r="G99" s="28">
        <v>5.1976143634248153</v>
      </c>
      <c r="H99" s="28">
        <f t="shared" si="7"/>
        <v>0.43149400000000071</v>
      </c>
      <c r="I99" s="28">
        <f t="shared" si="8"/>
        <v>0.37003200000000014</v>
      </c>
      <c r="J99" s="28">
        <f t="shared" si="9"/>
        <v>-0.66543401382000056</v>
      </c>
      <c r="K99" s="28">
        <f t="shared" si="10"/>
        <v>0.78790000000000049</v>
      </c>
      <c r="L99" s="28">
        <f t="shared" si="11"/>
        <v>0.85311000000000092</v>
      </c>
      <c r="M99" s="28">
        <f t="shared" si="12"/>
        <v>0.28684129216555743</v>
      </c>
    </row>
    <row r="100" spans="1:13" x14ac:dyDescent="0.35">
      <c r="A100" s="23">
        <v>40148</v>
      </c>
      <c r="B100" s="28">
        <f>'Figure 1'!B99</f>
        <v>11.191520000000001</v>
      </c>
      <c r="C100" s="28">
        <f>'Figure 2'!D99</f>
        <v>8.2544160000000009</v>
      </c>
      <c r="D100" s="28">
        <v>3.5745707737500001</v>
      </c>
      <c r="E100" s="28">
        <f>'Figure 1'!E99</f>
        <v>19.240449999999999</v>
      </c>
      <c r="F100" s="29">
        <f>'Figure 2'!H99</f>
        <v>11.47955</v>
      </c>
      <c r="G100" s="28">
        <v>5.5309300342551859</v>
      </c>
      <c r="H100" s="28">
        <f t="shared" si="7"/>
        <v>1.1377900000000007</v>
      </c>
      <c r="I100" s="28">
        <f t="shared" si="8"/>
        <v>1.2402450000000007</v>
      </c>
      <c r="J100" s="28">
        <f t="shared" si="9"/>
        <v>-0.29161431273999971</v>
      </c>
      <c r="K100" s="28">
        <f t="shared" si="10"/>
        <v>-0.24096000000000117</v>
      </c>
      <c r="L100" s="28">
        <f t="shared" si="11"/>
        <v>1.7849999999999255E-2</v>
      </c>
      <c r="M100" s="28">
        <f t="shared" si="12"/>
        <v>0.33331567083037061</v>
      </c>
    </row>
    <row r="101" spans="1:13" x14ac:dyDescent="0.35">
      <c r="A101" s="23">
        <v>40179</v>
      </c>
      <c r="B101" s="28">
        <f>'Figure 1'!B100</f>
        <v>11.142749999999999</v>
      </c>
      <c r="C101" s="28">
        <f>'Figure 2'!D100</f>
        <v>8.7781900000000004</v>
      </c>
      <c r="D101" s="28">
        <v>4.4490152556</v>
      </c>
      <c r="E101" s="28">
        <f>'Figure 1'!E100</f>
        <v>19.246500000000001</v>
      </c>
      <c r="F101" s="29">
        <f>'Figure 2'!H100</f>
        <v>11.2385</v>
      </c>
      <c r="G101" s="28">
        <v>5.9875568904940746</v>
      </c>
      <c r="H101" s="28">
        <f t="shared" si="7"/>
        <v>-4.877000000000109E-2</v>
      </c>
      <c r="I101" s="28">
        <f t="shared" si="8"/>
        <v>0.52377399999999952</v>
      </c>
      <c r="J101" s="28">
        <f t="shared" si="9"/>
        <v>0.8744444818499999</v>
      </c>
      <c r="K101" s="28">
        <f t="shared" si="10"/>
        <v>6.0500000000018872E-3</v>
      </c>
      <c r="L101" s="28">
        <f t="shared" si="11"/>
        <v>-0.24104999999999954</v>
      </c>
      <c r="M101" s="28">
        <f t="shared" si="12"/>
        <v>0.45662685623888866</v>
      </c>
    </row>
    <row r="102" spans="1:13" x14ac:dyDescent="0.35">
      <c r="A102" s="23">
        <v>40210</v>
      </c>
      <c r="B102" s="28">
        <f>'Figure 1'!B101</f>
        <v>11.12702</v>
      </c>
      <c r="C102" s="28">
        <f>'Figure 2'!D101</f>
        <v>8.7941029999999998</v>
      </c>
      <c r="D102" s="28">
        <v>4.7868687577299998</v>
      </c>
      <c r="E102" s="28">
        <f>'Figure 1'!E101</f>
        <v>19.117180000000001</v>
      </c>
      <c r="F102" s="29">
        <f>'Figure 2'!H101</f>
        <v>10.89955</v>
      </c>
      <c r="G102" s="28">
        <v>6.2471239056351848</v>
      </c>
      <c r="H102" s="28">
        <f t="shared" si="7"/>
        <v>-1.5729999999999578E-2</v>
      </c>
      <c r="I102" s="28">
        <f t="shared" si="8"/>
        <v>1.59129999999994E-2</v>
      </c>
      <c r="J102" s="28">
        <f t="shared" si="9"/>
        <v>0.33785350212999976</v>
      </c>
      <c r="K102" s="28">
        <f t="shared" si="10"/>
        <v>-0.12931999999999988</v>
      </c>
      <c r="L102" s="28">
        <f t="shared" si="11"/>
        <v>-0.33895000000000053</v>
      </c>
      <c r="M102" s="28">
        <f t="shared" si="12"/>
        <v>0.25956701514111025</v>
      </c>
    </row>
    <row r="103" spans="1:13" x14ac:dyDescent="0.35">
      <c r="A103" s="23">
        <v>40238</v>
      </c>
      <c r="B103" s="28">
        <f>'Figure 1'!B102</f>
        <v>11.179130000000001</v>
      </c>
      <c r="C103" s="28">
        <f>'Figure 2'!D102</f>
        <v>8.6960899999999999</v>
      </c>
      <c r="D103" s="28">
        <v>4.9227407762700004</v>
      </c>
      <c r="E103" s="28">
        <f>'Figure 1'!E102</f>
        <v>19.052800000000001</v>
      </c>
      <c r="F103" s="29">
        <f>'Figure 2'!H102</f>
        <v>10.83723</v>
      </c>
      <c r="G103" s="28">
        <v>6.1280767818285184</v>
      </c>
      <c r="H103" s="28">
        <f t="shared" si="7"/>
        <v>5.2110000000000767E-2</v>
      </c>
      <c r="I103" s="28">
        <f t="shared" si="8"/>
        <v>-9.8012999999999906E-2</v>
      </c>
      <c r="J103" s="28">
        <f t="shared" si="9"/>
        <v>0.13587201854000064</v>
      </c>
      <c r="K103" s="28">
        <f t="shared" si="10"/>
        <v>-6.4379999999999882E-2</v>
      </c>
      <c r="L103" s="28">
        <f t="shared" si="11"/>
        <v>-6.2319999999999709E-2</v>
      </c>
      <c r="M103" s="28">
        <f t="shared" si="12"/>
        <v>-0.11904712380666638</v>
      </c>
    </row>
    <row r="104" spans="1:13" x14ac:dyDescent="0.35">
      <c r="A104" s="23">
        <v>40269</v>
      </c>
      <c r="B104" s="28">
        <f>'Figure 1'!B103</f>
        <v>11.31789</v>
      </c>
      <c r="C104" s="28">
        <f>'Figure 2'!D103</f>
        <v>8.8784939999999999</v>
      </c>
      <c r="D104" s="28">
        <v>4.2523005926800002</v>
      </c>
      <c r="E104" s="28">
        <f>'Figure 1'!E103</f>
        <v>19.096109999999999</v>
      </c>
      <c r="F104" s="29">
        <f>'Figure 2'!H103</f>
        <v>10.8277</v>
      </c>
      <c r="G104" s="28">
        <v>5.9968529834218529</v>
      </c>
      <c r="H104" s="28">
        <f t="shared" si="7"/>
        <v>0.13875999999999955</v>
      </c>
      <c r="I104" s="28">
        <f t="shared" si="8"/>
        <v>0.18240400000000001</v>
      </c>
      <c r="J104" s="28">
        <f t="shared" si="9"/>
        <v>-0.67044018359000024</v>
      </c>
      <c r="K104" s="28">
        <f t="shared" si="10"/>
        <v>4.3309999999998183E-2</v>
      </c>
      <c r="L104" s="28">
        <f t="shared" si="11"/>
        <v>-9.5299999999998164E-3</v>
      </c>
      <c r="M104" s="28">
        <f t="shared" si="12"/>
        <v>-0.13122379840666554</v>
      </c>
    </row>
    <row r="105" spans="1:13" x14ac:dyDescent="0.35">
      <c r="A105" s="23">
        <v>40299</v>
      </c>
      <c r="B105" s="28">
        <f>'Figure 1'!B104</f>
        <v>11.289249999999999</v>
      </c>
      <c r="C105" s="28">
        <f>'Figure 2'!D104</f>
        <v>8.9510109999999994</v>
      </c>
      <c r="D105" s="28">
        <v>3.9197087966400002</v>
      </c>
      <c r="E105" s="28">
        <f>'Figure 1'!E104</f>
        <v>18.481010000000001</v>
      </c>
      <c r="F105" s="29">
        <f>'Figure 2'!H104</f>
        <v>10.639749999999999</v>
      </c>
      <c r="G105" s="28">
        <v>6.0148254231248144</v>
      </c>
      <c r="H105" s="28">
        <f t="shared" si="7"/>
        <v>-2.8640000000001109E-2</v>
      </c>
      <c r="I105" s="28">
        <f t="shared" si="8"/>
        <v>7.2516999999999499E-2</v>
      </c>
      <c r="J105" s="28">
        <f t="shared" si="9"/>
        <v>-0.33259179604</v>
      </c>
      <c r="K105" s="28">
        <f t="shared" si="10"/>
        <v>-0.6150999999999982</v>
      </c>
      <c r="L105" s="28">
        <f t="shared" si="11"/>
        <v>-0.18795000000000073</v>
      </c>
      <c r="M105" s="28">
        <f t="shared" si="12"/>
        <v>1.7972439702961474E-2</v>
      </c>
    </row>
    <row r="106" spans="1:13" x14ac:dyDescent="0.35">
      <c r="A106" s="23">
        <v>40330</v>
      </c>
      <c r="B106" s="28">
        <f>'Figure 1'!B105</f>
        <v>11.41868</v>
      </c>
      <c r="C106" s="28">
        <f>'Figure 2'!D105</f>
        <v>9.1026699999999998</v>
      </c>
      <c r="D106" s="28">
        <v>3.6948681805699999</v>
      </c>
      <c r="E106" s="28">
        <f>'Figure 1'!E105</f>
        <v>18.56823</v>
      </c>
      <c r="F106" s="29">
        <f>'Figure 2'!H105</f>
        <v>10.94251</v>
      </c>
      <c r="G106" s="28">
        <v>5.784504521608147</v>
      </c>
      <c r="H106" s="28">
        <f t="shared" si="7"/>
        <v>0.12943000000000104</v>
      </c>
      <c r="I106" s="28">
        <f t="shared" si="8"/>
        <v>0.15165900000000043</v>
      </c>
      <c r="J106" s="28">
        <f t="shared" si="9"/>
        <v>-0.22484061607000028</v>
      </c>
      <c r="K106" s="28">
        <f t="shared" si="10"/>
        <v>8.7219999999998521E-2</v>
      </c>
      <c r="L106" s="28">
        <f t="shared" si="11"/>
        <v>0.30276000000000103</v>
      </c>
      <c r="M106" s="28">
        <f t="shared" si="12"/>
        <v>-0.2303209015166674</v>
      </c>
    </row>
    <row r="107" spans="1:13" x14ac:dyDescent="0.35">
      <c r="A107" s="23">
        <v>40360</v>
      </c>
      <c r="B107" s="28">
        <f>'Figure 1'!B106</f>
        <v>11.43756</v>
      </c>
      <c r="C107" s="28">
        <f>'Figure 2'!D106</f>
        <v>9.0954449999999998</v>
      </c>
      <c r="D107" s="28">
        <v>3.6312318243599999</v>
      </c>
      <c r="E107" s="28">
        <f>'Figure 1'!E106</f>
        <v>18.950060000000001</v>
      </c>
      <c r="F107" s="29">
        <f>'Figure 2'!H106</f>
        <v>11.201129999999999</v>
      </c>
      <c r="G107" s="28">
        <v>5.7448825228922216</v>
      </c>
      <c r="H107" s="28">
        <f t="shared" si="7"/>
        <v>1.8879999999999342E-2</v>
      </c>
      <c r="I107" s="28">
        <f t="shared" si="8"/>
        <v>-7.2250000000000369E-3</v>
      </c>
      <c r="J107" s="28">
        <f t="shared" si="9"/>
        <v>-6.3636356209999967E-2</v>
      </c>
      <c r="K107" s="28">
        <f t="shared" si="10"/>
        <v>0.38183000000000078</v>
      </c>
      <c r="L107" s="28">
        <f t="shared" si="11"/>
        <v>0.25861999999999874</v>
      </c>
      <c r="M107" s="28">
        <f t="shared" si="12"/>
        <v>-3.9621998715925422E-2</v>
      </c>
    </row>
    <row r="108" spans="1:13" x14ac:dyDescent="0.35">
      <c r="A108" s="23">
        <v>40391</v>
      </c>
      <c r="B108" s="28">
        <f>'Figure 1'!B107</f>
        <v>11.58408</v>
      </c>
      <c r="C108" s="28">
        <f>'Figure 2'!D107</f>
        <v>9.2616800000000001</v>
      </c>
      <c r="D108" s="28">
        <v>3.6940709600599999</v>
      </c>
      <c r="E108" s="28">
        <f>'Figure 1'!E107</f>
        <v>18.996220000000001</v>
      </c>
      <c r="F108" s="29">
        <f>'Figure 2'!H107</f>
        <v>11.11036</v>
      </c>
      <c r="G108" s="28">
        <v>5.8988288310966661</v>
      </c>
      <c r="H108" s="28">
        <f t="shared" si="7"/>
        <v>0.14652000000000065</v>
      </c>
      <c r="I108" s="28">
        <f t="shared" si="8"/>
        <v>0.16623500000000035</v>
      </c>
      <c r="J108" s="28">
        <f t="shared" si="9"/>
        <v>6.2839135699999993E-2</v>
      </c>
      <c r="K108" s="28">
        <f t="shared" si="10"/>
        <v>4.6160000000000423E-2</v>
      </c>
      <c r="L108" s="28">
        <f t="shared" si="11"/>
        <v>-9.0769999999999129E-2</v>
      </c>
      <c r="M108" s="28">
        <f t="shared" si="12"/>
        <v>0.15394630820444455</v>
      </c>
    </row>
    <row r="109" spans="1:13" x14ac:dyDescent="0.35">
      <c r="A109" s="23">
        <v>40422</v>
      </c>
      <c r="B109" s="28">
        <f>'Figure 1'!B108</f>
        <v>11.536339999999999</v>
      </c>
      <c r="C109" s="28">
        <f>'Figure 2'!D108</f>
        <v>9.0707430000000002</v>
      </c>
      <c r="D109" s="28">
        <v>3.7472554340599999</v>
      </c>
      <c r="E109" s="28">
        <f>'Figure 1'!E108</f>
        <v>19.04766</v>
      </c>
      <c r="F109" s="29">
        <f>'Figure 2'!H108</f>
        <v>10.92112</v>
      </c>
      <c r="G109" s="28">
        <v>6.1104910808959252</v>
      </c>
      <c r="H109" s="28">
        <f t="shared" si="7"/>
        <v>-4.7740000000001004E-2</v>
      </c>
      <c r="I109" s="28">
        <f t="shared" si="8"/>
        <v>-0.19093699999999991</v>
      </c>
      <c r="J109" s="28">
        <f t="shared" si="9"/>
        <v>5.3184474000000037E-2</v>
      </c>
      <c r="K109" s="28">
        <f t="shared" si="10"/>
        <v>5.1439999999999486E-2</v>
      </c>
      <c r="L109" s="28">
        <f t="shared" si="11"/>
        <v>-0.18923999999999985</v>
      </c>
      <c r="M109" s="28">
        <f t="shared" si="12"/>
        <v>0.21166224979925907</v>
      </c>
    </row>
    <row r="110" spans="1:13" x14ac:dyDescent="0.35">
      <c r="A110" s="23">
        <v>40452</v>
      </c>
      <c r="B110" s="28">
        <f>'Figure 1'!B109</f>
        <v>11.346690000000001</v>
      </c>
      <c r="C110" s="28">
        <f>'Figure 2'!D109</f>
        <v>8.9571419999999993</v>
      </c>
      <c r="D110" s="28">
        <v>4.0576984149099999</v>
      </c>
      <c r="E110" s="28">
        <f>'Figure 1'!E109</f>
        <v>19.249459999999999</v>
      </c>
      <c r="F110" s="29">
        <f>'Figure 2'!H109</f>
        <v>11.03171</v>
      </c>
      <c r="G110" s="28">
        <v>6.3015585461574073</v>
      </c>
      <c r="H110" s="28">
        <f t="shared" si="7"/>
        <v>-0.18964999999999854</v>
      </c>
      <c r="I110" s="28">
        <f t="shared" si="8"/>
        <v>-0.11360100000000095</v>
      </c>
      <c r="J110" s="28">
        <f t="shared" si="9"/>
        <v>0.31044298084999999</v>
      </c>
      <c r="K110" s="28">
        <f t="shared" si="10"/>
        <v>0.20179999999999865</v>
      </c>
      <c r="L110" s="28">
        <f t="shared" si="11"/>
        <v>0.11059000000000019</v>
      </c>
      <c r="M110" s="28">
        <f t="shared" si="12"/>
        <v>0.19106746526148211</v>
      </c>
    </row>
    <row r="111" spans="1:13" x14ac:dyDescent="0.35">
      <c r="A111" s="23">
        <v>40483</v>
      </c>
      <c r="B111" s="28">
        <f>'Figure 1'!B110</f>
        <v>11.343439999999999</v>
      </c>
      <c r="C111" s="28">
        <f>'Figure 2'!D110</f>
        <v>9.0066629999999996</v>
      </c>
      <c r="D111" s="28">
        <v>4.3270303058100001</v>
      </c>
      <c r="E111" s="28">
        <f>'Figure 1'!E110</f>
        <v>18.880099999999999</v>
      </c>
      <c r="F111" s="29">
        <f>'Figure 2'!H110</f>
        <v>10.774050000000001</v>
      </c>
      <c r="G111" s="28">
        <v>6.3969007777414824</v>
      </c>
      <c r="H111" s="28">
        <f t="shared" si="7"/>
        <v>-3.2500000000013074E-3</v>
      </c>
      <c r="I111" s="28">
        <f t="shared" si="8"/>
        <v>4.952100000000037E-2</v>
      </c>
      <c r="J111" s="28">
        <f t="shared" si="9"/>
        <v>0.2693318909000002</v>
      </c>
      <c r="K111" s="28">
        <f t="shared" si="10"/>
        <v>-0.36936000000000035</v>
      </c>
      <c r="L111" s="28">
        <f t="shared" si="11"/>
        <v>-0.25765999999999956</v>
      </c>
      <c r="M111" s="28">
        <f t="shared" si="12"/>
        <v>9.5342231584075066E-2</v>
      </c>
    </row>
    <row r="112" spans="1:13" x14ac:dyDescent="0.35">
      <c r="A112" s="23">
        <v>40513</v>
      </c>
      <c r="B112" s="28">
        <f>'Figure 1'!B111</f>
        <v>11.442130000000001</v>
      </c>
      <c r="C112" s="28">
        <f>'Figure 2'!D111</f>
        <v>8.909656</v>
      </c>
      <c r="D112" s="28">
        <v>4.40872411415</v>
      </c>
      <c r="E112" s="28">
        <f>'Figure 1'!E111</f>
        <v>19.06803</v>
      </c>
      <c r="F112" s="29">
        <f>'Figure 2'!H111</f>
        <v>10.86703</v>
      </c>
      <c r="G112" s="28">
        <v>6.5059148814211101</v>
      </c>
      <c r="H112" s="28">
        <f t="shared" si="7"/>
        <v>9.8690000000001277E-2</v>
      </c>
      <c r="I112" s="28">
        <f t="shared" si="8"/>
        <v>-9.7006999999999621E-2</v>
      </c>
      <c r="J112" s="28">
        <f t="shared" si="9"/>
        <v>8.169380833999984E-2</v>
      </c>
      <c r="K112" s="28">
        <f t="shared" si="10"/>
        <v>0.18793000000000148</v>
      </c>
      <c r="L112" s="28">
        <f t="shared" si="11"/>
        <v>9.2979999999998952E-2</v>
      </c>
      <c r="M112" s="28">
        <f t="shared" si="12"/>
        <v>0.10901410367962772</v>
      </c>
    </row>
    <row r="113" spans="1:13" x14ac:dyDescent="0.35">
      <c r="A113" s="23">
        <v>40544</v>
      </c>
      <c r="B113" s="28">
        <f>'Figure 1'!B112</f>
        <v>11.740320000000001</v>
      </c>
      <c r="C113" s="28">
        <f>'Figure 2'!D112</f>
        <v>8.9844819999999999</v>
      </c>
      <c r="D113" s="28">
        <v>3.7669262909999999</v>
      </c>
      <c r="E113" s="28">
        <f>'Figure 1'!E112</f>
        <v>19.198180000000001</v>
      </c>
      <c r="F113" s="29">
        <f>'Figure 2'!H112</f>
        <v>10.94627</v>
      </c>
      <c r="G113" s="28">
        <v>6.4290412530840744</v>
      </c>
      <c r="H113" s="28">
        <f t="shared" si="7"/>
        <v>0.29818999999999996</v>
      </c>
      <c r="I113" s="28">
        <f t="shared" si="8"/>
        <v>7.4825999999999837E-2</v>
      </c>
      <c r="J113" s="28">
        <f t="shared" si="9"/>
        <v>-0.64179782315000011</v>
      </c>
      <c r="K113" s="28">
        <f t="shared" si="10"/>
        <v>0.13015000000000043</v>
      </c>
      <c r="L113" s="28">
        <f t="shared" si="11"/>
        <v>7.9240000000000421E-2</v>
      </c>
      <c r="M113" s="28">
        <f t="shared" si="12"/>
        <v>-7.6873628337035704E-2</v>
      </c>
    </row>
    <row r="114" spans="1:13" x14ac:dyDescent="0.35">
      <c r="A114" s="23">
        <v>40575</v>
      </c>
      <c r="B114" s="28">
        <f>'Figure 1'!B113</f>
        <v>11.607659999999999</v>
      </c>
      <c r="C114" s="28">
        <f>'Figure 2'!D113</f>
        <v>8.7259820000000001</v>
      </c>
      <c r="D114" s="28">
        <v>3.5288116899799999</v>
      </c>
      <c r="E114" s="28">
        <f>'Figure 1'!E113</f>
        <v>19.019120000000001</v>
      </c>
      <c r="F114" s="29">
        <f>'Figure 2'!H113</f>
        <v>10.62392</v>
      </c>
      <c r="G114" s="28">
        <v>6.4135129215977784</v>
      </c>
      <c r="H114" s="28">
        <f t="shared" si="7"/>
        <v>-0.13266000000000133</v>
      </c>
      <c r="I114" s="28">
        <f t="shared" si="8"/>
        <v>-0.25849999999999973</v>
      </c>
      <c r="J114" s="28">
        <f t="shared" si="9"/>
        <v>-0.23811460101999993</v>
      </c>
      <c r="K114" s="28">
        <f t="shared" si="10"/>
        <v>-0.17905999999999977</v>
      </c>
      <c r="L114" s="28">
        <f t="shared" si="11"/>
        <v>-0.32235000000000014</v>
      </c>
      <c r="M114" s="28">
        <f t="shared" si="12"/>
        <v>-1.5528331486295954E-2</v>
      </c>
    </row>
    <row r="115" spans="1:13" x14ac:dyDescent="0.35">
      <c r="A115" s="23">
        <v>40603</v>
      </c>
      <c r="B115" s="28">
        <f>'Figure 1'!B114</f>
        <v>11.567</v>
      </c>
      <c r="C115" s="28">
        <f>'Figure 2'!D114</f>
        <v>8.6202679999999994</v>
      </c>
      <c r="D115" s="28">
        <v>2.9959558426099999</v>
      </c>
      <c r="E115" s="28">
        <f>'Figure 1'!E114</f>
        <v>19.29898</v>
      </c>
      <c r="F115" s="29">
        <f>'Figure 2'!H114</f>
        <v>10.697749999999999</v>
      </c>
      <c r="G115" s="28">
        <v>6.648319537966298</v>
      </c>
      <c r="H115" s="28">
        <f t="shared" si="7"/>
        <v>-4.065999999999903E-2</v>
      </c>
      <c r="I115" s="28">
        <f t="shared" si="8"/>
        <v>-0.10571400000000075</v>
      </c>
      <c r="J115" s="28">
        <f t="shared" si="9"/>
        <v>-0.53285584737000002</v>
      </c>
      <c r="K115" s="28">
        <f t="shared" si="10"/>
        <v>0.27985999999999933</v>
      </c>
      <c r="L115" s="28">
        <f t="shared" si="11"/>
        <v>7.3829999999999174E-2</v>
      </c>
      <c r="M115" s="28">
        <f t="shared" si="12"/>
        <v>0.23480661636851963</v>
      </c>
    </row>
    <row r="116" spans="1:13" x14ac:dyDescent="0.35">
      <c r="A116" s="23">
        <v>40634</v>
      </c>
      <c r="B116" s="28">
        <f>'Figure 1'!B115</f>
        <v>11.72925</v>
      </c>
      <c r="C116" s="28">
        <f>'Figure 2'!D115</f>
        <v>9.079288</v>
      </c>
      <c r="D116" s="28">
        <v>3.36462741345</v>
      </c>
      <c r="E116" s="28">
        <f>'Figure 1'!E115</f>
        <v>20.073239999999998</v>
      </c>
      <c r="F116" s="29">
        <f>'Figure 2'!H115</f>
        <v>10.846360000000001</v>
      </c>
      <c r="G116" s="28">
        <v>6.8905425022903684</v>
      </c>
      <c r="H116" s="28">
        <f t="shared" si="7"/>
        <v>0.16225000000000023</v>
      </c>
      <c r="I116" s="28">
        <f t="shared" si="8"/>
        <v>0.45902000000000065</v>
      </c>
      <c r="J116" s="28">
        <f t="shared" si="9"/>
        <v>0.36867157084000013</v>
      </c>
      <c r="K116" s="28">
        <f t="shared" si="10"/>
        <v>0.77425999999999817</v>
      </c>
      <c r="L116" s="28">
        <f t="shared" si="11"/>
        <v>0.14861000000000146</v>
      </c>
      <c r="M116" s="28">
        <f t="shared" si="12"/>
        <v>0.24222296432407031</v>
      </c>
    </row>
    <row r="117" spans="1:13" x14ac:dyDescent="0.35">
      <c r="A117" s="23">
        <v>40664</v>
      </c>
      <c r="B117" s="28">
        <f>'Figure 1'!B116</f>
        <v>11.653180000000001</v>
      </c>
      <c r="C117" s="28">
        <f>'Figure 2'!D116</f>
        <v>9.4620499999999996</v>
      </c>
      <c r="D117" s="28">
        <v>3.2532094595999999</v>
      </c>
      <c r="E117" s="28">
        <f>'Figure 1'!E116</f>
        <v>19.659189999999999</v>
      </c>
      <c r="F117" s="29">
        <f>'Figure 2'!H116</f>
        <v>10.815899999999999</v>
      </c>
      <c r="G117" s="28">
        <v>7.6793766235700005</v>
      </c>
      <c r="H117" s="28">
        <f t="shared" si="7"/>
        <v>-7.6069999999999638E-2</v>
      </c>
      <c r="I117" s="28">
        <f t="shared" si="8"/>
        <v>0.3827619999999996</v>
      </c>
      <c r="J117" s="28">
        <f t="shared" si="9"/>
        <v>-0.1114179538500002</v>
      </c>
      <c r="K117" s="28">
        <f t="shared" si="10"/>
        <v>-0.41404999999999959</v>
      </c>
      <c r="L117" s="28">
        <f t="shared" si="11"/>
        <v>-3.0460000000001486E-2</v>
      </c>
      <c r="M117" s="28">
        <f t="shared" si="12"/>
        <v>0.78883412127963215</v>
      </c>
    </row>
    <row r="118" spans="1:13" x14ac:dyDescent="0.35">
      <c r="A118" s="23">
        <v>40695</v>
      </c>
      <c r="B118" s="28">
        <f>'Figure 1'!B117</f>
        <v>11.721170000000001</v>
      </c>
      <c r="C118" s="28">
        <f>'Figure 2'!D117</f>
        <v>9.1965470000000007</v>
      </c>
      <c r="D118" s="28">
        <v>3.2741846203799998</v>
      </c>
      <c r="E118" s="28">
        <f>'Figure 1'!E117</f>
        <v>19.79918</v>
      </c>
      <c r="F118" s="29">
        <f>'Figure 2'!H117</f>
        <v>10.97444</v>
      </c>
      <c r="G118" s="28">
        <v>7.9290796053900001</v>
      </c>
      <c r="H118" s="28">
        <f t="shared" si="7"/>
        <v>6.7989999999999995E-2</v>
      </c>
      <c r="I118" s="28">
        <f t="shared" si="8"/>
        <v>-0.26550299999999893</v>
      </c>
      <c r="J118" s="28">
        <f t="shared" si="9"/>
        <v>2.0975160779999946E-2</v>
      </c>
      <c r="K118" s="28">
        <f t="shared" si="10"/>
        <v>0.13999000000000095</v>
      </c>
      <c r="L118" s="28">
        <f t="shared" si="11"/>
        <v>0.15854000000000035</v>
      </c>
      <c r="M118" s="28">
        <f t="shared" si="12"/>
        <v>0.24970298181999961</v>
      </c>
    </row>
    <row r="119" spans="1:13" x14ac:dyDescent="0.35">
      <c r="A119" s="23">
        <v>40725</v>
      </c>
      <c r="B119" s="28">
        <f>'Figure 1'!B118</f>
        <v>12.22803</v>
      </c>
      <c r="C119" s="28">
        <f>'Figure 2'!D118</f>
        <v>9.5138920000000002</v>
      </c>
      <c r="D119" s="28">
        <v>3.55667037048</v>
      </c>
      <c r="E119" s="28">
        <f>'Figure 1'!E118</f>
        <v>19.840509999999998</v>
      </c>
      <c r="F119" s="29">
        <f>'Figure 2'!H118</f>
        <v>11.062530000000001</v>
      </c>
      <c r="G119" s="28">
        <v>7.9813433747266682</v>
      </c>
      <c r="H119" s="28">
        <f t="shared" si="7"/>
        <v>0.50685999999999964</v>
      </c>
      <c r="I119" s="28">
        <f t="shared" si="8"/>
        <v>0.31734499999999954</v>
      </c>
      <c r="J119" s="28">
        <f t="shared" si="9"/>
        <v>0.28248575010000021</v>
      </c>
      <c r="K119" s="28">
        <f t="shared" si="10"/>
        <v>4.1329999999998535E-2</v>
      </c>
      <c r="L119" s="28">
        <f t="shared" si="11"/>
        <v>8.8090000000001112E-2</v>
      </c>
      <c r="M119" s="28">
        <f t="shared" si="12"/>
        <v>5.2263769336668098E-2</v>
      </c>
    </row>
    <row r="120" spans="1:13" x14ac:dyDescent="0.35">
      <c r="A120" s="23">
        <v>40756</v>
      </c>
      <c r="B120" s="28">
        <f>'Figure 1'!B119</f>
        <v>12.38636</v>
      </c>
      <c r="C120" s="28">
        <f>'Figure 2'!D119</f>
        <v>9.8418679999999998</v>
      </c>
      <c r="D120" s="28">
        <v>3.4324859492300002</v>
      </c>
      <c r="E120" s="28">
        <f>'Figure 1'!E119</f>
        <v>20.091349999999998</v>
      </c>
      <c r="F120" s="29">
        <f>'Figure 2'!H119</f>
        <v>11.40164</v>
      </c>
      <c r="G120" s="28">
        <v>8.2817762468359248</v>
      </c>
      <c r="H120" s="28">
        <f t="shared" si="7"/>
        <v>0.15832999999999942</v>
      </c>
      <c r="I120" s="28">
        <f t="shared" si="8"/>
        <v>0.3279759999999996</v>
      </c>
      <c r="J120" s="28">
        <f t="shared" si="9"/>
        <v>-0.12418442124999984</v>
      </c>
      <c r="K120" s="28">
        <f t="shared" si="10"/>
        <v>0.25084000000000017</v>
      </c>
      <c r="L120" s="28">
        <f t="shared" si="11"/>
        <v>0.3391099999999998</v>
      </c>
      <c r="M120" s="28">
        <f t="shared" si="12"/>
        <v>0.30043287210925662</v>
      </c>
    </row>
    <row r="121" spans="1:13" x14ac:dyDescent="0.35">
      <c r="A121" s="23">
        <v>40787</v>
      </c>
      <c r="B121" s="28">
        <f>'Figure 1'!B120</f>
        <v>12.50507</v>
      </c>
      <c r="C121" s="28">
        <f>'Figure 2'!D120</f>
        <v>10.433630000000001</v>
      </c>
      <c r="D121" s="28">
        <v>3.1734769249300001</v>
      </c>
      <c r="E121" s="28">
        <f>'Figure 1'!E120</f>
        <v>19.2182</v>
      </c>
      <c r="F121" s="29">
        <f>'Figure 2'!H120</f>
        <v>11.116529999999999</v>
      </c>
      <c r="G121" s="28">
        <v>8.5933933309148163</v>
      </c>
      <c r="H121" s="28">
        <f t="shared" si="7"/>
        <v>0.11871000000000009</v>
      </c>
      <c r="I121" s="28">
        <f t="shared" si="8"/>
        <v>0.59176200000000101</v>
      </c>
      <c r="J121" s="28">
        <f t="shared" si="9"/>
        <v>-0.25900902430000006</v>
      </c>
      <c r="K121" s="28">
        <f t="shared" si="10"/>
        <v>-0.87314999999999898</v>
      </c>
      <c r="L121" s="28">
        <f t="shared" si="11"/>
        <v>-0.28511000000000131</v>
      </c>
      <c r="M121" s="28">
        <f t="shared" si="12"/>
        <v>0.31161708407889144</v>
      </c>
    </row>
    <row r="122" spans="1:13" x14ac:dyDescent="0.35">
      <c r="A122" s="23">
        <v>40817</v>
      </c>
      <c r="B122" s="28">
        <f>'Figure 1'!B121</f>
        <v>12.54543</v>
      </c>
      <c r="C122" s="28">
        <f>'Figure 2'!D121</f>
        <v>10.379619999999999</v>
      </c>
      <c r="D122" s="28">
        <v>3.2015346092199999</v>
      </c>
      <c r="E122" s="28">
        <f>'Figure 1'!E121</f>
        <v>19.454840000000001</v>
      </c>
      <c r="F122" s="29">
        <f>'Figure 2'!H121</f>
        <v>11.210369999999999</v>
      </c>
      <c r="G122" s="28">
        <v>8.8291966857518531</v>
      </c>
      <c r="H122" s="28">
        <f t="shared" si="7"/>
        <v>4.0359999999999729E-2</v>
      </c>
      <c r="I122" s="28">
        <f t="shared" si="8"/>
        <v>-5.4010000000001668E-2</v>
      </c>
      <c r="J122" s="28">
        <f t="shared" si="9"/>
        <v>2.8057684289999774E-2</v>
      </c>
      <c r="K122" s="28">
        <f t="shared" si="10"/>
        <v>0.23664000000000129</v>
      </c>
      <c r="L122" s="28">
        <f t="shared" si="11"/>
        <v>9.3840000000000146E-2</v>
      </c>
      <c r="M122" s="28">
        <f t="shared" si="12"/>
        <v>0.23580335483703685</v>
      </c>
    </row>
    <row r="123" spans="1:13" x14ac:dyDescent="0.35">
      <c r="A123" s="23">
        <v>40848</v>
      </c>
      <c r="B123" s="28">
        <f>'Figure 1'!B122</f>
        <v>12.196</v>
      </c>
      <c r="C123" s="28">
        <f>'Figure 2'!D122</f>
        <v>10.114039999999999</v>
      </c>
      <c r="D123" s="28">
        <v>3.4707858740800002</v>
      </c>
      <c r="E123" s="28">
        <f>'Figure 1'!E122</f>
        <v>19.034839999999999</v>
      </c>
      <c r="F123" s="29">
        <f>'Figure 2'!H122</f>
        <v>11.186199999999999</v>
      </c>
      <c r="G123" s="28">
        <v>9.2966230394051852</v>
      </c>
      <c r="H123" s="28">
        <f t="shared" si="7"/>
        <v>-0.34942999999999991</v>
      </c>
      <c r="I123" s="28">
        <f t="shared" si="8"/>
        <v>-0.26557999999999993</v>
      </c>
      <c r="J123" s="28">
        <f t="shared" si="9"/>
        <v>0.26925126486000028</v>
      </c>
      <c r="K123" s="28">
        <f t="shared" si="10"/>
        <v>-0.42000000000000171</v>
      </c>
      <c r="L123" s="28">
        <f t="shared" si="11"/>
        <v>-2.4169999999999803E-2</v>
      </c>
      <c r="M123" s="28">
        <f t="shared" si="12"/>
        <v>0.46742635365333207</v>
      </c>
    </row>
    <row r="124" spans="1:13" x14ac:dyDescent="0.35">
      <c r="A124" s="23">
        <v>40878</v>
      </c>
      <c r="B124" s="28">
        <f>'Figure 1'!B123</f>
        <v>12.715920000000001</v>
      </c>
      <c r="C124" s="28">
        <f>'Figure 2'!D123</f>
        <v>10.6136</v>
      </c>
      <c r="D124" s="28">
        <v>3.83281773138</v>
      </c>
      <c r="E124" s="28">
        <f>'Figure 1'!E123</f>
        <v>18.8795</v>
      </c>
      <c r="F124" s="29">
        <f>'Figure 2'!H123</f>
        <v>11.160299999999999</v>
      </c>
      <c r="G124" s="28">
        <v>9.2026729519362966</v>
      </c>
      <c r="H124" s="28">
        <f t="shared" si="7"/>
        <v>0.51992000000000083</v>
      </c>
      <c r="I124" s="28">
        <f t="shared" si="8"/>
        <v>0.49956000000000067</v>
      </c>
      <c r="J124" s="28">
        <f t="shared" si="9"/>
        <v>0.36203185729999987</v>
      </c>
      <c r="K124" s="28">
        <f t="shared" si="10"/>
        <v>-0.15533999999999892</v>
      </c>
      <c r="L124" s="28">
        <f t="shared" si="11"/>
        <v>-2.5900000000000034E-2</v>
      </c>
      <c r="M124" s="28">
        <f t="shared" si="12"/>
        <v>-9.3950087468888555E-2</v>
      </c>
    </row>
    <row r="125" spans="1:13" x14ac:dyDescent="0.35">
      <c r="A125" s="23">
        <v>40909</v>
      </c>
      <c r="B125" s="28">
        <f>'Figure 1'!B124</f>
        <v>13.229480000000001</v>
      </c>
      <c r="C125" s="28">
        <f>'Figure 2'!D124</f>
        <v>11.14934</v>
      </c>
      <c r="D125" s="28">
        <v>4.0414859067100002</v>
      </c>
      <c r="E125" s="28">
        <f>'Figure 1'!E124</f>
        <v>19.079000000000001</v>
      </c>
      <c r="F125" s="29">
        <f>'Figure 2'!H124</f>
        <v>11.13851</v>
      </c>
      <c r="G125" s="28">
        <v>9.0936481651870373</v>
      </c>
      <c r="H125" s="28">
        <f t="shared" si="7"/>
        <v>0.51356000000000002</v>
      </c>
      <c r="I125" s="28">
        <f t="shared" si="8"/>
        <v>0.53574000000000055</v>
      </c>
      <c r="J125" s="28">
        <f t="shared" si="9"/>
        <v>0.20866817533000015</v>
      </c>
      <c r="K125" s="28">
        <f t="shared" si="10"/>
        <v>0.19950000000000045</v>
      </c>
      <c r="L125" s="28">
        <f t="shared" si="11"/>
        <v>-2.178999999999931E-2</v>
      </c>
      <c r="M125" s="28">
        <f t="shared" si="12"/>
        <v>-0.10902478674925931</v>
      </c>
    </row>
    <row r="126" spans="1:13" x14ac:dyDescent="0.35">
      <c r="A126" s="23">
        <v>40940</v>
      </c>
      <c r="B126" s="28">
        <f>'Figure 1'!B125</f>
        <v>13.044169999999999</v>
      </c>
      <c r="C126" s="28">
        <f>'Figure 2'!D125</f>
        <v>10.943580000000001</v>
      </c>
      <c r="D126" s="28">
        <v>3.8496067482299998</v>
      </c>
      <c r="E126" s="28">
        <f>'Figure 1'!E125</f>
        <v>19.120760000000001</v>
      </c>
      <c r="F126" s="29">
        <f>'Figure 2'!H125</f>
        <v>11.11754</v>
      </c>
      <c r="G126" s="28">
        <v>8.842857678719259</v>
      </c>
      <c r="H126" s="28">
        <f t="shared" si="7"/>
        <v>-0.1853100000000012</v>
      </c>
      <c r="I126" s="28">
        <f t="shared" si="8"/>
        <v>-0.20575999999999972</v>
      </c>
      <c r="J126" s="28">
        <f t="shared" si="9"/>
        <v>-0.19187915848000037</v>
      </c>
      <c r="K126" s="28">
        <f t="shared" si="10"/>
        <v>4.1760000000000019E-2</v>
      </c>
      <c r="L126" s="28">
        <f t="shared" si="11"/>
        <v>-2.0970000000000155E-2</v>
      </c>
      <c r="M126" s="28">
        <f t="shared" si="12"/>
        <v>-0.25079048646777835</v>
      </c>
    </row>
    <row r="127" spans="1:13" x14ac:dyDescent="0.35">
      <c r="A127" s="23">
        <v>40969</v>
      </c>
      <c r="B127" s="28">
        <f>'Figure 1'!B126</f>
        <v>13.22017</v>
      </c>
      <c r="C127" s="28">
        <f>'Figure 2'!D126</f>
        <v>11.120240000000001</v>
      </c>
      <c r="D127" s="28">
        <v>3.69804520949</v>
      </c>
      <c r="E127" s="28">
        <f>'Figure 1'!E126</f>
        <v>18.958390000000001</v>
      </c>
      <c r="F127" s="29">
        <f>'Figure 2'!H126</f>
        <v>11.01694</v>
      </c>
      <c r="G127" s="28">
        <v>8.7905999773700003</v>
      </c>
      <c r="H127" s="28">
        <f t="shared" si="7"/>
        <v>0.17600000000000016</v>
      </c>
      <c r="I127" s="28">
        <f t="shared" si="8"/>
        <v>0.17666000000000004</v>
      </c>
      <c r="J127" s="28">
        <f t="shared" si="9"/>
        <v>-0.15156153873999978</v>
      </c>
      <c r="K127" s="28">
        <f t="shared" si="10"/>
        <v>-0.16236999999999924</v>
      </c>
      <c r="L127" s="28">
        <f t="shared" si="11"/>
        <v>-0.10060000000000002</v>
      </c>
      <c r="M127" s="28">
        <f t="shared" si="12"/>
        <v>-5.2257701349258667E-2</v>
      </c>
    </row>
    <row r="128" spans="1:13" x14ac:dyDescent="0.35">
      <c r="A128" s="23">
        <v>41000</v>
      </c>
      <c r="B128" s="28">
        <f>'Figure 1'!B127</f>
        <v>13.30111</v>
      </c>
      <c r="C128" s="28">
        <f>'Figure 2'!D127</f>
        <v>11.216379999999999</v>
      </c>
      <c r="D128" s="28">
        <v>3.4285916838800001</v>
      </c>
      <c r="E128" s="28">
        <f>'Figure 1'!E127</f>
        <v>19.4177</v>
      </c>
      <c r="F128" s="29">
        <f>'Figure 2'!H127</f>
        <v>11.67324</v>
      </c>
      <c r="G128" s="28">
        <v>8.6702171266911101</v>
      </c>
      <c r="H128" s="28">
        <f t="shared" si="7"/>
        <v>8.0940000000000012E-2</v>
      </c>
      <c r="I128" s="28">
        <f t="shared" si="8"/>
        <v>9.6139999999998338E-2</v>
      </c>
      <c r="J128" s="28">
        <f t="shared" si="9"/>
        <v>-0.26945352560999991</v>
      </c>
      <c r="K128" s="28">
        <f t="shared" si="10"/>
        <v>0.45930999999999855</v>
      </c>
      <c r="L128" s="28">
        <f t="shared" si="11"/>
        <v>0.65629999999999988</v>
      </c>
      <c r="M128" s="28">
        <f t="shared" si="12"/>
        <v>-0.12038285067889021</v>
      </c>
    </row>
    <row r="129" spans="1:13" x14ac:dyDescent="0.35">
      <c r="A129" s="23">
        <v>41030</v>
      </c>
      <c r="B129" s="28">
        <f>'Figure 1'!B128</f>
        <v>13.83301</v>
      </c>
      <c r="C129" s="28">
        <f>'Figure 2'!D128</f>
        <v>11.91558</v>
      </c>
      <c r="D129" s="28">
        <v>3.8504790740999999</v>
      </c>
      <c r="E129" s="28">
        <f>'Figure 1'!E128</f>
        <v>18.85277</v>
      </c>
      <c r="F129" s="29">
        <f>'Figure 2'!H128</f>
        <v>11.462479999999999</v>
      </c>
      <c r="G129" s="28">
        <v>7.5271964793129635</v>
      </c>
      <c r="H129" s="28">
        <f t="shared" si="7"/>
        <v>0.53190000000000026</v>
      </c>
      <c r="I129" s="28">
        <f t="shared" si="8"/>
        <v>0.69920000000000115</v>
      </c>
      <c r="J129" s="28">
        <f t="shared" si="9"/>
        <v>0.42188739021999977</v>
      </c>
      <c r="K129" s="28">
        <f t="shared" si="10"/>
        <v>-0.56493000000000038</v>
      </c>
      <c r="L129" s="28">
        <f t="shared" si="11"/>
        <v>-0.2107600000000005</v>
      </c>
      <c r="M129" s="28">
        <f t="shared" si="12"/>
        <v>-1.1430206473781466</v>
      </c>
    </row>
    <row r="130" spans="1:13" x14ac:dyDescent="0.35">
      <c r="A130" s="23">
        <v>41061</v>
      </c>
      <c r="B130" s="28">
        <f>'Figure 1'!B129</f>
        <v>13.544499999999999</v>
      </c>
      <c r="C130" s="28">
        <f>'Figure 2'!D129</f>
        <v>11.48611</v>
      </c>
      <c r="D130" s="28">
        <v>4.3272431603500001</v>
      </c>
      <c r="E130" s="28">
        <f>'Figure 1'!E129</f>
        <v>18.96688</v>
      </c>
      <c r="F130" s="29">
        <f>'Figure 2'!H129</f>
        <v>11.531779999999999</v>
      </c>
      <c r="G130" s="28">
        <v>7.1217564765607406</v>
      </c>
      <c r="H130" s="28">
        <f t="shared" si="7"/>
        <v>-0.28851000000000049</v>
      </c>
      <c r="I130" s="28">
        <f t="shared" si="8"/>
        <v>-0.42947000000000024</v>
      </c>
      <c r="J130" s="28">
        <f t="shared" si="9"/>
        <v>0.47676408625000022</v>
      </c>
      <c r="K130" s="28">
        <f t="shared" si="10"/>
        <v>0.11411000000000016</v>
      </c>
      <c r="L130" s="28">
        <f t="shared" si="11"/>
        <v>6.9300000000000139E-2</v>
      </c>
      <c r="M130" s="28">
        <f t="shared" si="12"/>
        <v>-0.40544000275222292</v>
      </c>
    </row>
    <row r="131" spans="1:13" x14ac:dyDescent="0.35">
      <c r="A131" s="23">
        <v>41091</v>
      </c>
      <c r="B131" s="28">
        <f>'Figure 1'!B130</f>
        <v>14.00535</v>
      </c>
      <c r="C131" s="28">
        <f>'Figure 2'!D130</f>
        <v>11.879949999999999</v>
      </c>
      <c r="D131" s="28">
        <v>4.4310671079699997</v>
      </c>
      <c r="E131" s="28">
        <f>'Figure 1'!E130</f>
        <v>19.151869999999999</v>
      </c>
      <c r="F131" s="29">
        <f>'Figure 2'!H130</f>
        <v>11.558149999999999</v>
      </c>
      <c r="G131" s="28">
        <v>7.0257727761503714</v>
      </c>
      <c r="H131" s="28">
        <f t="shared" si="7"/>
        <v>0.46085000000000065</v>
      </c>
      <c r="I131" s="28">
        <f t="shared" si="8"/>
        <v>0.39383999999999908</v>
      </c>
      <c r="J131" s="28">
        <f t="shared" si="9"/>
        <v>0.10382394761999958</v>
      </c>
      <c r="K131" s="28">
        <f t="shared" si="10"/>
        <v>0.1849899999999991</v>
      </c>
      <c r="L131" s="28">
        <f t="shared" si="11"/>
        <v>2.6370000000000005E-2</v>
      </c>
      <c r="M131" s="28">
        <f t="shared" si="12"/>
        <v>-9.5983700410369188E-2</v>
      </c>
    </row>
    <row r="132" spans="1:13" x14ac:dyDescent="0.35">
      <c r="A132" s="23">
        <v>41122</v>
      </c>
      <c r="B132" s="28">
        <f>'Figure 1'!B131</f>
        <v>14.011279999999999</v>
      </c>
      <c r="C132" s="28">
        <f>'Figure 2'!D131</f>
        <v>11.92191</v>
      </c>
      <c r="D132" s="28">
        <v>4.5710001958099999</v>
      </c>
      <c r="E132" s="28">
        <f>'Figure 1'!E131</f>
        <v>19.389520000000001</v>
      </c>
      <c r="F132" s="29">
        <f>'Figure 2'!H131</f>
        <v>11.77796</v>
      </c>
      <c r="G132" s="28">
        <v>6.6041010387740755</v>
      </c>
      <c r="H132" s="28">
        <f t="shared" si="7"/>
        <v>5.9299999999993247E-3</v>
      </c>
      <c r="I132" s="28">
        <f t="shared" si="8"/>
        <v>4.196000000000133E-2</v>
      </c>
      <c r="J132" s="28">
        <f t="shared" si="9"/>
        <v>0.13993308784000025</v>
      </c>
      <c r="K132" s="28">
        <f t="shared" si="10"/>
        <v>0.23765000000000214</v>
      </c>
      <c r="L132" s="28">
        <f t="shared" si="11"/>
        <v>0.21981000000000073</v>
      </c>
      <c r="M132" s="28">
        <f t="shared" si="12"/>
        <v>-0.42167173737629593</v>
      </c>
    </row>
    <row r="133" spans="1:13" x14ac:dyDescent="0.35">
      <c r="A133" s="23">
        <v>41153</v>
      </c>
      <c r="B133" s="28">
        <f>'Figure 1'!B132</f>
        <v>13.998419999999999</v>
      </c>
      <c r="C133" s="28">
        <f>'Figure 2'!D132</f>
        <v>11.862209999999999</v>
      </c>
      <c r="D133" s="28">
        <v>4.7873597830700003</v>
      </c>
      <c r="E133" s="28">
        <f>'Figure 1'!E132</f>
        <v>19.563300000000002</v>
      </c>
      <c r="F133" s="29">
        <f>'Figure 2'!H132</f>
        <v>11.948790000000001</v>
      </c>
      <c r="G133" s="28">
        <v>6.2142665146225911</v>
      </c>
      <c r="H133" s="28">
        <f t="shared" si="7"/>
        <v>-1.2859999999999872E-2</v>
      </c>
      <c r="I133" s="28">
        <f t="shared" si="8"/>
        <v>-5.9700000000001197E-2</v>
      </c>
      <c r="J133" s="28">
        <f t="shared" si="9"/>
        <v>0.21635958726000037</v>
      </c>
      <c r="K133" s="28">
        <f t="shared" si="10"/>
        <v>0.17378000000000071</v>
      </c>
      <c r="L133" s="28">
        <f t="shared" si="11"/>
        <v>0.17083000000000048</v>
      </c>
      <c r="M133" s="28">
        <f t="shared" si="12"/>
        <v>-0.38983452415148445</v>
      </c>
    </row>
    <row r="134" spans="1:13" x14ac:dyDescent="0.35">
      <c r="A134" s="23">
        <v>41183</v>
      </c>
      <c r="B134" s="28">
        <f>'Figure 1'!B133</f>
        <v>14.084160000000001</v>
      </c>
      <c r="C134" s="28">
        <f>'Figure 2'!D133</f>
        <v>11.89019</v>
      </c>
      <c r="D134" s="28">
        <v>4.5920157921899998</v>
      </c>
      <c r="E134" s="28">
        <f>'Figure 1'!E133</f>
        <v>19.708349999999999</v>
      </c>
      <c r="F134" s="29">
        <f>'Figure 2'!H133</f>
        <v>11.975849999999999</v>
      </c>
      <c r="G134" s="28">
        <v>5.9549926116955572</v>
      </c>
      <c r="H134" s="28">
        <f t="shared" ref="H134:H197" si="13">B134-B133</f>
        <v>8.574000000000126E-2</v>
      </c>
      <c r="I134" s="28">
        <f t="shared" ref="I134:I197" si="14">C134-C133</f>
        <v>2.7980000000001226E-2</v>
      </c>
      <c r="J134" s="28">
        <f t="shared" ref="J134:J197" si="15">D134-D133</f>
        <v>-0.19534399088000054</v>
      </c>
      <c r="K134" s="28">
        <f t="shared" ref="K134:K197" si="16">E134-E133</f>
        <v>0.14504999999999768</v>
      </c>
      <c r="L134" s="28">
        <f t="shared" ref="L134:L197" si="17">F134-F133</f>
        <v>2.7059999999998752E-2</v>
      </c>
      <c r="M134" s="28">
        <f t="shared" ref="M134:M197" si="18">G134-G133</f>
        <v>-0.25927390292703389</v>
      </c>
    </row>
    <row r="135" spans="1:13" x14ac:dyDescent="0.35">
      <c r="A135" s="23">
        <v>41214</v>
      </c>
      <c r="B135" s="28">
        <f>'Figure 1'!B134</f>
        <v>14.043659999999999</v>
      </c>
      <c r="C135" s="28">
        <f>'Figure 2'!D134</f>
        <v>11.802709999999999</v>
      </c>
      <c r="D135" s="28">
        <v>4.1714805669799997</v>
      </c>
      <c r="E135" s="28">
        <f>'Figure 1'!E134</f>
        <v>19.590050000000002</v>
      </c>
      <c r="F135" s="29">
        <f>'Figure 2'!H134</f>
        <v>11.82253</v>
      </c>
      <c r="G135" s="28">
        <v>5.4854182445081472</v>
      </c>
      <c r="H135" s="28">
        <f t="shared" si="13"/>
        <v>-4.0500000000001535E-2</v>
      </c>
      <c r="I135" s="28">
        <f t="shared" si="14"/>
        <v>-8.7480000000001112E-2</v>
      </c>
      <c r="J135" s="28">
        <f t="shared" si="15"/>
        <v>-0.42053522521000009</v>
      </c>
      <c r="K135" s="28">
        <f t="shared" si="16"/>
        <v>-0.11829999999999785</v>
      </c>
      <c r="L135" s="28">
        <f t="shared" si="17"/>
        <v>-0.15331999999999901</v>
      </c>
      <c r="M135" s="28">
        <f t="shared" si="18"/>
        <v>-0.46957436718740997</v>
      </c>
    </row>
    <row r="136" spans="1:13" x14ac:dyDescent="0.35">
      <c r="A136" s="23">
        <v>41244</v>
      </c>
      <c r="B136" s="28">
        <f>'Figure 1'!B135</f>
        <v>14.012829999999999</v>
      </c>
      <c r="C136" s="28">
        <f>'Figure 2'!D135</f>
        <v>11.9998</v>
      </c>
      <c r="D136" s="28">
        <v>3.5797962760900002</v>
      </c>
      <c r="E136" s="28">
        <f>'Figure 1'!E135</f>
        <v>19.932539999999999</v>
      </c>
      <c r="F136" s="29">
        <f>'Figure 2'!H135</f>
        <v>13.05575</v>
      </c>
      <c r="G136" s="28">
        <v>5.5615494033418527</v>
      </c>
      <c r="H136" s="28">
        <f t="shared" si="13"/>
        <v>-3.0829999999999913E-2</v>
      </c>
      <c r="I136" s="28">
        <f t="shared" si="14"/>
        <v>0.1970900000000011</v>
      </c>
      <c r="J136" s="28">
        <f t="shared" si="15"/>
        <v>-0.59168429088999952</v>
      </c>
      <c r="K136" s="28">
        <f t="shared" si="16"/>
        <v>0.34248999999999796</v>
      </c>
      <c r="L136" s="28">
        <f t="shared" si="17"/>
        <v>1.2332199999999993</v>
      </c>
      <c r="M136" s="28">
        <f t="shared" si="18"/>
        <v>7.613115883370547E-2</v>
      </c>
    </row>
    <row r="137" spans="1:13" x14ac:dyDescent="0.35">
      <c r="A137" s="23">
        <v>41275</v>
      </c>
      <c r="B137" s="28">
        <f>'Figure 1'!B136</f>
        <v>14.410909999999999</v>
      </c>
      <c r="C137" s="28">
        <f>'Figure 2'!D136</f>
        <v>12.185420000000001</v>
      </c>
      <c r="D137" s="28">
        <v>3.2508754762200001</v>
      </c>
      <c r="E137" s="28">
        <f>'Figure 1'!E136</f>
        <v>19.837299999999999</v>
      </c>
      <c r="F137" s="29">
        <f>'Figure 2'!H136</f>
        <v>12.59369</v>
      </c>
      <c r="G137" s="28">
        <v>5.7008719694403682</v>
      </c>
      <c r="H137" s="28">
        <f t="shared" si="13"/>
        <v>0.39808000000000021</v>
      </c>
      <c r="I137" s="28">
        <f t="shared" si="14"/>
        <v>0.18562000000000012</v>
      </c>
      <c r="J137" s="28">
        <f t="shared" si="15"/>
        <v>-0.32892079987000011</v>
      </c>
      <c r="K137" s="28">
        <f t="shared" si="16"/>
        <v>-9.5240000000000435E-2</v>
      </c>
      <c r="L137" s="28">
        <f t="shared" si="17"/>
        <v>-0.46205999999999925</v>
      </c>
      <c r="M137" s="28">
        <f t="shared" si="18"/>
        <v>0.13932256609851557</v>
      </c>
    </row>
    <row r="138" spans="1:13" x14ac:dyDescent="0.35">
      <c r="A138" s="23">
        <v>41306</v>
      </c>
      <c r="B138" s="28">
        <f>'Figure 1'!B137</f>
        <v>14.235900000000001</v>
      </c>
      <c r="C138" s="28">
        <f>'Figure 2'!D137</f>
        <v>12.020440000000001</v>
      </c>
      <c r="D138" s="28">
        <v>3.5394913746899999</v>
      </c>
      <c r="E138" s="28">
        <f>'Figure 1'!E137</f>
        <v>19.760490000000001</v>
      </c>
      <c r="F138" s="29">
        <f>'Figure 2'!H137</f>
        <v>12.51089</v>
      </c>
      <c r="G138" s="28">
        <v>5.654152664684073</v>
      </c>
      <c r="H138" s="28">
        <f t="shared" si="13"/>
        <v>-0.17500999999999856</v>
      </c>
      <c r="I138" s="28">
        <f t="shared" si="14"/>
        <v>-0.1649799999999999</v>
      </c>
      <c r="J138" s="28">
        <f t="shared" si="15"/>
        <v>0.2886158984699998</v>
      </c>
      <c r="K138" s="28">
        <f t="shared" si="16"/>
        <v>-7.6809999999998269E-2</v>
      </c>
      <c r="L138" s="28">
        <f t="shared" si="17"/>
        <v>-8.2800000000000651E-2</v>
      </c>
      <c r="M138" s="28">
        <f t="shared" si="18"/>
        <v>-4.6719304756295266E-2</v>
      </c>
    </row>
    <row r="139" spans="1:13" x14ac:dyDescent="0.35">
      <c r="A139" s="23">
        <v>41334</v>
      </c>
      <c r="B139" s="28">
        <f>'Figure 1'!B138</f>
        <v>14.301819999999999</v>
      </c>
      <c r="C139" s="28">
        <f>'Figure 2'!D138</f>
        <v>12.068490000000001</v>
      </c>
      <c r="D139" s="28">
        <v>4.2301809704400002</v>
      </c>
      <c r="E139" s="28">
        <f>'Figure 1'!E138</f>
        <v>19.718610000000002</v>
      </c>
      <c r="F139" s="29">
        <f>'Figure 2'!H138</f>
        <v>12.50778</v>
      </c>
      <c r="G139" s="28">
        <v>5.4230550448648138</v>
      </c>
      <c r="H139" s="28">
        <f t="shared" si="13"/>
        <v>6.5919999999998424E-2</v>
      </c>
      <c r="I139" s="28">
        <f t="shared" si="14"/>
        <v>4.8049999999999926E-2</v>
      </c>
      <c r="J139" s="28">
        <f t="shared" si="15"/>
        <v>0.69068959575000033</v>
      </c>
      <c r="K139" s="28">
        <f t="shared" si="16"/>
        <v>-4.1879999999999029E-2</v>
      </c>
      <c r="L139" s="28">
        <f t="shared" si="17"/>
        <v>-3.1099999999995021E-3</v>
      </c>
      <c r="M139" s="28">
        <f t="shared" si="18"/>
        <v>-0.23109761981925914</v>
      </c>
    </row>
    <row r="140" spans="1:13" x14ac:dyDescent="0.35">
      <c r="A140" s="23">
        <v>41365</v>
      </c>
      <c r="B140" s="28">
        <f>'Figure 1'!B139</f>
        <v>14.28421</v>
      </c>
      <c r="C140" s="28">
        <f>'Figure 2'!D139</f>
        <v>12.041309999999999</v>
      </c>
      <c r="D140" s="28">
        <v>4.69070034722</v>
      </c>
      <c r="E140" s="28">
        <f>'Figure 1'!E139</f>
        <v>20.24363</v>
      </c>
      <c r="F140" s="29">
        <f>'Figure 2'!H139</f>
        <v>12.893929999999999</v>
      </c>
      <c r="G140" s="28">
        <v>5.0856369998292603</v>
      </c>
      <c r="H140" s="28">
        <f t="shared" si="13"/>
        <v>-1.7609999999999459E-2</v>
      </c>
      <c r="I140" s="28">
        <f t="shared" si="14"/>
        <v>-2.7180000000001314E-2</v>
      </c>
      <c r="J140" s="28">
        <f t="shared" si="15"/>
        <v>0.46051937677999977</v>
      </c>
      <c r="K140" s="28">
        <f t="shared" si="16"/>
        <v>0.52501999999999782</v>
      </c>
      <c r="L140" s="28">
        <f t="shared" si="17"/>
        <v>0.38614999999999888</v>
      </c>
      <c r="M140" s="28">
        <f t="shared" si="18"/>
        <v>-0.3374180450355535</v>
      </c>
    </row>
    <row r="141" spans="1:13" x14ac:dyDescent="0.35">
      <c r="A141" s="23">
        <v>41395</v>
      </c>
      <c r="B141" s="28">
        <f>'Figure 1'!B140</f>
        <v>14.270289999999999</v>
      </c>
      <c r="C141" s="28">
        <f>'Figure 2'!D140</f>
        <v>12.17963</v>
      </c>
      <c r="D141" s="28">
        <v>4.6367263677599997</v>
      </c>
      <c r="E141" s="28">
        <f>'Figure 1'!E140</f>
        <v>20.209289999999999</v>
      </c>
      <c r="F141" s="29">
        <f>'Figure 2'!H140</f>
        <v>13.003780000000001</v>
      </c>
      <c r="G141" s="28">
        <v>5.1819323825874086</v>
      </c>
      <c r="H141" s="28">
        <f t="shared" si="13"/>
        <v>-1.3920000000000599E-2</v>
      </c>
      <c r="I141" s="28">
        <f t="shared" si="14"/>
        <v>0.13832000000000022</v>
      </c>
      <c r="J141" s="28">
        <f t="shared" si="15"/>
        <v>-5.3973979460000265E-2</v>
      </c>
      <c r="K141" s="28">
        <f t="shared" si="16"/>
        <v>-3.4340000000000259E-2</v>
      </c>
      <c r="L141" s="28">
        <f t="shared" si="17"/>
        <v>0.10985000000000156</v>
      </c>
      <c r="M141" s="28">
        <f t="shared" si="18"/>
        <v>9.6295382758148307E-2</v>
      </c>
    </row>
    <row r="142" spans="1:13" x14ac:dyDescent="0.35">
      <c r="A142" s="23">
        <v>41426</v>
      </c>
      <c r="B142" s="28">
        <f>'Figure 1'!B141</f>
        <v>13.70396</v>
      </c>
      <c r="C142" s="28">
        <f>'Figure 2'!D141</f>
        <v>11.74872</v>
      </c>
      <c r="D142" s="28">
        <v>4.0708244959100002</v>
      </c>
      <c r="E142" s="28">
        <f>'Figure 1'!E141</f>
        <v>19.801939999999998</v>
      </c>
      <c r="F142" s="29">
        <f>'Figure 2'!H141</f>
        <v>12.85886</v>
      </c>
      <c r="G142" s="28">
        <v>5.3132082613881479</v>
      </c>
      <c r="H142" s="28">
        <f t="shared" si="13"/>
        <v>-0.56632999999999889</v>
      </c>
      <c r="I142" s="28">
        <f t="shared" si="14"/>
        <v>-0.43090999999999902</v>
      </c>
      <c r="J142" s="28">
        <f t="shared" si="15"/>
        <v>-0.56590187184999952</v>
      </c>
      <c r="K142" s="28">
        <f t="shared" si="16"/>
        <v>-0.40735000000000099</v>
      </c>
      <c r="L142" s="28">
        <f t="shared" si="17"/>
        <v>-0.14492000000000083</v>
      </c>
      <c r="M142" s="28">
        <f t="shared" si="18"/>
        <v>0.13127587880073932</v>
      </c>
    </row>
    <row r="143" spans="1:13" x14ac:dyDescent="0.35">
      <c r="A143" s="23">
        <v>41456</v>
      </c>
      <c r="B143" s="28">
        <f>'Figure 1'!B142</f>
        <v>14.204890000000001</v>
      </c>
      <c r="C143" s="28">
        <f>'Figure 2'!D142</f>
        <v>12.06202</v>
      </c>
      <c r="D143" s="28">
        <v>3.4778331529500002</v>
      </c>
      <c r="E143" s="28">
        <f>'Figure 1'!E142</f>
        <v>19.742730000000002</v>
      </c>
      <c r="F143" s="29">
        <f>'Figure 2'!H142</f>
        <v>12.42154</v>
      </c>
      <c r="G143" s="28">
        <v>5.4106615507288884</v>
      </c>
      <c r="H143" s="28">
        <f t="shared" si="13"/>
        <v>0.50093000000000032</v>
      </c>
      <c r="I143" s="28">
        <f t="shared" si="14"/>
        <v>0.31329999999999991</v>
      </c>
      <c r="J143" s="28">
        <f t="shared" si="15"/>
        <v>-0.59299134296</v>
      </c>
      <c r="K143" s="28">
        <f t="shared" si="16"/>
        <v>-5.9209999999996654E-2</v>
      </c>
      <c r="L143" s="28">
        <f t="shared" si="17"/>
        <v>-0.43731999999999971</v>
      </c>
      <c r="M143" s="28">
        <f t="shared" si="18"/>
        <v>9.745328934074049E-2</v>
      </c>
    </row>
    <row r="144" spans="1:13" x14ac:dyDescent="0.35">
      <c r="A144" s="23">
        <v>41487</v>
      </c>
      <c r="B144" s="28">
        <f>'Figure 1'!B143</f>
        <v>14.227220000000001</v>
      </c>
      <c r="C144" s="28">
        <f>'Figure 2'!D143</f>
        <v>12.21096</v>
      </c>
      <c r="D144" s="28">
        <v>3.4521759118999999</v>
      </c>
      <c r="E144" s="28">
        <f>'Figure 1'!E143</f>
        <v>20.16347</v>
      </c>
      <c r="F144" s="29">
        <f>'Figure 2'!H143</f>
        <v>13.288360000000001</v>
      </c>
      <c r="G144" s="28">
        <v>5.2022657481159271</v>
      </c>
      <c r="H144" s="28">
        <f t="shared" si="13"/>
        <v>2.2330000000000183E-2</v>
      </c>
      <c r="I144" s="28">
        <f t="shared" si="14"/>
        <v>0.14893999999999963</v>
      </c>
      <c r="J144" s="28">
        <f t="shared" si="15"/>
        <v>-2.5657241050000223E-2</v>
      </c>
      <c r="K144" s="28">
        <f t="shared" si="16"/>
        <v>0.42073999999999856</v>
      </c>
      <c r="L144" s="28">
        <f t="shared" si="17"/>
        <v>0.86682000000000059</v>
      </c>
      <c r="M144" s="28">
        <f t="shared" si="18"/>
        <v>-0.20839580261296131</v>
      </c>
    </row>
    <row r="145" spans="1:13" x14ac:dyDescent="0.35">
      <c r="A145" s="23">
        <v>41518</v>
      </c>
      <c r="B145" s="28">
        <f>'Figure 1'!B144</f>
        <v>14.31772</v>
      </c>
      <c r="C145" s="28">
        <f>'Figure 2'!D144</f>
        <v>12.2508</v>
      </c>
      <c r="D145" s="28">
        <v>3.3933689997899998</v>
      </c>
      <c r="E145" s="28">
        <f>'Figure 1'!E144</f>
        <v>20.27853</v>
      </c>
      <c r="F145" s="29">
        <f>'Figure 2'!H144</f>
        <v>13.444179999999999</v>
      </c>
      <c r="G145" s="28">
        <v>5.0763084300251853</v>
      </c>
      <c r="H145" s="28">
        <f t="shared" si="13"/>
        <v>9.0499999999998693E-2</v>
      </c>
      <c r="I145" s="28">
        <f t="shared" si="14"/>
        <v>3.9839999999999876E-2</v>
      </c>
      <c r="J145" s="28">
        <f t="shared" si="15"/>
        <v>-5.8806912110000109E-2</v>
      </c>
      <c r="K145" s="28">
        <f t="shared" si="16"/>
        <v>0.11505999999999972</v>
      </c>
      <c r="L145" s="28">
        <f t="shared" si="17"/>
        <v>0.15581999999999852</v>
      </c>
      <c r="M145" s="28">
        <f t="shared" si="18"/>
        <v>-0.12595731809074184</v>
      </c>
    </row>
    <row r="146" spans="1:13" x14ac:dyDescent="0.35">
      <c r="A146" s="23">
        <v>41548</v>
      </c>
      <c r="B146" s="28">
        <f>'Figure 1'!B145</f>
        <v>14.32577</v>
      </c>
      <c r="C146" s="28">
        <f>'Figure 2'!D145</f>
        <v>12.28265</v>
      </c>
      <c r="D146" s="28">
        <v>3.3364790360300001</v>
      </c>
      <c r="E146" s="28">
        <f>'Figure 1'!E145</f>
        <v>20.350650000000002</v>
      </c>
      <c r="F146" s="29">
        <f>'Figure 2'!H145</f>
        <v>13.38658</v>
      </c>
      <c r="G146" s="28">
        <v>5.113241491158889</v>
      </c>
      <c r="H146" s="28">
        <f t="shared" si="13"/>
        <v>8.0500000000007788E-3</v>
      </c>
      <c r="I146" s="28">
        <f t="shared" si="14"/>
        <v>3.1850000000000378E-2</v>
      </c>
      <c r="J146" s="28">
        <f t="shared" si="15"/>
        <v>-5.6889963759999773E-2</v>
      </c>
      <c r="K146" s="28">
        <f t="shared" si="16"/>
        <v>7.2120000000001738E-2</v>
      </c>
      <c r="L146" s="28">
        <f t="shared" si="17"/>
        <v>-5.7599999999998985E-2</v>
      </c>
      <c r="M146" s="28">
        <f t="shared" si="18"/>
        <v>3.693306113370376E-2</v>
      </c>
    </row>
    <row r="147" spans="1:13" x14ac:dyDescent="0.35">
      <c r="A147" s="23">
        <v>41579</v>
      </c>
      <c r="B147" s="28">
        <f>'Figure 1'!B146</f>
        <v>14.24804</v>
      </c>
      <c r="C147" s="28">
        <f>'Figure 2'!D146</f>
        <v>12.232100000000001</v>
      </c>
      <c r="D147" s="28">
        <v>3.61401719324</v>
      </c>
      <c r="E147" s="28">
        <f>'Figure 1'!E146</f>
        <v>20.216010000000001</v>
      </c>
      <c r="F147" s="29">
        <f>'Figure 2'!H146</f>
        <v>13.40901</v>
      </c>
      <c r="G147" s="28">
        <v>5.2174309354396309</v>
      </c>
      <c r="H147" s="28">
        <f t="shared" si="13"/>
        <v>-7.7730000000000743E-2</v>
      </c>
      <c r="I147" s="28">
        <f t="shared" si="14"/>
        <v>-5.0549999999999429E-2</v>
      </c>
      <c r="J147" s="28">
        <f t="shared" si="15"/>
        <v>0.27753815720999997</v>
      </c>
      <c r="K147" s="28">
        <f t="shared" si="16"/>
        <v>-0.13464000000000098</v>
      </c>
      <c r="L147" s="28">
        <f t="shared" si="17"/>
        <v>2.242999999999995E-2</v>
      </c>
      <c r="M147" s="28">
        <f t="shared" si="18"/>
        <v>0.10418944428074184</v>
      </c>
    </row>
    <row r="148" spans="1:13" x14ac:dyDescent="0.35">
      <c r="A148" s="23">
        <v>41609</v>
      </c>
      <c r="B148" s="28">
        <f>'Figure 1'!B147</f>
        <v>14.337070000000001</v>
      </c>
      <c r="C148" s="28">
        <f>'Figure 2'!D147</f>
        <v>12.382540000000001</v>
      </c>
      <c r="D148" s="28">
        <v>3.98750154769</v>
      </c>
      <c r="E148" s="28">
        <f>'Figure 1'!E147</f>
        <v>20.629460000000002</v>
      </c>
      <c r="F148" s="29">
        <f>'Figure 2'!H147</f>
        <v>14.020820000000001</v>
      </c>
      <c r="G148" s="28">
        <v>5.1813808084370363</v>
      </c>
      <c r="H148" s="28">
        <f t="shared" si="13"/>
        <v>8.9030000000001053E-2</v>
      </c>
      <c r="I148" s="28">
        <f t="shared" si="14"/>
        <v>0.15043999999999969</v>
      </c>
      <c r="J148" s="28">
        <f t="shared" si="15"/>
        <v>0.37348435444999994</v>
      </c>
      <c r="K148" s="28">
        <f t="shared" si="16"/>
        <v>0.41345000000000098</v>
      </c>
      <c r="L148" s="28">
        <f t="shared" si="17"/>
        <v>0.61181000000000019</v>
      </c>
      <c r="M148" s="28">
        <f t="shared" si="18"/>
        <v>-3.6050127002594579E-2</v>
      </c>
    </row>
    <row r="149" spans="1:13" x14ac:dyDescent="0.35">
      <c r="A149" s="23">
        <v>41640</v>
      </c>
      <c r="B149" s="28">
        <f>'Figure 1'!B148</f>
        <v>14.443989999999999</v>
      </c>
      <c r="C149" s="28">
        <f>'Figure 2'!D148</f>
        <v>12.42624</v>
      </c>
      <c r="D149" s="28">
        <v>4.4957410383800003</v>
      </c>
      <c r="E149" s="28">
        <f>'Figure 1'!E148</f>
        <v>19.47221</v>
      </c>
      <c r="F149" s="29">
        <f>'Figure 2'!H148</f>
        <v>12.74306</v>
      </c>
      <c r="G149" s="28">
        <v>5.0413233950048149</v>
      </c>
      <c r="H149" s="28">
        <f t="shared" si="13"/>
        <v>0.10691999999999879</v>
      </c>
      <c r="I149" s="28">
        <f t="shared" si="14"/>
        <v>4.3699999999999406E-2</v>
      </c>
      <c r="J149" s="28">
        <f t="shared" si="15"/>
        <v>0.5082394906900003</v>
      </c>
      <c r="K149" s="28">
        <f t="shared" si="16"/>
        <v>-1.1572500000000012</v>
      </c>
      <c r="L149" s="28">
        <f t="shared" si="17"/>
        <v>-1.2777600000000007</v>
      </c>
      <c r="M149" s="28">
        <f t="shared" si="18"/>
        <v>-0.14005741343222144</v>
      </c>
    </row>
    <row r="150" spans="1:13" x14ac:dyDescent="0.35">
      <c r="A150" s="23">
        <v>41671</v>
      </c>
      <c r="B150" s="28">
        <f>'Figure 1'!B149</f>
        <v>14.314730000000001</v>
      </c>
      <c r="C150" s="28">
        <f>'Figure 2'!D149</f>
        <v>12.332660000000001</v>
      </c>
      <c r="D150" s="28">
        <v>4.2366674908700004</v>
      </c>
      <c r="E150" s="28">
        <f>'Figure 1'!E149</f>
        <v>19.398070000000001</v>
      </c>
      <c r="F150" s="29">
        <f>'Figure 2'!H149</f>
        <v>12.47246</v>
      </c>
      <c r="G150" s="28">
        <v>5.0137874366922226</v>
      </c>
      <c r="H150" s="28">
        <f t="shared" si="13"/>
        <v>-0.1292599999999986</v>
      </c>
      <c r="I150" s="28">
        <f t="shared" si="14"/>
        <v>-9.357999999999933E-2</v>
      </c>
      <c r="J150" s="28">
        <f t="shared" si="15"/>
        <v>-0.25907354750999989</v>
      </c>
      <c r="K150" s="28">
        <f t="shared" si="16"/>
        <v>-7.4139999999999873E-2</v>
      </c>
      <c r="L150" s="28">
        <f t="shared" si="17"/>
        <v>-0.27059999999999995</v>
      </c>
      <c r="M150" s="28">
        <f t="shared" si="18"/>
        <v>-2.7535958312592257E-2</v>
      </c>
    </row>
    <row r="151" spans="1:13" x14ac:dyDescent="0.35">
      <c r="A151" s="23">
        <v>41699</v>
      </c>
      <c r="B151" s="28">
        <f>'Figure 1'!B150</f>
        <v>14.370380000000001</v>
      </c>
      <c r="C151" s="28">
        <f>'Figure 2'!D150</f>
        <v>12.3934</v>
      </c>
      <c r="D151" s="28">
        <v>3.75242662519</v>
      </c>
      <c r="E151" s="28">
        <f>'Figure 1'!E150</f>
        <v>19.45993</v>
      </c>
      <c r="F151" s="29">
        <f>'Figure 2'!H150</f>
        <v>12.50967</v>
      </c>
      <c r="G151" s="28">
        <v>5.1898108737988888</v>
      </c>
      <c r="H151" s="28">
        <f t="shared" si="13"/>
        <v>5.5649999999999977E-2</v>
      </c>
      <c r="I151" s="28">
        <f t="shared" si="14"/>
        <v>6.0739999999999128E-2</v>
      </c>
      <c r="J151" s="28">
        <f t="shared" si="15"/>
        <v>-0.48424086568000035</v>
      </c>
      <c r="K151" s="28">
        <f t="shared" si="16"/>
        <v>6.185999999999936E-2</v>
      </c>
      <c r="L151" s="28">
        <f t="shared" si="17"/>
        <v>3.7209999999999965E-2</v>
      </c>
      <c r="M151" s="28">
        <f t="shared" si="18"/>
        <v>0.17602343710666624</v>
      </c>
    </row>
    <row r="152" spans="1:13" x14ac:dyDescent="0.35">
      <c r="A152" s="23">
        <v>41730</v>
      </c>
      <c r="B152" s="28">
        <f>'Figure 1'!B151</f>
        <v>14.615360000000001</v>
      </c>
      <c r="C152" s="28">
        <f>'Figure 2'!D151</f>
        <v>12.624499999999999</v>
      </c>
      <c r="D152" s="28">
        <v>3.5249685348700002</v>
      </c>
      <c r="E152" s="28">
        <f>'Figure 1'!E151</f>
        <v>19.55639</v>
      </c>
      <c r="F152" s="29">
        <f>'Figure 2'!H151</f>
        <v>12.695550000000001</v>
      </c>
      <c r="G152" s="28">
        <v>5.4349459262018529</v>
      </c>
      <c r="H152" s="28">
        <f t="shared" si="13"/>
        <v>0.24497999999999998</v>
      </c>
      <c r="I152" s="28">
        <f t="shared" si="14"/>
        <v>0.23109999999999964</v>
      </c>
      <c r="J152" s="28">
        <f t="shared" si="15"/>
        <v>-0.22745809031999986</v>
      </c>
      <c r="K152" s="28">
        <f t="shared" si="16"/>
        <v>9.6460000000000434E-2</v>
      </c>
      <c r="L152" s="28">
        <f t="shared" si="17"/>
        <v>0.18588000000000093</v>
      </c>
      <c r="M152" s="28">
        <f t="shared" si="18"/>
        <v>0.24513505240296407</v>
      </c>
    </row>
    <row r="153" spans="1:13" x14ac:dyDescent="0.35">
      <c r="A153" s="23">
        <v>41760</v>
      </c>
      <c r="B153" s="28">
        <f>'Figure 1'!B152</f>
        <v>14.67985</v>
      </c>
      <c r="C153" s="28">
        <f>'Figure 2'!D152</f>
        <v>12.70477</v>
      </c>
      <c r="D153" s="28">
        <v>3.49654866335</v>
      </c>
      <c r="E153" s="28">
        <f>'Figure 1'!E152</f>
        <v>19.75385</v>
      </c>
      <c r="F153" s="29">
        <f>'Figure 2'!H152</f>
        <v>12.90849</v>
      </c>
      <c r="G153" s="28">
        <v>5.6327008211685197</v>
      </c>
      <c r="H153" s="28">
        <f t="shared" si="13"/>
        <v>6.448999999999927E-2</v>
      </c>
      <c r="I153" s="28">
        <f t="shared" si="14"/>
        <v>8.0270000000000508E-2</v>
      </c>
      <c r="J153" s="28">
        <f t="shared" si="15"/>
        <v>-2.8419871520000139E-2</v>
      </c>
      <c r="K153" s="28">
        <f t="shared" si="16"/>
        <v>0.19745999999999952</v>
      </c>
      <c r="L153" s="28">
        <f t="shared" si="17"/>
        <v>0.21293999999999969</v>
      </c>
      <c r="M153" s="28">
        <f t="shared" si="18"/>
        <v>0.19775489496666676</v>
      </c>
    </row>
    <row r="154" spans="1:13" x14ac:dyDescent="0.35">
      <c r="A154" s="23">
        <v>41791</v>
      </c>
      <c r="B154" s="28">
        <f>'Figure 1'!B153</f>
        <v>14.76806</v>
      </c>
      <c r="C154" s="28">
        <f>'Figure 2'!D153</f>
        <v>12.812419999999999</v>
      </c>
      <c r="D154" s="28">
        <v>3.7318441120000001</v>
      </c>
      <c r="E154" s="28">
        <f>'Figure 1'!E153</f>
        <v>19.870439999999999</v>
      </c>
      <c r="F154" s="29">
        <f>'Figure 2'!H153</f>
        <v>13.12745</v>
      </c>
      <c r="G154" s="28">
        <v>5.6490956711451865</v>
      </c>
      <c r="H154" s="28">
        <f t="shared" si="13"/>
        <v>8.8210000000000122E-2</v>
      </c>
      <c r="I154" s="28">
        <f t="shared" si="14"/>
        <v>0.10764999999999958</v>
      </c>
      <c r="J154" s="28">
        <f t="shared" si="15"/>
        <v>0.23529544865000007</v>
      </c>
      <c r="K154" s="28">
        <f t="shared" si="16"/>
        <v>0.11658999999999864</v>
      </c>
      <c r="L154" s="28">
        <f t="shared" si="17"/>
        <v>0.21895999999999916</v>
      </c>
      <c r="M154" s="28">
        <f t="shared" si="18"/>
        <v>1.6394849976666848E-2</v>
      </c>
    </row>
    <row r="155" spans="1:13" x14ac:dyDescent="0.35">
      <c r="A155" s="23">
        <v>41821</v>
      </c>
      <c r="B155" s="28">
        <f>'Figure 1'!B154</f>
        <v>14.94225</v>
      </c>
      <c r="C155" s="28">
        <f>'Figure 2'!D154</f>
        <v>12.95678</v>
      </c>
      <c r="D155" s="28">
        <v>4.0816586803200003</v>
      </c>
      <c r="E155" s="28">
        <f>'Figure 1'!E154</f>
        <v>19.906379999999999</v>
      </c>
      <c r="F155" s="29">
        <f>'Figure 2'!H154</f>
        <v>13.026949999999999</v>
      </c>
      <c r="G155" s="28">
        <v>5.8549656140466659</v>
      </c>
      <c r="H155" s="28">
        <f t="shared" si="13"/>
        <v>0.1741899999999994</v>
      </c>
      <c r="I155" s="28">
        <f t="shared" si="14"/>
        <v>0.14436000000000071</v>
      </c>
      <c r="J155" s="28">
        <f t="shared" si="15"/>
        <v>0.34981456832000024</v>
      </c>
      <c r="K155" s="28">
        <f t="shared" si="16"/>
        <v>3.5940000000000083E-2</v>
      </c>
      <c r="L155" s="28">
        <f t="shared" si="17"/>
        <v>-0.10050000000000026</v>
      </c>
      <c r="M155" s="28">
        <f t="shared" si="18"/>
        <v>0.20586994290147942</v>
      </c>
    </row>
    <row r="156" spans="1:13" x14ac:dyDescent="0.35">
      <c r="A156" s="23">
        <v>41852</v>
      </c>
      <c r="B156" s="28">
        <f>'Figure 1'!B155</f>
        <v>14.781560000000001</v>
      </c>
      <c r="C156" s="28">
        <f>'Figure 2'!D155</f>
        <v>12.821300000000001</v>
      </c>
      <c r="D156" s="28">
        <v>4.1394333974100004</v>
      </c>
      <c r="E156" s="28">
        <f>'Figure 1'!E155</f>
        <v>19.86852</v>
      </c>
      <c r="F156" s="29">
        <f>'Figure 2'!H155</f>
        <v>13.382239999999999</v>
      </c>
      <c r="G156" s="28">
        <v>6.0045637546374069</v>
      </c>
      <c r="H156" s="28">
        <f t="shared" si="13"/>
        <v>-0.16068999999999889</v>
      </c>
      <c r="I156" s="28">
        <f t="shared" si="14"/>
        <v>-0.13547999999999938</v>
      </c>
      <c r="J156" s="28">
        <f t="shared" si="15"/>
        <v>5.7774717090000038E-2</v>
      </c>
      <c r="K156" s="28">
        <f t="shared" si="16"/>
        <v>-3.785999999999845E-2</v>
      </c>
      <c r="L156" s="28">
        <f t="shared" si="17"/>
        <v>0.35529000000000011</v>
      </c>
      <c r="M156" s="28">
        <f t="shared" si="18"/>
        <v>0.14959814059074095</v>
      </c>
    </row>
    <row r="157" spans="1:13" x14ac:dyDescent="0.35">
      <c r="A157" s="23">
        <v>41883</v>
      </c>
      <c r="B157" s="28">
        <f>'Figure 1'!B156</f>
        <v>14.75606</v>
      </c>
      <c r="C157" s="28">
        <f>'Figure 2'!D156</f>
        <v>12.6851</v>
      </c>
      <c r="D157" s="28">
        <v>4.2186628722600004</v>
      </c>
      <c r="E157" s="28">
        <f>'Figure 1'!E156</f>
        <v>19.70158</v>
      </c>
      <c r="F157" s="29">
        <f>'Figure 2'!H156</f>
        <v>13.032859999999999</v>
      </c>
      <c r="G157" s="28">
        <v>6.1608439137392583</v>
      </c>
      <c r="H157" s="28">
        <f t="shared" si="13"/>
        <v>-2.5500000000000966E-2</v>
      </c>
      <c r="I157" s="28">
        <f t="shared" si="14"/>
        <v>-0.13620000000000054</v>
      </c>
      <c r="J157" s="28">
        <f t="shared" si="15"/>
        <v>7.9229474849999981E-2</v>
      </c>
      <c r="K157" s="28">
        <f t="shared" si="16"/>
        <v>-0.16694000000000031</v>
      </c>
      <c r="L157" s="28">
        <f t="shared" si="17"/>
        <v>-0.34938000000000002</v>
      </c>
      <c r="M157" s="28">
        <f t="shared" si="18"/>
        <v>0.15628015910185145</v>
      </c>
    </row>
    <row r="158" spans="1:13" x14ac:dyDescent="0.35">
      <c r="A158" s="23">
        <v>41913</v>
      </c>
      <c r="B158" s="28">
        <f>'Figure 1'!B157</f>
        <v>15.118840000000001</v>
      </c>
      <c r="C158" s="28">
        <f>'Figure 2'!D157</f>
        <v>12.795360000000001</v>
      </c>
      <c r="D158" s="28">
        <v>4.2883623614799999</v>
      </c>
      <c r="E158" s="28">
        <f>'Figure 1'!E157</f>
        <v>19.554970000000001</v>
      </c>
      <c r="F158" s="29">
        <f>'Figure 2'!H157</f>
        <v>12.970649999999999</v>
      </c>
      <c r="G158" s="28">
        <v>6.1306677952996314</v>
      </c>
      <c r="H158" s="28">
        <f t="shared" si="13"/>
        <v>0.36278000000000077</v>
      </c>
      <c r="I158" s="28">
        <f t="shared" si="14"/>
        <v>0.11026000000000025</v>
      </c>
      <c r="J158" s="28">
        <f t="shared" si="15"/>
        <v>6.9699489219999577E-2</v>
      </c>
      <c r="K158" s="28">
        <f t="shared" si="16"/>
        <v>-0.14660999999999902</v>
      </c>
      <c r="L158" s="28">
        <f t="shared" si="17"/>
        <v>-6.2210000000000321E-2</v>
      </c>
      <c r="M158" s="28">
        <f t="shared" si="18"/>
        <v>-3.0176118439626975E-2</v>
      </c>
    </row>
    <row r="159" spans="1:13" x14ac:dyDescent="0.35">
      <c r="A159" s="23">
        <v>41944</v>
      </c>
      <c r="B159" s="28">
        <f>'Figure 1'!B158</f>
        <v>15.22627</v>
      </c>
      <c r="C159" s="28">
        <f>'Figure 2'!D158</f>
        <v>13.11957</v>
      </c>
      <c r="D159" s="28">
        <v>4.1816980361000002</v>
      </c>
      <c r="E159" s="28">
        <f>'Figure 1'!E158</f>
        <v>19.155850000000001</v>
      </c>
      <c r="F159" s="29">
        <f>'Figure 2'!H158</f>
        <v>12.92165</v>
      </c>
      <c r="G159" s="28">
        <v>5.9944533618837035</v>
      </c>
      <c r="H159" s="28">
        <f t="shared" si="13"/>
        <v>0.10742999999999903</v>
      </c>
      <c r="I159" s="28">
        <f t="shared" si="14"/>
        <v>0.324209999999999</v>
      </c>
      <c r="J159" s="28">
        <f t="shared" si="15"/>
        <v>-0.1066643253799997</v>
      </c>
      <c r="K159" s="28">
        <f t="shared" si="16"/>
        <v>-0.39911999999999992</v>
      </c>
      <c r="L159" s="28">
        <f t="shared" si="17"/>
        <v>-4.8999999999999488E-2</v>
      </c>
      <c r="M159" s="28">
        <f t="shared" si="18"/>
        <v>-0.13621443341592787</v>
      </c>
    </row>
    <row r="160" spans="1:13" x14ac:dyDescent="0.35">
      <c r="A160" s="23">
        <v>41974</v>
      </c>
      <c r="B160" s="28">
        <f>'Figure 1'!B159</f>
        <v>15.08658</v>
      </c>
      <c r="C160" s="28">
        <f>'Figure 2'!D159</f>
        <v>13.110900000000001</v>
      </c>
      <c r="D160" s="28">
        <v>4.0870467672300004</v>
      </c>
      <c r="E160" s="28">
        <f>'Figure 1'!E159</f>
        <v>18.798169999999999</v>
      </c>
      <c r="F160" s="29">
        <f>'Figure 2'!H159</f>
        <v>12.856</v>
      </c>
      <c r="G160" s="28">
        <v>5.9948366964822206</v>
      </c>
      <c r="H160" s="28">
        <f t="shared" si="13"/>
        <v>-0.13968999999999987</v>
      </c>
      <c r="I160" s="28">
        <f t="shared" si="14"/>
        <v>-8.6699999999986233E-3</v>
      </c>
      <c r="J160" s="28">
        <f t="shared" si="15"/>
        <v>-9.4651268869999861E-2</v>
      </c>
      <c r="K160" s="28">
        <f t="shared" si="16"/>
        <v>-0.357680000000002</v>
      </c>
      <c r="L160" s="28">
        <f t="shared" si="17"/>
        <v>-6.5649999999999764E-2</v>
      </c>
      <c r="M160" s="28">
        <f t="shared" si="18"/>
        <v>3.8333459851713769E-4</v>
      </c>
    </row>
    <row r="161" spans="1:13" x14ac:dyDescent="0.35">
      <c r="A161" s="23">
        <v>42005</v>
      </c>
      <c r="B161" s="28">
        <f>'Figure 1'!B160</f>
        <v>15.637320000000001</v>
      </c>
      <c r="C161" s="28">
        <f>'Figure 2'!D160</f>
        <v>13.528359999999999</v>
      </c>
      <c r="D161" s="28">
        <v>3.0602672091000001</v>
      </c>
      <c r="E161" s="28">
        <f>'Figure 1'!E160</f>
        <v>18.35793</v>
      </c>
      <c r="F161" s="29">
        <f>'Figure 2'!H160</f>
        <v>12.41774</v>
      </c>
      <c r="G161" s="28">
        <v>5.9336871097511112</v>
      </c>
      <c r="H161" s="28">
        <f t="shared" si="13"/>
        <v>0.55074000000000112</v>
      </c>
      <c r="I161" s="28">
        <f t="shared" si="14"/>
        <v>0.41745999999999839</v>
      </c>
      <c r="J161" s="28">
        <f t="shared" si="15"/>
        <v>-1.0267795581300003</v>
      </c>
      <c r="K161" s="28">
        <f t="shared" si="16"/>
        <v>-0.4402399999999993</v>
      </c>
      <c r="L161" s="28">
        <f t="shared" si="17"/>
        <v>-0.43825999999999965</v>
      </c>
      <c r="M161" s="28">
        <f t="shared" si="18"/>
        <v>-6.1149586731109373E-2</v>
      </c>
    </row>
    <row r="162" spans="1:13" x14ac:dyDescent="0.35">
      <c r="A162" s="23">
        <v>42036</v>
      </c>
      <c r="B162" s="28">
        <f>'Figure 1'!B161</f>
        <v>15.400589999999999</v>
      </c>
      <c r="C162" s="28">
        <f>'Figure 2'!D161</f>
        <v>13.45867</v>
      </c>
      <c r="D162" s="28">
        <v>2.9881261249</v>
      </c>
      <c r="E162" s="28">
        <f>'Figure 1'!E161</f>
        <v>18.346139999999998</v>
      </c>
      <c r="F162" s="29">
        <f>'Figure 2'!H161</f>
        <v>12.289680000000001</v>
      </c>
      <c r="G162" s="28">
        <v>6.0660899849477783</v>
      </c>
      <c r="H162" s="28">
        <f t="shared" si="13"/>
        <v>-0.23673000000000144</v>
      </c>
      <c r="I162" s="28">
        <f t="shared" si="14"/>
        <v>-6.9689999999999586E-2</v>
      </c>
      <c r="J162" s="28">
        <f t="shared" si="15"/>
        <v>-7.2141084200000094E-2</v>
      </c>
      <c r="K162" s="28">
        <f t="shared" si="16"/>
        <v>-1.1790000000001299E-2</v>
      </c>
      <c r="L162" s="28">
        <f t="shared" si="17"/>
        <v>-0.12805999999999962</v>
      </c>
      <c r="M162" s="28">
        <f t="shared" si="18"/>
        <v>0.13240287519666705</v>
      </c>
    </row>
    <row r="163" spans="1:13" x14ac:dyDescent="0.35">
      <c r="A163" s="23">
        <v>42064</v>
      </c>
      <c r="B163" s="28">
        <f>'Figure 1'!B162</f>
        <v>15.55748</v>
      </c>
      <c r="C163" s="28">
        <f>'Figure 2'!D162</f>
        <v>13.485340000000001</v>
      </c>
      <c r="D163" s="28">
        <v>3.1365482652800001</v>
      </c>
      <c r="E163" s="28">
        <f>'Figure 1'!E162</f>
        <v>18.544820000000001</v>
      </c>
      <c r="F163" s="29">
        <f>'Figure 2'!H162</f>
        <v>12.55142</v>
      </c>
      <c r="G163" s="28">
        <v>6.5566345599333351</v>
      </c>
      <c r="H163" s="28">
        <f t="shared" si="13"/>
        <v>0.15689000000000064</v>
      </c>
      <c r="I163" s="28">
        <f t="shared" si="14"/>
        <v>2.6670000000001082E-2</v>
      </c>
      <c r="J163" s="28">
        <f t="shared" si="15"/>
        <v>0.14842214038000012</v>
      </c>
      <c r="K163" s="28">
        <f t="shared" si="16"/>
        <v>0.19868000000000308</v>
      </c>
      <c r="L163" s="28">
        <f t="shared" si="17"/>
        <v>0.26173999999999964</v>
      </c>
      <c r="M163" s="28">
        <f t="shared" si="18"/>
        <v>0.49054457498555681</v>
      </c>
    </row>
    <row r="164" spans="1:13" x14ac:dyDescent="0.35">
      <c r="A164" s="23">
        <v>42095</v>
      </c>
      <c r="B164" s="28">
        <f>'Figure 1'!B163</f>
        <v>15.76013</v>
      </c>
      <c r="C164" s="28">
        <f>'Figure 2'!D163</f>
        <v>13.5939</v>
      </c>
      <c r="D164" s="28">
        <v>3.0995344384100001</v>
      </c>
      <c r="E164" s="28">
        <f>'Figure 1'!E163</f>
        <v>19.142140000000001</v>
      </c>
      <c r="F164" s="29">
        <f>'Figure 2'!H163</f>
        <v>12.81114</v>
      </c>
      <c r="G164" s="28">
        <v>7.0693511922229622</v>
      </c>
      <c r="H164" s="28">
        <f t="shared" si="13"/>
        <v>0.20265000000000022</v>
      </c>
      <c r="I164" s="28">
        <f t="shared" si="14"/>
        <v>0.10855999999999888</v>
      </c>
      <c r="J164" s="28">
        <f t="shared" si="15"/>
        <v>-3.7013826869999988E-2</v>
      </c>
      <c r="K164" s="28">
        <f t="shared" si="16"/>
        <v>0.59731999999999985</v>
      </c>
      <c r="L164" s="28">
        <f t="shared" si="17"/>
        <v>0.25971999999999973</v>
      </c>
      <c r="M164" s="28">
        <f t="shared" si="18"/>
        <v>0.51271663228962705</v>
      </c>
    </row>
    <row r="165" spans="1:13" x14ac:dyDescent="0.35">
      <c r="A165" s="23">
        <v>42125</v>
      </c>
      <c r="B165" s="28">
        <f>'Figure 1'!B164</f>
        <v>15.606629999999999</v>
      </c>
      <c r="C165" s="28">
        <f>'Figure 2'!D164</f>
        <v>13.522080000000001</v>
      </c>
      <c r="D165" s="28">
        <v>2.8746782155999999</v>
      </c>
      <c r="E165" s="28">
        <f>'Figure 1'!E164</f>
        <v>18.797940000000001</v>
      </c>
      <c r="F165" s="29">
        <f>'Figure 2'!H164</f>
        <v>12.786569999999999</v>
      </c>
      <c r="G165" s="28">
        <v>7.0668358989314815</v>
      </c>
      <c r="H165" s="28">
        <f t="shared" si="13"/>
        <v>-0.15350000000000108</v>
      </c>
      <c r="I165" s="28">
        <f t="shared" si="14"/>
        <v>-7.1819999999998885E-2</v>
      </c>
      <c r="J165" s="28">
        <f t="shared" si="15"/>
        <v>-0.22485622281000017</v>
      </c>
      <c r="K165" s="28">
        <f t="shared" si="16"/>
        <v>-0.34420000000000073</v>
      </c>
      <c r="L165" s="28">
        <f t="shared" si="17"/>
        <v>-2.4570000000000647E-2</v>
      </c>
      <c r="M165" s="28">
        <f t="shared" si="18"/>
        <v>-2.5152932914807025E-3</v>
      </c>
    </row>
    <row r="166" spans="1:13" x14ac:dyDescent="0.35">
      <c r="A166" s="23">
        <v>42156</v>
      </c>
      <c r="B166" s="28">
        <f>'Figure 1'!B165</f>
        <v>15.65349</v>
      </c>
      <c r="C166" s="28">
        <f>'Figure 2'!D165</f>
        <v>13.601610000000001</v>
      </c>
      <c r="D166" s="28">
        <v>2.8620184446599999</v>
      </c>
      <c r="E166" s="28">
        <f>'Figure 1'!E165</f>
        <v>18.950520000000001</v>
      </c>
      <c r="F166" s="29">
        <f>'Figure 2'!H165</f>
        <v>12.93136</v>
      </c>
      <c r="G166" s="28">
        <v>6.8900256843418521</v>
      </c>
      <c r="H166" s="28">
        <f t="shared" si="13"/>
        <v>4.6860000000000568E-2</v>
      </c>
      <c r="I166" s="28">
        <f t="shared" si="14"/>
        <v>7.9530000000000101E-2</v>
      </c>
      <c r="J166" s="28">
        <f t="shared" si="15"/>
        <v>-1.2659770940000037E-2</v>
      </c>
      <c r="K166" s="28">
        <f t="shared" si="16"/>
        <v>0.15258000000000038</v>
      </c>
      <c r="L166" s="28">
        <f t="shared" si="17"/>
        <v>0.14479000000000042</v>
      </c>
      <c r="M166" s="28">
        <f t="shared" si="18"/>
        <v>-0.17681021458962931</v>
      </c>
    </row>
    <row r="167" spans="1:13" x14ac:dyDescent="0.35">
      <c r="A167" s="23">
        <v>42186</v>
      </c>
      <c r="B167" s="28">
        <f>'Figure 1'!B166</f>
        <v>15.57535</v>
      </c>
      <c r="C167" s="28">
        <f>'Figure 2'!D166</f>
        <v>13.42099</v>
      </c>
      <c r="D167" s="28">
        <v>2.7404716421700002</v>
      </c>
      <c r="E167" s="28">
        <f>'Figure 1'!E166</f>
        <v>18.66676</v>
      </c>
      <c r="F167" s="29">
        <f>'Figure 2'!H166</f>
        <v>12.803129999999999</v>
      </c>
      <c r="G167" s="28">
        <v>6.5945631665003708</v>
      </c>
      <c r="H167" s="28">
        <f t="shared" si="13"/>
        <v>-7.8139999999999432E-2</v>
      </c>
      <c r="I167" s="28">
        <f t="shared" si="14"/>
        <v>-0.18062000000000111</v>
      </c>
      <c r="J167" s="28">
        <f t="shared" si="15"/>
        <v>-0.12154680248999972</v>
      </c>
      <c r="K167" s="28">
        <f t="shared" si="16"/>
        <v>-0.2837600000000009</v>
      </c>
      <c r="L167" s="28">
        <f t="shared" si="17"/>
        <v>-0.12823000000000029</v>
      </c>
      <c r="M167" s="28">
        <f t="shared" si="18"/>
        <v>-0.29546251784148136</v>
      </c>
    </row>
    <row r="168" spans="1:13" x14ac:dyDescent="0.35">
      <c r="A168" s="23">
        <v>42217</v>
      </c>
      <c r="B168" s="28">
        <f>'Figure 1'!B167</f>
        <v>15.243029999999999</v>
      </c>
      <c r="C168" s="28">
        <f>'Figure 2'!D167</f>
        <v>13.30532</v>
      </c>
      <c r="D168" s="28">
        <v>2.5691506588699999</v>
      </c>
      <c r="E168" s="28">
        <f>'Figure 1'!E167</f>
        <v>18.910689999999999</v>
      </c>
      <c r="F168" s="29">
        <f>'Figure 2'!H167</f>
        <v>12.914859999999999</v>
      </c>
      <c r="G168" s="28">
        <v>6.5054177236140731</v>
      </c>
      <c r="H168" s="28">
        <f t="shared" si="13"/>
        <v>-0.33232000000000106</v>
      </c>
      <c r="I168" s="28">
        <f t="shared" si="14"/>
        <v>-0.11566999999999972</v>
      </c>
      <c r="J168" s="28">
        <f t="shared" si="15"/>
        <v>-0.17132098330000023</v>
      </c>
      <c r="K168" s="28">
        <f t="shared" si="16"/>
        <v>0.24392999999999887</v>
      </c>
      <c r="L168" s="28">
        <f t="shared" si="17"/>
        <v>0.11172999999999966</v>
      </c>
      <c r="M168" s="28">
        <f t="shared" si="18"/>
        <v>-8.9145442886297666E-2</v>
      </c>
    </row>
    <row r="169" spans="1:13" x14ac:dyDescent="0.35">
      <c r="A169" s="23">
        <v>42248</v>
      </c>
      <c r="B169" s="28">
        <f>'Figure 1'!B168</f>
        <v>15.065429999999999</v>
      </c>
      <c r="C169" s="28">
        <f>'Figure 2'!D168</f>
        <v>13.09341</v>
      </c>
      <c r="D169" s="28">
        <v>2.5183023476300002</v>
      </c>
      <c r="E169" s="28">
        <f>'Figure 1'!E168</f>
        <v>18.60134</v>
      </c>
      <c r="F169" s="29">
        <f>'Figure 2'!H168</f>
        <v>12.465680000000001</v>
      </c>
      <c r="G169" s="28">
        <v>6.5054517747514824</v>
      </c>
      <c r="H169" s="28">
        <f t="shared" si="13"/>
        <v>-0.17759999999999998</v>
      </c>
      <c r="I169" s="28">
        <f t="shared" si="14"/>
        <v>-0.2119099999999996</v>
      </c>
      <c r="J169" s="28">
        <f t="shared" si="15"/>
        <v>-5.0848311239999777E-2</v>
      </c>
      <c r="K169" s="28">
        <f t="shared" si="16"/>
        <v>-0.30934999999999846</v>
      </c>
      <c r="L169" s="28">
        <f t="shared" si="17"/>
        <v>-0.44917999999999836</v>
      </c>
      <c r="M169" s="28">
        <f t="shared" si="18"/>
        <v>3.4051137409285559E-5</v>
      </c>
    </row>
    <row r="170" spans="1:13" x14ac:dyDescent="0.35">
      <c r="A170" s="23">
        <v>42278</v>
      </c>
      <c r="B170" s="28">
        <f>'Figure 1'!B169</f>
        <v>14.9475</v>
      </c>
      <c r="C170" s="28">
        <f>'Figure 2'!D169</f>
        <v>12.936170000000001</v>
      </c>
      <c r="D170" s="28">
        <v>2.4713524519800001</v>
      </c>
      <c r="E170" s="28">
        <f>'Figure 1'!E169</f>
        <v>18.734580000000001</v>
      </c>
      <c r="F170" s="29">
        <f>'Figure 2'!H169</f>
        <v>12.447839999999999</v>
      </c>
      <c r="G170" s="28">
        <v>6.5821946565151848</v>
      </c>
      <c r="H170" s="28">
        <f t="shared" si="13"/>
        <v>-0.11792999999999942</v>
      </c>
      <c r="I170" s="28">
        <f t="shared" si="14"/>
        <v>-0.15723999999999982</v>
      </c>
      <c r="J170" s="28">
        <f t="shared" si="15"/>
        <v>-4.6949895650000073E-2</v>
      </c>
      <c r="K170" s="28">
        <f t="shared" si="16"/>
        <v>0.13324000000000069</v>
      </c>
      <c r="L170" s="28">
        <f t="shared" si="17"/>
        <v>-1.784000000000141E-2</v>
      </c>
      <c r="M170" s="28">
        <f t="shared" si="18"/>
        <v>7.6742881763702364E-2</v>
      </c>
    </row>
    <row r="171" spans="1:13" x14ac:dyDescent="0.35">
      <c r="A171" s="23">
        <v>42309</v>
      </c>
      <c r="B171" s="28">
        <f>'Figure 1'!B170</f>
        <v>14.78729</v>
      </c>
      <c r="C171" s="28">
        <f>'Figure 2'!D170</f>
        <v>12.75549</v>
      </c>
      <c r="D171" s="28">
        <v>2.2209580121900001</v>
      </c>
      <c r="E171" s="28">
        <f>'Figure 1'!E170</f>
        <v>19.421559999999999</v>
      </c>
      <c r="F171" s="29">
        <f>'Figure 2'!H170</f>
        <v>12.74141</v>
      </c>
      <c r="G171" s="28">
        <v>6.8702397969566675</v>
      </c>
      <c r="H171" s="28">
        <f t="shared" si="13"/>
        <v>-0.1602099999999993</v>
      </c>
      <c r="I171" s="28">
        <f t="shared" si="14"/>
        <v>-0.18068000000000062</v>
      </c>
      <c r="J171" s="28">
        <f t="shared" si="15"/>
        <v>-0.25039443978999998</v>
      </c>
      <c r="K171" s="28">
        <f t="shared" si="16"/>
        <v>0.68697999999999837</v>
      </c>
      <c r="L171" s="28">
        <f t="shared" si="17"/>
        <v>0.29357000000000077</v>
      </c>
      <c r="M171" s="28">
        <f t="shared" si="18"/>
        <v>0.28804514044148277</v>
      </c>
    </row>
    <row r="172" spans="1:13" x14ac:dyDescent="0.35">
      <c r="A172" s="23">
        <v>42339</v>
      </c>
      <c r="B172" s="28">
        <f>'Figure 1'!B171</f>
        <v>15.34041</v>
      </c>
      <c r="C172" s="28">
        <f>'Figure 2'!D171</f>
        <v>13.205120000000001</v>
      </c>
      <c r="D172" s="28">
        <v>2.1299638386400002</v>
      </c>
      <c r="E172" s="28">
        <f>'Figure 1'!E171</f>
        <v>19.474640000000001</v>
      </c>
      <c r="F172" s="29">
        <f>'Figure 2'!H171</f>
        <v>12.873189999999999</v>
      </c>
      <c r="G172" s="28">
        <v>6.7516156664248168</v>
      </c>
      <c r="H172" s="28">
        <f t="shared" si="13"/>
        <v>0.55311999999999983</v>
      </c>
      <c r="I172" s="28">
        <f t="shared" si="14"/>
        <v>0.44963000000000086</v>
      </c>
      <c r="J172" s="28">
        <f t="shared" si="15"/>
        <v>-9.0994173549999946E-2</v>
      </c>
      <c r="K172" s="28">
        <f t="shared" si="16"/>
        <v>5.3080000000001348E-2</v>
      </c>
      <c r="L172" s="28">
        <f t="shared" si="17"/>
        <v>0.13177999999999912</v>
      </c>
      <c r="M172" s="28">
        <f t="shared" si="18"/>
        <v>-0.11862413053185072</v>
      </c>
    </row>
    <row r="173" spans="1:13" x14ac:dyDescent="0.35">
      <c r="A173" s="23">
        <v>42370</v>
      </c>
      <c r="B173" s="28">
        <f>'Figure 1'!B172</f>
        <v>15.109120000000001</v>
      </c>
      <c r="C173" s="28">
        <f>'Figure 2'!D172</f>
        <v>13.203099999999999</v>
      </c>
      <c r="D173" s="28">
        <v>2.60460052043</v>
      </c>
      <c r="E173" s="28">
        <f>'Figure 1'!E172</f>
        <v>19.27814</v>
      </c>
      <c r="F173" s="29">
        <f>'Figure 2'!H172</f>
        <v>12.65476</v>
      </c>
      <c r="G173" s="28">
        <v>5.4633114845669235</v>
      </c>
      <c r="H173" s="28">
        <f t="shared" si="13"/>
        <v>-0.23128999999999955</v>
      </c>
      <c r="I173" s="28">
        <f t="shared" si="14"/>
        <v>-2.0200000000016871E-3</v>
      </c>
      <c r="J173" s="28">
        <f t="shared" si="15"/>
        <v>0.47463668178999985</v>
      </c>
      <c r="K173" s="28">
        <f t="shared" si="16"/>
        <v>-0.19650000000000034</v>
      </c>
      <c r="L173" s="28">
        <f t="shared" si="17"/>
        <v>-0.21842999999999968</v>
      </c>
      <c r="M173" s="28">
        <f t="shared" si="18"/>
        <v>-1.2883041818578933</v>
      </c>
    </row>
    <row r="174" spans="1:13" x14ac:dyDescent="0.35">
      <c r="A174" s="23">
        <v>42401</v>
      </c>
      <c r="B174" s="28">
        <f>'Figure 1'!B173</f>
        <v>15.71937</v>
      </c>
      <c r="C174" s="28">
        <f>'Figure 2'!D173</f>
        <v>13.63096</v>
      </c>
      <c r="D174" s="28">
        <v>2.8630939135900002</v>
      </c>
      <c r="E174" s="28">
        <f>'Figure 1'!E173</f>
        <v>19.26463</v>
      </c>
      <c r="F174" s="29">
        <f>'Figure 2'!H173</f>
        <v>12.525510000000001</v>
      </c>
      <c r="G174" s="28">
        <v>5.5435850916561549</v>
      </c>
      <c r="H174" s="28">
        <f t="shared" si="13"/>
        <v>0.61024999999999885</v>
      </c>
      <c r="I174" s="28">
        <f t="shared" si="14"/>
        <v>0.4278600000000008</v>
      </c>
      <c r="J174" s="28">
        <f t="shared" si="15"/>
        <v>0.2584933931600002</v>
      </c>
      <c r="K174" s="28">
        <f t="shared" si="16"/>
        <v>-1.3510000000000133E-2</v>
      </c>
      <c r="L174" s="28">
        <f t="shared" si="17"/>
        <v>-0.12924999999999898</v>
      </c>
      <c r="M174" s="28">
        <f t="shared" si="18"/>
        <v>8.0273607089231369E-2</v>
      </c>
    </row>
    <row r="175" spans="1:13" x14ac:dyDescent="0.35">
      <c r="A175" s="23">
        <v>42430</v>
      </c>
      <c r="B175" s="28">
        <f>'Figure 1'!B174</f>
        <v>15.877280000000001</v>
      </c>
      <c r="C175" s="28">
        <f>'Figure 2'!D174</f>
        <v>13.732849999999999</v>
      </c>
      <c r="D175" s="28">
        <v>2.6185828616000002</v>
      </c>
      <c r="E175" s="28">
        <f>'Figure 1'!E174</f>
        <v>19.417449999999999</v>
      </c>
      <c r="F175" s="29">
        <f>'Figure 2'!H174</f>
        <v>12.645239999999999</v>
      </c>
      <c r="G175" s="28">
        <v>5.4232785502611547</v>
      </c>
      <c r="H175" s="28">
        <f t="shared" si="13"/>
        <v>0.15791000000000111</v>
      </c>
      <c r="I175" s="28">
        <f t="shared" si="14"/>
        <v>0.10188999999999915</v>
      </c>
      <c r="J175" s="28">
        <f t="shared" si="15"/>
        <v>-0.24451105199000001</v>
      </c>
      <c r="K175" s="28">
        <f t="shared" si="16"/>
        <v>0.1528199999999984</v>
      </c>
      <c r="L175" s="28">
        <f t="shared" si="17"/>
        <v>0.11972999999999878</v>
      </c>
      <c r="M175" s="28">
        <f t="shared" si="18"/>
        <v>-0.12030654139500019</v>
      </c>
    </row>
    <row r="176" spans="1:13" x14ac:dyDescent="0.35">
      <c r="A176" s="23">
        <v>42461</v>
      </c>
      <c r="B176" s="28">
        <f>'Figure 1'!B175</f>
        <v>16.176659999999998</v>
      </c>
      <c r="C176" s="28">
        <f>'Figure 2'!D175</f>
        <v>13.834759999999999</v>
      </c>
      <c r="D176" s="28">
        <v>2.5659307364299999</v>
      </c>
      <c r="E176" s="28">
        <f>'Figure 1'!E175</f>
        <v>19.51577</v>
      </c>
      <c r="F176" s="29">
        <f>'Figure 2'!H175</f>
        <v>12.72851</v>
      </c>
      <c r="G176" s="28">
        <v>5.451152053285</v>
      </c>
      <c r="H176" s="28">
        <f t="shared" si="13"/>
        <v>0.29937999999999754</v>
      </c>
      <c r="I176" s="28">
        <f t="shared" si="14"/>
        <v>0.10191000000000017</v>
      </c>
      <c r="J176" s="28">
        <f t="shared" si="15"/>
        <v>-5.2652125170000286E-2</v>
      </c>
      <c r="K176" s="28">
        <f t="shared" si="16"/>
        <v>9.8320000000001073E-2</v>
      </c>
      <c r="L176" s="28">
        <f t="shared" si="17"/>
        <v>8.3270000000000621E-2</v>
      </c>
      <c r="M176" s="28">
        <f t="shared" si="18"/>
        <v>2.7873503023845281E-2</v>
      </c>
    </row>
    <row r="177" spans="1:13" x14ac:dyDescent="0.35">
      <c r="A177" s="23">
        <v>42491</v>
      </c>
      <c r="B177" s="28">
        <f>'Figure 1'!B176</f>
        <v>16.247920000000001</v>
      </c>
      <c r="C177" s="28">
        <f>'Figure 2'!D176</f>
        <v>14.057230000000001</v>
      </c>
      <c r="D177" s="28">
        <v>2.5987503591499999</v>
      </c>
      <c r="E177" s="28">
        <f>'Figure 1'!E176</f>
        <v>19.27355</v>
      </c>
      <c r="F177" s="29">
        <f>'Figure 2'!H176</f>
        <v>12.583019999999999</v>
      </c>
      <c r="G177" s="28">
        <v>5.646365340693464</v>
      </c>
      <c r="H177" s="28">
        <f t="shared" si="13"/>
        <v>7.1260000000002321E-2</v>
      </c>
      <c r="I177" s="28">
        <f t="shared" si="14"/>
        <v>0.22247000000000128</v>
      </c>
      <c r="J177" s="28">
        <f t="shared" si="15"/>
        <v>3.2819622719999941E-2</v>
      </c>
      <c r="K177" s="28">
        <f t="shared" si="16"/>
        <v>-0.24221999999999966</v>
      </c>
      <c r="L177" s="28">
        <f t="shared" si="17"/>
        <v>-0.14549000000000056</v>
      </c>
      <c r="M177" s="28">
        <f t="shared" si="18"/>
        <v>0.195213287408464</v>
      </c>
    </row>
    <row r="178" spans="1:13" x14ac:dyDescent="0.35">
      <c r="A178" s="23">
        <v>42522</v>
      </c>
      <c r="B178" s="28">
        <f>'Figure 1'!B177</f>
        <v>15.99751</v>
      </c>
      <c r="C178" s="28">
        <f>'Figure 2'!D177</f>
        <v>13.86012</v>
      </c>
      <c r="D178" s="28">
        <v>2.5428538978000002</v>
      </c>
      <c r="E178" s="28">
        <f>'Figure 1'!E177</f>
        <v>19.397169999999999</v>
      </c>
      <c r="F178" s="29">
        <f>'Figure 2'!H177</f>
        <v>12.69983</v>
      </c>
      <c r="G178" s="28">
        <v>5.8998316650203844</v>
      </c>
      <c r="H178" s="28">
        <f t="shared" si="13"/>
        <v>-0.25041000000000047</v>
      </c>
      <c r="I178" s="28">
        <f t="shared" si="14"/>
        <v>-0.19711000000000034</v>
      </c>
      <c r="J178" s="28">
        <f t="shared" si="15"/>
        <v>-5.5896461349999704E-2</v>
      </c>
      <c r="K178" s="28">
        <f t="shared" si="16"/>
        <v>0.12361999999999895</v>
      </c>
      <c r="L178" s="28">
        <f t="shared" si="17"/>
        <v>0.11681000000000097</v>
      </c>
      <c r="M178" s="28">
        <f t="shared" si="18"/>
        <v>0.2534663243269204</v>
      </c>
    </row>
    <row r="179" spans="1:13" x14ac:dyDescent="0.35">
      <c r="A179" s="23">
        <v>42552</v>
      </c>
      <c r="B179" s="28">
        <f>'Figure 1'!B178</f>
        <v>16.392240000000001</v>
      </c>
      <c r="C179" s="28">
        <f>'Figure 2'!D178</f>
        <v>14.26451</v>
      </c>
      <c r="D179" s="28">
        <v>2.6365023516399999</v>
      </c>
      <c r="E179" s="28">
        <f>'Figure 1'!E178</f>
        <v>19.493749999999999</v>
      </c>
      <c r="F179" s="29">
        <f>'Figure 2'!H178</f>
        <v>12.613250000000001</v>
      </c>
      <c r="G179" s="28">
        <v>5.9731615140746142</v>
      </c>
      <c r="H179" s="28">
        <f t="shared" si="13"/>
        <v>0.39473000000000091</v>
      </c>
      <c r="I179" s="28">
        <f t="shared" si="14"/>
        <v>0.40438999999999936</v>
      </c>
      <c r="J179" s="28">
        <f t="shared" si="15"/>
        <v>9.3648453839999757E-2</v>
      </c>
      <c r="K179" s="28">
        <f t="shared" si="16"/>
        <v>9.6579999999999444E-2</v>
      </c>
      <c r="L179" s="28">
        <f t="shared" si="17"/>
        <v>-8.6579999999999657E-2</v>
      </c>
      <c r="M179" s="28">
        <f t="shared" si="18"/>
        <v>7.332984905422979E-2</v>
      </c>
    </row>
    <row r="180" spans="1:13" x14ac:dyDescent="0.35">
      <c r="A180" s="23">
        <v>42583</v>
      </c>
      <c r="B180" s="28">
        <f>'Figure 1'!B179</f>
        <v>16.694590000000002</v>
      </c>
      <c r="C180" s="28">
        <f>'Figure 2'!D179</f>
        <v>14.548159999999999</v>
      </c>
      <c r="D180" s="28">
        <v>2.7086178082800001</v>
      </c>
      <c r="E180" s="28">
        <f>'Figure 1'!E179</f>
        <v>19.600840000000002</v>
      </c>
      <c r="F180" s="29">
        <f>'Figure 2'!H179</f>
        <v>12.76967</v>
      </c>
      <c r="G180" s="28">
        <v>5.7569340785584604</v>
      </c>
      <c r="H180" s="28">
        <f t="shared" si="13"/>
        <v>0.30235000000000056</v>
      </c>
      <c r="I180" s="28">
        <f t="shared" si="14"/>
        <v>0.28364999999999974</v>
      </c>
      <c r="J180" s="28">
        <f t="shared" si="15"/>
        <v>7.2115456640000186E-2</v>
      </c>
      <c r="K180" s="28">
        <f t="shared" si="16"/>
        <v>0.10709000000000302</v>
      </c>
      <c r="L180" s="28">
        <f t="shared" si="17"/>
        <v>0.15641999999999889</v>
      </c>
      <c r="M180" s="28">
        <f t="shared" si="18"/>
        <v>-0.21622743551615375</v>
      </c>
    </row>
    <row r="181" spans="1:13" x14ac:dyDescent="0.35">
      <c r="A181" s="23">
        <v>42614</v>
      </c>
      <c r="B181" s="28">
        <f>'Figure 1'!B180</f>
        <v>16.73582</v>
      </c>
      <c r="C181" s="28">
        <f>'Figure 2'!D180</f>
        <v>14.303599999999999</v>
      </c>
      <c r="D181" s="28">
        <v>2.9754631907400002</v>
      </c>
      <c r="E181" s="28">
        <f>'Figure 1'!E180</f>
        <v>19.466660000000001</v>
      </c>
      <c r="F181" s="29">
        <f>'Figure 2'!H180</f>
        <v>12.64499</v>
      </c>
      <c r="G181" s="28">
        <v>5.5683413039957701</v>
      </c>
      <c r="H181" s="28">
        <f t="shared" si="13"/>
        <v>4.1229999999998768E-2</v>
      </c>
      <c r="I181" s="28">
        <f t="shared" si="14"/>
        <v>-0.24455999999999989</v>
      </c>
      <c r="J181" s="28">
        <f t="shared" si="15"/>
        <v>0.26684538246000011</v>
      </c>
      <c r="K181" s="28">
        <f t="shared" si="16"/>
        <v>-0.13418000000000063</v>
      </c>
      <c r="L181" s="28">
        <f t="shared" si="17"/>
        <v>-0.12467999999999968</v>
      </c>
      <c r="M181" s="28">
        <f t="shared" si="18"/>
        <v>-0.1885927745626903</v>
      </c>
    </row>
    <row r="182" spans="1:13" x14ac:dyDescent="0.35">
      <c r="A182" s="23">
        <v>42644</v>
      </c>
      <c r="B182" s="28">
        <f>'Figure 1'!B181</f>
        <v>16.542090000000002</v>
      </c>
      <c r="C182" s="28">
        <f>'Figure 2'!D181</f>
        <v>14.41513</v>
      </c>
      <c r="D182" s="28">
        <v>3.0684996091699999</v>
      </c>
      <c r="E182" s="28">
        <f>'Figure 1'!E181</f>
        <v>19.150110000000002</v>
      </c>
      <c r="F182" s="29">
        <f>'Figure 2'!H181</f>
        <v>12.32658</v>
      </c>
      <c r="G182" s="28">
        <v>5.2564666971749991</v>
      </c>
      <c r="H182" s="28">
        <f t="shared" si="13"/>
        <v>-0.19372999999999863</v>
      </c>
      <c r="I182" s="28">
        <f t="shared" si="14"/>
        <v>0.11153000000000013</v>
      </c>
      <c r="J182" s="28">
        <f t="shared" si="15"/>
        <v>9.3036418429999657E-2</v>
      </c>
      <c r="K182" s="28">
        <f t="shared" si="16"/>
        <v>-0.31654999999999944</v>
      </c>
      <c r="L182" s="28">
        <f t="shared" si="17"/>
        <v>-0.31841000000000008</v>
      </c>
      <c r="M182" s="28">
        <f t="shared" si="18"/>
        <v>-0.31187460682077095</v>
      </c>
    </row>
    <row r="183" spans="1:13" x14ac:dyDescent="0.35">
      <c r="A183" s="23">
        <v>42675</v>
      </c>
      <c r="B183" s="28">
        <f>'Figure 1'!B182</f>
        <v>16.385819999999999</v>
      </c>
      <c r="C183" s="28">
        <f>'Figure 2'!D182</f>
        <v>14.163360000000001</v>
      </c>
      <c r="D183" s="28">
        <v>3.3049874680000002</v>
      </c>
      <c r="E183" s="28">
        <f>'Figure 1'!E182</f>
        <v>18.865069999999999</v>
      </c>
      <c r="F183" s="29">
        <f>'Figure 2'!H182</f>
        <v>12.029249999999999</v>
      </c>
      <c r="G183" s="28">
        <v>5.4395822984407696</v>
      </c>
      <c r="H183" s="28">
        <f t="shared" si="13"/>
        <v>-0.1562700000000028</v>
      </c>
      <c r="I183" s="28">
        <f t="shared" si="14"/>
        <v>-0.25176999999999872</v>
      </c>
      <c r="J183" s="28">
        <f t="shared" si="15"/>
        <v>0.23648785883000034</v>
      </c>
      <c r="K183" s="28">
        <f t="shared" si="16"/>
        <v>-0.28504000000000218</v>
      </c>
      <c r="L183" s="28">
        <f t="shared" si="17"/>
        <v>-0.29733000000000054</v>
      </c>
      <c r="M183" s="28">
        <f t="shared" si="18"/>
        <v>0.18311560126577042</v>
      </c>
    </row>
    <row r="184" spans="1:13" x14ac:dyDescent="0.35">
      <c r="A184" s="23">
        <v>42705</v>
      </c>
      <c r="B184" s="28">
        <f>'Figure 1'!B183</f>
        <v>16.52083</v>
      </c>
      <c r="C184" s="28">
        <f>'Figure 2'!D183</f>
        <v>14.284090000000001</v>
      </c>
      <c r="D184" s="28">
        <v>3.3416305141599998</v>
      </c>
      <c r="E184" s="28">
        <f>'Figure 1'!E183</f>
        <v>18.824359999999999</v>
      </c>
      <c r="F184" s="29">
        <f>'Figure 2'!H183</f>
        <v>12.062989999999999</v>
      </c>
      <c r="G184" s="28">
        <v>5.7644865082434604</v>
      </c>
      <c r="H184" s="28">
        <f t="shared" si="13"/>
        <v>0.13501000000000118</v>
      </c>
      <c r="I184" s="28">
        <f t="shared" si="14"/>
        <v>0.12073</v>
      </c>
      <c r="J184" s="28">
        <f t="shared" si="15"/>
        <v>3.6643046159999582E-2</v>
      </c>
      <c r="K184" s="28">
        <f t="shared" si="16"/>
        <v>-4.071000000000069E-2</v>
      </c>
      <c r="L184" s="28">
        <f t="shared" si="17"/>
        <v>3.3739999999999881E-2</v>
      </c>
      <c r="M184" s="28">
        <f t="shared" si="18"/>
        <v>0.32490420980269086</v>
      </c>
    </row>
    <row r="185" spans="1:13" x14ac:dyDescent="0.35">
      <c r="A185" s="23">
        <v>42736</v>
      </c>
      <c r="B185" s="28">
        <f>'Figure 1'!B184</f>
        <v>16.306640000000002</v>
      </c>
      <c r="C185" s="28">
        <f>'Figure 2'!D184</f>
        <v>14.373699999999999</v>
      </c>
      <c r="D185" s="28">
        <v>4.7003428032899999</v>
      </c>
      <c r="E185" s="28">
        <f>'Figure 1'!E184</f>
        <v>19.135670000000001</v>
      </c>
      <c r="F185" s="29">
        <f>'Figure 2'!H184</f>
        <v>12.243650000000001</v>
      </c>
      <c r="G185" s="28">
        <v>6.2356392154847988</v>
      </c>
      <c r="H185" s="28">
        <f t="shared" si="13"/>
        <v>-0.21418999999999855</v>
      </c>
      <c r="I185" s="28">
        <f t="shared" si="14"/>
        <v>8.9609999999998635E-2</v>
      </c>
      <c r="J185" s="28">
        <f t="shared" si="15"/>
        <v>1.3587122891300001</v>
      </c>
      <c r="K185" s="28">
        <f t="shared" si="16"/>
        <v>0.31131000000000242</v>
      </c>
      <c r="L185" s="28">
        <f t="shared" si="17"/>
        <v>0.18066000000000138</v>
      </c>
      <c r="M185" s="28">
        <f t="shared" si="18"/>
        <v>0.4711527072413384</v>
      </c>
    </row>
    <row r="186" spans="1:13" x14ac:dyDescent="0.35">
      <c r="A186" s="23">
        <v>42767</v>
      </c>
      <c r="B186" s="28">
        <f>'Figure 1'!B185</f>
        <v>16.90747</v>
      </c>
      <c r="C186" s="28">
        <f>'Figure 2'!D185</f>
        <v>14.597989999999999</v>
      </c>
      <c r="D186" s="28">
        <v>4.8503346950299999</v>
      </c>
      <c r="E186" s="28">
        <f>'Figure 1'!E185</f>
        <v>18.925160000000002</v>
      </c>
      <c r="F186" s="29">
        <f>'Figure 2'!H185</f>
        <v>12.24803</v>
      </c>
      <c r="G186" s="28">
        <v>6.5180846803727999</v>
      </c>
      <c r="H186" s="28">
        <f t="shared" si="13"/>
        <v>0.60082999999999842</v>
      </c>
      <c r="I186" s="28">
        <f t="shared" si="14"/>
        <v>0.22428999999999988</v>
      </c>
      <c r="J186" s="28">
        <f t="shared" si="15"/>
        <v>0.14999189174000005</v>
      </c>
      <c r="K186" s="28">
        <f t="shared" si="16"/>
        <v>-0.21050999999999931</v>
      </c>
      <c r="L186" s="28">
        <f t="shared" si="17"/>
        <v>4.3799999999993844E-3</v>
      </c>
      <c r="M186" s="28">
        <f t="shared" si="18"/>
        <v>0.28244546488800104</v>
      </c>
    </row>
    <row r="187" spans="1:13" x14ac:dyDescent="0.35">
      <c r="A187" s="23">
        <v>42795</v>
      </c>
      <c r="B187" s="28">
        <f>'Figure 1'!B186</f>
        <v>16.508900000000001</v>
      </c>
      <c r="C187" s="28">
        <f>'Figure 2'!D186</f>
        <v>14.393689999999999</v>
      </c>
      <c r="D187" s="28">
        <v>5.3847131246300002</v>
      </c>
      <c r="E187" s="28">
        <f>'Figure 1'!E186</f>
        <v>18.95872</v>
      </c>
      <c r="F187" s="29">
        <f>'Figure 2'!H186</f>
        <v>12.361359999999999</v>
      </c>
      <c r="G187" s="28">
        <v>6.4447601721431997</v>
      </c>
      <c r="H187" s="28">
        <f t="shared" si="13"/>
        <v>-0.39856999999999942</v>
      </c>
      <c r="I187" s="28">
        <f t="shared" si="14"/>
        <v>-0.20429999999999993</v>
      </c>
      <c r="J187" s="28">
        <f t="shared" si="15"/>
        <v>0.53437842960000026</v>
      </c>
      <c r="K187" s="28">
        <f t="shared" si="16"/>
        <v>3.3559999999997814E-2</v>
      </c>
      <c r="L187" s="28">
        <f t="shared" si="17"/>
        <v>0.11332999999999949</v>
      </c>
      <c r="M187" s="28">
        <f t="shared" si="18"/>
        <v>-7.3324508229600127E-2</v>
      </c>
    </row>
    <row r="188" spans="1:13" x14ac:dyDescent="0.35">
      <c r="A188" s="23">
        <v>42826</v>
      </c>
      <c r="B188" s="28">
        <f>'Figure 1'!B187</f>
        <v>16.210319999999999</v>
      </c>
      <c r="C188" s="28">
        <f>'Figure 2'!D187</f>
        <v>14.0305</v>
      </c>
      <c r="D188" s="28">
        <v>5.8591183913</v>
      </c>
      <c r="E188" s="28">
        <f>'Figure 1'!E187</f>
        <v>19.03462</v>
      </c>
      <c r="F188" s="29">
        <f>'Figure 2'!H187</f>
        <v>12.45208</v>
      </c>
      <c r="G188" s="28">
        <v>6.4149850821055994</v>
      </c>
      <c r="H188" s="28">
        <f t="shared" si="13"/>
        <v>-0.29858000000000118</v>
      </c>
      <c r="I188" s="28">
        <f t="shared" si="14"/>
        <v>-0.36318999999999946</v>
      </c>
      <c r="J188" s="28">
        <f t="shared" si="15"/>
        <v>0.47440526666999983</v>
      </c>
      <c r="K188" s="28">
        <f t="shared" si="16"/>
        <v>7.5900000000000745E-2</v>
      </c>
      <c r="L188" s="28">
        <f t="shared" si="17"/>
        <v>9.0720000000001022E-2</v>
      </c>
      <c r="M188" s="28">
        <f t="shared" si="18"/>
        <v>-2.9775090037600371E-2</v>
      </c>
    </row>
    <row r="189" spans="1:13" x14ac:dyDescent="0.35">
      <c r="A189" s="23">
        <v>42856</v>
      </c>
      <c r="B189" s="28">
        <f>'Figure 1'!B188</f>
        <v>16.29092</v>
      </c>
      <c r="C189" s="28">
        <f>'Figure 2'!D188</f>
        <v>14.17488</v>
      </c>
      <c r="D189" s="28">
        <v>6.1806830434700002</v>
      </c>
      <c r="E189" s="28">
        <f>'Figure 1'!E188</f>
        <v>19.242750000000001</v>
      </c>
      <c r="F189" s="29">
        <f>'Figure 2'!H188</f>
        <v>12.58952</v>
      </c>
      <c r="G189" s="28">
        <v>6.0090446412555991</v>
      </c>
      <c r="H189" s="28">
        <f t="shared" si="13"/>
        <v>8.0600000000000449E-2</v>
      </c>
      <c r="I189" s="28">
        <f t="shared" si="14"/>
        <v>0.14437999999999995</v>
      </c>
      <c r="J189" s="28">
        <f t="shared" si="15"/>
        <v>0.32156465217000019</v>
      </c>
      <c r="K189" s="28">
        <f t="shared" si="16"/>
        <v>0.20813000000000059</v>
      </c>
      <c r="L189" s="28">
        <f t="shared" si="17"/>
        <v>0.13743999999999978</v>
      </c>
      <c r="M189" s="28">
        <f t="shared" si="18"/>
        <v>-0.40594044085000025</v>
      </c>
    </row>
    <row r="190" spans="1:13" x14ac:dyDescent="0.35">
      <c r="A190" s="23">
        <v>42887</v>
      </c>
      <c r="B190" s="28">
        <f>'Figure 1'!B189</f>
        <v>16.217020000000002</v>
      </c>
      <c r="C190" s="28">
        <f>'Figure 2'!D189</f>
        <v>13.99212</v>
      </c>
      <c r="D190" s="28">
        <v>6.3208438203000004</v>
      </c>
      <c r="E190" s="28">
        <f>'Figure 1'!E189</f>
        <v>19.147770000000001</v>
      </c>
      <c r="F190" s="29">
        <f>'Figure 2'!H189</f>
        <v>12.68675</v>
      </c>
      <c r="G190" s="28">
        <v>5.8006536262528012</v>
      </c>
      <c r="H190" s="28">
        <f t="shared" si="13"/>
        <v>-7.38999999999983E-2</v>
      </c>
      <c r="I190" s="28">
        <f t="shared" si="14"/>
        <v>-0.18276000000000003</v>
      </c>
      <c r="J190" s="28">
        <f t="shared" si="15"/>
        <v>0.14016077683000017</v>
      </c>
      <c r="K190" s="28">
        <f t="shared" si="16"/>
        <v>-9.497999999999962E-2</v>
      </c>
      <c r="L190" s="28">
        <f t="shared" si="17"/>
        <v>9.7229999999999706E-2</v>
      </c>
      <c r="M190" s="28">
        <f t="shared" si="18"/>
        <v>-0.20839101500279789</v>
      </c>
    </row>
    <row r="191" spans="1:13" x14ac:dyDescent="0.35">
      <c r="A191" s="23">
        <v>42917</v>
      </c>
      <c r="B191" s="28">
        <f>'Figure 1'!B190</f>
        <v>16.068729999999999</v>
      </c>
      <c r="C191" s="28">
        <f>'Figure 2'!D190</f>
        <v>13.77704</v>
      </c>
      <c r="D191" s="28">
        <v>6.4055795225800001</v>
      </c>
      <c r="E191" s="28">
        <f>'Figure 1'!E190</f>
        <v>18.926939999999998</v>
      </c>
      <c r="F191" s="29">
        <f>'Figure 2'!H190</f>
        <v>12.23536</v>
      </c>
      <c r="G191" s="28">
        <v>5.6015269603503999</v>
      </c>
      <c r="H191" s="28">
        <f t="shared" si="13"/>
        <v>-0.14829000000000292</v>
      </c>
      <c r="I191" s="28">
        <f t="shared" si="14"/>
        <v>-0.21508000000000038</v>
      </c>
      <c r="J191" s="28">
        <f t="shared" si="15"/>
        <v>8.4735702279999714E-2</v>
      </c>
      <c r="K191" s="28">
        <f t="shared" si="16"/>
        <v>-0.22083000000000297</v>
      </c>
      <c r="L191" s="28">
        <f t="shared" si="17"/>
        <v>-0.45138999999999996</v>
      </c>
      <c r="M191" s="28">
        <f t="shared" si="18"/>
        <v>-0.19912666590240136</v>
      </c>
    </row>
    <row r="192" spans="1:13" x14ac:dyDescent="0.35">
      <c r="A192" s="23">
        <v>42948</v>
      </c>
      <c r="B192" s="28">
        <f>'Figure 1'!B191</f>
        <v>15.66006</v>
      </c>
      <c r="C192" s="28">
        <f>'Figure 2'!D191</f>
        <v>13.45134</v>
      </c>
      <c r="D192" s="28">
        <v>6.6430493515200002</v>
      </c>
      <c r="E192" s="28">
        <f>'Figure 1'!E191</f>
        <v>19.217099999999999</v>
      </c>
      <c r="F192" s="29">
        <f>'Figure 2'!H191</f>
        <v>12.624370000000001</v>
      </c>
      <c r="G192" s="28">
        <v>5.715116631402001</v>
      </c>
      <c r="H192" s="28">
        <f t="shared" si="13"/>
        <v>-0.40866999999999898</v>
      </c>
      <c r="I192" s="28">
        <f t="shared" si="14"/>
        <v>-0.32569999999999943</v>
      </c>
      <c r="J192" s="28">
        <f t="shared" si="15"/>
        <v>0.23746982894000013</v>
      </c>
      <c r="K192" s="28">
        <f t="shared" si="16"/>
        <v>0.2901600000000002</v>
      </c>
      <c r="L192" s="28">
        <f t="shared" si="17"/>
        <v>0.38901000000000074</v>
      </c>
      <c r="M192" s="28">
        <f t="shared" si="18"/>
        <v>0.11358967105160112</v>
      </c>
    </row>
    <row r="193" spans="1:13" x14ac:dyDescent="0.35">
      <c r="A193" s="23">
        <v>42979</v>
      </c>
      <c r="B193" s="28">
        <f>'Figure 1'!B192</f>
        <v>15.61652</v>
      </c>
      <c r="C193" s="28">
        <f>'Figure 2'!D192</f>
        <v>13.45147</v>
      </c>
      <c r="D193" s="28">
        <v>6.3447492718299996</v>
      </c>
      <c r="E193" s="28">
        <f>'Figure 1'!E192</f>
        <v>19.16178</v>
      </c>
      <c r="F193" s="29">
        <f>'Figure 2'!H192</f>
        <v>12.53046</v>
      </c>
      <c r="G193" s="28">
        <v>5.8499591727064013</v>
      </c>
      <c r="H193" s="28">
        <f t="shared" si="13"/>
        <v>-4.3540000000000134E-2</v>
      </c>
      <c r="I193" s="28">
        <f t="shared" si="14"/>
        <v>1.3000000000040757E-4</v>
      </c>
      <c r="J193" s="28">
        <f t="shared" si="15"/>
        <v>-0.29830007969000061</v>
      </c>
      <c r="K193" s="28">
        <f t="shared" si="16"/>
        <v>-5.5319999999998259E-2</v>
      </c>
      <c r="L193" s="28">
        <f t="shared" si="17"/>
        <v>-9.3910000000001048E-2</v>
      </c>
      <c r="M193" s="28">
        <f t="shared" si="18"/>
        <v>0.13484254130440032</v>
      </c>
    </row>
    <row r="194" spans="1:13" x14ac:dyDescent="0.35">
      <c r="A194" s="23">
        <v>43009</v>
      </c>
      <c r="B194" s="28">
        <f>'Figure 1'!B193</f>
        <v>15.58853</v>
      </c>
      <c r="C194" s="28">
        <f>'Figure 2'!D193</f>
        <v>13.51093</v>
      </c>
      <c r="D194" s="28">
        <v>6.3705269035700001</v>
      </c>
      <c r="E194" s="28">
        <f>'Figure 1'!E193</f>
        <v>19.184619999999999</v>
      </c>
      <c r="F194" s="29">
        <f>'Figure 2'!H193</f>
        <v>12.453849999999999</v>
      </c>
      <c r="G194" s="28">
        <v>5.899872582827201</v>
      </c>
      <c r="H194" s="28">
        <f t="shared" si="13"/>
        <v>-2.7989999999999071E-2</v>
      </c>
      <c r="I194" s="28">
        <f t="shared" si="14"/>
        <v>5.9459999999999624E-2</v>
      </c>
      <c r="J194" s="28">
        <f t="shared" si="15"/>
        <v>2.5777631740000473E-2</v>
      </c>
      <c r="K194" s="28">
        <f t="shared" si="16"/>
        <v>2.2839999999998639E-2</v>
      </c>
      <c r="L194" s="28">
        <f t="shared" si="17"/>
        <v>-7.6610000000000511E-2</v>
      </c>
      <c r="M194" s="28">
        <f t="shared" si="18"/>
        <v>4.9913410120799639E-2</v>
      </c>
    </row>
    <row r="195" spans="1:13" x14ac:dyDescent="0.35">
      <c r="A195" s="23">
        <v>43040</v>
      </c>
      <c r="B195" s="28">
        <f>'Figure 1'!B194</f>
        <v>15.26413</v>
      </c>
      <c r="C195" s="28">
        <f>'Figure 2'!D194</f>
        <v>13.17456</v>
      </c>
      <c r="D195" s="28">
        <v>6.6289750677499999</v>
      </c>
      <c r="E195" s="28">
        <f>'Figure 1'!E194</f>
        <v>19.021609999999999</v>
      </c>
      <c r="F195" s="29">
        <f>'Figure 2'!H194</f>
        <v>12.42943</v>
      </c>
      <c r="G195" s="28">
        <v>5.6805494697124015</v>
      </c>
      <c r="H195" s="28">
        <f t="shared" si="13"/>
        <v>-0.32440000000000069</v>
      </c>
      <c r="I195" s="28">
        <f t="shared" si="14"/>
        <v>-0.3363700000000005</v>
      </c>
      <c r="J195" s="28">
        <f t="shared" si="15"/>
        <v>0.25844816417999983</v>
      </c>
      <c r="K195" s="28">
        <f t="shared" si="16"/>
        <v>-0.16300999999999988</v>
      </c>
      <c r="L195" s="28">
        <f t="shared" si="17"/>
        <v>-2.441999999999922E-2</v>
      </c>
      <c r="M195" s="28">
        <f t="shared" si="18"/>
        <v>-0.21932311311479946</v>
      </c>
    </row>
    <row r="196" spans="1:13" x14ac:dyDescent="0.35">
      <c r="A196" s="23">
        <v>43070</v>
      </c>
      <c r="B196" s="28">
        <f>'Figure 1'!B195</f>
        <v>15.13077</v>
      </c>
      <c r="C196" s="28">
        <f>'Figure 2'!D195</f>
        <v>12.829789999999999</v>
      </c>
      <c r="D196" s="28">
        <v>6.7600497424799997</v>
      </c>
      <c r="E196" s="28">
        <f>'Figure 1'!E195</f>
        <v>19.18844</v>
      </c>
      <c r="F196" s="29">
        <f>'Figure 2'!H195</f>
        <v>12.681850000000001</v>
      </c>
      <c r="G196" s="28">
        <v>5.4643265858935992</v>
      </c>
      <c r="H196" s="28">
        <f t="shared" si="13"/>
        <v>-0.1333599999999997</v>
      </c>
      <c r="I196" s="28">
        <f t="shared" si="14"/>
        <v>-0.34477000000000046</v>
      </c>
      <c r="J196" s="28">
        <f t="shared" si="15"/>
        <v>0.13107467472999978</v>
      </c>
      <c r="K196" s="28">
        <f t="shared" si="16"/>
        <v>0.16683000000000092</v>
      </c>
      <c r="L196" s="28">
        <f t="shared" si="17"/>
        <v>0.25242000000000075</v>
      </c>
      <c r="M196" s="28">
        <f t="shared" si="18"/>
        <v>-0.21622288381880228</v>
      </c>
    </row>
    <row r="197" spans="1:13" x14ac:dyDescent="0.35">
      <c r="A197" s="23">
        <v>43101</v>
      </c>
      <c r="B197" s="28">
        <f>'Figure 1'!B196</f>
        <v>15.415609999999999</v>
      </c>
      <c r="C197" s="28">
        <f>'Figure 2'!D196</f>
        <v>13.19374</v>
      </c>
      <c r="D197" s="28">
        <v>5.5367532616300004</v>
      </c>
      <c r="E197" s="28">
        <f>'Figure 1'!E196</f>
        <v>19.261659999999999</v>
      </c>
      <c r="F197" s="29">
        <f>'Figure 2'!H196</f>
        <v>12.53842</v>
      </c>
      <c r="G197" s="28">
        <v>4.8797116503196003</v>
      </c>
      <c r="H197" s="28">
        <f t="shared" si="13"/>
        <v>0.28483999999999909</v>
      </c>
      <c r="I197" s="28">
        <f t="shared" si="14"/>
        <v>0.36395000000000088</v>
      </c>
      <c r="J197" s="28">
        <f t="shared" si="15"/>
        <v>-1.2232964808499993</v>
      </c>
      <c r="K197" s="28">
        <f t="shared" si="16"/>
        <v>7.3219999999999175E-2</v>
      </c>
      <c r="L197" s="28">
        <f t="shared" si="17"/>
        <v>-0.14343000000000039</v>
      </c>
      <c r="M197" s="28">
        <f t="shared" si="18"/>
        <v>-0.58461493557399891</v>
      </c>
    </row>
    <row r="198" spans="1:13" x14ac:dyDescent="0.35">
      <c r="A198" s="23">
        <v>43132</v>
      </c>
      <c r="B198" s="28">
        <f>'Figure 1'!B197</f>
        <v>15.303470000000001</v>
      </c>
      <c r="C198" s="28">
        <f>'Figure 2'!D197</f>
        <v>13.086349999999999</v>
      </c>
      <c r="D198" s="28">
        <v>5.3406655615299998</v>
      </c>
      <c r="E198" s="28">
        <f>'Figure 1'!E197</f>
        <v>19.124120000000001</v>
      </c>
      <c r="F198" s="29">
        <f>'Figure 2'!H197</f>
        <v>12.45552</v>
      </c>
      <c r="G198" s="28">
        <v>4.5172125486416004</v>
      </c>
      <c r="H198" s="28">
        <f t="shared" ref="H198:H208" si="19">B198-B197</f>
        <v>-0.11213999999999835</v>
      </c>
      <c r="I198" s="28">
        <f t="shared" ref="I198:I208" si="20">C198-C197</f>
        <v>-0.10739000000000054</v>
      </c>
      <c r="J198" s="28">
        <f t="shared" ref="J198:J208" si="21">D198-D197</f>
        <v>-0.19608770010000054</v>
      </c>
      <c r="K198" s="28">
        <f t="shared" ref="K198:K208" si="22">E198-E197</f>
        <v>-0.13753999999999778</v>
      </c>
      <c r="L198" s="28">
        <f t="shared" ref="L198:L208" si="23">F198-F197</f>
        <v>-8.2900000000000418E-2</v>
      </c>
      <c r="M198" s="28">
        <f t="shared" ref="M198:M208" si="24">G198-G197</f>
        <v>-0.36249910167799992</v>
      </c>
    </row>
    <row r="199" spans="1:13" x14ac:dyDescent="0.35">
      <c r="A199" s="23">
        <v>43160</v>
      </c>
      <c r="B199" s="28">
        <f>'Figure 1'!B198</f>
        <v>15.102499999999999</v>
      </c>
      <c r="C199" s="28">
        <f>'Figure 2'!D198</f>
        <v>12.834530000000001</v>
      </c>
      <c r="D199" s="28">
        <v>5.0734379014700002</v>
      </c>
      <c r="E199" s="28">
        <f>'Figure 1'!E198</f>
        <v>19.233339999999998</v>
      </c>
      <c r="F199" s="29">
        <f>'Figure 2'!H198</f>
        <v>12.560269999999999</v>
      </c>
      <c r="G199" s="28">
        <v>4.328484703732399</v>
      </c>
      <c r="H199" s="28">
        <f t="shared" si="19"/>
        <v>-0.20097000000000165</v>
      </c>
      <c r="I199" s="28">
        <f t="shared" si="20"/>
        <v>-0.2518199999999986</v>
      </c>
      <c r="J199" s="28">
        <f t="shared" si="21"/>
        <v>-0.26722766005999965</v>
      </c>
      <c r="K199" s="28">
        <f t="shared" si="22"/>
        <v>0.10921999999999699</v>
      </c>
      <c r="L199" s="28">
        <f t="shared" si="23"/>
        <v>0.10474999999999923</v>
      </c>
      <c r="M199" s="28">
        <f t="shared" si="24"/>
        <v>-0.18872784490920136</v>
      </c>
    </row>
    <row r="200" spans="1:13" x14ac:dyDescent="0.35">
      <c r="A200" s="23">
        <v>43191</v>
      </c>
      <c r="B200" s="28">
        <f>'Figure 1'!B199</f>
        <v>14.92844</v>
      </c>
      <c r="C200" s="28">
        <f>'Figure 2'!D199</f>
        <v>12.81324</v>
      </c>
      <c r="D200" s="28">
        <v>4.5763698477499997</v>
      </c>
      <c r="E200" s="28">
        <f>'Figure 1'!E199</f>
        <v>19.189340000000001</v>
      </c>
      <c r="F200" s="29">
        <f>'Figure 2'!H199</f>
        <v>12.75239</v>
      </c>
      <c r="G200" s="28">
        <v>4.3973623640671988</v>
      </c>
      <c r="H200" s="28">
        <f t="shared" si="19"/>
        <v>-0.17405999999999899</v>
      </c>
      <c r="I200" s="28">
        <f t="shared" si="20"/>
        <v>-2.1290000000000475E-2</v>
      </c>
      <c r="J200" s="28">
        <f t="shared" si="21"/>
        <v>-0.49706805372000051</v>
      </c>
      <c r="K200" s="28">
        <f t="shared" si="22"/>
        <v>-4.399999999999693E-2</v>
      </c>
      <c r="L200" s="28">
        <f t="shared" si="23"/>
        <v>0.19212000000000096</v>
      </c>
      <c r="M200" s="28">
        <f t="shared" si="24"/>
        <v>6.8877660334799806E-2</v>
      </c>
    </row>
    <row r="201" spans="1:13" x14ac:dyDescent="0.35">
      <c r="A201" s="23">
        <v>43221</v>
      </c>
      <c r="B201" s="28">
        <f>'Figure 1'!B200</f>
        <v>15.13489</v>
      </c>
      <c r="C201" s="28">
        <f>'Figure 2'!D200</f>
        <v>13.142049999999999</v>
      </c>
      <c r="D201" s="28">
        <v>4.5076783966600003</v>
      </c>
      <c r="E201" s="28">
        <f>'Figure 1'!E200</f>
        <v>18.948070000000001</v>
      </c>
      <c r="F201" s="29">
        <f>'Figure 2'!H200</f>
        <v>12.66178</v>
      </c>
      <c r="G201" s="28">
        <v>4.5298537479180006</v>
      </c>
      <c r="H201" s="28">
        <f t="shared" si="19"/>
        <v>0.20645000000000024</v>
      </c>
      <c r="I201" s="28">
        <f t="shared" si="20"/>
        <v>0.32880999999999894</v>
      </c>
      <c r="J201" s="28">
        <f t="shared" si="21"/>
        <v>-6.8691451089999411E-2</v>
      </c>
      <c r="K201" s="28">
        <f t="shared" si="22"/>
        <v>-0.2412700000000001</v>
      </c>
      <c r="L201" s="28">
        <f t="shared" si="23"/>
        <v>-9.0609999999999857E-2</v>
      </c>
      <c r="M201" s="28">
        <f t="shared" si="24"/>
        <v>0.13249138385080172</v>
      </c>
    </row>
    <row r="202" spans="1:13" x14ac:dyDescent="0.35">
      <c r="A202" s="23">
        <v>43252</v>
      </c>
      <c r="B202" s="28">
        <f>'Figure 1'!B201</f>
        <v>14.65889</v>
      </c>
      <c r="C202" s="28">
        <f>'Figure 2'!D201</f>
        <v>12.535299999999999</v>
      </c>
      <c r="D202" s="28">
        <v>4.6512908106199999</v>
      </c>
      <c r="E202" s="28">
        <f>'Figure 1'!E201</f>
        <v>18.658829999999998</v>
      </c>
      <c r="F202" s="29">
        <f>'Figure 2'!H201</f>
        <v>12.524050000000001</v>
      </c>
      <c r="G202" s="28">
        <v>4.9185390818771992</v>
      </c>
      <c r="H202" s="28">
        <f t="shared" si="19"/>
        <v>-0.47600000000000087</v>
      </c>
      <c r="I202" s="28">
        <f t="shared" si="20"/>
        <v>-0.6067499999999999</v>
      </c>
      <c r="J202" s="28">
        <f t="shared" si="21"/>
        <v>0.14361241395999969</v>
      </c>
      <c r="K202" s="28">
        <f t="shared" si="22"/>
        <v>-0.28924000000000305</v>
      </c>
      <c r="L202" s="28">
        <f t="shared" si="23"/>
        <v>-0.13772999999999946</v>
      </c>
      <c r="M202" s="28">
        <f t="shared" si="24"/>
        <v>0.38868533395919869</v>
      </c>
    </row>
    <row r="203" spans="1:13" x14ac:dyDescent="0.35">
      <c r="A203" s="23">
        <v>43282</v>
      </c>
      <c r="B203" s="28">
        <f>'Figure 1'!B202</f>
        <v>14.76515</v>
      </c>
      <c r="C203" s="28">
        <f>'Figure 2'!D202</f>
        <v>12.68768</v>
      </c>
      <c r="D203" s="28">
        <v>4.7857859398600002</v>
      </c>
      <c r="E203" s="28">
        <f>'Figure 1'!E202</f>
        <v>18.497530000000001</v>
      </c>
      <c r="F203" s="29">
        <f>'Figure 2'!H202</f>
        <v>12.263960000000001</v>
      </c>
      <c r="G203" s="28">
        <v>4.9930056290340001</v>
      </c>
      <c r="H203" s="28">
        <f t="shared" si="19"/>
        <v>0.10626000000000069</v>
      </c>
      <c r="I203" s="28">
        <f t="shared" si="20"/>
        <v>0.15238000000000085</v>
      </c>
      <c r="J203" s="28">
        <f t="shared" si="21"/>
        <v>0.13449512924000029</v>
      </c>
      <c r="K203" s="28">
        <f t="shared" si="22"/>
        <v>-0.16129999999999711</v>
      </c>
      <c r="L203" s="28">
        <f t="shared" si="23"/>
        <v>-0.26008999999999993</v>
      </c>
      <c r="M203" s="28">
        <f t="shared" si="24"/>
        <v>7.44665471568009E-2</v>
      </c>
    </row>
    <row r="204" spans="1:13" x14ac:dyDescent="0.35">
      <c r="A204" s="23">
        <v>43313</v>
      </c>
      <c r="B204" s="28">
        <f>'Figure 1'!B203</f>
        <v>14.76796</v>
      </c>
      <c r="C204" s="28">
        <f>'Figure 2'!D203</f>
        <v>12.698539999999999</v>
      </c>
      <c r="D204" s="28">
        <v>4.8863698716000004</v>
      </c>
      <c r="E204" s="28">
        <f>'Figure 1'!E203</f>
        <v>18.45035</v>
      </c>
      <c r="F204" s="29">
        <f>'Figure 2'!H203</f>
        <v>12.35042</v>
      </c>
      <c r="G204" s="28">
        <v>5.1547129874372004</v>
      </c>
      <c r="H204" s="28">
        <f t="shared" si="19"/>
        <v>2.8100000000002012E-3</v>
      </c>
      <c r="I204" s="28">
        <f t="shared" si="20"/>
        <v>1.0859999999999204E-2</v>
      </c>
      <c r="J204" s="28">
        <f t="shared" si="21"/>
        <v>0.10058393174000013</v>
      </c>
      <c r="K204" s="28">
        <f t="shared" si="22"/>
        <v>-4.7180000000000888E-2</v>
      </c>
      <c r="L204" s="28">
        <f t="shared" si="23"/>
        <v>8.6459999999998871E-2</v>
      </c>
      <c r="M204" s="28">
        <f t="shared" si="24"/>
        <v>0.16170735840320027</v>
      </c>
    </row>
    <row r="205" spans="1:13" x14ac:dyDescent="0.35">
      <c r="A205" s="23">
        <v>43344</v>
      </c>
      <c r="B205" s="28">
        <f>'Figure 1'!B204</f>
        <v>14.468719999999999</v>
      </c>
      <c r="C205" s="28">
        <f>'Figure 2'!D204</f>
        <v>12.37119</v>
      </c>
      <c r="D205" s="28">
        <v>5.0231648227800001</v>
      </c>
      <c r="E205" s="28">
        <f>'Figure 1'!E204</f>
        <v>18.01942</v>
      </c>
      <c r="F205" s="29">
        <f>'Figure 2'!H204</f>
        <v>12.08442</v>
      </c>
      <c r="G205" s="28">
        <v>5.4207562054571996</v>
      </c>
      <c r="H205" s="28">
        <f t="shared" si="19"/>
        <v>-0.29924000000000106</v>
      </c>
      <c r="I205" s="28">
        <f t="shared" si="20"/>
        <v>-0.32734999999999914</v>
      </c>
      <c r="J205" s="28">
        <f t="shared" si="21"/>
        <v>0.13679495117999974</v>
      </c>
      <c r="K205" s="28">
        <f t="shared" si="22"/>
        <v>-0.43093000000000004</v>
      </c>
      <c r="L205" s="28">
        <f t="shared" si="23"/>
        <v>-0.26600000000000001</v>
      </c>
      <c r="M205" s="28">
        <f t="shared" si="24"/>
        <v>0.26604321801999919</v>
      </c>
    </row>
    <row r="206" spans="1:13" x14ac:dyDescent="0.35">
      <c r="A206" s="23">
        <v>43374</v>
      </c>
      <c r="B206" s="28">
        <f>'Figure 1'!B205</f>
        <v>14.945639999999999</v>
      </c>
      <c r="C206" s="28">
        <f>'Figure 2'!D205</f>
        <v>12.921390000000001</v>
      </c>
      <c r="D206" s="28">
        <v>4.9090458324900004</v>
      </c>
      <c r="E206" s="28">
        <f>'Figure 1'!E205</f>
        <v>17.918489999999998</v>
      </c>
      <c r="F206" s="29">
        <f>'Figure 2'!H205</f>
        <v>11.853020000000001</v>
      </c>
      <c r="G206" s="28">
        <v>5.538465409312801</v>
      </c>
      <c r="H206" s="28">
        <f t="shared" si="19"/>
        <v>0.47691999999999979</v>
      </c>
      <c r="I206" s="28">
        <f t="shared" si="20"/>
        <v>0.55020000000000024</v>
      </c>
      <c r="J206" s="28">
        <f t="shared" si="21"/>
        <v>-0.11411899028999972</v>
      </c>
      <c r="K206" s="28">
        <f t="shared" si="22"/>
        <v>-0.10093000000000174</v>
      </c>
      <c r="L206" s="28">
        <f t="shared" si="23"/>
        <v>-0.23139999999999894</v>
      </c>
      <c r="M206" s="28">
        <f t="shared" si="24"/>
        <v>0.11770920385560135</v>
      </c>
    </row>
    <row r="207" spans="1:13" x14ac:dyDescent="0.35">
      <c r="A207" s="23">
        <v>43405</v>
      </c>
      <c r="B207" s="28">
        <f>'Figure 1'!B206</f>
        <v>14.51895</v>
      </c>
      <c r="C207" s="28">
        <f>'Figure 2'!D206</f>
        <v>12.57572</v>
      </c>
      <c r="D207" s="28">
        <v>4.7042941642300002</v>
      </c>
      <c r="E207" s="28">
        <f>'Figure 1'!E206</f>
        <v>18.0002</v>
      </c>
      <c r="F207" s="29">
        <f>'Figure 2'!H206</f>
        <v>11.95623</v>
      </c>
      <c r="G207" s="28">
        <v>5.1117402980955999</v>
      </c>
      <c r="H207" s="28">
        <f t="shared" si="19"/>
        <v>-0.4266899999999989</v>
      </c>
      <c r="I207" s="28">
        <f t="shared" si="20"/>
        <v>-0.34567000000000014</v>
      </c>
      <c r="J207" s="28">
        <f t="shared" si="21"/>
        <v>-0.20475166826000013</v>
      </c>
      <c r="K207" s="28">
        <f t="shared" si="22"/>
        <v>8.171000000000106E-2</v>
      </c>
      <c r="L207" s="28">
        <f t="shared" si="23"/>
        <v>0.10320999999999891</v>
      </c>
      <c r="M207" s="28">
        <f t="shared" si="24"/>
        <v>-0.42672511121720103</v>
      </c>
    </row>
    <row r="208" spans="1:13" x14ac:dyDescent="0.35">
      <c r="A208" s="23">
        <v>43435</v>
      </c>
      <c r="B208" s="28">
        <f>'Figure 1'!B207</f>
        <v>14.522130000000001</v>
      </c>
      <c r="C208" s="28">
        <f>'Figure 2'!D207</f>
        <v>12.25614</v>
      </c>
      <c r="D208" s="28">
        <v>4.8185339200100001</v>
      </c>
      <c r="E208" s="28">
        <f>'Figure 1'!E207</f>
        <v>18.451000000000001</v>
      </c>
      <c r="F208" s="29">
        <f>'Figure 2'!H207</f>
        <v>12.50972</v>
      </c>
      <c r="G208" s="28">
        <v>4.5899616519855995</v>
      </c>
      <c r="H208" s="28">
        <f t="shared" si="19"/>
        <v>3.1800000000004047E-3</v>
      </c>
      <c r="I208" s="28">
        <f t="shared" si="20"/>
        <v>-0.3195800000000002</v>
      </c>
      <c r="J208" s="28">
        <f t="shared" si="21"/>
        <v>0.1142397557799999</v>
      </c>
      <c r="K208" s="28">
        <f t="shared" si="22"/>
        <v>0.45080000000000098</v>
      </c>
      <c r="L208" s="28">
        <f t="shared" si="23"/>
        <v>0.55349000000000004</v>
      </c>
      <c r="M208" s="28">
        <f t="shared" si="24"/>
        <v>-0.52177864611000047</v>
      </c>
    </row>
    <row r="209" spans="1:1" x14ac:dyDescent="0.35">
      <c r="A209" s="3" t="s">
        <v>10</v>
      </c>
    </row>
  </sheetData>
  <mergeCells count="10">
    <mergeCell ref="T23:V23"/>
    <mergeCell ref="B2:D2"/>
    <mergeCell ref="E2:G2"/>
    <mergeCell ref="H2:J2"/>
    <mergeCell ref="K2:M2"/>
    <mergeCell ref="B1:G1"/>
    <mergeCell ref="H1:M1"/>
    <mergeCell ref="T2:V2"/>
    <mergeCell ref="T7:V7"/>
    <mergeCell ref="T18:V18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31E-CAFF-4DE4-8123-F8048108EE3D}">
  <dimension ref="A1:M208"/>
  <sheetViews>
    <sheetView workbookViewId="0">
      <selection activeCell="K37" sqref="K37"/>
    </sheetView>
  </sheetViews>
  <sheetFormatPr defaultRowHeight="14.5" x14ac:dyDescent="0.35"/>
  <cols>
    <col min="1" max="1" width="8.7265625" style="3"/>
    <col min="2" max="8" width="15.26953125" style="3" customWidth="1"/>
    <col min="9" max="16384" width="8.7265625" style="3"/>
  </cols>
  <sheetData>
    <row r="1" spans="1:8" x14ac:dyDescent="0.35">
      <c r="B1" s="26"/>
      <c r="C1" s="64" t="s">
        <v>22</v>
      </c>
      <c r="D1" s="64"/>
      <c r="E1" s="64"/>
      <c r="F1" s="64" t="s">
        <v>23</v>
      </c>
      <c r="G1" s="64"/>
      <c r="H1" s="64"/>
    </row>
    <row r="2" spans="1:8" x14ac:dyDescent="0.35">
      <c r="B2" s="22" t="s">
        <v>11</v>
      </c>
      <c r="C2" s="22" t="s">
        <v>19</v>
      </c>
      <c r="D2" s="22" t="s">
        <v>0</v>
      </c>
      <c r="E2" s="22" t="s">
        <v>4</v>
      </c>
      <c r="F2" s="22" t="s">
        <v>24</v>
      </c>
      <c r="G2" s="22" t="s">
        <v>0</v>
      </c>
      <c r="H2" s="22" t="s">
        <v>4</v>
      </c>
    </row>
    <row r="3" spans="1:8" x14ac:dyDescent="0.35">
      <c r="A3" s="23">
        <v>37257</v>
      </c>
      <c r="B3" s="5">
        <v>0.92</v>
      </c>
      <c r="C3" s="5">
        <f>(B3/B3)*100</f>
        <v>100</v>
      </c>
      <c r="D3" s="5">
        <v>6.3082979999999997</v>
      </c>
      <c r="E3" s="5">
        <v>3.760634</v>
      </c>
      <c r="F3" s="5"/>
      <c r="G3" s="5"/>
      <c r="H3" s="5"/>
    </row>
    <row r="4" spans="1:8" x14ac:dyDescent="0.35">
      <c r="A4" s="23">
        <v>37288</v>
      </c>
      <c r="B4" s="5">
        <v>-0.06</v>
      </c>
      <c r="C4" s="5">
        <f>C3+(B4)</f>
        <v>99.94</v>
      </c>
      <c r="D4" s="5">
        <v>6.3208890000000002</v>
      </c>
      <c r="E4" s="5">
        <v>3.582319</v>
      </c>
      <c r="F4" s="5">
        <f>C4-C3</f>
        <v>-6.0000000000002274E-2</v>
      </c>
      <c r="G4" s="5">
        <f t="shared" ref="G4:H4" si="0">D4-D3</f>
        <v>1.2591000000000463E-2</v>
      </c>
      <c r="H4" s="5">
        <f t="shared" si="0"/>
        <v>-0.178315</v>
      </c>
    </row>
    <row r="5" spans="1:8" x14ac:dyDescent="0.35">
      <c r="A5" s="23">
        <v>37316</v>
      </c>
      <c r="B5" s="5">
        <v>0.51</v>
      </c>
      <c r="C5" s="5">
        <f t="shared" ref="C5:C68" si="1">C4+(B5)</f>
        <v>100.45</v>
      </c>
      <c r="D5" s="5">
        <v>6.1404810000000003</v>
      </c>
      <c r="E5" s="5">
        <v>3.3460869999999998</v>
      </c>
      <c r="F5" s="5">
        <f t="shared" ref="F5:F68" si="2">C5-C4</f>
        <v>0.51000000000000512</v>
      </c>
      <c r="G5" s="5">
        <f t="shared" ref="G5:G68" si="3">D5-D4</f>
        <v>-0.1804079999999999</v>
      </c>
      <c r="H5" s="5">
        <f t="shared" ref="H5:H68" si="4">E5-E4</f>
        <v>-0.23623200000000022</v>
      </c>
    </row>
    <row r="6" spans="1:8" x14ac:dyDescent="0.35">
      <c r="A6" s="23">
        <v>37347</v>
      </c>
      <c r="B6" s="5">
        <v>0.55000000000000004</v>
      </c>
      <c r="C6" s="5">
        <f t="shared" si="1"/>
        <v>101</v>
      </c>
      <c r="D6" s="5">
        <v>6.0142769999999999</v>
      </c>
      <c r="E6" s="5">
        <v>3.23306</v>
      </c>
      <c r="F6" s="5">
        <f t="shared" si="2"/>
        <v>0.54999999999999716</v>
      </c>
      <c r="G6" s="5">
        <f t="shared" si="3"/>
        <v>-0.12620400000000043</v>
      </c>
      <c r="H6" s="5">
        <f t="shared" si="4"/>
        <v>-0.11302699999999977</v>
      </c>
    </row>
    <row r="7" spans="1:8" x14ac:dyDescent="0.35">
      <c r="A7" s="23">
        <v>37377</v>
      </c>
      <c r="B7" s="5">
        <v>0.2</v>
      </c>
      <c r="C7" s="5">
        <f t="shared" si="1"/>
        <v>101.2</v>
      </c>
      <c r="D7" s="5">
        <v>5.969697</v>
      </c>
      <c r="E7" s="5">
        <v>3.1339579999999998</v>
      </c>
      <c r="F7" s="5">
        <f t="shared" si="2"/>
        <v>0.20000000000000284</v>
      </c>
      <c r="G7" s="5">
        <f t="shared" si="3"/>
        <v>-4.4579999999999842E-2</v>
      </c>
      <c r="H7" s="5">
        <f t="shared" si="4"/>
        <v>-9.9102000000000245E-2</v>
      </c>
    </row>
    <row r="8" spans="1:8" x14ac:dyDescent="0.35">
      <c r="A8" s="23">
        <v>37408</v>
      </c>
      <c r="B8" s="5">
        <v>0.49</v>
      </c>
      <c r="C8" s="5">
        <f t="shared" si="1"/>
        <v>101.69</v>
      </c>
      <c r="D8" s="5">
        <v>5.9810129999999999</v>
      </c>
      <c r="E8" s="5">
        <v>3.20669</v>
      </c>
      <c r="F8" s="5">
        <f t="shared" si="2"/>
        <v>0.48999999999999488</v>
      </c>
      <c r="G8" s="5">
        <f t="shared" si="3"/>
        <v>1.1315999999999882E-2</v>
      </c>
      <c r="H8" s="5">
        <f t="shared" si="4"/>
        <v>7.2732000000000241E-2</v>
      </c>
    </row>
    <row r="9" spans="1:8" x14ac:dyDescent="0.35">
      <c r="A9" s="23">
        <v>37438</v>
      </c>
      <c r="B9" s="5">
        <v>0.28999999999999998</v>
      </c>
      <c r="C9" s="5">
        <f t="shared" si="1"/>
        <v>101.98</v>
      </c>
      <c r="D9" s="5">
        <v>6.1168670000000001</v>
      </c>
      <c r="E9" s="5">
        <v>3.2557390000000002</v>
      </c>
      <c r="F9" s="5">
        <f t="shared" si="2"/>
        <v>0.29000000000000625</v>
      </c>
      <c r="G9" s="5">
        <f t="shared" si="3"/>
        <v>0.13585400000000014</v>
      </c>
      <c r="H9" s="5">
        <f t="shared" si="4"/>
        <v>4.904900000000012E-2</v>
      </c>
    </row>
    <row r="10" spans="1:8" x14ac:dyDescent="0.35">
      <c r="A10" s="23">
        <v>37469</v>
      </c>
      <c r="B10" s="5">
        <v>0.38</v>
      </c>
      <c r="C10" s="5">
        <f t="shared" si="1"/>
        <v>102.36</v>
      </c>
      <c r="D10" s="5">
        <v>6.1150390000000003</v>
      </c>
      <c r="E10" s="5">
        <v>3.025846</v>
      </c>
      <c r="F10" s="5">
        <f t="shared" si="2"/>
        <v>0.37999999999999545</v>
      </c>
      <c r="G10" s="5">
        <f t="shared" si="3"/>
        <v>-1.8279999999997187E-3</v>
      </c>
      <c r="H10" s="5">
        <f t="shared" si="4"/>
        <v>-0.22989300000000013</v>
      </c>
    </row>
    <row r="11" spans="1:8" x14ac:dyDescent="0.35">
      <c r="A11" s="23">
        <v>37500</v>
      </c>
      <c r="B11" s="5">
        <v>0.6</v>
      </c>
      <c r="C11" s="5">
        <f t="shared" si="1"/>
        <v>102.96</v>
      </c>
      <c r="D11" s="5">
        <v>6.1637659999999999</v>
      </c>
      <c r="E11" s="5">
        <v>2.833091</v>
      </c>
      <c r="F11" s="5">
        <f t="shared" si="2"/>
        <v>0.59999999999999432</v>
      </c>
      <c r="G11" s="5">
        <f t="shared" si="3"/>
        <v>4.8726999999999521E-2</v>
      </c>
      <c r="H11" s="5">
        <f t="shared" si="4"/>
        <v>-0.19275500000000001</v>
      </c>
    </row>
    <row r="12" spans="1:8" x14ac:dyDescent="0.35">
      <c r="A12" s="23">
        <v>37530</v>
      </c>
      <c r="B12" s="5">
        <v>0.44</v>
      </c>
      <c r="C12" s="5">
        <f t="shared" si="1"/>
        <v>103.39999999999999</v>
      </c>
      <c r="D12" s="5">
        <v>6.0532360000000001</v>
      </c>
      <c r="E12" s="5">
        <v>2.448753</v>
      </c>
      <c r="F12" s="5">
        <f t="shared" si="2"/>
        <v>0.43999999999999773</v>
      </c>
      <c r="G12" s="5">
        <f t="shared" si="3"/>
        <v>-0.1105299999999998</v>
      </c>
      <c r="H12" s="5">
        <f t="shared" si="4"/>
        <v>-0.38433800000000007</v>
      </c>
    </row>
    <row r="13" spans="1:8" x14ac:dyDescent="0.35">
      <c r="A13" s="23">
        <v>37561</v>
      </c>
      <c r="B13" s="5">
        <v>0.81</v>
      </c>
      <c r="C13" s="5">
        <f t="shared" si="1"/>
        <v>104.21</v>
      </c>
      <c r="D13" s="5">
        <v>6.1522389999999998</v>
      </c>
      <c r="E13" s="5">
        <v>2.3933249999999999</v>
      </c>
      <c r="F13" s="5">
        <f t="shared" si="2"/>
        <v>0.81000000000000227</v>
      </c>
      <c r="G13" s="5">
        <f t="shared" si="3"/>
        <v>9.900299999999973E-2</v>
      </c>
      <c r="H13" s="5">
        <f t="shared" si="4"/>
        <v>-5.5428000000000033E-2</v>
      </c>
    </row>
    <row r="14" spans="1:8" x14ac:dyDescent="0.35">
      <c r="A14" s="23">
        <v>37591</v>
      </c>
      <c r="B14" s="5">
        <v>0.44</v>
      </c>
      <c r="C14" s="5">
        <f t="shared" si="1"/>
        <v>104.64999999999999</v>
      </c>
      <c r="D14" s="5">
        <v>6.7477470000000004</v>
      </c>
      <c r="E14" s="5">
        <v>2.9763310000000001</v>
      </c>
      <c r="F14" s="5">
        <f t="shared" si="2"/>
        <v>0.43999999999999773</v>
      </c>
      <c r="G14" s="5">
        <f t="shared" si="3"/>
        <v>0.59550800000000059</v>
      </c>
      <c r="H14" s="5">
        <f t="shared" si="4"/>
        <v>0.58300600000000014</v>
      </c>
    </row>
    <row r="15" spans="1:8" x14ac:dyDescent="0.35">
      <c r="A15" s="23">
        <v>37622</v>
      </c>
      <c r="B15" s="5">
        <v>0.4</v>
      </c>
      <c r="C15" s="5">
        <f t="shared" si="1"/>
        <v>105.05</v>
      </c>
      <c r="D15" s="5">
        <v>6.7607549999999996</v>
      </c>
      <c r="E15" s="5">
        <v>3.2540209999999998</v>
      </c>
      <c r="F15" s="5">
        <f t="shared" si="2"/>
        <v>0.40000000000000568</v>
      </c>
      <c r="G15" s="5">
        <f t="shared" si="3"/>
        <v>1.3007999999999242E-2</v>
      </c>
      <c r="H15" s="5">
        <f t="shared" si="4"/>
        <v>0.27768999999999977</v>
      </c>
    </row>
    <row r="16" spans="1:8" x14ac:dyDescent="0.35">
      <c r="A16" s="23">
        <v>37653</v>
      </c>
      <c r="B16" s="5">
        <v>0.28000000000000003</v>
      </c>
      <c r="C16" s="5">
        <f t="shared" si="1"/>
        <v>105.33</v>
      </c>
      <c r="D16" s="5">
        <v>6.8947640000000003</v>
      </c>
      <c r="E16" s="5">
        <v>3.3886250000000002</v>
      </c>
      <c r="F16" s="5">
        <f t="shared" si="2"/>
        <v>0.28000000000000114</v>
      </c>
      <c r="G16" s="5">
        <f t="shared" si="3"/>
        <v>0.13400900000000071</v>
      </c>
      <c r="H16" s="5">
        <f t="shared" si="4"/>
        <v>0.13460400000000039</v>
      </c>
    </row>
    <row r="17" spans="1:13" x14ac:dyDescent="0.35">
      <c r="A17" s="23">
        <v>37681</v>
      </c>
      <c r="B17" s="5">
        <v>0.63</v>
      </c>
      <c r="C17" s="5">
        <f t="shared" si="1"/>
        <v>105.96</v>
      </c>
      <c r="D17" s="5">
        <v>7.1835519999999997</v>
      </c>
      <c r="E17" s="5">
        <v>3.688771</v>
      </c>
      <c r="F17" s="5">
        <f t="shared" si="2"/>
        <v>0.62999999999999545</v>
      </c>
      <c r="G17" s="5">
        <f t="shared" si="3"/>
        <v>0.28878799999999938</v>
      </c>
      <c r="H17" s="5">
        <f t="shared" si="4"/>
        <v>0.3001459999999998</v>
      </c>
      <c r="K17" s="3" t="s">
        <v>25</v>
      </c>
      <c r="L17" s="3" t="s">
        <v>20</v>
      </c>
      <c r="M17" s="3" t="s">
        <v>21</v>
      </c>
    </row>
    <row r="18" spans="1:13" x14ac:dyDescent="0.35">
      <c r="A18" s="23">
        <v>37712</v>
      </c>
      <c r="B18" s="5">
        <v>0.17</v>
      </c>
      <c r="C18" s="5">
        <f t="shared" si="1"/>
        <v>106.13</v>
      </c>
      <c r="D18" s="5">
        <v>7.2812200000000002</v>
      </c>
      <c r="E18" s="5">
        <v>3.228297</v>
      </c>
      <c r="F18" s="5">
        <f t="shared" si="2"/>
        <v>0.17000000000000171</v>
      </c>
      <c r="G18" s="5">
        <f t="shared" si="3"/>
        <v>9.7668000000000532E-2</v>
      </c>
      <c r="H18" s="5">
        <f t="shared" si="4"/>
        <v>-0.46047400000000005</v>
      </c>
      <c r="J18" s="3">
        <v>2002</v>
      </c>
      <c r="K18" s="27">
        <f>SUM(B3:B14)</f>
        <v>5.5700000000000012</v>
      </c>
      <c r="L18" s="27">
        <f>D14</f>
        <v>6.7477470000000004</v>
      </c>
      <c r="M18" s="27">
        <f>E14</f>
        <v>2.9763310000000001</v>
      </c>
    </row>
    <row r="19" spans="1:13" x14ac:dyDescent="0.35">
      <c r="A19" s="23">
        <v>37742</v>
      </c>
      <c r="B19" s="5">
        <v>-0.32</v>
      </c>
      <c r="C19" s="5">
        <f t="shared" si="1"/>
        <v>105.81</v>
      </c>
      <c r="D19" s="5">
        <v>7.4604670000000004</v>
      </c>
      <c r="E19" s="5">
        <v>3.303382</v>
      </c>
      <c r="F19" s="5">
        <f t="shared" si="2"/>
        <v>-0.31999999999999318</v>
      </c>
      <c r="G19" s="5">
        <f t="shared" si="3"/>
        <v>0.17924700000000016</v>
      </c>
      <c r="H19" s="5">
        <f t="shared" si="4"/>
        <v>7.5085000000000068E-2</v>
      </c>
      <c r="J19" s="3">
        <v>2003</v>
      </c>
      <c r="K19" s="27">
        <f>SUM(B15:B26)</f>
        <v>3.91</v>
      </c>
      <c r="L19" s="27">
        <f>D26</f>
        <v>8.2056570000000004</v>
      </c>
      <c r="M19" s="27">
        <f>E26</f>
        <v>4.1410689999999999</v>
      </c>
    </row>
    <row r="20" spans="1:13" x14ac:dyDescent="0.35">
      <c r="A20" s="23">
        <v>37773</v>
      </c>
      <c r="B20" s="5">
        <v>0.08</v>
      </c>
      <c r="C20" s="5">
        <f t="shared" si="1"/>
        <v>105.89</v>
      </c>
      <c r="D20" s="5">
        <v>7.4621420000000001</v>
      </c>
      <c r="E20" s="5">
        <v>3.2322540000000002</v>
      </c>
      <c r="F20" s="5">
        <f t="shared" si="2"/>
        <v>7.9999999999998295E-2</v>
      </c>
      <c r="G20" s="5">
        <f t="shared" si="3"/>
        <v>1.674999999999649E-3</v>
      </c>
      <c r="H20" s="5">
        <f t="shared" si="4"/>
        <v>-7.1127999999999858E-2</v>
      </c>
      <c r="J20" s="3">
        <v>2004</v>
      </c>
      <c r="K20" s="27">
        <f>SUM(B27:B38)</f>
        <v>5.0799999999999992</v>
      </c>
      <c r="L20" s="27">
        <f>D38</f>
        <v>8.2237369999999999</v>
      </c>
      <c r="M20" s="27">
        <f>E38</f>
        <v>3.6027110000000002</v>
      </c>
    </row>
    <row r="21" spans="1:13" x14ac:dyDescent="0.35">
      <c r="A21" s="23">
        <v>37803</v>
      </c>
      <c r="B21" s="5">
        <v>0.14000000000000001</v>
      </c>
      <c r="C21" s="5">
        <f t="shared" si="1"/>
        <v>106.03</v>
      </c>
      <c r="D21" s="5">
        <v>7.4165919999999996</v>
      </c>
      <c r="E21" s="5">
        <v>3.2130100000000001</v>
      </c>
      <c r="F21" s="5">
        <f t="shared" si="2"/>
        <v>0.14000000000000057</v>
      </c>
      <c r="G21" s="5">
        <f t="shared" si="3"/>
        <v>-4.5550000000000423E-2</v>
      </c>
      <c r="H21" s="5">
        <f t="shared" si="4"/>
        <v>-1.9244000000000039E-2</v>
      </c>
      <c r="J21" s="3">
        <v>2005</v>
      </c>
      <c r="K21" s="27">
        <f>SUM(B39:B50)</f>
        <v>3.28</v>
      </c>
      <c r="L21" s="27">
        <f>D50</f>
        <v>8.4249620000000007</v>
      </c>
      <c r="M21" s="27">
        <f>E50</f>
        <v>3.645988</v>
      </c>
    </row>
    <row r="22" spans="1:13" x14ac:dyDescent="0.35">
      <c r="A22" s="23">
        <v>37834</v>
      </c>
      <c r="B22" s="5">
        <v>0.3</v>
      </c>
      <c r="C22" s="5">
        <f t="shared" si="1"/>
        <v>106.33</v>
      </c>
      <c r="D22" s="5">
        <v>7.4917540000000002</v>
      </c>
      <c r="E22" s="5">
        <v>3.2624970000000002</v>
      </c>
      <c r="F22" s="5">
        <f t="shared" si="2"/>
        <v>0.29999999999999716</v>
      </c>
      <c r="G22" s="5">
        <f t="shared" si="3"/>
        <v>7.5162000000000617E-2</v>
      </c>
      <c r="H22" s="5">
        <f t="shared" si="4"/>
        <v>4.9487000000000059E-2</v>
      </c>
      <c r="J22" s="3">
        <v>2006</v>
      </c>
      <c r="K22" s="27">
        <f>SUM(B51:B62)</f>
        <v>3.99</v>
      </c>
      <c r="L22" s="27">
        <f>D62</f>
        <v>7.857507</v>
      </c>
      <c r="M22" s="27">
        <f>E62</f>
        <v>4.585159</v>
      </c>
    </row>
    <row r="23" spans="1:13" x14ac:dyDescent="0.35">
      <c r="A23" s="23">
        <v>37865</v>
      </c>
      <c r="B23" s="5">
        <v>0.6</v>
      </c>
      <c r="C23" s="5">
        <f t="shared" si="1"/>
        <v>106.92999999999999</v>
      </c>
      <c r="D23" s="5">
        <v>7.6201949999999998</v>
      </c>
      <c r="E23" s="5">
        <v>3.3437920000000001</v>
      </c>
      <c r="F23" s="5">
        <f t="shared" si="2"/>
        <v>0.59999999999999432</v>
      </c>
      <c r="G23" s="5">
        <f t="shared" si="3"/>
        <v>0.12844099999999958</v>
      </c>
      <c r="H23" s="5">
        <f t="shared" si="4"/>
        <v>8.1294999999999895E-2</v>
      </c>
      <c r="J23" s="3">
        <v>2007</v>
      </c>
      <c r="K23" s="27">
        <f>SUM(B63:B74)</f>
        <v>3.7100000000000004</v>
      </c>
      <c r="L23" s="27">
        <f>D74</f>
        <v>8.4176529999999996</v>
      </c>
      <c r="M23" s="27">
        <f>E74</f>
        <v>6.1347480000000001</v>
      </c>
    </row>
    <row r="24" spans="1:13" x14ac:dyDescent="0.35">
      <c r="A24" s="23">
        <v>37895</v>
      </c>
      <c r="B24" s="5">
        <v>0.37</v>
      </c>
      <c r="C24" s="5">
        <f t="shared" si="1"/>
        <v>107.3</v>
      </c>
      <c r="D24" s="5">
        <v>7.7401819999999999</v>
      </c>
      <c r="E24" s="5">
        <v>3.6741549999999998</v>
      </c>
      <c r="F24" s="5">
        <f t="shared" si="2"/>
        <v>0.37000000000000455</v>
      </c>
      <c r="G24" s="5">
        <f t="shared" si="3"/>
        <v>0.11998700000000007</v>
      </c>
      <c r="H24" s="5">
        <f t="shared" si="4"/>
        <v>0.33036299999999974</v>
      </c>
      <c r="J24" s="3">
        <v>2008</v>
      </c>
      <c r="K24" s="27">
        <f>SUM(B75:B86)</f>
        <v>6.34</v>
      </c>
      <c r="L24" s="27">
        <f>D86</f>
        <v>8.8434460000000001</v>
      </c>
      <c r="M24" s="27">
        <f>E86</f>
        <v>7.3708200000000001</v>
      </c>
    </row>
    <row r="25" spans="1:13" x14ac:dyDescent="0.35">
      <c r="A25" s="23">
        <v>37926</v>
      </c>
      <c r="B25" s="5">
        <v>0.83</v>
      </c>
      <c r="C25" s="5">
        <f t="shared" si="1"/>
        <v>108.13</v>
      </c>
      <c r="D25" s="5">
        <v>7.981446</v>
      </c>
      <c r="E25" s="5">
        <v>3.9647239999999999</v>
      </c>
      <c r="F25" s="5">
        <f t="shared" si="2"/>
        <v>0.82999999999999829</v>
      </c>
      <c r="G25" s="5">
        <f t="shared" si="3"/>
        <v>0.24126400000000015</v>
      </c>
      <c r="H25" s="5">
        <f t="shared" si="4"/>
        <v>0.29056900000000008</v>
      </c>
      <c r="J25" s="3">
        <v>2009</v>
      </c>
      <c r="K25" s="27">
        <f>SUM(B87:B98)</f>
        <v>3.51</v>
      </c>
      <c r="L25" s="27">
        <f>D98</f>
        <v>11.191520000000001</v>
      </c>
      <c r="M25" s="27">
        <f>E98</f>
        <v>8.2544160000000009</v>
      </c>
    </row>
    <row r="26" spans="1:13" x14ac:dyDescent="0.35">
      <c r="A26" s="23">
        <v>37956</v>
      </c>
      <c r="B26" s="5">
        <v>0.43</v>
      </c>
      <c r="C26" s="5">
        <f t="shared" si="1"/>
        <v>108.56</v>
      </c>
      <c r="D26" s="5">
        <v>8.2056570000000004</v>
      </c>
      <c r="E26" s="5">
        <v>4.1410689999999999</v>
      </c>
      <c r="F26" s="5">
        <f t="shared" si="2"/>
        <v>0.43000000000000682</v>
      </c>
      <c r="G26" s="5">
        <f t="shared" si="3"/>
        <v>0.22421100000000038</v>
      </c>
      <c r="H26" s="5">
        <f t="shared" si="4"/>
        <v>0.17634499999999997</v>
      </c>
      <c r="J26" s="3">
        <v>2010</v>
      </c>
      <c r="K26" s="27">
        <f>SUM(B99:B110)</f>
        <v>4.34</v>
      </c>
      <c r="L26" s="27">
        <f>D110</f>
        <v>11.442130000000001</v>
      </c>
      <c r="M26" s="27">
        <f>E110</f>
        <v>8.909656</v>
      </c>
    </row>
    <row r="27" spans="1:13" x14ac:dyDescent="0.35">
      <c r="A27" s="23">
        <v>37987</v>
      </c>
      <c r="B27" s="5">
        <v>0.62</v>
      </c>
      <c r="C27" s="5">
        <f t="shared" si="1"/>
        <v>109.18</v>
      </c>
      <c r="D27" s="5">
        <v>8.8379799999999999</v>
      </c>
      <c r="E27" s="5">
        <v>4.5754279999999996</v>
      </c>
      <c r="F27" s="5">
        <f t="shared" si="2"/>
        <v>0.62000000000000455</v>
      </c>
      <c r="G27" s="5">
        <f t="shared" si="3"/>
        <v>0.63232299999999952</v>
      </c>
      <c r="H27" s="5">
        <f t="shared" si="4"/>
        <v>0.43435899999999972</v>
      </c>
      <c r="J27" s="3">
        <v>2011</v>
      </c>
      <c r="K27" s="27">
        <f>SUM(B111:B122)</f>
        <v>3.77</v>
      </c>
      <c r="L27" s="27">
        <f>D122</f>
        <v>12.715920000000001</v>
      </c>
      <c r="M27" s="27">
        <f>E122</f>
        <v>10.6136</v>
      </c>
    </row>
    <row r="28" spans="1:13" x14ac:dyDescent="0.35">
      <c r="A28" s="23">
        <v>38018</v>
      </c>
      <c r="B28" s="5">
        <v>0.6</v>
      </c>
      <c r="C28" s="5">
        <f t="shared" si="1"/>
        <v>109.78</v>
      </c>
      <c r="D28" s="5">
        <v>8.7292640000000006</v>
      </c>
      <c r="E28" s="5">
        <v>4.5905810000000002</v>
      </c>
      <c r="F28" s="5">
        <f t="shared" si="2"/>
        <v>0.59999999999999432</v>
      </c>
      <c r="G28" s="5">
        <f t="shared" si="3"/>
        <v>-0.10871599999999937</v>
      </c>
      <c r="H28" s="5">
        <f t="shared" si="4"/>
        <v>1.5153000000000638E-2</v>
      </c>
      <c r="J28" s="3">
        <v>2012</v>
      </c>
      <c r="K28" s="27">
        <f>SUM(B123:B134)</f>
        <v>3.5200000000000005</v>
      </c>
      <c r="L28" s="27">
        <f>D134</f>
        <v>14.012829999999999</v>
      </c>
      <c r="M28" s="27">
        <f>E134</f>
        <v>11.9998</v>
      </c>
    </row>
    <row r="29" spans="1:13" x14ac:dyDescent="0.35">
      <c r="A29" s="23">
        <v>38047</v>
      </c>
      <c r="B29" s="5">
        <v>0.34</v>
      </c>
      <c r="C29" s="5">
        <f t="shared" si="1"/>
        <v>110.12</v>
      </c>
      <c r="D29" s="5">
        <v>8.5464819999999992</v>
      </c>
      <c r="E29" s="5">
        <v>4.4719309999999997</v>
      </c>
      <c r="F29" s="5">
        <f t="shared" si="2"/>
        <v>0.34000000000000341</v>
      </c>
      <c r="G29" s="5">
        <f t="shared" si="3"/>
        <v>-0.18278200000000133</v>
      </c>
      <c r="H29" s="5">
        <f t="shared" si="4"/>
        <v>-0.11865000000000059</v>
      </c>
      <c r="J29" s="3">
        <v>2013</v>
      </c>
      <c r="K29" s="27">
        <f>SUM(B135:B146)</f>
        <v>3.91</v>
      </c>
      <c r="L29" s="27">
        <f>D146</f>
        <v>14.337070000000001</v>
      </c>
      <c r="M29" s="27">
        <f>E146</f>
        <v>12.382540000000001</v>
      </c>
    </row>
    <row r="30" spans="1:13" x14ac:dyDescent="0.35">
      <c r="A30" s="23">
        <v>38078</v>
      </c>
      <c r="B30" s="5">
        <v>0.15</v>
      </c>
      <c r="C30" s="5">
        <f t="shared" si="1"/>
        <v>110.27000000000001</v>
      </c>
      <c r="D30" s="5">
        <v>8.3609869999999997</v>
      </c>
      <c r="E30" s="5">
        <v>4.0867979999999999</v>
      </c>
      <c r="F30" s="5">
        <f t="shared" si="2"/>
        <v>0.15000000000000568</v>
      </c>
      <c r="G30" s="5">
        <f t="shared" si="3"/>
        <v>-0.18549499999999952</v>
      </c>
      <c r="H30" s="5">
        <f t="shared" si="4"/>
        <v>-0.38513299999999973</v>
      </c>
      <c r="J30" s="3">
        <v>2014</v>
      </c>
      <c r="K30" s="27">
        <f>SUM(B147:B158)</f>
        <v>4</v>
      </c>
      <c r="L30" s="27">
        <f>D158</f>
        <v>15.08658</v>
      </c>
      <c r="M30" s="27">
        <f>E158</f>
        <v>13.110900000000001</v>
      </c>
    </row>
    <row r="31" spans="1:13" x14ac:dyDescent="0.35">
      <c r="A31" s="23">
        <v>38108</v>
      </c>
      <c r="B31" s="5">
        <v>-0.25</v>
      </c>
      <c r="C31" s="5">
        <f t="shared" si="1"/>
        <v>110.02000000000001</v>
      </c>
      <c r="D31" s="5">
        <v>8.2453289999999999</v>
      </c>
      <c r="E31" s="5">
        <v>4.2425410000000001</v>
      </c>
      <c r="F31" s="5">
        <f t="shared" si="2"/>
        <v>-0.25</v>
      </c>
      <c r="G31" s="5">
        <f t="shared" si="3"/>
        <v>-0.11565799999999982</v>
      </c>
      <c r="H31" s="5">
        <f t="shared" si="4"/>
        <v>0.15574300000000019</v>
      </c>
      <c r="J31" s="3">
        <v>2015</v>
      </c>
      <c r="K31" s="27">
        <f>SUM(B159:B170)</f>
        <v>2.12</v>
      </c>
      <c r="L31" s="27">
        <f>D170</f>
        <v>15.34041</v>
      </c>
      <c r="M31" s="27">
        <f>E170</f>
        <v>13.205120000000001</v>
      </c>
    </row>
    <row r="32" spans="1:13" x14ac:dyDescent="0.35">
      <c r="A32" s="23">
        <v>38139</v>
      </c>
      <c r="B32" s="5">
        <v>0.16</v>
      </c>
      <c r="C32" s="5">
        <f t="shared" si="1"/>
        <v>110.18</v>
      </c>
      <c r="D32" s="5">
        <v>8.3162880000000001</v>
      </c>
      <c r="E32" s="5">
        <v>4.2359600000000004</v>
      </c>
      <c r="F32" s="5">
        <f t="shared" si="2"/>
        <v>0.15999999999999659</v>
      </c>
      <c r="G32" s="5">
        <f t="shared" si="3"/>
        <v>7.0959000000000216E-2</v>
      </c>
      <c r="H32" s="5">
        <f t="shared" si="4"/>
        <v>-6.580999999999726E-3</v>
      </c>
      <c r="J32" s="3">
        <v>2016</v>
      </c>
      <c r="K32" s="27">
        <f>SUM(B171:B182)</f>
        <v>3.3099999999999996</v>
      </c>
      <c r="L32" s="27">
        <f>D182</f>
        <v>16.52083</v>
      </c>
      <c r="M32" s="27">
        <f>E182</f>
        <v>14.284090000000001</v>
      </c>
    </row>
    <row r="33" spans="1:13" x14ac:dyDescent="0.35">
      <c r="A33" s="23">
        <v>38169</v>
      </c>
      <c r="B33" s="5">
        <v>0.26</v>
      </c>
      <c r="C33" s="5">
        <f t="shared" si="1"/>
        <v>110.44000000000001</v>
      </c>
      <c r="D33" s="5">
        <v>8.1098370000000006</v>
      </c>
      <c r="E33" s="5">
        <v>3.9519199999999999</v>
      </c>
      <c r="F33" s="5">
        <f t="shared" si="2"/>
        <v>0.26000000000000512</v>
      </c>
      <c r="G33" s="5">
        <f t="shared" si="3"/>
        <v>-0.2064509999999995</v>
      </c>
      <c r="H33" s="5">
        <f t="shared" si="4"/>
        <v>-0.28404000000000051</v>
      </c>
      <c r="J33" s="3">
        <v>2017</v>
      </c>
      <c r="K33" s="27">
        <f>SUM(B183:B194)</f>
        <v>6.5699999999999994</v>
      </c>
      <c r="L33" s="27">
        <f>D194</f>
        <v>15.13077</v>
      </c>
      <c r="M33" s="27">
        <f>E194</f>
        <v>12.829789999999999</v>
      </c>
    </row>
    <row r="34" spans="1:13" x14ac:dyDescent="0.35">
      <c r="A34" s="23">
        <v>38200</v>
      </c>
      <c r="B34" s="5">
        <v>0.62</v>
      </c>
      <c r="C34" s="5">
        <f t="shared" si="1"/>
        <v>111.06000000000002</v>
      </c>
      <c r="D34" s="5">
        <v>8.201117</v>
      </c>
      <c r="E34" s="5">
        <v>3.9148999999999998</v>
      </c>
      <c r="F34" s="5">
        <f t="shared" si="2"/>
        <v>0.62000000000000455</v>
      </c>
      <c r="G34" s="5">
        <f t="shared" si="3"/>
        <v>9.1279999999999362E-2</v>
      </c>
      <c r="H34" s="5">
        <f t="shared" si="4"/>
        <v>-3.7020000000000053E-2</v>
      </c>
      <c r="J34" s="3">
        <v>2018</v>
      </c>
      <c r="K34" s="27">
        <f>SUM(B195:B206)</f>
        <v>4.7299999999999995</v>
      </c>
      <c r="L34" s="27">
        <f>D206</f>
        <v>14.522130000000001</v>
      </c>
      <c r="M34" s="27">
        <f>E206</f>
        <v>12.25614</v>
      </c>
    </row>
    <row r="35" spans="1:13" x14ac:dyDescent="0.35">
      <c r="A35" s="23">
        <v>38231</v>
      </c>
      <c r="B35" s="5">
        <v>0.83</v>
      </c>
      <c r="C35" s="5">
        <f t="shared" si="1"/>
        <v>111.89000000000001</v>
      </c>
      <c r="D35" s="5">
        <v>8.2703369999999996</v>
      </c>
      <c r="E35" s="5">
        <v>4.0230119999999996</v>
      </c>
      <c r="F35" s="5">
        <f t="shared" si="2"/>
        <v>0.82999999999999829</v>
      </c>
      <c r="G35" s="5">
        <f t="shared" si="3"/>
        <v>6.9219999999999615E-2</v>
      </c>
      <c r="H35" s="5">
        <f t="shared" si="4"/>
        <v>0.10811199999999976</v>
      </c>
    </row>
    <row r="36" spans="1:13" x14ac:dyDescent="0.35">
      <c r="A36" s="23">
        <v>38261</v>
      </c>
      <c r="B36" s="5">
        <v>0.69</v>
      </c>
      <c r="C36" s="5">
        <f t="shared" si="1"/>
        <v>112.58000000000001</v>
      </c>
      <c r="D36" s="5">
        <v>8.0605810000000009</v>
      </c>
      <c r="E36" s="5">
        <v>3.9040400000000002</v>
      </c>
      <c r="F36" s="5">
        <f t="shared" si="2"/>
        <v>0.68999999999999773</v>
      </c>
      <c r="G36" s="5">
        <f t="shared" si="3"/>
        <v>-0.20975599999999872</v>
      </c>
      <c r="H36" s="5">
        <f t="shared" si="4"/>
        <v>-0.11897199999999941</v>
      </c>
    </row>
    <row r="37" spans="1:13" x14ac:dyDescent="0.35">
      <c r="A37" s="23">
        <v>38292</v>
      </c>
      <c r="B37" s="5">
        <v>0.85</v>
      </c>
      <c r="C37" s="5">
        <f t="shared" si="1"/>
        <v>113.43</v>
      </c>
      <c r="D37" s="5">
        <v>8.3205670000000005</v>
      </c>
      <c r="E37" s="5">
        <v>4.2272350000000003</v>
      </c>
      <c r="F37" s="5">
        <f t="shared" si="2"/>
        <v>0.84999999999999432</v>
      </c>
      <c r="G37" s="5">
        <f t="shared" si="3"/>
        <v>0.25998599999999961</v>
      </c>
      <c r="H37" s="5">
        <f t="shared" si="4"/>
        <v>0.32319500000000012</v>
      </c>
    </row>
    <row r="38" spans="1:13" x14ac:dyDescent="0.35">
      <c r="A38" s="23">
        <v>38322</v>
      </c>
      <c r="B38" s="5">
        <v>0.21</v>
      </c>
      <c r="C38" s="5">
        <f t="shared" si="1"/>
        <v>113.64</v>
      </c>
      <c r="D38" s="5">
        <v>8.2237369999999999</v>
      </c>
      <c r="E38" s="5">
        <v>3.6027110000000002</v>
      </c>
      <c r="F38" s="5">
        <f t="shared" si="2"/>
        <v>0.20999999999999375</v>
      </c>
      <c r="G38" s="5">
        <f t="shared" si="3"/>
        <v>-9.6830000000000638E-2</v>
      </c>
      <c r="H38" s="5">
        <f t="shared" si="4"/>
        <v>-0.62452400000000008</v>
      </c>
    </row>
    <row r="39" spans="1:13" x14ac:dyDescent="0.35">
      <c r="A39" s="23">
        <v>38353</v>
      </c>
      <c r="B39" s="5">
        <v>0</v>
      </c>
      <c r="C39" s="5">
        <f t="shared" si="1"/>
        <v>113.64</v>
      </c>
      <c r="D39" s="5">
        <v>8.2726539999999993</v>
      </c>
      <c r="E39" s="5">
        <v>3.7716150000000002</v>
      </c>
      <c r="F39" s="5">
        <f t="shared" si="2"/>
        <v>0</v>
      </c>
      <c r="G39" s="5">
        <f t="shared" si="3"/>
        <v>4.8916999999999433E-2</v>
      </c>
      <c r="H39" s="5">
        <f t="shared" si="4"/>
        <v>0.16890399999999994</v>
      </c>
    </row>
    <row r="40" spans="1:13" x14ac:dyDescent="0.35">
      <c r="A40" s="23">
        <v>38384</v>
      </c>
      <c r="B40" s="5">
        <v>0.33</v>
      </c>
      <c r="C40" s="5">
        <f t="shared" si="1"/>
        <v>113.97</v>
      </c>
      <c r="D40" s="5">
        <v>8.1357879999999998</v>
      </c>
      <c r="E40" s="5">
        <v>3.5806719999999999</v>
      </c>
      <c r="F40" s="5">
        <f t="shared" si="2"/>
        <v>0.32999999999999829</v>
      </c>
      <c r="G40" s="5">
        <f t="shared" si="3"/>
        <v>-0.13686599999999949</v>
      </c>
      <c r="H40" s="5">
        <f t="shared" si="4"/>
        <v>-0.19094300000000031</v>
      </c>
    </row>
    <row r="41" spans="1:13" x14ac:dyDescent="0.35">
      <c r="A41" s="23">
        <v>38412</v>
      </c>
      <c r="B41" s="5">
        <v>0.45</v>
      </c>
      <c r="C41" s="5">
        <f t="shared" si="1"/>
        <v>114.42</v>
      </c>
      <c r="D41" s="5">
        <v>7.987171</v>
      </c>
      <c r="E41" s="5">
        <v>3.4907159999999999</v>
      </c>
      <c r="F41" s="5">
        <f t="shared" si="2"/>
        <v>0.45000000000000284</v>
      </c>
      <c r="G41" s="5">
        <f t="shared" si="3"/>
        <v>-0.14861699999999978</v>
      </c>
      <c r="H41" s="5">
        <f t="shared" si="4"/>
        <v>-8.9955999999999925E-2</v>
      </c>
    </row>
    <row r="42" spans="1:13" x14ac:dyDescent="0.35">
      <c r="A42" s="23">
        <v>38443</v>
      </c>
      <c r="B42" s="5">
        <v>0.36</v>
      </c>
      <c r="C42" s="5">
        <f t="shared" si="1"/>
        <v>114.78</v>
      </c>
      <c r="D42" s="5">
        <v>7.8162419999999999</v>
      </c>
      <c r="E42" s="5">
        <v>3.2683230000000001</v>
      </c>
      <c r="F42" s="5">
        <f t="shared" si="2"/>
        <v>0.35999999999999943</v>
      </c>
      <c r="G42" s="5">
        <f t="shared" si="3"/>
        <v>-0.17092900000000011</v>
      </c>
      <c r="H42" s="5">
        <f t="shared" si="4"/>
        <v>-0.22239299999999984</v>
      </c>
    </row>
    <row r="43" spans="1:13" x14ac:dyDescent="0.35">
      <c r="A43" s="23">
        <v>38473</v>
      </c>
      <c r="B43" s="5">
        <v>-0.25</v>
      </c>
      <c r="C43" s="5">
        <f t="shared" si="1"/>
        <v>114.53</v>
      </c>
      <c r="D43" s="5">
        <v>7.6560600000000001</v>
      </c>
      <c r="E43" s="5">
        <v>3.343353</v>
      </c>
      <c r="F43" s="5">
        <f t="shared" si="2"/>
        <v>-0.25</v>
      </c>
      <c r="G43" s="5">
        <f t="shared" si="3"/>
        <v>-0.16018199999999982</v>
      </c>
      <c r="H43" s="5">
        <f t="shared" si="4"/>
        <v>7.502999999999993E-2</v>
      </c>
    </row>
    <row r="44" spans="1:13" x14ac:dyDescent="0.35">
      <c r="A44" s="23">
        <v>38504</v>
      </c>
      <c r="B44" s="5">
        <v>-0.1</v>
      </c>
      <c r="C44" s="5">
        <f t="shared" si="1"/>
        <v>114.43</v>
      </c>
      <c r="D44" s="5">
        <v>7.9663050000000002</v>
      </c>
      <c r="E44" s="5">
        <v>3.552292</v>
      </c>
      <c r="F44" s="5">
        <f t="shared" si="2"/>
        <v>-9.9999999999994316E-2</v>
      </c>
      <c r="G44" s="5">
        <f t="shared" si="3"/>
        <v>0.3102450000000001</v>
      </c>
      <c r="H44" s="5">
        <f t="shared" si="4"/>
        <v>0.20893899999999999</v>
      </c>
    </row>
    <row r="45" spans="1:13" x14ac:dyDescent="0.35">
      <c r="A45" s="23">
        <v>38534</v>
      </c>
      <c r="B45" s="5">
        <v>0.39</v>
      </c>
      <c r="C45" s="5">
        <f t="shared" si="1"/>
        <v>114.82000000000001</v>
      </c>
      <c r="D45" s="5">
        <v>8.0171860000000006</v>
      </c>
      <c r="E45" s="5">
        <v>3.736707</v>
      </c>
      <c r="F45" s="5">
        <f t="shared" si="2"/>
        <v>0.39000000000000057</v>
      </c>
      <c r="G45" s="5">
        <f t="shared" si="3"/>
        <v>5.0881000000000398E-2</v>
      </c>
      <c r="H45" s="5">
        <f t="shared" si="4"/>
        <v>0.184415</v>
      </c>
    </row>
    <row r="46" spans="1:13" x14ac:dyDescent="0.35">
      <c r="A46" s="23">
        <v>38565</v>
      </c>
      <c r="B46" s="5">
        <v>0.12</v>
      </c>
      <c r="C46" s="5">
        <f t="shared" si="1"/>
        <v>114.94000000000001</v>
      </c>
      <c r="D46" s="5">
        <v>8.1046870000000002</v>
      </c>
      <c r="E46" s="5">
        <v>3.8675410000000001</v>
      </c>
      <c r="F46" s="5">
        <f t="shared" si="2"/>
        <v>0.12000000000000455</v>
      </c>
      <c r="G46" s="5">
        <f t="shared" si="3"/>
        <v>8.7500999999999607E-2</v>
      </c>
      <c r="H46" s="5">
        <f t="shared" si="4"/>
        <v>0.13083400000000012</v>
      </c>
    </row>
    <row r="47" spans="1:13" x14ac:dyDescent="0.35">
      <c r="A47" s="23">
        <v>38596</v>
      </c>
      <c r="B47" s="5">
        <v>0.4</v>
      </c>
      <c r="C47" s="5">
        <f t="shared" si="1"/>
        <v>115.34000000000002</v>
      </c>
      <c r="D47" s="5">
        <v>8.2593540000000001</v>
      </c>
      <c r="E47" s="5">
        <v>3.8812850000000001</v>
      </c>
      <c r="F47" s="5">
        <f t="shared" si="2"/>
        <v>0.40000000000000568</v>
      </c>
      <c r="G47" s="5">
        <f t="shared" si="3"/>
        <v>0.15466699999999989</v>
      </c>
      <c r="H47" s="5">
        <f t="shared" si="4"/>
        <v>1.3743999999999978E-2</v>
      </c>
    </row>
    <row r="48" spans="1:13" x14ac:dyDescent="0.35">
      <c r="A48" s="23">
        <v>38626</v>
      </c>
      <c r="B48" s="5">
        <v>0.25</v>
      </c>
      <c r="C48" s="5">
        <f t="shared" si="1"/>
        <v>115.59000000000002</v>
      </c>
      <c r="D48" s="5">
        <v>8.2743800000000007</v>
      </c>
      <c r="E48" s="5">
        <v>3.9699650000000002</v>
      </c>
      <c r="F48" s="5">
        <f t="shared" si="2"/>
        <v>0.25</v>
      </c>
      <c r="G48" s="5">
        <f t="shared" si="3"/>
        <v>1.502600000000065E-2</v>
      </c>
      <c r="H48" s="5">
        <f t="shared" si="4"/>
        <v>8.8680000000000092E-2</v>
      </c>
    </row>
    <row r="49" spans="1:8" x14ac:dyDescent="0.35">
      <c r="A49" s="23">
        <v>38657</v>
      </c>
      <c r="B49" s="5">
        <v>0.72</v>
      </c>
      <c r="C49" s="5">
        <f t="shared" si="1"/>
        <v>116.31000000000002</v>
      </c>
      <c r="D49" s="5">
        <v>8.4746100000000002</v>
      </c>
      <c r="E49" s="5">
        <v>4.0436889999999996</v>
      </c>
      <c r="F49" s="5">
        <f t="shared" si="2"/>
        <v>0.71999999999999886</v>
      </c>
      <c r="G49" s="5">
        <f t="shared" si="3"/>
        <v>0.20022999999999946</v>
      </c>
      <c r="H49" s="5">
        <f t="shared" si="4"/>
        <v>7.3723999999999457E-2</v>
      </c>
    </row>
    <row r="50" spans="1:8" x14ac:dyDescent="0.35">
      <c r="A50" s="23">
        <v>38687</v>
      </c>
      <c r="B50" s="5">
        <v>0.61</v>
      </c>
      <c r="C50" s="5">
        <f t="shared" si="1"/>
        <v>116.92000000000002</v>
      </c>
      <c r="D50" s="5">
        <v>8.4249620000000007</v>
      </c>
      <c r="E50" s="5">
        <v>3.645988</v>
      </c>
      <c r="F50" s="5">
        <f t="shared" si="2"/>
        <v>0.60999999999999943</v>
      </c>
      <c r="G50" s="5">
        <f t="shared" si="3"/>
        <v>-4.964799999999947E-2</v>
      </c>
      <c r="H50" s="5">
        <f t="shared" si="4"/>
        <v>-0.39770099999999964</v>
      </c>
    </row>
    <row r="51" spans="1:8" x14ac:dyDescent="0.35">
      <c r="A51" s="23">
        <v>38718</v>
      </c>
      <c r="B51" s="5">
        <v>0.59</v>
      </c>
      <c r="C51" s="5">
        <f t="shared" si="1"/>
        <v>117.51000000000002</v>
      </c>
      <c r="D51" s="5">
        <v>8.7417890000000007</v>
      </c>
      <c r="E51" s="5">
        <v>3.6651479999999999</v>
      </c>
      <c r="F51" s="5">
        <f t="shared" si="2"/>
        <v>0.59000000000000341</v>
      </c>
      <c r="G51" s="5">
        <f t="shared" si="3"/>
        <v>0.31682699999999997</v>
      </c>
      <c r="H51" s="5">
        <f t="shared" si="4"/>
        <v>1.9159999999999844E-2</v>
      </c>
    </row>
    <row r="52" spans="1:8" x14ac:dyDescent="0.35">
      <c r="A52" s="23">
        <v>38749</v>
      </c>
      <c r="B52" s="5">
        <v>0.15</v>
      </c>
      <c r="C52" s="5">
        <f t="shared" si="1"/>
        <v>117.66000000000003</v>
      </c>
      <c r="D52" s="5">
        <v>8.5196100000000001</v>
      </c>
      <c r="E52" s="5">
        <v>3.3632409999999999</v>
      </c>
      <c r="F52" s="5">
        <f t="shared" si="2"/>
        <v>0.15000000000000568</v>
      </c>
      <c r="G52" s="5">
        <f t="shared" si="3"/>
        <v>-0.22217900000000057</v>
      </c>
      <c r="H52" s="5">
        <f t="shared" si="4"/>
        <v>-0.30190699999999993</v>
      </c>
    </row>
    <row r="53" spans="1:8" x14ac:dyDescent="0.35">
      <c r="A53" s="23">
        <v>38777</v>
      </c>
      <c r="B53" s="5">
        <v>0.13</v>
      </c>
      <c r="C53" s="5">
        <f t="shared" si="1"/>
        <v>117.79000000000002</v>
      </c>
      <c r="D53" s="5">
        <v>8.4505560000000006</v>
      </c>
      <c r="E53" s="5">
        <v>3.495546</v>
      </c>
      <c r="F53" s="5">
        <f t="shared" si="2"/>
        <v>0.12999999999999545</v>
      </c>
      <c r="G53" s="5">
        <f t="shared" si="3"/>
        <v>-6.9053999999999505E-2</v>
      </c>
      <c r="H53" s="5">
        <f t="shared" si="4"/>
        <v>0.13230500000000012</v>
      </c>
    </row>
    <row r="54" spans="1:8" x14ac:dyDescent="0.35">
      <c r="A54" s="23">
        <v>38808</v>
      </c>
      <c r="B54" s="5">
        <v>0.15</v>
      </c>
      <c r="C54" s="5">
        <f t="shared" si="1"/>
        <v>117.94000000000003</v>
      </c>
      <c r="D54" s="5">
        <v>8.625216</v>
      </c>
      <c r="E54" s="5">
        <v>3.7728069999999998</v>
      </c>
      <c r="F54" s="5">
        <f t="shared" si="2"/>
        <v>0.15000000000000568</v>
      </c>
      <c r="G54" s="5">
        <f t="shared" si="3"/>
        <v>0.17465999999999937</v>
      </c>
      <c r="H54" s="5">
        <f t="shared" si="4"/>
        <v>0.27726099999999976</v>
      </c>
    </row>
    <row r="55" spans="1:8" x14ac:dyDescent="0.35">
      <c r="A55" s="23">
        <v>38838</v>
      </c>
      <c r="B55" s="5">
        <v>-0.45</v>
      </c>
      <c r="C55" s="5">
        <f t="shared" si="1"/>
        <v>117.49000000000002</v>
      </c>
      <c r="D55" s="5">
        <v>9.0619980000000009</v>
      </c>
      <c r="E55" s="5">
        <v>4.3233069999999998</v>
      </c>
      <c r="F55" s="5">
        <f t="shared" si="2"/>
        <v>-0.45000000000000284</v>
      </c>
      <c r="G55" s="5">
        <f t="shared" si="3"/>
        <v>0.43678200000000089</v>
      </c>
      <c r="H55" s="5">
        <f t="shared" si="4"/>
        <v>0.55049999999999999</v>
      </c>
    </row>
    <row r="56" spans="1:8" x14ac:dyDescent="0.35">
      <c r="A56" s="23">
        <v>38869</v>
      </c>
      <c r="B56" s="5">
        <v>0.09</v>
      </c>
      <c r="C56" s="5">
        <f t="shared" si="1"/>
        <v>117.58000000000003</v>
      </c>
      <c r="D56" s="5">
        <v>9.1158920000000006</v>
      </c>
      <c r="E56" s="5">
        <v>4.5016889999999998</v>
      </c>
      <c r="F56" s="5">
        <f t="shared" si="2"/>
        <v>9.0000000000003411E-2</v>
      </c>
      <c r="G56" s="5">
        <f t="shared" si="3"/>
        <v>5.3893999999999664E-2</v>
      </c>
      <c r="H56" s="5">
        <f t="shared" si="4"/>
        <v>0.17838200000000004</v>
      </c>
    </row>
    <row r="57" spans="1:8" x14ac:dyDescent="0.35">
      <c r="A57" s="23">
        <v>38899</v>
      </c>
      <c r="B57" s="5">
        <v>0.27</v>
      </c>
      <c r="C57" s="5">
        <f t="shared" si="1"/>
        <v>117.85000000000002</v>
      </c>
      <c r="D57" s="5">
        <v>8.9552130000000005</v>
      </c>
      <c r="E57" s="5">
        <v>4.0845050000000001</v>
      </c>
      <c r="F57" s="5">
        <f t="shared" si="2"/>
        <v>0.26999999999999602</v>
      </c>
      <c r="G57" s="5">
        <f t="shared" si="3"/>
        <v>-0.16067900000000002</v>
      </c>
      <c r="H57" s="5">
        <f t="shared" si="4"/>
        <v>-0.41718399999999978</v>
      </c>
    </row>
    <row r="58" spans="1:8" x14ac:dyDescent="0.35">
      <c r="A58" s="23">
        <v>38930</v>
      </c>
      <c r="B58" s="5">
        <v>0.51</v>
      </c>
      <c r="C58" s="5">
        <f t="shared" si="1"/>
        <v>118.36000000000003</v>
      </c>
      <c r="D58" s="5">
        <v>8.9294659999999997</v>
      </c>
      <c r="E58" s="5">
        <v>5.228154</v>
      </c>
      <c r="F58" s="5">
        <f t="shared" si="2"/>
        <v>0.51000000000000512</v>
      </c>
      <c r="G58" s="5">
        <f t="shared" si="3"/>
        <v>-2.5747000000000853E-2</v>
      </c>
      <c r="H58" s="5">
        <f t="shared" si="4"/>
        <v>1.1436489999999999</v>
      </c>
    </row>
    <row r="59" spans="1:8" x14ac:dyDescent="0.35">
      <c r="A59" s="23">
        <v>38961</v>
      </c>
      <c r="B59" s="5">
        <v>1.01</v>
      </c>
      <c r="C59" s="5">
        <f t="shared" si="1"/>
        <v>119.37000000000003</v>
      </c>
      <c r="D59" s="5">
        <v>8.8113709999999994</v>
      </c>
      <c r="E59" s="5">
        <v>5.2285870000000001</v>
      </c>
      <c r="F59" s="5">
        <f t="shared" si="2"/>
        <v>1.0100000000000051</v>
      </c>
      <c r="G59" s="5">
        <f t="shared" si="3"/>
        <v>-0.11809500000000028</v>
      </c>
      <c r="H59" s="5">
        <f t="shared" si="4"/>
        <v>4.3300000000012773E-4</v>
      </c>
    </row>
    <row r="60" spans="1:8" x14ac:dyDescent="0.35">
      <c r="A60" s="23">
        <v>38991</v>
      </c>
      <c r="B60" s="5">
        <v>0.44</v>
      </c>
      <c r="C60" s="5">
        <f t="shared" si="1"/>
        <v>119.81000000000003</v>
      </c>
      <c r="D60" s="5">
        <v>8.1862130000000004</v>
      </c>
      <c r="E60" s="5">
        <v>4.6969070000000004</v>
      </c>
      <c r="F60" s="5">
        <f t="shared" si="2"/>
        <v>0.43999999999999773</v>
      </c>
      <c r="G60" s="5">
        <f t="shared" si="3"/>
        <v>-0.62515799999999899</v>
      </c>
      <c r="H60" s="5">
        <f t="shared" si="4"/>
        <v>-0.53167999999999971</v>
      </c>
    </row>
    <row r="61" spans="1:8" x14ac:dyDescent="0.35">
      <c r="A61" s="23">
        <v>39022</v>
      </c>
      <c r="B61" s="5">
        <v>0.52</v>
      </c>
      <c r="C61" s="5">
        <f t="shared" si="1"/>
        <v>120.33000000000003</v>
      </c>
      <c r="D61" s="5">
        <v>7.9984080000000004</v>
      </c>
      <c r="E61" s="5">
        <v>4.6006299999999998</v>
      </c>
      <c r="F61" s="5">
        <f t="shared" si="2"/>
        <v>0.51999999999999602</v>
      </c>
      <c r="G61" s="5">
        <f t="shared" si="3"/>
        <v>-0.187805</v>
      </c>
      <c r="H61" s="5">
        <f t="shared" si="4"/>
        <v>-9.6277000000000612E-2</v>
      </c>
    </row>
    <row r="62" spans="1:8" x14ac:dyDescent="0.35">
      <c r="A62" s="23">
        <v>39052</v>
      </c>
      <c r="B62" s="5">
        <v>0.57999999999999996</v>
      </c>
      <c r="C62" s="5">
        <f t="shared" si="1"/>
        <v>120.91000000000003</v>
      </c>
      <c r="D62" s="5">
        <v>7.857507</v>
      </c>
      <c r="E62" s="5">
        <v>4.585159</v>
      </c>
      <c r="F62" s="5">
        <f t="shared" si="2"/>
        <v>0.57999999999999829</v>
      </c>
      <c r="G62" s="5">
        <f t="shared" si="3"/>
        <v>-0.14090100000000039</v>
      </c>
      <c r="H62" s="5">
        <f t="shared" si="4"/>
        <v>-1.547099999999979E-2</v>
      </c>
    </row>
    <row r="63" spans="1:8" x14ac:dyDescent="0.35">
      <c r="A63" s="23">
        <v>39083</v>
      </c>
      <c r="B63" s="5">
        <v>0.52</v>
      </c>
      <c r="C63" s="5">
        <f t="shared" si="1"/>
        <v>121.43000000000002</v>
      </c>
      <c r="D63" s="5">
        <v>7.8700270000000003</v>
      </c>
      <c r="E63" s="5">
        <v>4.5470160000000002</v>
      </c>
      <c r="F63" s="5">
        <f t="shared" si="2"/>
        <v>0.51999999999999602</v>
      </c>
      <c r="G63" s="5">
        <f t="shared" si="3"/>
        <v>1.2520000000000309E-2</v>
      </c>
      <c r="H63" s="5">
        <f t="shared" si="4"/>
        <v>-3.8142999999999816E-2</v>
      </c>
    </row>
    <row r="64" spans="1:8" x14ac:dyDescent="0.35">
      <c r="A64" s="23">
        <v>39114</v>
      </c>
      <c r="B64" s="5">
        <v>0.28000000000000003</v>
      </c>
      <c r="C64" s="5">
        <f t="shared" si="1"/>
        <v>121.71000000000002</v>
      </c>
      <c r="D64" s="5">
        <v>7.9092739999999999</v>
      </c>
      <c r="E64" s="5">
        <v>4.7021230000000003</v>
      </c>
      <c r="F64" s="5">
        <f t="shared" si="2"/>
        <v>0.28000000000000114</v>
      </c>
      <c r="G64" s="5">
        <f t="shared" si="3"/>
        <v>3.9246999999999588E-2</v>
      </c>
      <c r="H64" s="5">
        <f t="shared" si="4"/>
        <v>0.15510700000000011</v>
      </c>
    </row>
    <row r="65" spans="1:8" x14ac:dyDescent="0.35">
      <c r="A65" s="23">
        <v>39142</v>
      </c>
      <c r="B65" s="5">
        <v>0.22</v>
      </c>
      <c r="C65" s="5">
        <f t="shared" si="1"/>
        <v>121.93000000000002</v>
      </c>
      <c r="D65" s="5">
        <v>7.6821219999999997</v>
      </c>
      <c r="E65" s="5">
        <v>4.5790480000000002</v>
      </c>
      <c r="F65" s="5">
        <f t="shared" si="2"/>
        <v>0.21999999999999886</v>
      </c>
      <c r="G65" s="5">
        <f t="shared" si="3"/>
        <v>-0.22715200000000024</v>
      </c>
      <c r="H65" s="5">
        <f t="shared" si="4"/>
        <v>-0.12307500000000005</v>
      </c>
    </row>
    <row r="66" spans="1:8" x14ac:dyDescent="0.35">
      <c r="A66" s="23">
        <v>39173</v>
      </c>
      <c r="B66" s="5">
        <v>-0.06</v>
      </c>
      <c r="C66" s="5">
        <f t="shared" si="1"/>
        <v>121.87000000000002</v>
      </c>
      <c r="D66" s="5">
        <v>7.8481209999999999</v>
      </c>
      <c r="E66" s="5">
        <v>4.6446500000000004</v>
      </c>
      <c r="F66" s="5">
        <f t="shared" si="2"/>
        <v>-6.0000000000002274E-2</v>
      </c>
      <c r="G66" s="5">
        <f t="shared" si="3"/>
        <v>0.16599900000000023</v>
      </c>
      <c r="H66" s="5">
        <f t="shared" si="4"/>
        <v>6.560200000000016E-2</v>
      </c>
    </row>
    <row r="67" spans="1:8" x14ac:dyDescent="0.35">
      <c r="A67" s="23">
        <v>39203</v>
      </c>
      <c r="B67" s="5">
        <v>-0.49</v>
      </c>
      <c r="C67" s="5">
        <f t="shared" si="1"/>
        <v>121.38000000000002</v>
      </c>
      <c r="D67" s="5">
        <v>7.8471159999999998</v>
      </c>
      <c r="E67" s="5">
        <v>4.6180640000000004</v>
      </c>
      <c r="F67" s="5">
        <f t="shared" si="2"/>
        <v>-0.48999999999999488</v>
      </c>
      <c r="G67" s="5">
        <f t="shared" si="3"/>
        <v>-1.0050000000001447E-3</v>
      </c>
      <c r="H67" s="5">
        <f t="shared" si="4"/>
        <v>-2.6585999999999999E-2</v>
      </c>
    </row>
    <row r="68" spans="1:8" x14ac:dyDescent="0.35">
      <c r="A68" s="23">
        <v>39234</v>
      </c>
      <c r="B68" s="5">
        <v>0.12</v>
      </c>
      <c r="C68" s="5">
        <f t="shared" si="1"/>
        <v>121.50000000000003</v>
      </c>
      <c r="D68" s="5">
        <v>7.7414259999999997</v>
      </c>
      <c r="E68" s="5">
        <v>4.7278019999999996</v>
      </c>
      <c r="F68" s="5">
        <f t="shared" si="2"/>
        <v>0.12000000000000455</v>
      </c>
      <c r="G68" s="5">
        <f t="shared" si="3"/>
        <v>-0.10569000000000006</v>
      </c>
      <c r="H68" s="5">
        <f t="shared" si="4"/>
        <v>0.10973799999999923</v>
      </c>
    </row>
    <row r="69" spans="1:8" x14ac:dyDescent="0.35">
      <c r="A69" s="23">
        <v>39264</v>
      </c>
      <c r="B69" s="5">
        <v>0.42</v>
      </c>
      <c r="C69" s="5">
        <f t="shared" ref="C69:C132" si="5">C68+(B69)</f>
        <v>121.92000000000003</v>
      </c>
      <c r="D69" s="5">
        <v>7.6974330000000002</v>
      </c>
      <c r="E69" s="5">
        <v>4.7890639999999998</v>
      </c>
      <c r="F69" s="5">
        <f t="shared" ref="F69:F132" si="6">C69-C68</f>
        <v>0.42000000000000171</v>
      </c>
      <c r="G69" s="5">
        <f t="shared" ref="G69:G132" si="7">D69-D68</f>
        <v>-4.3992999999999505E-2</v>
      </c>
      <c r="H69" s="5">
        <f t="shared" ref="H69:H132" si="8">E69-E68</f>
        <v>6.126200000000015E-2</v>
      </c>
    </row>
    <row r="70" spans="1:8" x14ac:dyDescent="0.35">
      <c r="A70" s="23">
        <v>39295</v>
      </c>
      <c r="B70" s="5">
        <v>0.41</v>
      </c>
      <c r="C70" s="5">
        <f t="shared" si="5"/>
        <v>122.33000000000003</v>
      </c>
      <c r="D70" s="5">
        <v>7.8204859999999998</v>
      </c>
      <c r="E70" s="5">
        <v>5.0421719999999999</v>
      </c>
      <c r="F70" s="5">
        <f t="shared" si="6"/>
        <v>0.40999999999999659</v>
      </c>
      <c r="G70" s="5">
        <f t="shared" si="7"/>
        <v>0.12305299999999963</v>
      </c>
      <c r="H70" s="5">
        <f t="shared" si="8"/>
        <v>0.25310800000000011</v>
      </c>
    </row>
    <row r="71" spans="1:8" x14ac:dyDescent="0.35">
      <c r="A71" s="23">
        <v>39326</v>
      </c>
      <c r="B71" s="5">
        <v>0.78</v>
      </c>
      <c r="C71" s="5">
        <f t="shared" si="5"/>
        <v>123.11000000000003</v>
      </c>
      <c r="D71" s="5">
        <v>8.0578000000000003</v>
      </c>
      <c r="E71" s="5">
        <v>5.7780240000000003</v>
      </c>
      <c r="F71" s="5">
        <f t="shared" si="6"/>
        <v>0.78000000000000114</v>
      </c>
      <c r="G71" s="5">
        <f t="shared" si="7"/>
        <v>0.23731400000000047</v>
      </c>
      <c r="H71" s="5">
        <f t="shared" si="8"/>
        <v>0.73585200000000039</v>
      </c>
    </row>
    <row r="72" spans="1:8" x14ac:dyDescent="0.35">
      <c r="A72" s="23">
        <v>39356</v>
      </c>
      <c r="B72" s="5">
        <v>0.39</v>
      </c>
      <c r="C72" s="5">
        <f t="shared" si="5"/>
        <v>123.50000000000003</v>
      </c>
      <c r="D72" s="5">
        <v>8.1195380000000004</v>
      </c>
      <c r="E72" s="5">
        <v>5.8972020000000001</v>
      </c>
      <c r="F72" s="5">
        <f t="shared" si="6"/>
        <v>0.39000000000000057</v>
      </c>
      <c r="G72" s="5">
        <f t="shared" si="7"/>
        <v>6.1738000000000071E-2</v>
      </c>
      <c r="H72" s="5">
        <f t="shared" si="8"/>
        <v>0.11917799999999978</v>
      </c>
    </row>
    <row r="73" spans="1:8" x14ac:dyDescent="0.35">
      <c r="A73" s="23">
        <v>39387</v>
      </c>
      <c r="B73" s="5">
        <v>0.71</v>
      </c>
      <c r="C73" s="5">
        <f t="shared" si="5"/>
        <v>124.21000000000002</v>
      </c>
      <c r="D73" s="5">
        <v>8.2714639999999999</v>
      </c>
      <c r="E73" s="5">
        <v>6.1049629999999997</v>
      </c>
      <c r="F73" s="5">
        <f t="shared" si="6"/>
        <v>0.70999999999999375</v>
      </c>
      <c r="G73" s="5">
        <f t="shared" si="7"/>
        <v>0.15192599999999956</v>
      </c>
      <c r="H73" s="5">
        <f t="shared" si="8"/>
        <v>0.20776099999999964</v>
      </c>
    </row>
    <row r="74" spans="1:8" x14ac:dyDescent="0.35">
      <c r="A74" s="23">
        <v>39417</v>
      </c>
      <c r="B74" s="5">
        <v>0.41</v>
      </c>
      <c r="C74" s="5">
        <f t="shared" si="5"/>
        <v>124.62000000000002</v>
      </c>
      <c r="D74" s="5">
        <v>8.4176529999999996</v>
      </c>
      <c r="E74" s="5">
        <v>6.1347480000000001</v>
      </c>
      <c r="F74" s="5">
        <f t="shared" si="6"/>
        <v>0.40999999999999659</v>
      </c>
      <c r="G74" s="5">
        <f t="shared" si="7"/>
        <v>0.14618899999999968</v>
      </c>
      <c r="H74" s="5">
        <f t="shared" si="8"/>
        <v>2.9785000000000394E-2</v>
      </c>
    </row>
    <row r="75" spans="1:8" x14ac:dyDescent="0.35">
      <c r="A75" s="23">
        <v>39448</v>
      </c>
      <c r="B75" s="5">
        <v>0.46</v>
      </c>
      <c r="C75" s="5">
        <f t="shared" si="5"/>
        <v>125.08000000000001</v>
      </c>
      <c r="D75" s="5">
        <v>8.6227619999999998</v>
      </c>
      <c r="E75" s="5">
        <v>6.3335600000000003</v>
      </c>
      <c r="F75" s="5">
        <f t="shared" si="6"/>
        <v>0.45999999999999375</v>
      </c>
      <c r="G75" s="5">
        <f t="shared" si="7"/>
        <v>0.20510900000000021</v>
      </c>
      <c r="H75" s="5">
        <f t="shared" si="8"/>
        <v>0.19881200000000021</v>
      </c>
    </row>
    <row r="76" spans="1:8" x14ac:dyDescent="0.35">
      <c r="A76" s="23">
        <v>39479</v>
      </c>
      <c r="B76" s="5">
        <v>0.3</v>
      </c>
      <c r="C76" s="5">
        <f t="shared" si="5"/>
        <v>125.38000000000001</v>
      </c>
      <c r="D76" s="5">
        <v>8.5083610000000007</v>
      </c>
      <c r="E76" s="5">
        <v>6.3928710000000004</v>
      </c>
      <c r="F76" s="5">
        <f t="shared" si="6"/>
        <v>0.29999999999999716</v>
      </c>
      <c r="G76" s="5">
        <f t="shared" si="7"/>
        <v>-0.11440099999999909</v>
      </c>
      <c r="H76" s="5">
        <f t="shared" si="8"/>
        <v>5.9311000000000114E-2</v>
      </c>
    </row>
    <row r="77" spans="1:8" x14ac:dyDescent="0.35">
      <c r="A77" s="23">
        <v>39508</v>
      </c>
      <c r="B77" s="5">
        <v>0.72</v>
      </c>
      <c r="C77" s="5">
        <f t="shared" si="5"/>
        <v>126.10000000000001</v>
      </c>
      <c r="D77" s="5">
        <v>8.4716480000000001</v>
      </c>
      <c r="E77" s="5">
        <v>6.4205639999999997</v>
      </c>
      <c r="F77" s="5">
        <f t="shared" si="6"/>
        <v>0.71999999999999886</v>
      </c>
      <c r="G77" s="5">
        <f t="shared" si="7"/>
        <v>-3.6713000000000662E-2</v>
      </c>
      <c r="H77" s="5">
        <f t="shared" si="8"/>
        <v>2.7692999999999302E-2</v>
      </c>
    </row>
    <row r="78" spans="1:8" x14ac:dyDescent="0.35">
      <c r="A78" s="23">
        <v>39539</v>
      </c>
      <c r="B78" s="5">
        <v>0.23</v>
      </c>
      <c r="C78" s="5">
        <f t="shared" si="5"/>
        <v>126.33000000000001</v>
      </c>
      <c r="D78" s="5">
        <v>8.6363889999999994</v>
      </c>
      <c r="E78" s="5">
        <v>6.5106580000000003</v>
      </c>
      <c r="F78" s="5">
        <f t="shared" si="6"/>
        <v>0.23000000000000398</v>
      </c>
      <c r="G78" s="5">
        <f t="shared" si="7"/>
        <v>0.16474099999999936</v>
      </c>
      <c r="H78" s="5">
        <f t="shared" si="8"/>
        <v>9.0094000000000563E-2</v>
      </c>
    </row>
    <row r="79" spans="1:8" x14ac:dyDescent="0.35">
      <c r="A79" s="23">
        <v>39569</v>
      </c>
      <c r="B79" s="5">
        <v>-0.11</v>
      </c>
      <c r="C79" s="5">
        <f t="shared" si="5"/>
        <v>126.22000000000001</v>
      </c>
      <c r="D79" s="5">
        <v>8.5998979999999996</v>
      </c>
      <c r="E79" s="5">
        <v>6.3457660000000002</v>
      </c>
      <c r="F79" s="5">
        <f t="shared" si="6"/>
        <v>-0.10999999999999943</v>
      </c>
      <c r="G79" s="5">
        <f t="shared" si="7"/>
        <v>-3.6490999999999829E-2</v>
      </c>
      <c r="H79" s="5">
        <f t="shared" si="8"/>
        <v>-0.16489200000000004</v>
      </c>
    </row>
    <row r="80" spans="1:8" x14ac:dyDescent="0.35">
      <c r="A80" s="23">
        <v>39600</v>
      </c>
      <c r="B80" s="5">
        <v>0.41</v>
      </c>
      <c r="C80" s="5">
        <f t="shared" si="5"/>
        <v>126.63000000000001</v>
      </c>
      <c r="D80" s="5">
        <v>8.5611040000000003</v>
      </c>
      <c r="E80" s="5">
        <v>6.4168060000000002</v>
      </c>
      <c r="F80" s="5">
        <f t="shared" si="6"/>
        <v>0.40999999999999659</v>
      </c>
      <c r="G80" s="5">
        <f t="shared" si="7"/>
        <v>-3.8793999999999329E-2</v>
      </c>
      <c r="H80" s="5">
        <f t="shared" si="8"/>
        <v>7.1039999999999992E-2</v>
      </c>
    </row>
    <row r="81" spans="1:8" x14ac:dyDescent="0.35">
      <c r="A81" s="23">
        <v>39630</v>
      </c>
      <c r="B81" s="5">
        <v>0.56000000000000005</v>
      </c>
      <c r="C81" s="5">
        <f t="shared" si="5"/>
        <v>127.19000000000001</v>
      </c>
      <c r="D81" s="5">
        <v>8.5733899999999998</v>
      </c>
      <c r="E81" s="5">
        <v>6.3213920000000003</v>
      </c>
      <c r="F81" s="5">
        <f t="shared" si="6"/>
        <v>0.56000000000000227</v>
      </c>
      <c r="G81" s="5">
        <f t="shared" si="7"/>
        <v>1.2285999999999575E-2</v>
      </c>
      <c r="H81" s="5">
        <f t="shared" si="8"/>
        <v>-9.5413999999999888E-2</v>
      </c>
    </row>
    <row r="82" spans="1:8" x14ac:dyDescent="0.35">
      <c r="A82" s="23">
        <v>39661</v>
      </c>
      <c r="B82" s="5">
        <v>0.57999999999999996</v>
      </c>
      <c r="C82" s="5">
        <f t="shared" si="5"/>
        <v>127.77000000000001</v>
      </c>
      <c r="D82" s="5">
        <v>8.8634249999999994</v>
      </c>
      <c r="E82" s="5">
        <v>6.6031319999999996</v>
      </c>
      <c r="F82" s="5">
        <f t="shared" si="6"/>
        <v>0.57999999999999829</v>
      </c>
      <c r="G82" s="5">
        <f t="shared" si="7"/>
        <v>0.2900349999999996</v>
      </c>
      <c r="H82" s="5">
        <f t="shared" si="8"/>
        <v>0.28173999999999921</v>
      </c>
    </row>
    <row r="83" spans="1:8" x14ac:dyDescent="0.35">
      <c r="A83" s="23">
        <v>39692</v>
      </c>
      <c r="B83" s="5">
        <v>0.68</v>
      </c>
      <c r="C83" s="5">
        <f t="shared" si="5"/>
        <v>128.45000000000002</v>
      </c>
      <c r="D83" s="5">
        <v>9.0522580000000001</v>
      </c>
      <c r="E83" s="5">
        <v>6.8575280000000003</v>
      </c>
      <c r="F83" s="5">
        <f t="shared" si="6"/>
        <v>0.68000000000000682</v>
      </c>
      <c r="G83" s="5">
        <f t="shared" si="7"/>
        <v>0.18883300000000069</v>
      </c>
      <c r="H83" s="5">
        <f t="shared" si="8"/>
        <v>0.25439600000000073</v>
      </c>
    </row>
    <row r="84" spans="1:8" x14ac:dyDescent="0.35">
      <c r="A84" s="23">
        <v>39722</v>
      </c>
      <c r="B84" s="5">
        <v>0.68</v>
      </c>
      <c r="C84" s="5">
        <f t="shared" si="5"/>
        <v>129.13000000000002</v>
      </c>
      <c r="D84" s="5">
        <v>7.5360009999999997</v>
      </c>
      <c r="E84" s="5">
        <v>5.6838129999999998</v>
      </c>
      <c r="F84" s="5">
        <f t="shared" si="6"/>
        <v>0.68000000000000682</v>
      </c>
      <c r="G84" s="5">
        <f t="shared" si="7"/>
        <v>-1.5162570000000004</v>
      </c>
      <c r="H84" s="5">
        <f t="shared" si="8"/>
        <v>-1.1737150000000005</v>
      </c>
    </row>
    <row r="85" spans="1:8" x14ac:dyDescent="0.35">
      <c r="A85" s="23">
        <v>39753</v>
      </c>
      <c r="B85" s="5">
        <v>1.1399999999999999</v>
      </c>
      <c r="C85" s="5">
        <f t="shared" si="5"/>
        <v>130.27000000000001</v>
      </c>
      <c r="D85" s="5">
        <v>8.0569140000000008</v>
      </c>
      <c r="E85" s="5">
        <v>7.0951409999999999</v>
      </c>
      <c r="F85" s="5">
        <f t="shared" si="6"/>
        <v>1.1399999999999864</v>
      </c>
      <c r="G85" s="5">
        <f t="shared" si="7"/>
        <v>0.52091300000000107</v>
      </c>
      <c r="H85" s="5">
        <f t="shared" si="8"/>
        <v>1.4113280000000001</v>
      </c>
    </row>
    <row r="86" spans="1:8" x14ac:dyDescent="0.35">
      <c r="A86" s="23">
        <v>39783</v>
      </c>
      <c r="B86" s="5">
        <v>0.69</v>
      </c>
      <c r="C86" s="5">
        <f t="shared" si="5"/>
        <v>130.96</v>
      </c>
      <c r="D86" s="5">
        <v>8.8434460000000001</v>
      </c>
      <c r="E86" s="5">
        <v>7.3708200000000001</v>
      </c>
      <c r="F86" s="5">
        <f t="shared" si="6"/>
        <v>0.68999999999999773</v>
      </c>
      <c r="G86" s="5">
        <f t="shared" si="7"/>
        <v>0.78653199999999934</v>
      </c>
      <c r="H86" s="5">
        <f t="shared" si="8"/>
        <v>0.27567900000000023</v>
      </c>
    </row>
    <row r="87" spans="1:8" x14ac:dyDescent="0.35">
      <c r="A87" s="23">
        <v>39814</v>
      </c>
      <c r="B87" s="5">
        <v>0.23</v>
      </c>
      <c r="C87" s="5">
        <f t="shared" si="5"/>
        <v>131.19</v>
      </c>
      <c r="D87" s="5">
        <v>8.3814980000000006</v>
      </c>
      <c r="E87" s="5">
        <v>6.9882249999999999</v>
      </c>
      <c r="F87" s="5">
        <f t="shared" si="6"/>
        <v>0.22999999999998977</v>
      </c>
      <c r="G87" s="5">
        <f t="shared" si="7"/>
        <v>-0.46194799999999958</v>
      </c>
      <c r="H87" s="5">
        <f t="shared" si="8"/>
        <v>-0.38259500000000024</v>
      </c>
    </row>
    <row r="88" spans="1:8" x14ac:dyDescent="0.35">
      <c r="A88" s="23">
        <v>39845</v>
      </c>
      <c r="B88" s="5">
        <v>0.22</v>
      </c>
      <c r="C88" s="5">
        <f t="shared" si="5"/>
        <v>131.41</v>
      </c>
      <c r="D88" s="5">
        <v>8.5013369999999995</v>
      </c>
      <c r="E88" s="5">
        <v>6.822165</v>
      </c>
      <c r="F88" s="5">
        <f t="shared" si="6"/>
        <v>0.21999999999999886</v>
      </c>
      <c r="G88" s="5">
        <f t="shared" si="7"/>
        <v>0.11983899999999892</v>
      </c>
      <c r="H88" s="5">
        <f t="shared" si="8"/>
        <v>-0.16605999999999987</v>
      </c>
    </row>
    <row r="89" spans="1:8" x14ac:dyDescent="0.35">
      <c r="A89" s="23">
        <v>39873</v>
      </c>
      <c r="B89" s="5">
        <v>0.57999999999999996</v>
      </c>
      <c r="C89" s="5">
        <f t="shared" si="5"/>
        <v>131.99</v>
      </c>
      <c r="D89" s="5">
        <v>8.0493810000000003</v>
      </c>
      <c r="E89" s="5">
        <v>6.5244030000000004</v>
      </c>
      <c r="F89" s="5">
        <f t="shared" si="6"/>
        <v>0.58000000000001251</v>
      </c>
      <c r="G89" s="5">
        <f t="shared" si="7"/>
        <v>-0.45195599999999914</v>
      </c>
      <c r="H89" s="5">
        <f t="shared" si="8"/>
        <v>-0.29776199999999964</v>
      </c>
    </row>
    <row r="90" spans="1:8" x14ac:dyDescent="0.35">
      <c r="A90" s="23">
        <v>39904</v>
      </c>
      <c r="B90" s="5">
        <v>0.35</v>
      </c>
      <c r="C90" s="5">
        <f t="shared" si="5"/>
        <v>132.34</v>
      </c>
      <c r="D90" s="5">
        <v>8.1567150000000002</v>
      </c>
      <c r="E90" s="5">
        <v>6.1773740000000004</v>
      </c>
      <c r="F90" s="5">
        <f t="shared" si="6"/>
        <v>0.34999999999999432</v>
      </c>
      <c r="G90" s="5">
        <f t="shared" si="7"/>
        <v>0.10733399999999982</v>
      </c>
      <c r="H90" s="5">
        <f t="shared" si="8"/>
        <v>-0.34702900000000003</v>
      </c>
    </row>
    <row r="91" spans="1:8" x14ac:dyDescent="0.35">
      <c r="A91" s="23">
        <v>39934</v>
      </c>
      <c r="B91" s="5">
        <v>-0.28999999999999998</v>
      </c>
      <c r="C91" s="5">
        <f t="shared" si="5"/>
        <v>132.05000000000001</v>
      </c>
      <c r="D91" s="5">
        <v>8.2350259999999995</v>
      </c>
      <c r="E91" s="5">
        <v>6.1519950000000003</v>
      </c>
      <c r="F91" s="5">
        <f t="shared" si="6"/>
        <v>-0.28999999999999204</v>
      </c>
      <c r="G91" s="5">
        <f t="shared" si="7"/>
        <v>7.8310999999999353E-2</v>
      </c>
      <c r="H91" s="5">
        <f t="shared" si="8"/>
        <v>-2.537900000000004E-2</v>
      </c>
    </row>
    <row r="92" spans="1:8" x14ac:dyDescent="0.35">
      <c r="A92" s="23">
        <v>39965</v>
      </c>
      <c r="B92" s="5">
        <v>0.18</v>
      </c>
      <c r="C92" s="5">
        <f t="shared" si="5"/>
        <v>132.23000000000002</v>
      </c>
      <c r="D92" s="5">
        <v>8.2309140000000003</v>
      </c>
      <c r="E92" s="5">
        <v>6.1212679999999997</v>
      </c>
      <c r="F92" s="5">
        <f t="shared" si="6"/>
        <v>0.18000000000000682</v>
      </c>
      <c r="G92" s="5">
        <f t="shared" si="7"/>
        <v>-4.1119999999992274E-3</v>
      </c>
      <c r="H92" s="5">
        <f t="shared" si="8"/>
        <v>-3.0727000000000615E-2</v>
      </c>
    </row>
    <row r="93" spans="1:8" x14ac:dyDescent="0.35">
      <c r="A93" s="23">
        <v>39995</v>
      </c>
      <c r="B93" s="5">
        <v>0.27</v>
      </c>
      <c r="C93" s="5">
        <f t="shared" si="5"/>
        <v>132.50000000000003</v>
      </c>
      <c r="D93" s="5">
        <v>8.4875589999999992</v>
      </c>
      <c r="E93" s="5">
        <v>6.1601309999999998</v>
      </c>
      <c r="F93" s="5">
        <f t="shared" si="6"/>
        <v>0.27000000000001023</v>
      </c>
      <c r="G93" s="5">
        <f t="shared" si="7"/>
        <v>0.2566449999999989</v>
      </c>
      <c r="H93" s="5">
        <f t="shared" si="8"/>
        <v>3.8863000000000092E-2</v>
      </c>
    </row>
    <row r="94" spans="1:8" x14ac:dyDescent="0.35">
      <c r="A94" s="23">
        <v>40026</v>
      </c>
      <c r="B94" s="5">
        <v>0.24</v>
      </c>
      <c r="C94" s="5">
        <f t="shared" si="5"/>
        <v>132.74000000000004</v>
      </c>
      <c r="D94" s="5">
        <v>9.0071320000000004</v>
      </c>
      <c r="E94" s="5">
        <v>6.3094859999999997</v>
      </c>
      <c r="F94" s="5">
        <f t="shared" si="6"/>
        <v>0.24000000000000909</v>
      </c>
      <c r="G94" s="5">
        <f t="shared" si="7"/>
        <v>0.51957300000000117</v>
      </c>
      <c r="H94" s="5">
        <f t="shared" si="8"/>
        <v>0.1493549999999999</v>
      </c>
    </row>
    <row r="95" spans="1:8" x14ac:dyDescent="0.35">
      <c r="A95" s="23">
        <v>40057</v>
      </c>
      <c r="B95" s="5">
        <v>0.5</v>
      </c>
      <c r="C95" s="5">
        <f t="shared" si="5"/>
        <v>133.24000000000004</v>
      </c>
      <c r="D95" s="5">
        <v>9.4784539999999993</v>
      </c>
      <c r="E95" s="5">
        <v>6.5714509999999997</v>
      </c>
      <c r="F95" s="5">
        <f t="shared" si="6"/>
        <v>0.5</v>
      </c>
      <c r="G95" s="5">
        <f t="shared" si="7"/>
        <v>0.47132199999999891</v>
      </c>
      <c r="H95" s="5">
        <f t="shared" si="8"/>
        <v>0.261965</v>
      </c>
    </row>
    <row r="96" spans="1:8" x14ac:dyDescent="0.35">
      <c r="A96" s="23">
        <v>40087</v>
      </c>
      <c r="B96" s="5">
        <v>0.3</v>
      </c>
      <c r="C96" s="5">
        <f t="shared" si="5"/>
        <v>133.54000000000005</v>
      </c>
      <c r="D96" s="5">
        <v>9.6222359999999991</v>
      </c>
      <c r="E96" s="5">
        <v>6.644139</v>
      </c>
      <c r="F96" s="5">
        <f t="shared" si="6"/>
        <v>0.30000000000001137</v>
      </c>
      <c r="G96" s="5">
        <f t="shared" si="7"/>
        <v>0.14378199999999985</v>
      </c>
      <c r="H96" s="5">
        <f t="shared" si="8"/>
        <v>7.2688000000000308E-2</v>
      </c>
    </row>
    <row r="97" spans="1:8" x14ac:dyDescent="0.35">
      <c r="A97" s="23">
        <v>40118</v>
      </c>
      <c r="B97" s="5">
        <v>0.52</v>
      </c>
      <c r="C97" s="5">
        <f t="shared" si="5"/>
        <v>134.06000000000006</v>
      </c>
      <c r="D97" s="5">
        <v>10.05373</v>
      </c>
      <c r="E97" s="5">
        <v>7.0141710000000002</v>
      </c>
      <c r="F97" s="5">
        <f t="shared" si="6"/>
        <v>0.52000000000001023</v>
      </c>
      <c r="G97" s="5">
        <f t="shared" si="7"/>
        <v>0.43149400000000071</v>
      </c>
      <c r="H97" s="5">
        <f t="shared" si="8"/>
        <v>0.37003200000000014</v>
      </c>
    </row>
    <row r="98" spans="1:8" x14ac:dyDescent="0.35">
      <c r="A98" s="23">
        <v>40148</v>
      </c>
      <c r="B98" s="5">
        <v>0.41</v>
      </c>
      <c r="C98" s="5">
        <f t="shared" si="5"/>
        <v>134.47000000000006</v>
      </c>
      <c r="D98" s="5">
        <v>11.191520000000001</v>
      </c>
      <c r="E98" s="5">
        <v>8.2544160000000009</v>
      </c>
      <c r="F98" s="5">
        <f t="shared" si="6"/>
        <v>0.40999999999999659</v>
      </c>
      <c r="G98" s="5">
        <f t="shared" si="7"/>
        <v>1.1377900000000007</v>
      </c>
      <c r="H98" s="5">
        <f t="shared" si="8"/>
        <v>1.2402450000000007</v>
      </c>
    </row>
    <row r="99" spans="1:8" x14ac:dyDescent="0.35">
      <c r="A99" s="23">
        <v>40179</v>
      </c>
      <c r="B99" s="5">
        <v>1.0900000000000001</v>
      </c>
      <c r="C99" s="5">
        <f t="shared" si="5"/>
        <v>135.56000000000006</v>
      </c>
      <c r="D99" s="5">
        <v>11.142749999999999</v>
      </c>
      <c r="E99" s="5">
        <v>8.7781900000000004</v>
      </c>
      <c r="F99" s="5">
        <f t="shared" si="6"/>
        <v>1.0900000000000034</v>
      </c>
      <c r="G99" s="5">
        <f t="shared" si="7"/>
        <v>-4.877000000000109E-2</v>
      </c>
      <c r="H99" s="5">
        <f t="shared" si="8"/>
        <v>0.52377399999999952</v>
      </c>
    </row>
    <row r="100" spans="1:8" x14ac:dyDescent="0.35">
      <c r="A100" s="23">
        <v>40210</v>
      </c>
      <c r="B100" s="5">
        <v>0.57999999999999996</v>
      </c>
      <c r="C100" s="5">
        <f t="shared" si="5"/>
        <v>136.14000000000007</v>
      </c>
      <c r="D100" s="5">
        <v>11.12702</v>
      </c>
      <c r="E100" s="5">
        <v>8.7941029999999998</v>
      </c>
      <c r="F100" s="5">
        <f t="shared" si="6"/>
        <v>0.58000000000001251</v>
      </c>
      <c r="G100" s="5">
        <f t="shared" si="7"/>
        <v>-1.5729999999999578E-2</v>
      </c>
      <c r="H100" s="5">
        <f t="shared" si="8"/>
        <v>1.59129999999994E-2</v>
      </c>
    </row>
    <row r="101" spans="1:8" x14ac:dyDescent="0.35">
      <c r="A101" s="23">
        <v>40238</v>
      </c>
      <c r="B101" s="5">
        <v>0.71</v>
      </c>
      <c r="C101" s="5">
        <f t="shared" si="5"/>
        <v>136.85000000000008</v>
      </c>
      <c r="D101" s="5">
        <v>11.179130000000001</v>
      </c>
      <c r="E101" s="5">
        <v>8.6960899999999999</v>
      </c>
      <c r="F101" s="5">
        <f t="shared" si="6"/>
        <v>0.71000000000000796</v>
      </c>
      <c r="G101" s="5">
        <f t="shared" si="7"/>
        <v>5.2110000000000767E-2</v>
      </c>
      <c r="H101" s="5">
        <f t="shared" si="8"/>
        <v>-9.8012999999999906E-2</v>
      </c>
    </row>
    <row r="102" spans="1:8" x14ac:dyDescent="0.35">
      <c r="A102" s="23">
        <v>40269</v>
      </c>
      <c r="B102" s="5">
        <v>-0.32</v>
      </c>
      <c r="C102" s="5">
        <f t="shared" si="5"/>
        <v>136.53000000000009</v>
      </c>
      <c r="D102" s="5">
        <v>11.31789</v>
      </c>
      <c r="E102" s="5">
        <v>8.8784939999999999</v>
      </c>
      <c r="F102" s="5">
        <f t="shared" si="6"/>
        <v>-0.31999999999999318</v>
      </c>
      <c r="G102" s="5">
        <f t="shared" si="7"/>
        <v>0.13875999999999955</v>
      </c>
      <c r="H102" s="5">
        <f t="shared" si="8"/>
        <v>0.18240400000000001</v>
      </c>
    </row>
    <row r="103" spans="1:8" x14ac:dyDescent="0.35">
      <c r="A103" s="23">
        <v>40299</v>
      </c>
      <c r="B103" s="5">
        <v>-0.63</v>
      </c>
      <c r="C103" s="5">
        <f t="shared" si="5"/>
        <v>135.90000000000009</v>
      </c>
      <c r="D103" s="5">
        <v>11.289249999999999</v>
      </c>
      <c r="E103" s="5">
        <v>8.9510109999999994</v>
      </c>
      <c r="F103" s="5">
        <f t="shared" si="6"/>
        <v>-0.62999999999999545</v>
      </c>
      <c r="G103" s="5">
        <f t="shared" si="7"/>
        <v>-2.8640000000001109E-2</v>
      </c>
      <c r="H103" s="5">
        <f t="shared" si="8"/>
        <v>7.2516999999999499E-2</v>
      </c>
    </row>
    <row r="104" spans="1:8" x14ac:dyDescent="0.35">
      <c r="A104" s="23">
        <v>40330</v>
      </c>
      <c r="B104" s="5">
        <v>-0.03</v>
      </c>
      <c r="C104" s="5">
        <f t="shared" si="5"/>
        <v>135.87000000000009</v>
      </c>
      <c r="D104" s="5">
        <v>11.41868</v>
      </c>
      <c r="E104" s="5">
        <v>9.1026699999999998</v>
      </c>
      <c r="F104" s="5">
        <f t="shared" si="6"/>
        <v>-3.0000000000001137E-2</v>
      </c>
      <c r="G104" s="5">
        <f t="shared" si="7"/>
        <v>0.12943000000000104</v>
      </c>
      <c r="H104" s="5">
        <f t="shared" si="8"/>
        <v>0.15165900000000043</v>
      </c>
    </row>
    <row r="105" spans="1:8" x14ac:dyDescent="0.35">
      <c r="A105" s="23">
        <v>40360</v>
      </c>
      <c r="B105" s="5">
        <v>0.22</v>
      </c>
      <c r="C105" s="5">
        <f t="shared" si="5"/>
        <v>136.09000000000009</v>
      </c>
      <c r="D105" s="5">
        <v>11.43756</v>
      </c>
      <c r="E105" s="5">
        <v>9.0954449999999998</v>
      </c>
      <c r="F105" s="5">
        <f t="shared" si="6"/>
        <v>0.21999999999999886</v>
      </c>
      <c r="G105" s="5">
        <f t="shared" si="7"/>
        <v>1.8879999999999342E-2</v>
      </c>
      <c r="H105" s="5">
        <f t="shared" si="8"/>
        <v>-7.2250000000000369E-3</v>
      </c>
    </row>
    <row r="106" spans="1:8" x14ac:dyDescent="0.35">
      <c r="A106" s="23">
        <v>40391</v>
      </c>
      <c r="B106" s="5">
        <v>0.28000000000000003</v>
      </c>
      <c r="C106" s="5">
        <f t="shared" si="5"/>
        <v>136.37000000000009</v>
      </c>
      <c r="D106" s="5">
        <v>11.58408</v>
      </c>
      <c r="E106" s="5">
        <v>9.2616800000000001</v>
      </c>
      <c r="F106" s="5">
        <f t="shared" si="6"/>
        <v>0.28000000000000114</v>
      </c>
      <c r="G106" s="5">
        <f t="shared" si="7"/>
        <v>0.14652000000000065</v>
      </c>
      <c r="H106" s="5">
        <f t="shared" si="8"/>
        <v>0.16623500000000035</v>
      </c>
    </row>
    <row r="107" spans="1:8" x14ac:dyDescent="0.35">
      <c r="A107" s="23">
        <v>40422</v>
      </c>
      <c r="B107" s="5">
        <v>0.52</v>
      </c>
      <c r="C107" s="5">
        <f t="shared" si="5"/>
        <v>136.8900000000001</v>
      </c>
      <c r="D107" s="5">
        <v>11.536339999999999</v>
      </c>
      <c r="E107" s="5">
        <v>9.0707430000000002</v>
      </c>
      <c r="F107" s="5">
        <f t="shared" si="6"/>
        <v>0.52000000000001023</v>
      </c>
      <c r="G107" s="5">
        <f t="shared" si="7"/>
        <v>-4.7740000000001004E-2</v>
      </c>
      <c r="H107" s="5">
        <f t="shared" si="8"/>
        <v>-0.19093699999999991</v>
      </c>
    </row>
    <row r="108" spans="1:8" x14ac:dyDescent="0.35">
      <c r="A108" s="23">
        <v>40452</v>
      </c>
      <c r="B108" s="5">
        <v>0.62</v>
      </c>
      <c r="C108" s="5">
        <f t="shared" si="5"/>
        <v>137.5100000000001</v>
      </c>
      <c r="D108" s="5">
        <v>11.346690000000001</v>
      </c>
      <c r="E108" s="5">
        <v>8.9571419999999993</v>
      </c>
      <c r="F108" s="5">
        <f t="shared" si="6"/>
        <v>0.62000000000000455</v>
      </c>
      <c r="G108" s="5">
        <f t="shared" si="7"/>
        <v>-0.18964999999999854</v>
      </c>
      <c r="H108" s="5">
        <f t="shared" si="8"/>
        <v>-0.11360100000000095</v>
      </c>
    </row>
    <row r="109" spans="1:8" x14ac:dyDescent="0.35">
      <c r="A109" s="23">
        <v>40483</v>
      </c>
      <c r="B109" s="5">
        <v>0.8</v>
      </c>
      <c r="C109" s="5">
        <f t="shared" si="5"/>
        <v>138.31000000000012</v>
      </c>
      <c r="D109" s="5">
        <v>11.343439999999999</v>
      </c>
      <c r="E109" s="5">
        <v>9.0066629999999996</v>
      </c>
      <c r="F109" s="5">
        <f t="shared" si="6"/>
        <v>0.80000000000001137</v>
      </c>
      <c r="G109" s="5">
        <f t="shared" si="7"/>
        <v>-3.2500000000013074E-3</v>
      </c>
      <c r="H109" s="5">
        <f t="shared" si="8"/>
        <v>4.952100000000037E-2</v>
      </c>
    </row>
    <row r="110" spans="1:8" x14ac:dyDescent="0.35">
      <c r="A110" s="23">
        <v>40513</v>
      </c>
      <c r="B110" s="5">
        <v>0.5</v>
      </c>
      <c r="C110" s="5">
        <f t="shared" si="5"/>
        <v>138.81000000000012</v>
      </c>
      <c r="D110" s="5">
        <v>11.442130000000001</v>
      </c>
      <c r="E110" s="5">
        <v>8.909656</v>
      </c>
      <c r="F110" s="5">
        <f t="shared" si="6"/>
        <v>0.5</v>
      </c>
      <c r="G110" s="5">
        <f t="shared" si="7"/>
        <v>9.8690000000001277E-2</v>
      </c>
      <c r="H110" s="5">
        <f t="shared" si="8"/>
        <v>-9.7006999999999621E-2</v>
      </c>
    </row>
    <row r="111" spans="1:8" x14ac:dyDescent="0.35">
      <c r="A111" s="23">
        <v>40544</v>
      </c>
      <c r="B111" s="5">
        <v>0.49</v>
      </c>
      <c r="C111" s="5">
        <f t="shared" si="5"/>
        <v>139.30000000000013</v>
      </c>
      <c r="D111" s="5">
        <v>11.740320000000001</v>
      </c>
      <c r="E111" s="5">
        <v>8.9844819999999999</v>
      </c>
      <c r="F111" s="5">
        <f t="shared" si="6"/>
        <v>0.49000000000000909</v>
      </c>
      <c r="G111" s="5">
        <f t="shared" si="7"/>
        <v>0.29818999999999996</v>
      </c>
      <c r="H111" s="5">
        <f t="shared" si="8"/>
        <v>7.4825999999999837E-2</v>
      </c>
    </row>
    <row r="112" spans="1:8" x14ac:dyDescent="0.35">
      <c r="A112" s="23">
        <v>40575</v>
      </c>
      <c r="B112" s="5">
        <v>0.38</v>
      </c>
      <c r="C112" s="5">
        <f t="shared" si="5"/>
        <v>139.68000000000012</v>
      </c>
      <c r="D112" s="5">
        <v>11.607659999999999</v>
      </c>
      <c r="E112" s="5">
        <v>8.7259820000000001</v>
      </c>
      <c r="F112" s="5">
        <f t="shared" si="6"/>
        <v>0.37999999999999545</v>
      </c>
      <c r="G112" s="5">
        <f t="shared" si="7"/>
        <v>-0.13266000000000133</v>
      </c>
      <c r="H112" s="5">
        <f t="shared" si="8"/>
        <v>-0.25849999999999973</v>
      </c>
    </row>
    <row r="113" spans="1:8" x14ac:dyDescent="0.35">
      <c r="A113" s="23">
        <v>40603</v>
      </c>
      <c r="B113" s="5">
        <v>0.19</v>
      </c>
      <c r="C113" s="5">
        <f t="shared" si="5"/>
        <v>139.87000000000012</v>
      </c>
      <c r="D113" s="5">
        <v>11.567</v>
      </c>
      <c r="E113" s="5">
        <v>8.6202679999999994</v>
      </c>
      <c r="F113" s="5">
        <f t="shared" si="6"/>
        <v>0.18999999999999773</v>
      </c>
      <c r="G113" s="5">
        <f t="shared" si="7"/>
        <v>-4.065999999999903E-2</v>
      </c>
      <c r="H113" s="5">
        <f t="shared" si="8"/>
        <v>-0.10571400000000075</v>
      </c>
    </row>
    <row r="114" spans="1:8" x14ac:dyDescent="0.35">
      <c r="A114" s="23">
        <v>40634</v>
      </c>
      <c r="B114" s="5">
        <v>-0.01</v>
      </c>
      <c r="C114" s="5">
        <f t="shared" si="5"/>
        <v>139.86000000000013</v>
      </c>
      <c r="D114" s="5">
        <v>11.72925</v>
      </c>
      <c r="E114" s="5">
        <v>9.079288</v>
      </c>
      <c r="F114" s="5">
        <f t="shared" si="6"/>
        <v>-9.9999999999909051E-3</v>
      </c>
      <c r="G114" s="5">
        <f t="shared" si="7"/>
        <v>0.16225000000000023</v>
      </c>
      <c r="H114" s="5">
        <f t="shared" si="8"/>
        <v>0.45902000000000065</v>
      </c>
    </row>
    <row r="115" spans="1:8" x14ac:dyDescent="0.35">
      <c r="A115" s="23">
        <v>40664</v>
      </c>
      <c r="B115" s="5">
        <v>-0.74</v>
      </c>
      <c r="C115" s="5">
        <f t="shared" si="5"/>
        <v>139.12000000000012</v>
      </c>
      <c r="D115" s="5">
        <v>11.653180000000001</v>
      </c>
      <c r="E115" s="5">
        <v>9.4620499999999996</v>
      </c>
      <c r="F115" s="5">
        <f t="shared" si="6"/>
        <v>-0.74000000000000909</v>
      </c>
      <c r="G115" s="5">
        <f t="shared" si="7"/>
        <v>-7.6069999999999638E-2</v>
      </c>
      <c r="H115" s="5">
        <f t="shared" si="8"/>
        <v>0.3827619999999996</v>
      </c>
    </row>
    <row r="116" spans="1:8" x14ac:dyDescent="0.35">
      <c r="A116" s="23">
        <v>40695</v>
      </c>
      <c r="B116" s="5">
        <v>0</v>
      </c>
      <c r="C116" s="5">
        <f t="shared" si="5"/>
        <v>139.12000000000012</v>
      </c>
      <c r="D116" s="5">
        <v>11.721170000000001</v>
      </c>
      <c r="E116" s="5">
        <v>9.1965470000000007</v>
      </c>
      <c r="F116" s="5">
        <f t="shared" si="6"/>
        <v>0</v>
      </c>
      <c r="G116" s="5">
        <f t="shared" si="7"/>
        <v>6.7989999999999995E-2</v>
      </c>
      <c r="H116" s="5">
        <f t="shared" si="8"/>
        <v>-0.26550299999999893</v>
      </c>
    </row>
    <row r="117" spans="1:8" x14ac:dyDescent="0.35">
      <c r="A117" s="23">
        <v>40725</v>
      </c>
      <c r="B117" s="5">
        <v>0.48</v>
      </c>
      <c r="C117" s="5">
        <f t="shared" si="5"/>
        <v>139.60000000000011</v>
      </c>
      <c r="D117" s="5">
        <v>12.22803</v>
      </c>
      <c r="E117" s="5">
        <v>9.5138920000000002</v>
      </c>
      <c r="F117" s="5">
        <f t="shared" si="6"/>
        <v>0.47999999999998977</v>
      </c>
      <c r="G117" s="5">
        <f t="shared" si="7"/>
        <v>0.50685999999999964</v>
      </c>
      <c r="H117" s="5">
        <f t="shared" si="8"/>
        <v>0.31734499999999954</v>
      </c>
    </row>
    <row r="118" spans="1:8" x14ac:dyDescent="0.35">
      <c r="A118" s="23">
        <v>40756</v>
      </c>
      <c r="B118" s="5">
        <v>0.16</v>
      </c>
      <c r="C118" s="5">
        <f t="shared" si="5"/>
        <v>139.7600000000001</v>
      </c>
      <c r="D118" s="5">
        <v>12.38636</v>
      </c>
      <c r="E118" s="5">
        <v>9.8418679999999998</v>
      </c>
      <c r="F118" s="5">
        <f t="shared" si="6"/>
        <v>0.15999999999999659</v>
      </c>
      <c r="G118" s="5">
        <f t="shared" si="7"/>
        <v>0.15832999999999942</v>
      </c>
      <c r="H118" s="5">
        <f t="shared" si="8"/>
        <v>0.3279759999999996</v>
      </c>
    </row>
    <row r="119" spans="1:8" x14ac:dyDescent="0.35">
      <c r="A119" s="23">
        <v>40787</v>
      </c>
      <c r="B119" s="5">
        <v>0.25</v>
      </c>
      <c r="C119" s="5">
        <f t="shared" si="5"/>
        <v>140.0100000000001</v>
      </c>
      <c r="D119" s="5">
        <v>12.50507</v>
      </c>
      <c r="E119" s="5">
        <v>10.433630000000001</v>
      </c>
      <c r="F119" s="5">
        <f t="shared" si="6"/>
        <v>0.25</v>
      </c>
      <c r="G119" s="5">
        <f t="shared" si="7"/>
        <v>0.11871000000000009</v>
      </c>
      <c r="H119" s="5">
        <f t="shared" si="8"/>
        <v>0.59176200000000101</v>
      </c>
    </row>
    <row r="120" spans="1:8" x14ac:dyDescent="0.35">
      <c r="A120" s="23">
        <v>40817</v>
      </c>
      <c r="B120" s="5">
        <v>0.67</v>
      </c>
      <c r="C120" s="5">
        <f t="shared" si="5"/>
        <v>140.68000000000009</v>
      </c>
      <c r="D120" s="5">
        <v>12.54543</v>
      </c>
      <c r="E120" s="5">
        <v>10.379619999999999</v>
      </c>
      <c r="F120" s="5">
        <f t="shared" si="6"/>
        <v>0.66999999999998749</v>
      </c>
      <c r="G120" s="5">
        <f t="shared" si="7"/>
        <v>4.0359999999999729E-2</v>
      </c>
      <c r="H120" s="5">
        <f t="shared" si="8"/>
        <v>-5.4010000000001668E-2</v>
      </c>
    </row>
    <row r="121" spans="1:8" x14ac:dyDescent="0.35">
      <c r="A121" s="23">
        <v>40848</v>
      </c>
      <c r="B121" s="5">
        <v>1.08</v>
      </c>
      <c r="C121" s="5">
        <f t="shared" si="5"/>
        <v>141.7600000000001</v>
      </c>
      <c r="D121" s="5">
        <v>12.196</v>
      </c>
      <c r="E121" s="5">
        <v>10.114039999999999</v>
      </c>
      <c r="F121" s="5">
        <f t="shared" si="6"/>
        <v>1.0800000000000125</v>
      </c>
      <c r="G121" s="5">
        <f t="shared" si="7"/>
        <v>-0.34942999999999991</v>
      </c>
      <c r="H121" s="5">
        <f t="shared" si="8"/>
        <v>-0.26557999999999993</v>
      </c>
    </row>
    <row r="122" spans="1:8" x14ac:dyDescent="0.35">
      <c r="A122" s="23">
        <v>40878</v>
      </c>
      <c r="B122" s="5">
        <v>0.82</v>
      </c>
      <c r="C122" s="5">
        <f t="shared" si="5"/>
        <v>142.5800000000001</v>
      </c>
      <c r="D122" s="5">
        <v>12.715920000000001</v>
      </c>
      <c r="E122" s="5">
        <v>10.6136</v>
      </c>
      <c r="F122" s="5">
        <f t="shared" si="6"/>
        <v>0.81999999999999318</v>
      </c>
      <c r="G122" s="5">
        <f t="shared" si="7"/>
        <v>0.51992000000000083</v>
      </c>
      <c r="H122" s="5">
        <f t="shared" si="8"/>
        <v>0.49956000000000067</v>
      </c>
    </row>
    <row r="123" spans="1:8" x14ac:dyDescent="0.35">
      <c r="A123" s="23">
        <v>40909</v>
      </c>
      <c r="B123" s="5">
        <v>0.71</v>
      </c>
      <c r="C123" s="5">
        <f t="shared" si="5"/>
        <v>143.29000000000011</v>
      </c>
      <c r="D123" s="5">
        <v>13.229480000000001</v>
      </c>
      <c r="E123" s="5">
        <v>11.14934</v>
      </c>
      <c r="F123" s="5">
        <f t="shared" si="6"/>
        <v>0.71000000000000796</v>
      </c>
      <c r="G123" s="5">
        <f t="shared" si="7"/>
        <v>0.51356000000000002</v>
      </c>
      <c r="H123" s="5">
        <f t="shared" si="8"/>
        <v>0.53574000000000055</v>
      </c>
    </row>
    <row r="124" spans="1:8" x14ac:dyDescent="0.35">
      <c r="A124" s="23">
        <v>40940</v>
      </c>
      <c r="B124" s="5">
        <v>0.2</v>
      </c>
      <c r="C124" s="5">
        <f t="shared" si="5"/>
        <v>143.49000000000009</v>
      </c>
      <c r="D124" s="5">
        <v>13.044169999999999</v>
      </c>
      <c r="E124" s="5">
        <v>10.943580000000001</v>
      </c>
      <c r="F124" s="5">
        <f t="shared" si="6"/>
        <v>0.19999999999998863</v>
      </c>
      <c r="G124" s="5">
        <f t="shared" si="7"/>
        <v>-0.1853100000000012</v>
      </c>
      <c r="H124" s="5">
        <f t="shared" si="8"/>
        <v>-0.20575999999999972</v>
      </c>
    </row>
    <row r="125" spans="1:8" x14ac:dyDescent="0.35">
      <c r="A125" s="23">
        <v>40969</v>
      </c>
      <c r="B125" s="5">
        <v>0.06</v>
      </c>
      <c r="C125" s="5">
        <f t="shared" si="5"/>
        <v>143.5500000000001</v>
      </c>
      <c r="D125" s="5">
        <v>13.22017</v>
      </c>
      <c r="E125" s="5">
        <v>11.120240000000001</v>
      </c>
      <c r="F125" s="5">
        <f t="shared" si="6"/>
        <v>6.0000000000002274E-2</v>
      </c>
      <c r="G125" s="5">
        <f t="shared" si="7"/>
        <v>0.17600000000000016</v>
      </c>
      <c r="H125" s="5">
        <f t="shared" si="8"/>
        <v>0.17666000000000004</v>
      </c>
    </row>
    <row r="126" spans="1:8" x14ac:dyDescent="0.35">
      <c r="A126" s="23">
        <v>41000</v>
      </c>
      <c r="B126" s="5">
        <v>-0.31</v>
      </c>
      <c r="C126" s="5">
        <f t="shared" si="5"/>
        <v>143.24000000000009</v>
      </c>
      <c r="D126" s="5">
        <v>13.30111</v>
      </c>
      <c r="E126" s="5">
        <v>11.216379999999999</v>
      </c>
      <c r="F126" s="5">
        <f t="shared" si="6"/>
        <v>-0.31000000000000227</v>
      </c>
      <c r="G126" s="5">
        <f t="shared" si="7"/>
        <v>8.0940000000000012E-2</v>
      </c>
      <c r="H126" s="5">
        <f t="shared" si="8"/>
        <v>9.6139999999998338E-2</v>
      </c>
    </row>
    <row r="127" spans="1:8" x14ac:dyDescent="0.35">
      <c r="A127" s="23">
        <v>41030</v>
      </c>
      <c r="B127" s="5">
        <v>-0.32</v>
      </c>
      <c r="C127" s="5">
        <f t="shared" si="5"/>
        <v>142.9200000000001</v>
      </c>
      <c r="D127" s="5">
        <v>13.83301</v>
      </c>
      <c r="E127" s="5">
        <v>11.91558</v>
      </c>
      <c r="F127" s="5">
        <f t="shared" si="6"/>
        <v>-0.31999999999999318</v>
      </c>
      <c r="G127" s="5">
        <f t="shared" si="7"/>
        <v>0.53190000000000026</v>
      </c>
      <c r="H127" s="5">
        <f t="shared" si="8"/>
        <v>0.69920000000000115</v>
      </c>
    </row>
    <row r="128" spans="1:8" x14ac:dyDescent="0.35">
      <c r="A128" s="23">
        <v>41061</v>
      </c>
      <c r="B128" s="5">
        <v>0.46</v>
      </c>
      <c r="C128" s="5">
        <f t="shared" si="5"/>
        <v>143.38000000000011</v>
      </c>
      <c r="D128" s="5">
        <v>13.544499999999999</v>
      </c>
      <c r="E128" s="5">
        <v>11.48611</v>
      </c>
      <c r="F128" s="5">
        <f t="shared" si="6"/>
        <v>0.46000000000000796</v>
      </c>
      <c r="G128" s="5">
        <f t="shared" si="7"/>
        <v>-0.28851000000000049</v>
      </c>
      <c r="H128" s="5">
        <f t="shared" si="8"/>
        <v>-0.42947000000000024</v>
      </c>
    </row>
    <row r="129" spans="1:8" x14ac:dyDescent="0.35">
      <c r="A129" s="23">
        <v>41091</v>
      </c>
      <c r="B129" s="5">
        <v>0.56000000000000005</v>
      </c>
      <c r="C129" s="5">
        <f t="shared" si="5"/>
        <v>143.94000000000011</v>
      </c>
      <c r="D129" s="5">
        <v>14.00535</v>
      </c>
      <c r="E129" s="5">
        <v>11.879949999999999</v>
      </c>
      <c r="F129" s="5">
        <f t="shared" si="6"/>
        <v>0.56000000000000227</v>
      </c>
      <c r="G129" s="5">
        <f t="shared" si="7"/>
        <v>0.46085000000000065</v>
      </c>
      <c r="H129" s="5">
        <f t="shared" si="8"/>
        <v>0.39383999999999908</v>
      </c>
    </row>
    <row r="130" spans="1:8" x14ac:dyDescent="0.35">
      <c r="A130" s="23">
        <v>41122</v>
      </c>
      <c r="B130" s="5">
        <v>0.3</v>
      </c>
      <c r="C130" s="5">
        <f t="shared" si="5"/>
        <v>144.24000000000012</v>
      </c>
      <c r="D130" s="5">
        <v>14.011279999999999</v>
      </c>
      <c r="E130" s="5">
        <v>11.92191</v>
      </c>
      <c r="F130" s="5">
        <f t="shared" si="6"/>
        <v>0.30000000000001137</v>
      </c>
      <c r="G130" s="5">
        <f t="shared" si="7"/>
        <v>5.9299999999993247E-3</v>
      </c>
      <c r="H130" s="5">
        <f t="shared" si="8"/>
        <v>4.196000000000133E-2</v>
      </c>
    </row>
    <row r="131" spans="1:8" x14ac:dyDescent="0.35">
      <c r="A131" s="23">
        <v>41153</v>
      </c>
      <c r="B131" s="5">
        <v>0.44</v>
      </c>
      <c r="C131" s="5">
        <f t="shared" si="5"/>
        <v>144.68000000000012</v>
      </c>
      <c r="D131" s="5">
        <v>13.998419999999999</v>
      </c>
      <c r="E131" s="5">
        <v>11.862209999999999</v>
      </c>
      <c r="F131" s="5">
        <f t="shared" si="6"/>
        <v>0.43999999999999773</v>
      </c>
      <c r="G131" s="5">
        <f t="shared" si="7"/>
        <v>-1.2859999999999872E-2</v>
      </c>
      <c r="H131" s="5">
        <f t="shared" si="8"/>
        <v>-5.9700000000001197E-2</v>
      </c>
    </row>
    <row r="132" spans="1:8" x14ac:dyDescent="0.35">
      <c r="A132" s="23">
        <v>41183</v>
      </c>
      <c r="B132" s="5">
        <v>0.51</v>
      </c>
      <c r="C132" s="5">
        <f t="shared" si="5"/>
        <v>145.19000000000011</v>
      </c>
      <c r="D132" s="5">
        <v>14.084160000000001</v>
      </c>
      <c r="E132" s="5">
        <v>11.89019</v>
      </c>
      <c r="F132" s="5">
        <f t="shared" si="6"/>
        <v>0.50999999999999091</v>
      </c>
      <c r="G132" s="5">
        <f t="shared" si="7"/>
        <v>8.574000000000126E-2</v>
      </c>
      <c r="H132" s="5">
        <f t="shared" si="8"/>
        <v>2.7980000000001226E-2</v>
      </c>
    </row>
    <row r="133" spans="1:8" x14ac:dyDescent="0.35">
      <c r="A133" s="23">
        <v>41214</v>
      </c>
      <c r="B133" s="5">
        <v>0.68</v>
      </c>
      <c r="C133" s="5">
        <f t="shared" ref="C133:C196" si="9">C132+(B133)</f>
        <v>145.87000000000012</v>
      </c>
      <c r="D133" s="5">
        <v>14.043659999999999</v>
      </c>
      <c r="E133" s="5">
        <v>11.802709999999999</v>
      </c>
      <c r="F133" s="5">
        <f t="shared" ref="F133:F196" si="10">C133-C132</f>
        <v>0.68000000000000682</v>
      </c>
      <c r="G133" s="5">
        <f t="shared" ref="G133:G196" si="11">D133-D132</f>
        <v>-4.0500000000001535E-2</v>
      </c>
      <c r="H133" s="5">
        <f t="shared" ref="H133:H196" si="12">E133-E132</f>
        <v>-8.7480000000001112E-2</v>
      </c>
    </row>
    <row r="134" spans="1:8" x14ac:dyDescent="0.35">
      <c r="A134" s="23">
        <v>41244</v>
      </c>
      <c r="B134" s="5">
        <v>0.23</v>
      </c>
      <c r="C134" s="5">
        <f t="shared" si="9"/>
        <v>146.10000000000011</v>
      </c>
      <c r="D134" s="5">
        <v>14.012829999999999</v>
      </c>
      <c r="E134" s="5">
        <v>11.9998</v>
      </c>
      <c r="F134" s="5">
        <f t="shared" si="10"/>
        <v>0.22999999999998977</v>
      </c>
      <c r="G134" s="5">
        <f t="shared" si="11"/>
        <v>-3.0829999999999913E-2</v>
      </c>
      <c r="H134" s="5">
        <f t="shared" si="12"/>
        <v>0.1970900000000011</v>
      </c>
    </row>
    <row r="135" spans="1:8" x14ac:dyDescent="0.35">
      <c r="A135" s="23">
        <v>41275</v>
      </c>
      <c r="B135" s="5">
        <v>0.4</v>
      </c>
      <c r="C135" s="5">
        <f t="shared" si="9"/>
        <v>146.50000000000011</v>
      </c>
      <c r="D135" s="5">
        <v>14.410909999999999</v>
      </c>
      <c r="E135" s="5">
        <v>12.185420000000001</v>
      </c>
      <c r="F135" s="5">
        <f t="shared" si="10"/>
        <v>0.40000000000000568</v>
      </c>
      <c r="G135" s="5">
        <f t="shared" si="11"/>
        <v>0.39808000000000021</v>
      </c>
      <c r="H135" s="5">
        <f t="shared" si="12"/>
        <v>0.18562000000000012</v>
      </c>
    </row>
    <row r="136" spans="1:8" x14ac:dyDescent="0.35">
      <c r="A136" s="23">
        <v>41306</v>
      </c>
      <c r="B136" s="5">
        <v>0.49</v>
      </c>
      <c r="C136" s="5">
        <f t="shared" si="9"/>
        <v>146.99000000000012</v>
      </c>
      <c r="D136" s="5">
        <v>14.235900000000001</v>
      </c>
      <c r="E136" s="5">
        <v>12.020440000000001</v>
      </c>
      <c r="F136" s="5">
        <f t="shared" si="10"/>
        <v>0.49000000000000909</v>
      </c>
      <c r="G136" s="5">
        <f t="shared" si="11"/>
        <v>-0.17500999999999856</v>
      </c>
      <c r="H136" s="5">
        <f t="shared" si="12"/>
        <v>-0.1649799999999999</v>
      </c>
    </row>
    <row r="137" spans="1:8" x14ac:dyDescent="0.35">
      <c r="A137" s="23">
        <v>41334</v>
      </c>
      <c r="B137" s="5">
        <v>0.73</v>
      </c>
      <c r="C137" s="5">
        <f t="shared" si="9"/>
        <v>147.72000000000011</v>
      </c>
      <c r="D137" s="5">
        <v>14.301819999999999</v>
      </c>
      <c r="E137" s="5">
        <v>12.068490000000001</v>
      </c>
      <c r="F137" s="5">
        <f t="shared" si="10"/>
        <v>0.72999999999998977</v>
      </c>
      <c r="G137" s="5">
        <f t="shared" si="11"/>
        <v>6.5919999999998424E-2</v>
      </c>
      <c r="H137" s="5">
        <f t="shared" si="12"/>
        <v>4.8049999999999926E-2</v>
      </c>
    </row>
    <row r="138" spans="1:8" x14ac:dyDescent="0.35">
      <c r="A138" s="23">
        <v>41365</v>
      </c>
      <c r="B138" s="5">
        <v>7.0000000000000007E-2</v>
      </c>
      <c r="C138" s="5">
        <f t="shared" si="9"/>
        <v>147.79000000000011</v>
      </c>
      <c r="D138" s="5">
        <v>14.28421</v>
      </c>
      <c r="E138" s="5">
        <v>12.041309999999999</v>
      </c>
      <c r="F138" s="5">
        <f t="shared" si="10"/>
        <v>6.9999999999993179E-2</v>
      </c>
      <c r="G138" s="5">
        <f t="shared" si="11"/>
        <v>-1.7609999999999459E-2</v>
      </c>
      <c r="H138" s="5">
        <f t="shared" si="12"/>
        <v>-2.7180000000001314E-2</v>
      </c>
    </row>
    <row r="139" spans="1:8" x14ac:dyDescent="0.35">
      <c r="A139" s="23">
        <v>41395</v>
      </c>
      <c r="B139" s="5">
        <v>-0.33</v>
      </c>
      <c r="C139" s="5">
        <f t="shared" si="9"/>
        <v>147.46000000000009</v>
      </c>
      <c r="D139" s="5">
        <v>14.270289999999999</v>
      </c>
      <c r="E139" s="5">
        <v>12.17963</v>
      </c>
      <c r="F139" s="5">
        <f t="shared" si="10"/>
        <v>-0.33000000000001251</v>
      </c>
      <c r="G139" s="5">
        <f t="shared" si="11"/>
        <v>-1.3920000000000599E-2</v>
      </c>
      <c r="H139" s="5">
        <f t="shared" si="12"/>
        <v>0.13832000000000022</v>
      </c>
    </row>
    <row r="140" spans="1:8" x14ac:dyDescent="0.35">
      <c r="A140" s="23">
        <v>41426</v>
      </c>
      <c r="B140" s="5">
        <v>-0.06</v>
      </c>
      <c r="C140" s="5">
        <f t="shared" si="9"/>
        <v>147.40000000000009</v>
      </c>
      <c r="D140" s="5">
        <v>13.70396</v>
      </c>
      <c r="E140" s="5">
        <v>11.74872</v>
      </c>
      <c r="F140" s="5">
        <f t="shared" si="10"/>
        <v>-6.0000000000002274E-2</v>
      </c>
      <c r="G140" s="5">
        <f t="shared" si="11"/>
        <v>-0.56632999999999889</v>
      </c>
      <c r="H140" s="5">
        <f t="shared" si="12"/>
        <v>-0.43090999999999902</v>
      </c>
    </row>
    <row r="141" spans="1:8" x14ac:dyDescent="0.35">
      <c r="A141" s="23">
        <v>41456</v>
      </c>
      <c r="B141" s="5">
        <v>-0.03</v>
      </c>
      <c r="C141" s="5">
        <f t="shared" si="9"/>
        <v>147.37000000000009</v>
      </c>
      <c r="D141" s="5">
        <v>14.204890000000001</v>
      </c>
      <c r="E141" s="5">
        <v>12.06202</v>
      </c>
      <c r="F141" s="5">
        <f t="shared" si="10"/>
        <v>-3.0000000000001137E-2</v>
      </c>
      <c r="G141" s="5">
        <f t="shared" si="11"/>
        <v>0.50093000000000032</v>
      </c>
      <c r="H141" s="5">
        <f t="shared" si="12"/>
        <v>0.31329999999999991</v>
      </c>
    </row>
    <row r="142" spans="1:8" x14ac:dyDescent="0.35">
      <c r="A142" s="23">
        <v>41487</v>
      </c>
      <c r="B142" s="5">
        <v>0.28000000000000003</v>
      </c>
      <c r="C142" s="5">
        <f t="shared" si="9"/>
        <v>147.65000000000009</v>
      </c>
      <c r="D142" s="5">
        <v>14.227220000000001</v>
      </c>
      <c r="E142" s="5">
        <v>12.21096</v>
      </c>
      <c r="F142" s="5">
        <f t="shared" si="10"/>
        <v>0.28000000000000114</v>
      </c>
      <c r="G142" s="5">
        <f t="shared" si="11"/>
        <v>2.2330000000000183E-2</v>
      </c>
      <c r="H142" s="5">
        <f t="shared" si="12"/>
        <v>0.14893999999999963</v>
      </c>
    </row>
    <row r="143" spans="1:8" x14ac:dyDescent="0.35">
      <c r="A143" s="23">
        <v>41518</v>
      </c>
      <c r="B143" s="5">
        <v>0.38</v>
      </c>
      <c r="C143" s="5">
        <f t="shared" si="9"/>
        <v>148.03000000000009</v>
      </c>
      <c r="D143" s="5">
        <v>14.31772</v>
      </c>
      <c r="E143" s="5">
        <v>12.2508</v>
      </c>
      <c r="F143" s="5">
        <f t="shared" si="10"/>
        <v>0.37999999999999545</v>
      </c>
      <c r="G143" s="5">
        <f t="shared" si="11"/>
        <v>9.0499999999998693E-2</v>
      </c>
      <c r="H143" s="5">
        <f t="shared" si="12"/>
        <v>3.9839999999999876E-2</v>
      </c>
    </row>
    <row r="144" spans="1:8" x14ac:dyDescent="0.35">
      <c r="A144" s="23">
        <v>41548</v>
      </c>
      <c r="B144" s="5">
        <v>0.48</v>
      </c>
      <c r="C144" s="5">
        <f t="shared" si="9"/>
        <v>148.51000000000008</v>
      </c>
      <c r="D144" s="5">
        <v>14.32577</v>
      </c>
      <c r="E144" s="5">
        <v>12.28265</v>
      </c>
      <c r="F144" s="5">
        <f t="shared" si="10"/>
        <v>0.47999999999998977</v>
      </c>
      <c r="G144" s="5">
        <f t="shared" si="11"/>
        <v>8.0500000000007788E-3</v>
      </c>
      <c r="H144" s="5">
        <f t="shared" si="12"/>
        <v>3.1850000000000378E-2</v>
      </c>
    </row>
    <row r="145" spans="1:8" x14ac:dyDescent="0.35">
      <c r="A145" s="23">
        <v>41579</v>
      </c>
      <c r="B145" s="5">
        <v>0.93</v>
      </c>
      <c r="C145" s="5">
        <f t="shared" si="9"/>
        <v>149.44000000000008</v>
      </c>
      <c r="D145" s="5">
        <v>14.24804</v>
      </c>
      <c r="E145" s="5">
        <v>12.232100000000001</v>
      </c>
      <c r="F145" s="5">
        <f t="shared" si="10"/>
        <v>0.93000000000000682</v>
      </c>
      <c r="G145" s="5">
        <f t="shared" si="11"/>
        <v>-7.7730000000000743E-2</v>
      </c>
      <c r="H145" s="5">
        <f t="shared" si="12"/>
        <v>-5.0549999999999429E-2</v>
      </c>
    </row>
    <row r="146" spans="1:8" x14ac:dyDescent="0.35">
      <c r="A146" s="23">
        <v>41609</v>
      </c>
      <c r="B146" s="5">
        <v>0.56999999999999995</v>
      </c>
      <c r="C146" s="5">
        <f t="shared" si="9"/>
        <v>150.01000000000008</v>
      </c>
      <c r="D146" s="5">
        <v>14.337070000000001</v>
      </c>
      <c r="E146" s="5">
        <v>12.382540000000001</v>
      </c>
      <c r="F146" s="5">
        <f t="shared" si="10"/>
        <v>0.56999999999999318</v>
      </c>
      <c r="G146" s="5">
        <f t="shared" si="11"/>
        <v>8.9030000000001053E-2</v>
      </c>
      <c r="H146" s="5">
        <f t="shared" si="12"/>
        <v>0.15043999999999969</v>
      </c>
    </row>
    <row r="147" spans="1:8" x14ac:dyDescent="0.35">
      <c r="A147" s="23">
        <v>41640</v>
      </c>
      <c r="B147" s="5">
        <v>0.89</v>
      </c>
      <c r="C147" s="5">
        <f t="shared" si="9"/>
        <v>150.90000000000006</v>
      </c>
      <c r="D147" s="5">
        <v>14.443989999999999</v>
      </c>
      <c r="E147" s="5">
        <v>12.42624</v>
      </c>
      <c r="F147" s="5">
        <f t="shared" si="10"/>
        <v>0.88999999999998636</v>
      </c>
      <c r="G147" s="5">
        <f t="shared" si="11"/>
        <v>0.10691999999999879</v>
      </c>
      <c r="H147" s="5">
        <f t="shared" si="12"/>
        <v>4.3699999999999406E-2</v>
      </c>
    </row>
    <row r="148" spans="1:8" x14ac:dyDescent="0.35">
      <c r="A148" s="23">
        <v>41671</v>
      </c>
      <c r="B148" s="5">
        <v>0.25</v>
      </c>
      <c r="C148" s="5">
        <f t="shared" si="9"/>
        <v>151.15000000000006</v>
      </c>
      <c r="D148" s="5">
        <v>14.314730000000001</v>
      </c>
      <c r="E148" s="5">
        <v>12.332660000000001</v>
      </c>
      <c r="F148" s="5">
        <f t="shared" si="10"/>
        <v>0.25</v>
      </c>
      <c r="G148" s="5">
        <f t="shared" si="11"/>
        <v>-0.1292599999999986</v>
      </c>
      <c r="H148" s="5">
        <f t="shared" si="12"/>
        <v>-9.357999999999933E-2</v>
      </c>
    </row>
    <row r="149" spans="1:8" x14ac:dyDescent="0.35">
      <c r="A149" s="23">
        <v>41699</v>
      </c>
      <c r="B149" s="5">
        <v>0.27</v>
      </c>
      <c r="C149" s="5">
        <f t="shared" si="9"/>
        <v>151.42000000000007</v>
      </c>
      <c r="D149" s="5">
        <v>14.370380000000001</v>
      </c>
      <c r="E149" s="5">
        <v>12.3934</v>
      </c>
      <c r="F149" s="5">
        <f t="shared" si="10"/>
        <v>0.27000000000001023</v>
      </c>
      <c r="G149" s="5">
        <f t="shared" si="11"/>
        <v>5.5649999999999977E-2</v>
      </c>
      <c r="H149" s="5">
        <f t="shared" si="12"/>
        <v>6.0739999999999128E-2</v>
      </c>
    </row>
    <row r="150" spans="1:8" x14ac:dyDescent="0.35">
      <c r="A150" s="23">
        <v>41730</v>
      </c>
      <c r="B150" s="5">
        <v>-0.19</v>
      </c>
      <c r="C150" s="5">
        <f t="shared" si="9"/>
        <v>151.23000000000008</v>
      </c>
      <c r="D150" s="5">
        <v>14.615360000000001</v>
      </c>
      <c r="E150" s="5">
        <v>12.624499999999999</v>
      </c>
      <c r="F150" s="5">
        <f t="shared" si="10"/>
        <v>-0.18999999999999773</v>
      </c>
      <c r="G150" s="5">
        <f t="shared" si="11"/>
        <v>0.24497999999999998</v>
      </c>
      <c r="H150" s="5">
        <f t="shared" si="12"/>
        <v>0.23109999999999964</v>
      </c>
    </row>
    <row r="151" spans="1:8" x14ac:dyDescent="0.35">
      <c r="A151" s="23">
        <v>41760</v>
      </c>
      <c r="B151" s="5">
        <v>-0.32</v>
      </c>
      <c r="C151" s="5">
        <f t="shared" si="9"/>
        <v>150.91000000000008</v>
      </c>
      <c r="D151" s="5">
        <v>14.67985</v>
      </c>
      <c r="E151" s="5">
        <v>12.70477</v>
      </c>
      <c r="F151" s="5">
        <f t="shared" si="10"/>
        <v>-0.31999999999999318</v>
      </c>
      <c r="G151" s="5">
        <f t="shared" si="11"/>
        <v>6.448999999999927E-2</v>
      </c>
      <c r="H151" s="5">
        <f t="shared" si="12"/>
        <v>8.0270000000000508E-2</v>
      </c>
    </row>
    <row r="152" spans="1:8" x14ac:dyDescent="0.35">
      <c r="A152" s="23">
        <v>41791</v>
      </c>
      <c r="B152" s="5">
        <v>0.17</v>
      </c>
      <c r="C152" s="5">
        <f t="shared" si="9"/>
        <v>151.08000000000007</v>
      </c>
      <c r="D152" s="5">
        <v>14.76806</v>
      </c>
      <c r="E152" s="5">
        <v>12.812419999999999</v>
      </c>
      <c r="F152" s="5">
        <f t="shared" si="10"/>
        <v>0.16999999999998749</v>
      </c>
      <c r="G152" s="5">
        <f t="shared" si="11"/>
        <v>8.8210000000000122E-2</v>
      </c>
      <c r="H152" s="5">
        <f t="shared" si="12"/>
        <v>0.10764999999999958</v>
      </c>
    </row>
    <row r="153" spans="1:8" x14ac:dyDescent="0.35">
      <c r="A153" s="23">
        <v>41821</v>
      </c>
      <c r="B153" s="5">
        <v>0.28000000000000003</v>
      </c>
      <c r="C153" s="5">
        <f t="shared" si="9"/>
        <v>151.36000000000007</v>
      </c>
      <c r="D153" s="5">
        <v>14.94225</v>
      </c>
      <c r="E153" s="5">
        <v>12.95678</v>
      </c>
      <c r="F153" s="5">
        <f t="shared" si="10"/>
        <v>0.28000000000000114</v>
      </c>
      <c r="G153" s="5">
        <f t="shared" si="11"/>
        <v>0.1741899999999994</v>
      </c>
      <c r="H153" s="5">
        <f t="shared" si="12"/>
        <v>0.14436000000000071</v>
      </c>
    </row>
    <row r="154" spans="1:8" x14ac:dyDescent="0.35">
      <c r="A154" s="23">
        <v>41852</v>
      </c>
      <c r="B154" s="5">
        <v>0.36</v>
      </c>
      <c r="C154" s="5">
        <f t="shared" si="9"/>
        <v>151.72000000000008</v>
      </c>
      <c r="D154" s="5">
        <v>14.781560000000001</v>
      </c>
      <c r="E154" s="5">
        <v>12.821300000000001</v>
      </c>
      <c r="F154" s="5">
        <f t="shared" si="10"/>
        <v>0.36000000000001364</v>
      </c>
      <c r="G154" s="5">
        <f t="shared" si="11"/>
        <v>-0.16068999999999889</v>
      </c>
      <c r="H154" s="5">
        <f t="shared" si="12"/>
        <v>-0.13547999999999938</v>
      </c>
    </row>
    <row r="155" spans="1:8" x14ac:dyDescent="0.35">
      <c r="A155" s="23">
        <v>41883</v>
      </c>
      <c r="B155" s="5">
        <v>0.44</v>
      </c>
      <c r="C155" s="5">
        <f t="shared" si="9"/>
        <v>152.16000000000008</v>
      </c>
      <c r="D155" s="5">
        <v>14.75606</v>
      </c>
      <c r="E155" s="5">
        <v>12.6851</v>
      </c>
      <c r="F155" s="5">
        <f t="shared" si="10"/>
        <v>0.43999999999999773</v>
      </c>
      <c r="G155" s="5">
        <f t="shared" si="11"/>
        <v>-2.5500000000000966E-2</v>
      </c>
      <c r="H155" s="5">
        <f t="shared" si="12"/>
        <v>-0.13620000000000054</v>
      </c>
    </row>
    <row r="156" spans="1:8" x14ac:dyDescent="0.35">
      <c r="A156" s="23">
        <v>41913</v>
      </c>
      <c r="B156" s="5">
        <v>0.55000000000000004</v>
      </c>
      <c r="C156" s="5">
        <f t="shared" si="9"/>
        <v>152.71000000000009</v>
      </c>
      <c r="D156" s="5">
        <v>15.118840000000001</v>
      </c>
      <c r="E156" s="5">
        <v>12.795360000000001</v>
      </c>
      <c r="F156" s="5">
        <f t="shared" si="10"/>
        <v>0.55000000000001137</v>
      </c>
      <c r="G156" s="5">
        <f t="shared" si="11"/>
        <v>0.36278000000000077</v>
      </c>
      <c r="H156" s="5">
        <f t="shared" si="12"/>
        <v>0.11026000000000025</v>
      </c>
    </row>
    <row r="157" spans="1:8" x14ac:dyDescent="0.35">
      <c r="A157" s="23">
        <v>41944</v>
      </c>
      <c r="B157" s="5">
        <v>0.81</v>
      </c>
      <c r="C157" s="5">
        <f t="shared" si="9"/>
        <v>153.5200000000001</v>
      </c>
      <c r="D157" s="5">
        <v>15.22627</v>
      </c>
      <c r="E157" s="5">
        <v>13.11957</v>
      </c>
      <c r="F157" s="5">
        <f t="shared" si="10"/>
        <v>0.81000000000000227</v>
      </c>
      <c r="G157" s="5">
        <f t="shared" si="11"/>
        <v>0.10742999999999903</v>
      </c>
      <c r="H157" s="5">
        <f t="shared" si="12"/>
        <v>0.324209999999999</v>
      </c>
    </row>
    <row r="158" spans="1:8" x14ac:dyDescent="0.35">
      <c r="A158" s="23">
        <v>41974</v>
      </c>
      <c r="B158" s="5">
        <v>0.49</v>
      </c>
      <c r="C158" s="5">
        <f t="shared" si="9"/>
        <v>154.0100000000001</v>
      </c>
      <c r="D158" s="5">
        <v>15.08658</v>
      </c>
      <c r="E158" s="5">
        <v>13.110900000000001</v>
      </c>
      <c r="F158" s="5">
        <f t="shared" si="10"/>
        <v>0.49000000000000909</v>
      </c>
      <c r="G158" s="5">
        <f t="shared" si="11"/>
        <v>-0.13968999999999987</v>
      </c>
      <c r="H158" s="5">
        <f t="shared" si="12"/>
        <v>-8.6699999999986233E-3</v>
      </c>
    </row>
    <row r="159" spans="1:8" x14ac:dyDescent="0.35">
      <c r="A159" s="23">
        <v>42005</v>
      </c>
      <c r="B159" s="5">
        <v>-0.09</v>
      </c>
      <c r="C159" s="5">
        <f t="shared" si="9"/>
        <v>153.9200000000001</v>
      </c>
      <c r="D159" s="5">
        <v>15.637320000000001</v>
      </c>
      <c r="E159" s="5">
        <v>13.528359999999999</v>
      </c>
      <c r="F159" s="5">
        <f t="shared" si="10"/>
        <v>-9.0000000000003411E-2</v>
      </c>
      <c r="G159" s="5">
        <f t="shared" si="11"/>
        <v>0.55074000000000112</v>
      </c>
      <c r="H159" s="5">
        <f t="shared" si="12"/>
        <v>0.41745999999999839</v>
      </c>
    </row>
    <row r="160" spans="1:8" x14ac:dyDescent="0.35">
      <c r="A160" s="23">
        <v>42036</v>
      </c>
      <c r="B160" s="5">
        <v>0.19</v>
      </c>
      <c r="C160" s="5">
        <f t="shared" si="9"/>
        <v>154.1100000000001</v>
      </c>
      <c r="D160" s="5">
        <v>15.400589999999999</v>
      </c>
      <c r="E160" s="5">
        <v>13.45867</v>
      </c>
      <c r="F160" s="5">
        <f t="shared" si="10"/>
        <v>0.18999999999999773</v>
      </c>
      <c r="G160" s="5">
        <f t="shared" si="11"/>
        <v>-0.23673000000000144</v>
      </c>
      <c r="H160" s="5">
        <f t="shared" si="12"/>
        <v>-6.9689999999999586E-2</v>
      </c>
    </row>
    <row r="161" spans="1:8" x14ac:dyDescent="0.35">
      <c r="A161" s="23">
        <v>42064</v>
      </c>
      <c r="B161" s="5">
        <v>0.41</v>
      </c>
      <c r="C161" s="5">
        <f t="shared" si="9"/>
        <v>154.5200000000001</v>
      </c>
      <c r="D161" s="5">
        <v>15.55748</v>
      </c>
      <c r="E161" s="5">
        <v>13.485340000000001</v>
      </c>
      <c r="F161" s="5">
        <f t="shared" si="10"/>
        <v>0.40999999999999659</v>
      </c>
      <c r="G161" s="5">
        <f t="shared" si="11"/>
        <v>0.15689000000000064</v>
      </c>
      <c r="H161" s="5">
        <f t="shared" si="12"/>
        <v>2.6670000000001082E-2</v>
      </c>
    </row>
    <row r="162" spans="1:8" x14ac:dyDescent="0.35">
      <c r="A162" s="23">
        <v>42095</v>
      </c>
      <c r="B162" s="5">
        <v>-0.26</v>
      </c>
      <c r="C162" s="5">
        <f t="shared" si="9"/>
        <v>154.2600000000001</v>
      </c>
      <c r="D162" s="5">
        <v>15.76013</v>
      </c>
      <c r="E162" s="5">
        <v>13.5939</v>
      </c>
      <c r="F162" s="5">
        <f t="shared" si="10"/>
        <v>-0.25999999999999091</v>
      </c>
      <c r="G162" s="5">
        <f t="shared" si="11"/>
        <v>0.20265000000000022</v>
      </c>
      <c r="H162" s="5">
        <f t="shared" si="12"/>
        <v>0.10855999999999888</v>
      </c>
    </row>
    <row r="163" spans="1:8" x14ac:dyDescent="0.35">
      <c r="A163" s="23">
        <v>42125</v>
      </c>
      <c r="B163" s="5">
        <v>-0.5</v>
      </c>
      <c r="C163" s="5">
        <f t="shared" si="9"/>
        <v>153.7600000000001</v>
      </c>
      <c r="D163" s="5">
        <v>15.606629999999999</v>
      </c>
      <c r="E163" s="5">
        <v>13.522080000000001</v>
      </c>
      <c r="F163" s="5">
        <f t="shared" si="10"/>
        <v>-0.5</v>
      </c>
      <c r="G163" s="5">
        <f t="shared" si="11"/>
        <v>-0.15350000000000108</v>
      </c>
      <c r="H163" s="5">
        <f t="shared" si="12"/>
        <v>-7.1819999999998885E-2</v>
      </c>
    </row>
    <row r="164" spans="1:8" x14ac:dyDescent="0.35">
      <c r="A164" s="23">
        <v>42156</v>
      </c>
      <c r="B164" s="5">
        <v>0.17</v>
      </c>
      <c r="C164" s="5">
        <f t="shared" si="9"/>
        <v>153.93000000000009</v>
      </c>
      <c r="D164" s="5">
        <v>15.65349</v>
      </c>
      <c r="E164" s="5">
        <v>13.601610000000001</v>
      </c>
      <c r="F164" s="5">
        <f t="shared" si="10"/>
        <v>0.16999999999998749</v>
      </c>
      <c r="G164" s="5">
        <f t="shared" si="11"/>
        <v>4.6860000000000568E-2</v>
      </c>
      <c r="H164" s="5">
        <f t="shared" si="12"/>
        <v>7.9530000000000101E-2</v>
      </c>
    </row>
    <row r="165" spans="1:8" x14ac:dyDescent="0.35">
      <c r="A165" s="23">
        <v>42186</v>
      </c>
      <c r="B165" s="5">
        <v>0.15</v>
      </c>
      <c r="C165" s="5">
        <f t="shared" si="9"/>
        <v>154.0800000000001</v>
      </c>
      <c r="D165" s="5">
        <v>15.57535</v>
      </c>
      <c r="E165" s="5">
        <v>13.42099</v>
      </c>
      <c r="F165" s="5">
        <f t="shared" si="10"/>
        <v>0.15000000000000568</v>
      </c>
      <c r="G165" s="5">
        <f t="shared" si="11"/>
        <v>-7.8139999999999432E-2</v>
      </c>
      <c r="H165" s="5">
        <f t="shared" si="12"/>
        <v>-0.18062000000000111</v>
      </c>
    </row>
    <row r="166" spans="1:8" x14ac:dyDescent="0.35">
      <c r="A166" s="23">
        <v>42217</v>
      </c>
      <c r="B166" s="5">
        <v>0.21</v>
      </c>
      <c r="C166" s="5">
        <f t="shared" si="9"/>
        <v>154.29000000000011</v>
      </c>
      <c r="D166" s="5">
        <v>15.243029999999999</v>
      </c>
      <c r="E166" s="5">
        <v>13.30532</v>
      </c>
      <c r="F166" s="5">
        <f t="shared" si="10"/>
        <v>0.21000000000000796</v>
      </c>
      <c r="G166" s="5">
        <f t="shared" si="11"/>
        <v>-0.33232000000000106</v>
      </c>
      <c r="H166" s="5">
        <f t="shared" si="12"/>
        <v>-0.11566999999999972</v>
      </c>
    </row>
    <row r="167" spans="1:8" x14ac:dyDescent="0.35">
      <c r="A167" s="23">
        <v>42248</v>
      </c>
      <c r="B167" s="5">
        <v>0.37</v>
      </c>
      <c r="C167" s="5">
        <f t="shared" si="9"/>
        <v>154.66000000000011</v>
      </c>
      <c r="D167" s="5">
        <v>15.065429999999999</v>
      </c>
      <c r="E167" s="5">
        <v>13.09341</v>
      </c>
      <c r="F167" s="5">
        <f t="shared" si="10"/>
        <v>0.37000000000000455</v>
      </c>
      <c r="G167" s="5">
        <f t="shared" si="11"/>
        <v>-0.17759999999999998</v>
      </c>
      <c r="H167" s="5">
        <f t="shared" si="12"/>
        <v>-0.2119099999999996</v>
      </c>
    </row>
    <row r="168" spans="1:8" x14ac:dyDescent="0.35">
      <c r="A168" s="23">
        <v>42278</v>
      </c>
      <c r="B168" s="5">
        <v>0.51</v>
      </c>
      <c r="C168" s="5">
        <f t="shared" si="9"/>
        <v>155.1700000000001</v>
      </c>
      <c r="D168" s="5">
        <v>14.9475</v>
      </c>
      <c r="E168" s="5">
        <v>12.936170000000001</v>
      </c>
      <c r="F168" s="5">
        <f t="shared" si="10"/>
        <v>0.50999999999999091</v>
      </c>
      <c r="G168" s="5">
        <f t="shared" si="11"/>
        <v>-0.11792999999999942</v>
      </c>
      <c r="H168" s="5">
        <f t="shared" si="12"/>
        <v>-0.15723999999999982</v>
      </c>
    </row>
    <row r="169" spans="1:8" x14ac:dyDescent="0.35">
      <c r="A169" s="23">
        <v>42309</v>
      </c>
      <c r="B169" s="5">
        <v>0.55000000000000004</v>
      </c>
      <c r="C169" s="5">
        <f t="shared" si="9"/>
        <v>155.72000000000011</v>
      </c>
      <c r="D169" s="5">
        <v>14.78729</v>
      </c>
      <c r="E169" s="5">
        <v>12.75549</v>
      </c>
      <c r="F169" s="5">
        <f t="shared" si="10"/>
        <v>0.55000000000001137</v>
      </c>
      <c r="G169" s="5">
        <f t="shared" si="11"/>
        <v>-0.1602099999999993</v>
      </c>
      <c r="H169" s="5">
        <f t="shared" si="12"/>
        <v>-0.18068000000000062</v>
      </c>
    </row>
    <row r="170" spans="1:8" x14ac:dyDescent="0.35">
      <c r="A170" s="23">
        <v>42339</v>
      </c>
      <c r="B170" s="5">
        <v>0.41</v>
      </c>
      <c r="C170" s="5">
        <f t="shared" si="9"/>
        <v>156.13000000000011</v>
      </c>
      <c r="D170" s="5">
        <v>15.34041</v>
      </c>
      <c r="E170" s="5">
        <v>13.205120000000001</v>
      </c>
      <c r="F170" s="5">
        <f t="shared" si="10"/>
        <v>0.40999999999999659</v>
      </c>
      <c r="G170" s="5">
        <f t="shared" si="11"/>
        <v>0.55311999999999983</v>
      </c>
      <c r="H170" s="5">
        <f t="shared" si="12"/>
        <v>0.44963000000000086</v>
      </c>
    </row>
    <row r="171" spans="1:8" x14ac:dyDescent="0.35">
      <c r="A171" s="23">
        <v>42370</v>
      </c>
      <c r="B171" s="5">
        <v>0.38</v>
      </c>
      <c r="C171" s="5">
        <f t="shared" si="9"/>
        <v>156.5100000000001</v>
      </c>
      <c r="D171" s="5">
        <v>15.109120000000001</v>
      </c>
      <c r="E171" s="5">
        <v>13.203099999999999</v>
      </c>
      <c r="F171" s="5">
        <f t="shared" si="10"/>
        <v>0.37999999999999545</v>
      </c>
      <c r="G171" s="5">
        <f t="shared" si="11"/>
        <v>-0.23128999999999955</v>
      </c>
      <c r="H171" s="5">
        <f t="shared" si="12"/>
        <v>-2.0200000000016871E-3</v>
      </c>
    </row>
    <row r="172" spans="1:8" x14ac:dyDescent="0.35">
      <c r="A172" s="23">
        <v>42401</v>
      </c>
      <c r="B172" s="5">
        <v>0.44</v>
      </c>
      <c r="C172" s="5">
        <f t="shared" si="9"/>
        <v>156.9500000000001</v>
      </c>
      <c r="D172" s="5">
        <v>15.71937</v>
      </c>
      <c r="E172" s="5">
        <v>13.63096</v>
      </c>
      <c r="F172" s="5">
        <f t="shared" si="10"/>
        <v>0.43999999999999773</v>
      </c>
      <c r="G172" s="5">
        <f t="shared" si="11"/>
        <v>0.61024999999999885</v>
      </c>
      <c r="H172" s="5">
        <f t="shared" si="12"/>
        <v>0.4278600000000008</v>
      </c>
    </row>
    <row r="173" spans="1:8" x14ac:dyDescent="0.35">
      <c r="A173" s="23">
        <v>42430</v>
      </c>
      <c r="B173" s="5">
        <v>0.15</v>
      </c>
      <c r="C173" s="5">
        <f t="shared" si="9"/>
        <v>157.10000000000011</v>
      </c>
      <c r="D173" s="5">
        <v>15.877280000000001</v>
      </c>
      <c r="E173" s="5">
        <v>13.732849999999999</v>
      </c>
      <c r="F173" s="5">
        <f t="shared" si="10"/>
        <v>0.15000000000000568</v>
      </c>
      <c r="G173" s="5">
        <f t="shared" si="11"/>
        <v>0.15791000000000111</v>
      </c>
      <c r="H173" s="5">
        <f t="shared" si="12"/>
        <v>0.10188999999999915</v>
      </c>
    </row>
    <row r="174" spans="1:8" x14ac:dyDescent="0.35">
      <c r="A174" s="23">
        <v>42461</v>
      </c>
      <c r="B174" s="5">
        <v>-0.32</v>
      </c>
      <c r="C174" s="5">
        <f t="shared" si="9"/>
        <v>156.78000000000011</v>
      </c>
      <c r="D174" s="5">
        <v>16.176659999999998</v>
      </c>
      <c r="E174" s="5">
        <v>13.834759999999999</v>
      </c>
      <c r="F174" s="5">
        <f t="shared" si="10"/>
        <v>-0.31999999999999318</v>
      </c>
      <c r="G174" s="5">
        <f t="shared" si="11"/>
        <v>0.29937999999999754</v>
      </c>
      <c r="H174" s="5">
        <f t="shared" si="12"/>
        <v>0.10191000000000017</v>
      </c>
    </row>
    <row r="175" spans="1:8" x14ac:dyDescent="0.35">
      <c r="A175" s="23">
        <v>42491</v>
      </c>
      <c r="B175" s="5">
        <v>-0.45</v>
      </c>
      <c r="C175" s="5">
        <f t="shared" si="9"/>
        <v>156.33000000000013</v>
      </c>
      <c r="D175" s="5">
        <v>16.247920000000001</v>
      </c>
      <c r="E175" s="5">
        <v>14.057230000000001</v>
      </c>
      <c r="F175" s="5">
        <f t="shared" si="10"/>
        <v>-0.44999999999998863</v>
      </c>
      <c r="G175" s="5">
        <f t="shared" si="11"/>
        <v>7.1260000000002321E-2</v>
      </c>
      <c r="H175" s="5">
        <f t="shared" si="12"/>
        <v>0.22247000000000128</v>
      </c>
    </row>
    <row r="176" spans="1:8" x14ac:dyDescent="0.35">
      <c r="A176" s="23">
        <v>42522</v>
      </c>
      <c r="B176" s="5">
        <v>0.11</v>
      </c>
      <c r="C176" s="5">
        <f t="shared" si="9"/>
        <v>156.44000000000014</v>
      </c>
      <c r="D176" s="5">
        <v>15.99751</v>
      </c>
      <c r="E176" s="5">
        <v>13.86012</v>
      </c>
      <c r="F176" s="5">
        <f t="shared" si="10"/>
        <v>0.11000000000001364</v>
      </c>
      <c r="G176" s="5">
        <f t="shared" si="11"/>
        <v>-0.25041000000000047</v>
      </c>
      <c r="H176" s="5">
        <f t="shared" si="12"/>
        <v>-0.19711000000000034</v>
      </c>
    </row>
    <row r="177" spans="1:8" x14ac:dyDescent="0.35">
      <c r="A177" s="23">
        <v>42552</v>
      </c>
      <c r="B177" s="5">
        <v>0.26</v>
      </c>
      <c r="C177" s="5">
        <f t="shared" si="9"/>
        <v>156.70000000000013</v>
      </c>
      <c r="D177" s="5">
        <v>16.392240000000001</v>
      </c>
      <c r="E177" s="5">
        <v>14.26451</v>
      </c>
      <c r="F177" s="5">
        <f t="shared" si="10"/>
        <v>0.25999999999999091</v>
      </c>
      <c r="G177" s="5">
        <f t="shared" si="11"/>
        <v>0.39473000000000091</v>
      </c>
      <c r="H177" s="5">
        <f t="shared" si="12"/>
        <v>0.40438999999999936</v>
      </c>
    </row>
    <row r="178" spans="1:8" x14ac:dyDescent="0.35">
      <c r="A178" s="23">
        <v>42583</v>
      </c>
      <c r="B178" s="5">
        <v>0.28000000000000003</v>
      </c>
      <c r="C178" s="5">
        <f t="shared" si="9"/>
        <v>156.98000000000013</v>
      </c>
      <c r="D178" s="5">
        <v>16.694590000000002</v>
      </c>
      <c r="E178" s="5">
        <v>14.548159999999999</v>
      </c>
      <c r="F178" s="5">
        <f t="shared" si="10"/>
        <v>0.28000000000000114</v>
      </c>
      <c r="G178" s="5">
        <f t="shared" si="11"/>
        <v>0.30235000000000056</v>
      </c>
      <c r="H178" s="5">
        <f t="shared" si="12"/>
        <v>0.28364999999999974</v>
      </c>
    </row>
    <row r="179" spans="1:8" x14ac:dyDescent="0.35">
      <c r="A179" s="23">
        <v>42614</v>
      </c>
      <c r="B179" s="5">
        <v>0.61</v>
      </c>
      <c r="C179" s="5">
        <f t="shared" si="9"/>
        <v>157.59000000000015</v>
      </c>
      <c r="D179" s="5">
        <v>16.73582</v>
      </c>
      <c r="E179" s="5">
        <v>14.303599999999999</v>
      </c>
      <c r="F179" s="5">
        <f t="shared" si="10"/>
        <v>0.61000000000001364</v>
      </c>
      <c r="G179" s="5">
        <f t="shared" si="11"/>
        <v>4.1229999999998768E-2</v>
      </c>
      <c r="H179" s="5">
        <f t="shared" si="12"/>
        <v>-0.24455999999999989</v>
      </c>
    </row>
    <row r="180" spans="1:8" x14ac:dyDescent="0.35">
      <c r="A180" s="23">
        <v>42644</v>
      </c>
      <c r="B180" s="5">
        <v>0.61</v>
      </c>
      <c r="C180" s="5">
        <f t="shared" si="9"/>
        <v>158.20000000000016</v>
      </c>
      <c r="D180" s="5">
        <v>16.542090000000002</v>
      </c>
      <c r="E180" s="5">
        <v>14.41513</v>
      </c>
      <c r="F180" s="5">
        <f t="shared" si="10"/>
        <v>0.61000000000001364</v>
      </c>
      <c r="G180" s="5">
        <f t="shared" si="11"/>
        <v>-0.19372999999999863</v>
      </c>
      <c r="H180" s="5">
        <f t="shared" si="12"/>
        <v>0.11153000000000013</v>
      </c>
    </row>
    <row r="181" spans="1:8" x14ac:dyDescent="0.35">
      <c r="A181" s="23">
        <v>42675</v>
      </c>
      <c r="B181" s="5">
        <v>0.78</v>
      </c>
      <c r="C181" s="5">
        <f t="shared" si="9"/>
        <v>158.98000000000016</v>
      </c>
      <c r="D181" s="5">
        <v>16.385819999999999</v>
      </c>
      <c r="E181" s="5">
        <v>14.163360000000001</v>
      </c>
      <c r="F181" s="5">
        <f t="shared" si="10"/>
        <v>0.78000000000000114</v>
      </c>
      <c r="G181" s="5">
        <f t="shared" si="11"/>
        <v>-0.1562700000000028</v>
      </c>
      <c r="H181" s="5">
        <f t="shared" si="12"/>
        <v>-0.25176999999999872</v>
      </c>
    </row>
    <row r="182" spans="1:8" x14ac:dyDescent="0.35">
      <c r="A182" s="23">
        <v>42705</v>
      </c>
      <c r="B182" s="5">
        <v>0.46</v>
      </c>
      <c r="C182" s="5">
        <f t="shared" si="9"/>
        <v>159.44000000000017</v>
      </c>
      <c r="D182" s="5">
        <v>16.52083</v>
      </c>
      <c r="E182" s="5">
        <v>14.284090000000001</v>
      </c>
      <c r="F182" s="5">
        <f t="shared" si="10"/>
        <v>0.46000000000000796</v>
      </c>
      <c r="G182" s="5">
        <f t="shared" si="11"/>
        <v>0.13501000000000118</v>
      </c>
      <c r="H182" s="5">
        <f t="shared" si="12"/>
        <v>0.12073</v>
      </c>
    </row>
    <row r="183" spans="1:8" x14ac:dyDescent="0.35">
      <c r="A183" s="23">
        <v>42736</v>
      </c>
      <c r="B183" s="5">
        <v>1.7</v>
      </c>
      <c r="C183" s="5">
        <f t="shared" si="9"/>
        <v>161.14000000000016</v>
      </c>
      <c r="D183" s="5">
        <v>16.306640000000002</v>
      </c>
      <c r="E183" s="5">
        <v>14.373699999999999</v>
      </c>
      <c r="F183" s="5">
        <f t="shared" si="10"/>
        <v>1.6999999999999886</v>
      </c>
      <c r="G183" s="5">
        <f t="shared" si="11"/>
        <v>-0.21418999999999855</v>
      </c>
      <c r="H183" s="5">
        <f t="shared" si="12"/>
        <v>8.9609999999998635E-2</v>
      </c>
    </row>
    <row r="184" spans="1:8" x14ac:dyDescent="0.35">
      <c r="A184" s="23">
        <v>42767</v>
      </c>
      <c r="B184" s="5">
        <v>0.57999999999999996</v>
      </c>
      <c r="C184" s="5">
        <f t="shared" si="9"/>
        <v>161.72000000000017</v>
      </c>
      <c r="D184" s="5">
        <v>16.90747</v>
      </c>
      <c r="E184" s="5">
        <v>14.597989999999999</v>
      </c>
      <c r="F184" s="5">
        <f t="shared" si="10"/>
        <v>0.58000000000001251</v>
      </c>
      <c r="G184" s="5">
        <f t="shared" si="11"/>
        <v>0.60082999999999842</v>
      </c>
      <c r="H184" s="5">
        <f t="shared" si="12"/>
        <v>0.22428999999999988</v>
      </c>
    </row>
    <row r="185" spans="1:8" x14ac:dyDescent="0.35">
      <c r="A185" s="23">
        <v>42795</v>
      </c>
      <c r="B185" s="5">
        <v>0.61</v>
      </c>
      <c r="C185" s="5">
        <f t="shared" si="9"/>
        <v>162.33000000000018</v>
      </c>
      <c r="D185" s="5">
        <v>16.508900000000001</v>
      </c>
      <c r="E185" s="5">
        <v>14.393689999999999</v>
      </c>
      <c r="F185" s="5">
        <f t="shared" si="10"/>
        <v>0.61000000000001364</v>
      </c>
      <c r="G185" s="5">
        <f t="shared" si="11"/>
        <v>-0.39856999999999942</v>
      </c>
      <c r="H185" s="5">
        <f t="shared" si="12"/>
        <v>-0.20429999999999993</v>
      </c>
    </row>
    <row r="186" spans="1:8" x14ac:dyDescent="0.35">
      <c r="A186" s="23">
        <v>42826</v>
      </c>
      <c r="B186" s="5">
        <v>0.12</v>
      </c>
      <c r="C186" s="5">
        <f t="shared" si="9"/>
        <v>162.45000000000019</v>
      </c>
      <c r="D186" s="5">
        <v>16.210319999999999</v>
      </c>
      <c r="E186" s="5">
        <v>14.0305</v>
      </c>
      <c r="F186" s="5">
        <f t="shared" si="10"/>
        <v>0.12000000000000455</v>
      </c>
      <c r="G186" s="5">
        <f t="shared" si="11"/>
        <v>-0.29858000000000118</v>
      </c>
      <c r="H186" s="5">
        <f t="shared" si="12"/>
        <v>-0.36318999999999946</v>
      </c>
    </row>
    <row r="187" spans="1:8" x14ac:dyDescent="0.35">
      <c r="A187" s="23">
        <v>42856</v>
      </c>
      <c r="B187" s="5">
        <v>-0.12</v>
      </c>
      <c r="C187" s="5">
        <f t="shared" si="9"/>
        <v>162.33000000000018</v>
      </c>
      <c r="D187" s="5">
        <v>16.29092</v>
      </c>
      <c r="E187" s="5">
        <v>14.17488</v>
      </c>
      <c r="F187" s="5">
        <f t="shared" si="10"/>
        <v>-0.12000000000000455</v>
      </c>
      <c r="G187" s="5">
        <f t="shared" si="11"/>
        <v>8.0600000000000449E-2</v>
      </c>
      <c r="H187" s="5">
        <f t="shared" si="12"/>
        <v>0.14437999999999995</v>
      </c>
    </row>
    <row r="188" spans="1:8" x14ac:dyDescent="0.35">
      <c r="A188" s="23">
        <v>42887</v>
      </c>
      <c r="B188" s="5">
        <v>0.25</v>
      </c>
      <c r="C188" s="5">
        <f t="shared" si="9"/>
        <v>162.58000000000018</v>
      </c>
      <c r="D188" s="5">
        <v>16.217020000000002</v>
      </c>
      <c r="E188" s="5">
        <v>13.99212</v>
      </c>
      <c r="F188" s="5">
        <f t="shared" si="10"/>
        <v>0.25</v>
      </c>
      <c r="G188" s="5">
        <f t="shared" si="11"/>
        <v>-7.38999999999983E-2</v>
      </c>
      <c r="H188" s="5">
        <f t="shared" si="12"/>
        <v>-0.18276000000000003</v>
      </c>
    </row>
    <row r="189" spans="1:8" x14ac:dyDescent="0.35">
      <c r="A189" s="23">
        <v>42917</v>
      </c>
      <c r="B189" s="5">
        <v>0.38</v>
      </c>
      <c r="C189" s="5">
        <f t="shared" si="9"/>
        <v>162.96000000000018</v>
      </c>
      <c r="D189" s="5">
        <v>16.068729999999999</v>
      </c>
      <c r="E189" s="5">
        <v>13.77704</v>
      </c>
      <c r="F189" s="5">
        <f t="shared" si="10"/>
        <v>0.37999999999999545</v>
      </c>
      <c r="G189" s="5">
        <f t="shared" si="11"/>
        <v>-0.14829000000000292</v>
      </c>
      <c r="H189" s="5">
        <f t="shared" si="12"/>
        <v>-0.21508000000000038</v>
      </c>
    </row>
    <row r="190" spans="1:8" x14ac:dyDescent="0.35">
      <c r="A190" s="23">
        <v>42948</v>
      </c>
      <c r="B190" s="5">
        <v>0.49</v>
      </c>
      <c r="C190" s="5">
        <f t="shared" si="9"/>
        <v>163.45000000000019</v>
      </c>
      <c r="D190" s="5">
        <v>15.66006</v>
      </c>
      <c r="E190" s="5">
        <v>13.45134</v>
      </c>
      <c r="F190" s="5">
        <f t="shared" si="10"/>
        <v>0.49000000000000909</v>
      </c>
      <c r="G190" s="5">
        <f t="shared" si="11"/>
        <v>-0.40866999999999898</v>
      </c>
      <c r="H190" s="5">
        <f t="shared" si="12"/>
        <v>-0.32569999999999943</v>
      </c>
    </row>
    <row r="191" spans="1:8" x14ac:dyDescent="0.35">
      <c r="A191" s="23">
        <v>42979</v>
      </c>
      <c r="B191" s="5">
        <v>0.31</v>
      </c>
      <c r="C191" s="5">
        <f t="shared" si="9"/>
        <v>163.76000000000019</v>
      </c>
      <c r="D191" s="5">
        <v>15.61652</v>
      </c>
      <c r="E191" s="5">
        <v>13.45147</v>
      </c>
      <c r="F191" s="5">
        <f t="shared" si="10"/>
        <v>0.31000000000000227</v>
      </c>
      <c r="G191" s="5">
        <f t="shared" si="11"/>
        <v>-4.3540000000000134E-2</v>
      </c>
      <c r="H191" s="5">
        <f t="shared" si="12"/>
        <v>1.3000000000040757E-4</v>
      </c>
    </row>
    <row r="192" spans="1:8" x14ac:dyDescent="0.35">
      <c r="A192" s="23">
        <v>43009</v>
      </c>
      <c r="B192" s="5">
        <v>0.63</v>
      </c>
      <c r="C192" s="5">
        <f t="shared" si="9"/>
        <v>164.39000000000019</v>
      </c>
      <c r="D192" s="5">
        <v>15.58853</v>
      </c>
      <c r="E192" s="5">
        <v>13.51093</v>
      </c>
      <c r="F192" s="5">
        <f t="shared" si="10"/>
        <v>0.62999999999999545</v>
      </c>
      <c r="G192" s="5">
        <f t="shared" si="11"/>
        <v>-2.7989999999999071E-2</v>
      </c>
      <c r="H192" s="5">
        <f t="shared" si="12"/>
        <v>5.9459999999999624E-2</v>
      </c>
    </row>
    <row r="193" spans="1:8" x14ac:dyDescent="0.35">
      <c r="A193" s="23">
        <v>43040</v>
      </c>
      <c r="B193" s="5">
        <v>1.03</v>
      </c>
      <c r="C193" s="5">
        <f t="shared" si="9"/>
        <v>165.42000000000019</v>
      </c>
      <c r="D193" s="5">
        <v>15.26413</v>
      </c>
      <c r="E193" s="5">
        <v>13.17456</v>
      </c>
      <c r="F193" s="5">
        <f t="shared" si="10"/>
        <v>1.0300000000000011</v>
      </c>
      <c r="G193" s="5">
        <f t="shared" si="11"/>
        <v>-0.32440000000000069</v>
      </c>
      <c r="H193" s="5">
        <f t="shared" si="12"/>
        <v>-0.3363700000000005</v>
      </c>
    </row>
    <row r="194" spans="1:8" x14ac:dyDescent="0.35">
      <c r="A194" s="23">
        <v>43070</v>
      </c>
      <c r="B194" s="5">
        <v>0.59</v>
      </c>
      <c r="C194" s="5">
        <f t="shared" si="9"/>
        <v>166.01000000000019</v>
      </c>
      <c r="D194" s="5">
        <v>15.13077</v>
      </c>
      <c r="E194" s="5">
        <v>12.829789999999999</v>
      </c>
      <c r="F194" s="5">
        <f t="shared" si="10"/>
        <v>0.59000000000000341</v>
      </c>
      <c r="G194" s="5">
        <f t="shared" si="11"/>
        <v>-0.1333599999999997</v>
      </c>
      <c r="H194" s="5">
        <f t="shared" si="12"/>
        <v>-0.34477000000000046</v>
      </c>
    </row>
    <row r="195" spans="1:8" x14ac:dyDescent="0.35">
      <c r="A195" s="23">
        <v>43101</v>
      </c>
      <c r="B195" s="5">
        <v>0.53</v>
      </c>
      <c r="C195" s="5">
        <f t="shared" si="9"/>
        <v>166.54000000000019</v>
      </c>
      <c r="D195" s="5">
        <v>15.415609999999999</v>
      </c>
      <c r="E195" s="5">
        <v>13.19374</v>
      </c>
      <c r="F195" s="5">
        <f t="shared" si="10"/>
        <v>0.53000000000000114</v>
      </c>
      <c r="G195" s="5">
        <f t="shared" si="11"/>
        <v>0.28483999999999909</v>
      </c>
      <c r="H195" s="5">
        <f t="shared" si="12"/>
        <v>0.36395000000000088</v>
      </c>
    </row>
    <row r="196" spans="1:8" x14ac:dyDescent="0.35">
      <c r="A196" s="23">
        <v>43132</v>
      </c>
      <c r="B196" s="5">
        <v>0.38</v>
      </c>
      <c r="C196" s="5">
        <f t="shared" si="9"/>
        <v>166.92000000000019</v>
      </c>
      <c r="D196" s="5">
        <v>15.303470000000001</v>
      </c>
      <c r="E196" s="5">
        <v>13.086349999999999</v>
      </c>
      <c r="F196" s="5">
        <f t="shared" si="10"/>
        <v>0.37999999999999545</v>
      </c>
      <c r="G196" s="5">
        <f t="shared" si="11"/>
        <v>-0.11213999999999835</v>
      </c>
      <c r="H196" s="5">
        <f t="shared" si="12"/>
        <v>-0.10739000000000054</v>
      </c>
    </row>
    <row r="197" spans="1:8" x14ac:dyDescent="0.35">
      <c r="A197" s="23">
        <v>43160</v>
      </c>
      <c r="B197" s="5">
        <v>0.32</v>
      </c>
      <c r="C197" s="5">
        <f t="shared" ref="C197:C208" si="13">C196+(B197)</f>
        <v>167.24000000000018</v>
      </c>
      <c r="D197" s="5">
        <v>15.102499999999999</v>
      </c>
      <c r="E197" s="5">
        <v>12.834530000000001</v>
      </c>
      <c r="F197" s="5">
        <f t="shared" ref="F197:F206" si="14">C197-C196</f>
        <v>0.31999999999999318</v>
      </c>
      <c r="G197" s="5">
        <f t="shared" ref="G197:G206" si="15">D197-D196</f>
        <v>-0.20097000000000165</v>
      </c>
      <c r="H197" s="5">
        <f t="shared" ref="H197:H206" si="16">E197-E196</f>
        <v>-0.2518199999999986</v>
      </c>
    </row>
    <row r="198" spans="1:8" x14ac:dyDescent="0.35">
      <c r="A198" s="23">
        <v>43191</v>
      </c>
      <c r="B198" s="5">
        <v>-0.34</v>
      </c>
      <c r="C198" s="5">
        <f t="shared" si="13"/>
        <v>166.90000000000018</v>
      </c>
      <c r="D198" s="5">
        <v>14.92844</v>
      </c>
      <c r="E198" s="5">
        <v>12.81324</v>
      </c>
      <c r="F198" s="5">
        <f t="shared" si="14"/>
        <v>-0.34000000000000341</v>
      </c>
      <c r="G198" s="5">
        <f t="shared" si="15"/>
        <v>-0.17405999999999899</v>
      </c>
      <c r="H198" s="5">
        <f t="shared" si="16"/>
        <v>-2.1290000000000475E-2</v>
      </c>
    </row>
    <row r="199" spans="1:8" x14ac:dyDescent="0.35">
      <c r="A199" s="23">
        <v>43221</v>
      </c>
      <c r="B199" s="5">
        <v>-0.16</v>
      </c>
      <c r="C199" s="5">
        <f t="shared" si="13"/>
        <v>166.74000000000018</v>
      </c>
      <c r="D199" s="5">
        <v>15.13489</v>
      </c>
      <c r="E199" s="5">
        <v>13.142049999999999</v>
      </c>
      <c r="F199" s="5">
        <f t="shared" si="14"/>
        <v>-0.15999999999999659</v>
      </c>
      <c r="G199" s="5">
        <f t="shared" si="15"/>
        <v>0.20645000000000024</v>
      </c>
      <c r="H199" s="5">
        <f t="shared" si="16"/>
        <v>0.32880999999999894</v>
      </c>
    </row>
    <row r="200" spans="1:8" x14ac:dyDescent="0.35">
      <c r="A200" s="23">
        <v>43252</v>
      </c>
      <c r="B200" s="5">
        <v>0.39</v>
      </c>
      <c r="C200" s="5">
        <f t="shared" si="13"/>
        <v>167.13000000000017</v>
      </c>
      <c r="D200" s="5">
        <v>14.65889</v>
      </c>
      <c r="E200" s="5">
        <v>12.535299999999999</v>
      </c>
      <c r="F200" s="5">
        <f t="shared" si="14"/>
        <v>0.38999999999998636</v>
      </c>
      <c r="G200" s="5">
        <f t="shared" si="15"/>
        <v>-0.47600000000000087</v>
      </c>
      <c r="H200" s="5">
        <f t="shared" si="16"/>
        <v>-0.6067499999999999</v>
      </c>
    </row>
    <row r="201" spans="1:8" x14ac:dyDescent="0.35">
      <c r="A201" s="23">
        <v>43282</v>
      </c>
      <c r="B201" s="5">
        <v>0.54</v>
      </c>
      <c r="C201" s="5">
        <f t="shared" si="13"/>
        <v>167.67000000000016</v>
      </c>
      <c r="D201" s="5">
        <v>14.76515</v>
      </c>
      <c r="E201" s="5">
        <v>12.68768</v>
      </c>
      <c r="F201" s="5">
        <f t="shared" si="14"/>
        <v>0.53999999999999204</v>
      </c>
      <c r="G201" s="5">
        <f t="shared" si="15"/>
        <v>0.10626000000000069</v>
      </c>
      <c r="H201" s="5">
        <f t="shared" si="16"/>
        <v>0.15238000000000085</v>
      </c>
    </row>
    <row r="202" spans="1:8" x14ac:dyDescent="0.35">
      <c r="A202" s="23">
        <v>43313</v>
      </c>
      <c r="B202" s="5">
        <v>0.57999999999999996</v>
      </c>
      <c r="C202" s="5">
        <f t="shared" si="13"/>
        <v>168.25000000000017</v>
      </c>
      <c r="D202" s="5">
        <v>14.76796</v>
      </c>
      <c r="E202" s="5">
        <v>12.698539999999999</v>
      </c>
      <c r="F202" s="5">
        <f t="shared" si="14"/>
        <v>0.58000000000001251</v>
      </c>
      <c r="G202" s="5">
        <f t="shared" si="15"/>
        <v>2.8100000000002012E-3</v>
      </c>
      <c r="H202" s="5">
        <f t="shared" si="16"/>
        <v>1.0859999999999204E-2</v>
      </c>
    </row>
    <row r="203" spans="1:8" x14ac:dyDescent="0.35">
      <c r="A203" s="23">
        <v>43344</v>
      </c>
      <c r="B203" s="5">
        <v>0.42</v>
      </c>
      <c r="C203" s="5">
        <f t="shared" si="13"/>
        <v>168.67000000000016</v>
      </c>
      <c r="D203" s="5">
        <v>14.468719999999999</v>
      </c>
      <c r="E203" s="5">
        <v>12.37119</v>
      </c>
      <c r="F203" s="5">
        <f t="shared" si="14"/>
        <v>0.41999999999998749</v>
      </c>
      <c r="G203" s="5">
        <f t="shared" si="15"/>
        <v>-0.29924000000000106</v>
      </c>
      <c r="H203" s="5">
        <f t="shared" si="16"/>
        <v>-0.32734999999999914</v>
      </c>
    </row>
    <row r="204" spans="1:8" x14ac:dyDescent="0.35">
      <c r="A204" s="23">
        <v>43374</v>
      </c>
      <c r="B204" s="5">
        <v>0.52</v>
      </c>
      <c r="C204" s="5">
        <f t="shared" si="13"/>
        <v>169.19000000000017</v>
      </c>
      <c r="D204" s="5">
        <v>14.945639999999999</v>
      </c>
      <c r="E204" s="5">
        <v>12.921390000000001</v>
      </c>
      <c r="F204" s="5">
        <f t="shared" si="14"/>
        <v>0.52000000000001023</v>
      </c>
      <c r="G204" s="5">
        <f t="shared" si="15"/>
        <v>0.47691999999999979</v>
      </c>
      <c r="H204" s="5">
        <f t="shared" si="16"/>
        <v>0.55020000000000024</v>
      </c>
    </row>
    <row r="205" spans="1:8" x14ac:dyDescent="0.35">
      <c r="A205" s="23">
        <v>43405</v>
      </c>
      <c r="B205" s="5">
        <v>0.85</v>
      </c>
      <c r="C205" s="5">
        <f t="shared" si="13"/>
        <v>170.04000000000016</v>
      </c>
      <c r="D205" s="5">
        <v>14.51895</v>
      </c>
      <c r="E205" s="5">
        <v>12.57572</v>
      </c>
      <c r="F205" s="5">
        <f t="shared" si="14"/>
        <v>0.84999999999999432</v>
      </c>
      <c r="G205" s="5">
        <f t="shared" si="15"/>
        <v>-0.4266899999999989</v>
      </c>
      <c r="H205" s="5">
        <f t="shared" si="16"/>
        <v>-0.34567000000000014</v>
      </c>
    </row>
    <row r="206" spans="1:8" x14ac:dyDescent="0.35">
      <c r="A206" s="23">
        <v>43435</v>
      </c>
      <c r="B206" s="5">
        <v>0.7</v>
      </c>
      <c r="C206" s="5">
        <f t="shared" si="13"/>
        <v>170.74000000000015</v>
      </c>
      <c r="D206" s="5">
        <v>14.522130000000001</v>
      </c>
      <c r="E206" s="5">
        <v>12.25614</v>
      </c>
      <c r="F206" s="5">
        <f t="shared" si="14"/>
        <v>0.69999999999998863</v>
      </c>
      <c r="G206" s="5">
        <f t="shared" si="15"/>
        <v>3.1800000000004047E-3</v>
      </c>
      <c r="H206" s="5">
        <f t="shared" si="16"/>
        <v>-0.3195800000000002</v>
      </c>
    </row>
    <row r="207" spans="1:8" x14ac:dyDescent="0.35">
      <c r="A207" s="3" t="s">
        <v>10</v>
      </c>
      <c r="B207" s="24">
        <f>AVERAGE(B3:B206)</f>
        <v>0.35127450980392139</v>
      </c>
      <c r="C207" s="5">
        <f t="shared" si="13"/>
        <v>171.09127450980407</v>
      </c>
      <c r="D207" s="24">
        <f>AVERAGE(D3:D206)</f>
        <v>11.332291455882352</v>
      </c>
      <c r="E207" s="24">
        <f t="shared" ref="E207" si="17">AVERAGE(E3:E206)</f>
        <v>8.5845730784313758</v>
      </c>
      <c r="F207" s="5">
        <f t="shared" ref="F207:F208" si="18">F206+(E207)</f>
        <v>9.2845730784313645</v>
      </c>
      <c r="G207" s="24">
        <f>AVERAGE(G3:G206)</f>
        <v>4.0462226600985231E-2</v>
      </c>
      <c r="H207" s="24">
        <f t="shared" ref="H207" si="19">AVERAGE(H3:H206)</f>
        <v>4.184978325123153E-2</v>
      </c>
    </row>
    <row r="208" spans="1:8" x14ac:dyDescent="0.35">
      <c r="B208" s="3">
        <v>0.35127450980392139</v>
      </c>
      <c r="C208" s="5">
        <f t="shared" si="13"/>
        <v>171.44254901960798</v>
      </c>
      <c r="D208" s="3">
        <v>4.1569920588235311E-2</v>
      </c>
      <c r="E208" s="3">
        <v>4.2241947549019616E-2</v>
      </c>
      <c r="F208" s="5">
        <f t="shared" si="18"/>
        <v>9.3268150259803839</v>
      </c>
      <c r="G208" s="3">
        <v>4.1569920588235311E-2</v>
      </c>
      <c r="H208" s="3">
        <v>4.2241947549019616E-2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  <ignoredErrors>
    <ignoredError sqref="K18:K3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E82A-4BEF-447F-9599-9097AE58E0E9}">
  <sheetPr>
    <tabColor rgb="FFFFFF00"/>
  </sheetPr>
  <dimension ref="A1:H208"/>
  <sheetViews>
    <sheetView topLeftCell="H1" workbookViewId="0">
      <selection activeCell="D208" sqref="D208"/>
    </sheetView>
  </sheetViews>
  <sheetFormatPr defaultRowHeight="14.5" x14ac:dyDescent="0.35"/>
  <cols>
    <col min="2" max="2" width="12.6328125" bestFit="1" customWidth="1"/>
    <col min="3" max="3" width="17.453125" bestFit="1" customWidth="1"/>
    <col min="4" max="5" width="17.453125" customWidth="1"/>
    <col min="6" max="6" width="12.6328125" bestFit="1" customWidth="1"/>
    <col min="7" max="7" width="17.453125" bestFit="1" customWidth="1"/>
    <col min="8" max="8" width="17.453125" customWidth="1"/>
  </cols>
  <sheetData>
    <row r="1" spans="1:8" x14ac:dyDescent="0.35">
      <c r="B1" s="59" t="s">
        <v>1</v>
      </c>
      <c r="C1" s="59"/>
      <c r="D1" s="59"/>
      <c r="E1" s="2"/>
      <c r="F1" s="59" t="s">
        <v>2</v>
      </c>
      <c r="G1" s="59"/>
      <c r="H1" s="59"/>
    </row>
    <row r="2" spans="1:8" x14ac:dyDescent="0.35">
      <c r="B2" t="s">
        <v>7</v>
      </c>
      <c r="C2" t="s">
        <v>6</v>
      </c>
      <c r="D2" t="s">
        <v>4</v>
      </c>
      <c r="F2" t="s">
        <v>7</v>
      </c>
      <c r="G2" t="s">
        <v>6</v>
      </c>
      <c r="H2" t="s">
        <v>4</v>
      </c>
    </row>
    <row r="3" spans="1:8" x14ac:dyDescent="0.35">
      <c r="A3" s="1">
        <v>37226</v>
      </c>
      <c r="B3">
        <v>9.0766200000000005E-2</v>
      </c>
      <c r="C3">
        <v>3.8124060000000002</v>
      </c>
      <c r="D3">
        <v>3.6387809999999998</v>
      </c>
      <c r="E3" s="1">
        <v>37226</v>
      </c>
      <c r="F3">
        <v>3.1165959999999999</v>
      </c>
      <c r="G3">
        <v>3.726334</v>
      </c>
      <c r="H3">
        <v>7.5334139999999996</v>
      </c>
    </row>
    <row r="4" spans="1:8" x14ac:dyDescent="0.35">
      <c r="A4" s="1">
        <v>37257</v>
      </c>
      <c r="B4">
        <v>7.5399999999999995E-2</v>
      </c>
      <c r="C4">
        <v>3.9655309999999999</v>
      </c>
      <c r="D4">
        <v>3.760634</v>
      </c>
      <c r="E4" s="1">
        <v>37257</v>
      </c>
      <c r="F4">
        <v>2.9508890000000001</v>
      </c>
      <c r="G4">
        <v>3.8888340000000001</v>
      </c>
      <c r="H4">
        <v>7.4115409999999997</v>
      </c>
    </row>
    <row r="5" spans="1:8" x14ac:dyDescent="0.35">
      <c r="A5" s="1">
        <v>37288</v>
      </c>
      <c r="B5">
        <v>7.80111E-2</v>
      </c>
      <c r="C5">
        <v>4.1730159999999996</v>
      </c>
      <c r="D5">
        <v>3.582319</v>
      </c>
      <c r="E5" s="1">
        <v>37288</v>
      </c>
      <c r="F5">
        <v>2.9935070000000001</v>
      </c>
      <c r="G5">
        <v>3.8498489999999999</v>
      </c>
      <c r="H5">
        <v>7.3517010000000003</v>
      </c>
    </row>
    <row r="6" spans="1:8" x14ac:dyDescent="0.35">
      <c r="A6" s="1">
        <v>37316</v>
      </c>
      <c r="B6">
        <v>7.8140299999999996E-2</v>
      </c>
      <c r="C6">
        <v>4.2296699999999996</v>
      </c>
      <c r="D6">
        <v>3.3460869999999998</v>
      </c>
      <c r="E6" s="1">
        <v>37316</v>
      </c>
      <c r="F6">
        <v>3.0396570000000001</v>
      </c>
      <c r="G6">
        <v>3.8857149999999998</v>
      </c>
      <c r="H6">
        <v>7.5533190000000001</v>
      </c>
    </row>
    <row r="7" spans="1:8" x14ac:dyDescent="0.35">
      <c r="A7" s="1">
        <v>37347</v>
      </c>
      <c r="B7">
        <v>7.5400900000000007E-2</v>
      </c>
      <c r="C7">
        <v>4.1751870000000002</v>
      </c>
      <c r="D7">
        <v>3.23306</v>
      </c>
      <c r="E7" s="1">
        <v>37347</v>
      </c>
      <c r="F7">
        <v>3.1044969999999998</v>
      </c>
      <c r="G7">
        <v>4.0772050000000002</v>
      </c>
      <c r="H7">
        <v>7.427384</v>
      </c>
    </row>
    <row r="8" spans="1:8" x14ac:dyDescent="0.35">
      <c r="A8" s="1">
        <v>37377</v>
      </c>
      <c r="B8">
        <v>7.7205300000000004E-2</v>
      </c>
      <c r="C8">
        <v>4.180866</v>
      </c>
      <c r="D8">
        <v>3.1339579999999998</v>
      </c>
      <c r="E8" s="1">
        <v>37377</v>
      </c>
      <c r="F8">
        <v>2.9258709999999999</v>
      </c>
      <c r="G8">
        <v>4.0855990000000002</v>
      </c>
      <c r="H8">
        <v>7.3112380000000003</v>
      </c>
    </row>
    <row r="9" spans="1:8" x14ac:dyDescent="0.35">
      <c r="A9" s="1">
        <v>37408</v>
      </c>
      <c r="B9">
        <v>7.4916300000000005E-2</v>
      </c>
      <c r="C9">
        <v>4.0666099999999998</v>
      </c>
      <c r="D9">
        <v>3.20669</v>
      </c>
      <c r="E9" s="1">
        <v>37408</v>
      </c>
      <c r="F9">
        <v>3.2951990000000002</v>
      </c>
      <c r="G9">
        <v>3.9823650000000002</v>
      </c>
      <c r="H9">
        <v>7.3802510000000003</v>
      </c>
    </row>
    <row r="10" spans="1:8" x14ac:dyDescent="0.35">
      <c r="A10" s="1">
        <v>37438</v>
      </c>
      <c r="B10">
        <v>7.6612299999999994E-2</v>
      </c>
      <c r="C10">
        <v>4.1961009999999996</v>
      </c>
      <c r="D10">
        <v>3.2557390000000002</v>
      </c>
      <c r="E10" s="1">
        <v>37438</v>
      </c>
      <c r="F10">
        <v>3.2591350000000001</v>
      </c>
      <c r="G10">
        <v>4.035768</v>
      </c>
      <c r="H10">
        <v>7.0541419999999997</v>
      </c>
    </row>
    <row r="11" spans="1:8" x14ac:dyDescent="0.35">
      <c r="A11" s="1">
        <v>37469</v>
      </c>
      <c r="B11">
        <v>7.5817999999999997E-2</v>
      </c>
      <c r="C11">
        <v>4.397017</v>
      </c>
      <c r="D11">
        <v>3.025846</v>
      </c>
      <c r="E11" s="1">
        <v>37469</v>
      </c>
      <c r="F11">
        <v>3.515882</v>
      </c>
      <c r="G11">
        <v>4.3020620000000003</v>
      </c>
      <c r="H11">
        <v>6.8727790000000004</v>
      </c>
    </row>
    <row r="12" spans="1:8" x14ac:dyDescent="0.35">
      <c r="A12" s="1">
        <v>37500</v>
      </c>
      <c r="B12">
        <v>8.2702100000000001E-2</v>
      </c>
      <c r="C12">
        <v>4.599507</v>
      </c>
      <c r="D12">
        <v>2.833091</v>
      </c>
      <c r="E12" s="1">
        <v>37500</v>
      </c>
      <c r="F12">
        <v>3.4306999999999999</v>
      </c>
      <c r="G12">
        <v>4.0001769999999999</v>
      </c>
      <c r="H12">
        <v>7.1241589999999997</v>
      </c>
    </row>
    <row r="13" spans="1:8" x14ac:dyDescent="0.35">
      <c r="A13" s="1">
        <v>37530</v>
      </c>
      <c r="B13">
        <v>8.0073199999999997E-2</v>
      </c>
      <c r="C13">
        <v>4.8822520000000003</v>
      </c>
      <c r="D13">
        <v>2.448753</v>
      </c>
      <c r="E13" s="1">
        <v>37530</v>
      </c>
      <c r="F13">
        <v>3.4463599999999999</v>
      </c>
      <c r="G13">
        <v>4.0671840000000001</v>
      </c>
      <c r="H13">
        <v>7.143993</v>
      </c>
    </row>
    <row r="14" spans="1:8" x14ac:dyDescent="0.35">
      <c r="A14" s="1">
        <v>37561</v>
      </c>
      <c r="B14">
        <v>8.0058599999999994E-2</v>
      </c>
      <c r="C14">
        <v>5.0444699999999996</v>
      </c>
      <c r="D14">
        <v>2.3933249999999999</v>
      </c>
      <c r="E14" s="1">
        <v>37561</v>
      </c>
      <c r="F14">
        <v>3.3170899999999999</v>
      </c>
      <c r="G14">
        <v>4.2049849999999998</v>
      </c>
      <c r="H14">
        <v>7.1329650000000004</v>
      </c>
    </row>
    <row r="15" spans="1:8" x14ac:dyDescent="0.35">
      <c r="A15" s="1">
        <v>37591</v>
      </c>
      <c r="B15">
        <v>7.7387800000000007E-2</v>
      </c>
      <c r="C15">
        <v>4.9149570000000002</v>
      </c>
      <c r="D15">
        <v>2.9763310000000001</v>
      </c>
      <c r="E15" s="1">
        <v>37591</v>
      </c>
      <c r="F15">
        <v>3.4000349999999999</v>
      </c>
      <c r="G15">
        <v>3.7193890000000001</v>
      </c>
      <c r="H15">
        <v>7.7536430000000003</v>
      </c>
    </row>
    <row r="16" spans="1:8" x14ac:dyDescent="0.35">
      <c r="A16" s="1">
        <v>37622</v>
      </c>
      <c r="B16">
        <v>7.6362100000000002E-2</v>
      </c>
      <c r="C16">
        <v>4.5841349999999998</v>
      </c>
      <c r="D16">
        <v>3.2540209999999998</v>
      </c>
      <c r="E16" s="1">
        <v>37622</v>
      </c>
      <c r="F16">
        <v>3.1595789999999999</v>
      </c>
      <c r="G16">
        <v>3.8348100000000001</v>
      </c>
      <c r="H16">
        <v>8.0107510000000008</v>
      </c>
    </row>
    <row r="17" spans="1:8" x14ac:dyDescent="0.35">
      <c r="A17" s="1">
        <v>37653</v>
      </c>
      <c r="B17">
        <v>7.7659900000000004E-2</v>
      </c>
      <c r="C17">
        <v>4.5841710000000004</v>
      </c>
      <c r="D17">
        <v>3.3886250000000002</v>
      </c>
      <c r="E17" s="1">
        <v>37653</v>
      </c>
      <c r="F17">
        <v>3.097502</v>
      </c>
      <c r="G17">
        <v>3.9511310000000002</v>
      </c>
      <c r="H17">
        <v>8.0795549999999992</v>
      </c>
    </row>
    <row r="18" spans="1:8" x14ac:dyDescent="0.35">
      <c r="A18" s="1">
        <v>37681</v>
      </c>
      <c r="B18">
        <v>7.9048499999999994E-2</v>
      </c>
      <c r="C18">
        <v>4.6078150000000004</v>
      </c>
      <c r="D18">
        <v>3.688771</v>
      </c>
      <c r="E18" s="1">
        <v>37681</v>
      </c>
      <c r="F18">
        <v>3.2424200000000001</v>
      </c>
      <c r="G18">
        <v>3.7412320000000001</v>
      </c>
      <c r="H18">
        <v>6.6083059999999998</v>
      </c>
    </row>
    <row r="19" spans="1:8" x14ac:dyDescent="0.35">
      <c r="A19" s="1">
        <v>37712</v>
      </c>
      <c r="B19">
        <v>7.7645800000000001E-2</v>
      </c>
      <c r="C19">
        <v>5.2193310000000004</v>
      </c>
      <c r="D19">
        <v>3.228297</v>
      </c>
      <c r="E19" s="1">
        <v>37712</v>
      </c>
      <c r="F19">
        <v>3.3518729999999999</v>
      </c>
      <c r="G19">
        <v>3.9332780000000001</v>
      </c>
      <c r="H19">
        <v>6.4746870000000003</v>
      </c>
    </row>
    <row r="20" spans="1:8" x14ac:dyDescent="0.35">
      <c r="A20" s="1">
        <v>37742</v>
      </c>
      <c r="B20">
        <v>8.4595900000000002E-2</v>
      </c>
      <c r="C20">
        <v>5.3271819999999996</v>
      </c>
      <c r="D20">
        <v>3.303382</v>
      </c>
      <c r="E20" s="1">
        <v>37742</v>
      </c>
      <c r="F20">
        <v>3.3380909999999999</v>
      </c>
      <c r="G20">
        <v>4.0265490000000002</v>
      </c>
      <c r="H20">
        <v>6.6240829999999997</v>
      </c>
    </row>
    <row r="21" spans="1:8" x14ac:dyDescent="0.35">
      <c r="A21" s="1">
        <v>37773</v>
      </c>
      <c r="B21">
        <v>7.8769400000000003E-2</v>
      </c>
      <c r="C21">
        <v>5.4036419999999996</v>
      </c>
      <c r="D21">
        <v>3.2322540000000002</v>
      </c>
      <c r="E21" s="1">
        <v>37773</v>
      </c>
      <c r="F21">
        <v>3.1626080000000001</v>
      </c>
      <c r="G21">
        <v>4.0742919999999998</v>
      </c>
      <c r="H21">
        <v>6.8239479999999997</v>
      </c>
    </row>
    <row r="22" spans="1:8" x14ac:dyDescent="0.35">
      <c r="A22" s="1">
        <v>37803</v>
      </c>
      <c r="B22">
        <v>8.3155800000000002E-2</v>
      </c>
      <c r="C22">
        <v>5.3798300000000001</v>
      </c>
      <c r="D22">
        <v>3.2130100000000001</v>
      </c>
      <c r="E22" s="1">
        <v>37803</v>
      </c>
      <c r="F22">
        <v>3.371432</v>
      </c>
      <c r="G22">
        <v>4.23367</v>
      </c>
      <c r="H22">
        <v>6.762143</v>
      </c>
    </row>
    <row r="23" spans="1:8" x14ac:dyDescent="0.35">
      <c r="A23" s="1">
        <v>37834</v>
      </c>
      <c r="B23">
        <v>8.6434499999999997E-2</v>
      </c>
      <c r="C23">
        <v>5.3601580000000002</v>
      </c>
      <c r="D23">
        <v>3.2624970000000002</v>
      </c>
      <c r="E23" s="1">
        <v>37834</v>
      </c>
      <c r="F23">
        <v>3.3173520000000001</v>
      </c>
      <c r="G23">
        <v>4.4026750000000003</v>
      </c>
      <c r="H23">
        <v>6.7116889999999998</v>
      </c>
    </row>
    <row r="24" spans="1:8" x14ac:dyDescent="0.35">
      <c r="A24" s="1">
        <v>37865</v>
      </c>
      <c r="B24">
        <v>8.8204699999999997E-2</v>
      </c>
      <c r="C24">
        <v>5.4156339999999998</v>
      </c>
      <c r="D24">
        <v>3.3437920000000001</v>
      </c>
      <c r="E24" s="1">
        <v>37865</v>
      </c>
      <c r="F24">
        <v>3.322289</v>
      </c>
      <c r="G24">
        <v>4.5998029999999996</v>
      </c>
      <c r="H24">
        <v>6.8427730000000002</v>
      </c>
    </row>
    <row r="25" spans="1:8" x14ac:dyDescent="0.35">
      <c r="A25" s="1">
        <v>37895</v>
      </c>
      <c r="B25">
        <v>8.1084000000000003E-2</v>
      </c>
      <c r="C25">
        <v>5.2013769999999999</v>
      </c>
      <c r="D25">
        <v>3.6741549999999998</v>
      </c>
      <c r="E25" s="1">
        <v>37895</v>
      </c>
      <c r="F25">
        <v>3.400398</v>
      </c>
      <c r="G25">
        <v>4.5491219999999997</v>
      </c>
      <c r="H25">
        <v>6.9268999999999998</v>
      </c>
    </row>
    <row r="26" spans="1:8" x14ac:dyDescent="0.35">
      <c r="A26" s="1">
        <v>37926</v>
      </c>
      <c r="B26">
        <v>8.9402499999999996E-2</v>
      </c>
      <c r="C26">
        <v>5.124663</v>
      </c>
      <c r="D26">
        <v>3.9647239999999999</v>
      </c>
      <c r="E26" s="1">
        <v>37926</v>
      </c>
      <c r="F26">
        <v>3.3893089999999999</v>
      </c>
      <c r="G26">
        <v>4.5442090000000004</v>
      </c>
      <c r="H26">
        <v>7.0978779999999997</v>
      </c>
    </row>
    <row r="27" spans="1:8" x14ac:dyDescent="0.35">
      <c r="A27" s="1">
        <v>37956</v>
      </c>
      <c r="B27">
        <v>8.2990599999999998E-2</v>
      </c>
      <c r="C27">
        <v>5.1054909999999998</v>
      </c>
      <c r="D27">
        <v>4.1410689999999999</v>
      </c>
      <c r="E27" s="1">
        <v>37956</v>
      </c>
      <c r="F27">
        <v>3.254194</v>
      </c>
      <c r="G27">
        <v>4.5988230000000003</v>
      </c>
      <c r="H27">
        <v>7.4054510000000002</v>
      </c>
    </row>
    <row r="28" spans="1:8" x14ac:dyDescent="0.35">
      <c r="A28" s="1">
        <v>37987</v>
      </c>
      <c r="B28">
        <v>9.6632099999999999E-2</v>
      </c>
      <c r="C28">
        <v>5.327178</v>
      </c>
      <c r="D28">
        <v>4.5754279999999996</v>
      </c>
      <c r="E28" s="1">
        <v>37987</v>
      </c>
      <c r="F28">
        <v>4.2256660000000004</v>
      </c>
      <c r="G28">
        <v>4.9519310000000001</v>
      </c>
      <c r="H28">
        <v>6.8558300000000001</v>
      </c>
    </row>
    <row r="29" spans="1:8" x14ac:dyDescent="0.35">
      <c r="A29" s="1">
        <v>38018</v>
      </c>
      <c r="B29">
        <v>8.3016800000000002E-2</v>
      </c>
      <c r="C29">
        <v>5.2015820000000001</v>
      </c>
      <c r="D29">
        <v>4.5905810000000002</v>
      </c>
      <c r="E29" s="1">
        <v>38018</v>
      </c>
      <c r="F29">
        <v>4.2641159999999996</v>
      </c>
      <c r="G29">
        <v>4.9620980000000001</v>
      </c>
      <c r="H29">
        <v>6.7902659999999999</v>
      </c>
    </row>
    <row r="30" spans="1:8" x14ac:dyDescent="0.35">
      <c r="A30" s="1">
        <v>38047</v>
      </c>
      <c r="B30">
        <v>9.0354699999999996E-2</v>
      </c>
      <c r="C30">
        <v>5.1255600000000001</v>
      </c>
      <c r="D30">
        <v>4.4719309999999997</v>
      </c>
      <c r="E30" s="1">
        <v>38047</v>
      </c>
      <c r="F30">
        <v>4.2580450000000001</v>
      </c>
      <c r="G30">
        <v>5.1838170000000003</v>
      </c>
      <c r="H30">
        <v>6.6050190000000004</v>
      </c>
    </row>
    <row r="31" spans="1:8" x14ac:dyDescent="0.35">
      <c r="A31" s="1">
        <v>38078</v>
      </c>
      <c r="B31">
        <v>8.34926E-2</v>
      </c>
      <c r="C31">
        <v>5.1780390000000001</v>
      </c>
      <c r="D31">
        <v>4.0867979999999999</v>
      </c>
      <c r="E31" s="1">
        <v>38078</v>
      </c>
      <c r="F31">
        <v>4.1296229999999996</v>
      </c>
      <c r="G31">
        <v>4.9298140000000004</v>
      </c>
      <c r="H31">
        <v>6.8927019999999999</v>
      </c>
    </row>
    <row r="32" spans="1:8" x14ac:dyDescent="0.35">
      <c r="A32" s="1">
        <v>38108</v>
      </c>
      <c r="B32">
        <v>8.04478E-2</v>
      </c>
      <c r="C32">
        <v>4.8965699999999996</v>
      </c>
      <c r="D32">
        <v>4.2425410000000001</v>
      </c>
      <c r="E32" s="1">
        <v>38108</v>
      </c>
      <c r="F32">
        <v>4.1363159999999999</v>
      </c>
      <c r="G32">
        <v>4.5232939999999999</v>
      </c>
      <c r="H32">
        <v>6.7267729999999997</v>
      </c>
    </row>
    <row r="33" spans="1:8" x14ac:dyDescent="0.35">
      <c r="A33" s="1">
        <v>38139</v>
      </c>
      <c r="B33">
        <v>8.1445699999999996E-2</v>
      </c>
      <c r="C33">
        <v>4.968699</v>
      </c>
      <c r="D33">
        <v>4.2359600000000004</v>
      </c>
      <c r="E33" s="1">
        <v>38139</v>
      </c>
      <c r="F33">
        <v>3.99146</v>
      </c>
      <c r="G33">
        <v>4.6168940000000003</v>
      </c>
      <c r="H33">
        <v>6.592981</v>
      </c>
    </row>
    <row r="34" spans="1:8" x14ac:dyDescent="0.35">
      <c r="A34" s="1">
        <v>38169</v>
      </c>
      <c r="B34">
        <v>8.7581400000000004E-2</v>
      </c>
      <c r="C34">
        <v>5.0294150000000002</v>
      </c>
      <c r="D34">
        <v>3.9519199999999999</v>
      </c>
      <c r="E34" s="1">
        <v>38169</v>
      </c>
      <c r="F34">
        <v>4.0735380000000001</v>
      </c>
      <c r="G34">
        <v>4.7282770000000003</v>
      </c>
      <c r="H34">
        <v>6.2565309999999998</v>
      </c>
    </row>
    <row r="35" spans="1:8" x14ac:dyDescent="0.35">
      <c r="A35" s="1">
        <v>38200</v>
      </c>
      <c r="B35">
        <v>9.9801899999999999E-2</v>
      </c>
      <c r="C35">
        <v>5.1491420000000003</v>
      </c>
      <c r="D35">
        <v>3.9148999999999998</v>
      </c>
      <c r="E35" s="1">
        <v>38200</v>
      </c>
      <c r="F35">
        <v>4.0786519999999999</v>
      </c>
      <c r="G35">
        <v>4.834905</v>
      </c>
      <c r="H35">
        <v>6.2690650000000003</v>
      </c>
    </row>
    <row r="36" spans="1:8" x14ac:dyDescent="0.35">
      <c r="A36" s="1">
        <v>38231</v>
      </c>
      <c r="B36">
        <v>0.14491899999999999</v>
      </c>
      <c r="C36">
        <v>5.0596730000000001</v>
      </c>
      <c r="D36">
        <v>4.0230119999999996</v>
      </c>
      <c r="E36" s="1">
        <v>38231</v>
      </c>
      <c r="F36">
        <v>4.0198349999999996</v>
      </c>
      <c r="G36">
        <v>4.8731520000000002</v>
      </c>
      <c r="H36">
        <v>6.3539849999999998</v>
      </c>
    </row>
    <row r="37" spans="1:8" x14ac:dyDescent="0.35">
      <c r="A37" s="1">
        <v>38261</v>
      </c>
      <c r="B37">
        <v>9.4525899999999996E-2</v>
      </c>
      <c r="C37">
        <v>5.0067060000000003</v>
      </c>
      <c r="D37">
        <v>3.9040400000000002</v>
      </c>
      <c r="E37" s="1">
        <v>38261</v>
      </c>
      <c r="F37">
        <v>4.0257399999999999</v>
      </c>
      <c r="G37">
        <v>4.9398220000000004</v>
      </c>
      <c r="H37">
        <v>6.5290920000000003</v>
      </c>
    </row>
    <row r="38" spans="1:8" x14ac:dyDescent="0.35">
      <c r="A38" s="1">
        <v>38292</v>
      </c>
      <c r="B38">
        <v>0.1326888</v>
      </c>
      <c r="C38">
        <v>4.9240139999999997</v>
      </c>
      <c r="D38">
        <v>4.2272350000000003</v>
      </c>
      <c r="E38" s="1">
        <v>38292</v>
      </c>
      <c r="F38">
        <v>4.0645480000000003</v>
      </c>
      <c r="G38">
        <v>5.0803269999999996</v>
      </c>
      <c r="H38">
        <v>6.5982620000000001</v>
      </c>
    </row>
    <row r="39" spans="1:8" x14ac:dyDescent="0.35">
      <c r="A39" s="1">
        <v>38322</v>
      </c>
      <c r="B39">
        <v>7.6714400000000002E-2</v>
      </c>
      <c r="C39">
        <v>5.4740380000000002</v>
      </c>
      <c r="D39">
        <v>3.6027110000000002</v>
      </c>
      <c r="E39" s="1">
        <v>38322</v>
      </c>
      <c r="F39">
        <v>3.9567899999999998</v>
      </c>
      <c r="G39">
        <v>4.9157330000000004</v>
      </c>
      <c r="H39">
        <v>7.2725119999999999</v>
      </c>
    </row>
    <row r="40" spans="1:8" x14ac:dyDescent="0.35">
      <c r="A40" s="1">
        <v>38353</v>
      </c>
      <c r="B40">
        <v>0.1559111</v>
      </c>
      <c r="C40">
        <v>5.2625450000000003</v>
      </c>
      <c r="D40">
        <v>3.7716150000000002</v>
      </c>
      <c r="E40" s="1">
        <v>38353</v>
      </c>
      <c r="F40">
        <v>3.7982119999999999</v>
      </c>
      <c r="G40">
        <v>5.030621</v>
      </c>
      <c r="H40">
        <v>7.4998909999999999</v>
      </c>
    </row>
    <row r="41" spans="1:8" x14ac:dyDescent="0.35">
      <c r="A41" s="1">
        <v>38384</v>
      </c>
      <c r="B41">
        <v>7.5481699999999999E-2</v>
      </c>
      <c r="C41">
        <v>5.406161</v>
      </c>
      <c r="D41">
        <v>3.5806719999999999</v>
      </c>
      <c r="E41" s="1">
        <v>38384</v>
      </c>
      <c r="F41">
        <v>3.7243010000000001</v>
      </c>
      <c r="G41">
        <v>5.0536709999999996</v>
      </c>
      <c r="H41">
        <v>7.8519240000000003</v>
      </c>
    </row>
    <row r="42" spans="1:8" x14ac:dyDescent="0.35">
      <c r="A42" s="1">
        <v>38412</v>
      </c>
      <c r="B42">
        <v>0.12220880000000001</v>
      </c>
      <c r="C42">
        <v>5.2801499999999999</v>
      </c>
      <c r="D42">
        <v>3.4907159999999999</v>
      </c>
      <c r="E42" s="1">
        <v>38412</v>
      </c>
      <c r="F42">
        <v>3.5487190000000002</v>
      </c>
      <c r="G42">
        <v>5.0815340000000004</v>
      </c>
      <c r="H42">
        <v>7.7669769999999998</v>
      </c>
    </row>
    <row r="43" spans="1:8" x14ac:dyDescent="0.35">
      <c r="A43" s="1">
        <v>38443</v>
      </c>
      <c r="B43">
        <v>7.3520600000000005E-2</v>
      </c>
      <c r="C43">
        <v>5.3887919999999996</v>
      </c>
      <c r="D43">
        <v>3.2683230000000001</v>
      </c>
      <c r="E43" s="1">
        <v>38443</v>
      </c>
      <c r="F43">
        <v>3.5189879999999998</v>
      </c>
      <c r="G43">
        <v>5.005979</v>
      </c>
      <c r="H43">
        <v>7.9511710000000004</v>
      </c>
    </row>
    <row r="44" spans="1:8" x14ac:dyDescent="0.35">
      <c r="A44" s="1">
        <v>38473</v>
      </c>
      <c r="B44">
        <v>7.3525400000000005E-2</v>
      </c>
      <c r="C44">
        <v>5.1633139999999997</v>
      </c>
      <c r="D44">
        <v>3.343353</v>
      </c>
      <c r="E44" s="1">
        <v>38473</v>
      </c>
      <c r="F44">
        <v>3.3803540000000001</v>
      </c>
      <c r="G44">
        <v>4.9248700000000003</v>
      </c>
      <c r="H44">
        <v>7.9554460000000002</v>
      </c>
    </row>
    <row r="45" spans="1:8" x14ac:dyDescent="0.35">
      <c r="A45" s="1">
        <v>38504</v>
      </c>
      <c r="B45">
        <v>6.9411799999999996E-2</v>
      </c>
      <c r="C45">
        <v>5.2623920000000002</v>
      </c>
      <c r="D45">
        <v>3.552292</v>
      </c>
      <c r="E45" s="1">
        <v>38504</v>
      </c>
      <c r="F45">
        <v>3.3438650000000001</v>
      </c>
      <c r="G45">
        <v>4.9795480000000003</v>
      </c>
      <c r="H45">
        <v>8.2962880000000006</v>
      </c>
    </row>
    <row r="46" spans="1:8" x14ac:dyDescent="0.35">
      <c r="A46" s="1">
        <v>38534</v>
      </c>
      <c r="B46">
        <v>6.8501500000000007E-2</v>
      </c>
      <c r="C46">
        <v>5.1389440000000004</v>
      </c>
      <c r="D46">
        <v>3.736707</v>
      </c>
      <c r="E46" s="1">
        <v>38534</v>
      </c>
      <c r="F46">
        <v>3.2646769999999998</v>
      </c>
      <c r="G46">
        <v>4.8398440000000003</v>
      </c>
      <c r="H46">
        <v>8.6316459999999999</v>
      </c>
    </row>
    <row r="47" spans="1:8" x14ac:dyDescent="0.35">
      <c r="A47" s="1">
        <v>38565</v>
      </c>
      <c r="B47">
        <v>8.9533299999999996E-2</v>
      </c>
      <c r="C47">
        <v>5.0466170000000004</v>
      </c>
      <c r="D47">
        <v>3.8675410000000001</v>
      </c>
      <c r="E47" s="1">
        <v>38565</v>
      </c>
      <c r="F47">
        <v>3.2811180000000002</v>
      </c>
      <c r="G47">
        <v>4.7660809999999998</v>
      </c>
      <c r="H47">
        <v>8.5334219999999998</v>
      </c>
    </row>
    <row r="48" spans="1:8" x14ac:dyDescent="0.35">
      <c r="A48" s="1">
        <v>38596</v>
      </c>
      <c r="B48">
        <v>6.9953199999999993E-2</v>
      </c>
      <c r="C48">
        <v>5.2035679999999997</v>
      </c>
      <c r="D48">
        <v>3.8812850000000001</v>
      </c>
      <c r="E48" s="1">
        <v>38596</v>
      </c>
      <c r="F48">
        <v>3.1844839999999999</v>
      </c>
      <c r="G48">
        <v>4.5642480000000001</v>
      </c>
      <c r="H48">
        <v>8.7512220000000003</v>
      </c>
    </row>
    <row r="49" spans="1:8" x14ac:dyDescent="0.35">
      <c r="A49" s="1">
        <v>38626</v>
      </c>
      <c r="B49">
        <v>6.7538600000000004E-2</v>
      </c>
      <c r="C49">
        <v>5.1215039999999998</v>
      </c>
      <c r="D49">
        <v>3.9699650000000002</v>
      </c>
      <c r="E49" s="1">
        <v>38626</v>
      </c>
      <c r="F49">
        <v>3.1862059999999999</v>
      </c>
      <c r="G49">
        <v>4.3898609999999998</v>
      </c>
      <c r="H49">
        <v>8.6035590000000006</v>
      </c>
    </row>
    <row r="50" spans="1:8" x14ac:dyDescent="0.35">
      <c r="A50" s="1">
        <v>38657</v>
      </c>
      <c r="B50">
        <v>6.5584100000000006E-2</v>
      </c>
      <c r="C50">
        <v>5.2717590000000003</v>
      </c>
      <c r="D50">
        <v>4.0436889999999996</v>
      </c>
      <c r="E50" s="1">
        <v>38657</v>
      </c>
      <c r="F50">
        <v>3.0177909999999999</v>
      </c>
      <c r="G50">
        <v>4.3777619999999997</v>
      </c>
      <c r="H50">
        <v>9.0042290000000005</v>
      </c>
    </row>
    <row r="51" spans="1:8" x14ac:dyDescent="0.35">
      <c r="A51" s="1">
        <v>38687</v>
      </c>
      <c r="B51">
        <v>8.1803000000000001E-2</v>
      </c>
      <c r="C51">
        <v>5.5552539999999997</v>
      </c>
      <c r="D51">
        <v>3.645988</v>
      </c>
      <c r="E51" s="1">
        <v>38687</v>
      </c>
      <c r="F51">
        <v>2.818384</v>
      </c>
      <c r="G51">
        <v>4.309177</v>
      </c>
      <c r="H51">
        <v>9.2203890000000008</v>
      </c>
    </row>
    <row r="52" spans="1:8" x14ac:dyDescent="0.35">
      <c r="A52" s="1">
        <v>38718</v>
      </c>
      <c r="B52">
        <v>9.1612799999999994E-2</v>
      </c>
      <c r="C52">
        <v>5.8651939999999998</v>
      </c>
      <c r="D52">
        <v>3.6651479999999999</v>
      </c>
      <c r="E52" s="1">
        <v>38718</v>
      </c>
      <c r="F52">
        <v>2.6615510000000002</v>
      </c>
      <c r="G52">
        <v>4.7327890000000004</v>
      </c>
      <c r="H52">
        <v>9.5478799999999993</v>
      </c>
    </row>
    <row r="53" spans="1:8" x14ac:dyDescent="0.35">
      <c r="A53" s="1">
        <v>38749</v>
      </c>
      <c r="B53">
        <v>7.7469999999999997E-2</v>
      </c>
      <c r="C53">
        <v>5.9514769999999997</v>
      </c>
      <c r="D53">
        <v>3.3632409999999999</v>
      </c>
      <c r="E53" s="1">
        <v>38749</v>
      </c>
      <c r="F53">
        <v>2.6368670000000001</v>
      </c>
      <c r="G53">
        <v>4.9245320000000001</v>
      </c>
      <c r="H53">
        <v>9.2153430000000007</v>
      </c>
    </row>
    <row r="54" spans="1:8" x14ac:dyDescent="0.35">
      <c r="A54" s="1">
        <v>38777</v>
      </c>
      <c r="B54">
        <v>6.4569100000000004E-2</v>
      </c>
      <c r="C54">
        <v>5.7171909999999997</v>
      </c>
      <c r="D54">
        <v>3.495546</v>
      </c>
      <c r="E54" s="1">
        <v>38777</v>
      </c>
      <c r="F54">
        <v>3.119818</v>
      </c>
      <c r="G54">
        <v>4.9790340000000004</v>
      </c>
      <c r="H54">
        <v>9.2369579999999996</v>
      </c>
    </row>
    <row r="55" spans="1:8" x14ac:dyDescent="0.35">
      <c r="A55" s="1">
        <v>38808</v>
      </c>
      <c r="B55">
        <v>7.4405200000000005E-2</v>
      </c>
      <c r="C55">
        <v>5.5827530000000003</v>
      </c>
      <c r="D55">
        <v>3.7728069999999998</v>
      </c>
      <c r="E55" s="1">
        <v>38808</v>
      </c>
      <c r="F55">
        <v>3.0915089999999998</v>
      </c>
      <c r="G55">
        <v>4.6384990000000004</v>
      </c>
      <c r="H55">
        <v>8.9169309999999999</v>
      </c>
    </row>
    <row r="56" spans="1:8" x14ac:dyDescent="0.35">
      <c r="A56" s="1">
        <v>38838</v>
      </c>
      <c r="B56">
        <v>6.7878099999999997E-2</v>
      </c>
      <c r="C56">
        <v>5.4698820000000001</v>
      </c>
      <c r="D56">
        <v>4.3233069999999998</v>
      </c>
      <c r="E56" s="1">
        <v>38838</v>
      </c>
      <c r="F56">
        <v>3.102449</v>
      </c>
      <c r="G56">
        <v>4.671843</v>
      </c>
      <c r="H56">
        <v>9.3323879999999999</v>
      </c>
    </row>
    <row r="57" spans="1:8" x14ac:dyDescent="0.35">
      <c r="A57" s="1">
        <v>38869</v>
      </c>
      <c r="B57">
        <v>7.0664099999999994E-2</v>
      </c>
      <c r="C57">
        <v>5.3148980000000003</v>
      </c>
      <c r="D57">
        <v>4.5016889999999998</v>
      </c>
      <c r="E57" s="1">
        <v>38869</v>
      </c>
      <c r="F57">
        <v>3.1287259999999999</v>
      </c>
      <c r="G57">
        <v>4.4061680000000001</v>
      </c>
      <c r="H57">
        <v>9.1568319999999996</v>
      </c>
    </row>
    <row r="58" spans="1:8" x14ac:dyDescent="0.35">
      <c r="A58" s="1">
        <v>38899</v>
      </c>
      <c r="B58">
        <v>6.1638999999999999E-2</v>
      </c>
      <c r="C58">
        <v>5.6097340000000004</v>
      </c>
      <c r="D58">
        <v>4.0845050000000001</v>
      </c>
      <c r="E58" s="1">
        <v>38899</v>
      </c>
      <c r="F58">
        <v>3.0074589999999999</v>
      </c>
      <c r="G58">
        <v>4.5294590000000001</v>
      </c>
      <c r="H58">
        <v>9.6465569999999996</v>
      </c>
    </row>
    <row r="59" spans="1:8" x14ac:dyDescent="0.35">
      <c r="A59" s="1">
        <v>38930</v>
      </c>
      <c r="B59">
        <v>6.1051099999999997E-2</v>
      </c>
      <c r="C59">
        <v>4.4357189999999997</v>
      </c>
      <c r="D59">
        <v>5.228154</v>
      </c>
      <c r="E59" s="1">
        <v>38930</v>
      </c>
      <c r="F59">
        <v>2.6310370000000001</v>
      </c>
      <c r="G59">
        <v>4.5308650000000004</v>
      </c>
      <c r="H59">
        <v>10.41961</v>
      </c>
    </row>
    <row r="60" spans="1:8" x14ac:dyDescent="0.35">
      <c r="A60" s="1">
        <v>38961</v>
      </c>
      <c r="B60">
        <v>5.8358199999999999E-2</v>
      </c>
      <c r="C60">
        <v>4.3092350000000001</v>
      </c>
      <c r="D60">
        <v>5.2285870000000001</v>
      </c>
      <c r="E60" s="1">
        <v>38961</v>
      </c>
      <c r="F60">
        <v>2.5557059999999998</v>
      </c>
      <c r="G60">
        <v>4.5670070000000003</v>
      </c>
      <c r="H60">
        <v>10.07535</v>
      </c>
    </row>
    <row r="61" spans="1:8" x14ac:dyDescent="0.35">
      <c r="A61" s="1">
        <v>38991</v>
      </c>
      <c r="B61">
        <v>9.5383399999999993E-2</v>
      </c>
      <c r="C61">
        <v>4.2007519999999996</v>
      </c>
      <c r="D61">
        <v>4.6969070000000004</v>
      </c>
      <c r="E61" s="1">
        <v>38991</v>
      </c>
      <c r="F61">
        <v>2.4620760000000002</v>
      </c>
      <c r="G61">
        <v>4.707319</v>
      </c>
      <c r="H61">
        <v>10.165319999999999</v>
      </c>
    </row>
    <row r="62" spans="1:8" x14ac:dyDescent="0.35">
      <c r="A62" s="1">
        <v>39022</v>
      </c>
      <c r="B62">
        <v>5.9784700000000003E-2</v>
      </c>
      <c r="C62">
        <v>4.1155780000000002</v>
      </c>
      <c r="D62">
        <v>4.6006299999999998</v>
      </c>
      <c r="E62" s="1">
        <v>39022</v>
      </c>
      <c r="F62">
        <v>2.2060770000000001</v>
      </c>
      <c r="G62">
        <v>4.9631160000000003</v>
      </c>
      <c r="H62">
        <v>10.15244</v>
      </c>
    </row>
    <row r="63" spans="1:8" x14ac:dyDescent="0.35">
      <c r="A63" s="1">
        <v>39052</v>
      </c>
      <c r="B63">
        <v>5.9599399999999997E-2</v>
      </c>
      <c r="C63">
        <v>3.9774720000000001</v>
      </c>
      <c r="D63">
        <v>4.585159</v>
      </c>
      <c r="E63" s="1">
        <v>39052</v>
      </c>
      <c r="F63">
        <v>2.2424620000000002</v>
      </c>
      <c r="G63">
        <v>5.1752330000000004</v>
      </c>
      <c r="H63">
        <v>9.6851319999999994</v>
      </c>
    </row>
    <row r="64" spans="1:8" x14ac:dyDescent="0.35">
      <c r="A64" s="1">
        <v>39083</v>
      </c>
      <c r="B64">
        <v>5.8400199999999999E-2</v>
      </c>
      <c r="C64">
        <v>4.0133159999999997</v>
      </c>
      <c r="D64">
        <v>4.5470160000000002</v>
      </c>
      <c r="E64" s="1">
        <v>39083</v>
      </c>
      <c r="F64">
        <v>2.2613509999999999</v>
      </c>
      <c r="G64">
        <v>5.7923349999999996</v>
      </c>
      <c r="H64">
        <v>9.2593770000000006</v>
      </c>
    </row>
    <row r="65" spans="1:8" x14ac:dyDescent="0.35">
      <c r="A65" s="1">
        <v>39114</v>
      </c>
      <c r="B65">
        <v>6.4064899999999994E-2</v>
      </c>
      <c r="C65">
        <v>3.8910019999999998</v>
      </c>
      <c r="D65">
        <v>4.7021230000000003</v>
      </c>
      <c r="E65" s="1">
        <v>39114</v>
      </c>
      <c r="F65">
        <v>2.2712870000000001</v>
      </c>
      <c r="G65">
        <v>5.9337530000000003</v>
      </c>
      <c r="H65">
        <v>9.1850769999999997</v>
      </c>
    </row>
    <row r="66" spans="1:8" x14ac:dyDescent="0.35">
      <c r="A66" s="1">
        <v>39142</v>
      </c>
      <c r="B66">
        <v>5.9235000000000003E-2</v>
      </c>
      <c r="C66">
        <v>3.7883149999999999</v>
      </c>
      <c r="D66">
        <v>4.5790480000000002</v>
      </c>
      <c r="E66" s="1">
        <v>39142</v>
      </c>
      <c r="F66">
        <v>2.2530579999999998</v>
      </c>
      <c r="G66">
        <v>6.1351839999999997</v>
      </c>
      <c r="H66">
        <v>9.1600040000000007</v>
      </c>
    </row>
    <row r="67" spans="1:8" x14ac:dyDescent="0.35">
      <c r="A67" s="1">
        <v>39173</v>
      </c>
      <c r="B67">
        <v>8.3287299999999995E-2</v>
      </c>
      <c r="C67">
        <v>3.8721420000000002</v>
      </c>
      <c r="D67">
        <v>4.6446500000000004</v>
      </c>
      <c r="E67" s="1">
        <v>39173</v>
      </c>
      <c r="F67">
        <v>2.2310460000000001</v>
      </c>
      <c r="G67">
        <v>6.2785159999999998</v>
      </c>
      <c r="H67">
        <v>9.7663650000000004</v>
      </c>
    </row>
    <row r="68" spans="1:8" x14ac:dyDescent="0.35">
      <c r="A68" s="1">
        <v>39203</v>
      </c>
      <c r="B68">
        <v>6.3200099999999995E-2</v>
      </c>
      <c r="C68">
        <v>3.9249770000000002</v>
      </c>
      <c r="D68">
        <v>4.6180640000000004</v>
      </c>
      <c r="E68" s="1">
        <v>39203</v>
      </c>
      <c r="F68">
        <v>2.3153760000000001</v>
      </c>
      <c r="G68">
        <v>6.3726940000000001</v>
      </c>
      <c r="H68">
        <v>10.00192</v>
      </c>
    </row>
    <row r="69" spans="1:8" x14ac:dyDescent="0.35">
      <c r="A69" s="1">
        <v>39234</v>
      </c>
      <c r="B69">
        <v>5.69384E-2</v>
      </c>
      <c r="C69">
        <v>3.700755</v>
      </c>
      <c r="D69">
        <v>4.7278019999999996</v>
      </c>
      <c r="E69" s="1">
        <v>39234</v>
      </c>
      <c r="F69">
        <v>1.9961180000000001</v>
      </c>
      <c r="G69">
        <v>6.1577659999999996</v>
      </c>
      <c r="H69">
        <v>10.478619999999999</v>
      </c>
    </row>
    <row r="70" spans="1:8" x14ac:dyDescent="0.35">
      <c r="A70" s="1">
        <v>39264</v>
      </c>
      <c r="B70">
        <v>5.6753900000000003E-2</v>
      </c>
      <c r="C70">
        <v>3.5812529999999998</v>
      </c>
      <c r="D70">
        <v>4.7890639999999998</v>
      </c>
      <c r="E70" s="1">
        <v>39264</v>
      </c>
      <c r="F70">
        <v>2.0045869999999999</v>
      </c>
      <c r="G70">
        <v>6.305809</v>
      </c>
      <c r="H70">
        <v>10.65551</v>
      </c>
    </row>
    <row r="71" spans="1:8" x14ac:dyDescent="0.35">
      <c r="A71" s="1">
        <v>39295</v>
      </c>
      <c r="B71">
        <v>5.6561300000000002E-2</v>
      </c>
      <c r="C71">
        <v>3.4467759999999998</v>
      </c>
      <c r="D71">
        <v>5.0421719999999999</v>
      </c>
      <c r="E71" s="1">
        <v>39295</v>
      </c>
      <c r="F71">
        <v>1.9415979999999999</v>
      </c>
      <c r="G71">
        <v>6.1335509999999998</v>
      </c>
      <c r="H71">
        <v>10.899039999999999</v>
      </c>
    </row>
    <row r="72" spans="1:8" x14ac:dyDescent="0.35">
      <c r="A72" s="1">
        <v>39326</v>
      </c>
      <c r="B72">
        <v>5.6644399999999998E-2</v>
      </c>
      <c r="C72">
        <v>2.955597</v>
      </c>
      <c r="D72">
        <v>5.7780240000000003</v>
      </c>
      <c r="E72" s="1">
        <v>39326</v>
      </c>
      <c r="F72">
        <v>1.948342</v>
      </c>
      <c r="G72">
        <v>5.8079499999999999</v>
      </c>
      <c r="H72">
        <v>11.261089999999999</v>
      </c>
    </row>
    <row r="73" spans="1:8" x14ac:dyDescent="0.35">
      <c r="A73" s="1">
        <v>39356</v>
      </c>
      <c r="B73">
        <v>5.6478899999999999E-2</v>
      </c>
      <c r="C73">
        <v>2.9100060000000001</v>
      </c>
      <c r="D73">
        <v>5.8972020000000001</v>
      </c>
      <c r="E73" s="1">
        <v>39356</v>
      </c>
      <c r="F73">
        <v>1.9038269999999999</v>
      </c>
      <c r="G73">
        <v>7.0008080000000001</v>
      </c>
      <c r="H73">
        <v>9.8828440000000004</v>
      </c>
    </row>
    <row r="74" spans="1:8" x14ac:dyDescent="0.35">
      <c r="A74" s="1">
        <v>39387</v>
      </c>
      <c r="B74">
        <v>5.6917599999999999E-2</v>
      </c>
      <c r="C74">
        <v>2.8410389999999999</v>
      </c>
      <c r="D74">
        <v>6.1049629999999997</v>
      </c>
      <c r="E74" s="1">
        <v>39387</v>
      </c>
      <c r="F74">
        <v>1.948801</v>
      </c>
      <c r="G74">
        <v>5.8038889999999999</v>
      </c>
      <c r="H74">
        <v>10.804349999999999</v>
      </c>
    </row>
    <row r="75" spans="1:8" x14ac:dyDescent="0.35">
      <c r="A75" s="1">
        <v>39417</v>
      </c>
      <c r="B75">
        <v>5.6517499999999998E-2</v>
      </c>
      <c r="C75">
        <v>2.8818299999999999</v>
      </c>
      <c r="D75">
        <v>6.1347480000000001</v>
      </c>
      <c r="E75" s="1">
        <v>39417</v>
      </c>
      <c r="F75">
        <v>1.5790580000000001</v>
      </c>
      <c r="G75">
        <v>5.5545530000000003</v>
      </c>
      <c r="H75">
        <v>11.30057</v>
      </c>
    </row>
    <row r="76" spans="1:8" x14ac:dyDescent="0.35">
      <c r="A76" s="1">
        <v>39448</v>
      </c>
      <c r="B76">
        <v>5.5749E-2</v>
      </c>
      <c r="C76">
        <v>2.8869199999999999</v>
      </c>
      <c r="D76">
        <v>6.3335600000000003</v>
      </c>
      <c r="E76" s="1">
        <v>39448</v>
      </c>
      <c r="F76">
        <v>1.7330099999999999</v>
      </c>
      <c r="G76">
        <v>6.0719599999999998</v>
      </c>
      <c r="H76">
        <v>10.916689999999999</v>
      </c>
    </row>
    <row r="77" spans="1:8" x14ac:dyDescent="0.35">
      <c r="A77" s="1">
        <v>39479</v>
      </c>
      <c r="B77">
        <v>5.5761100000000001E-2</v>
      </c>
      <c r="C77">
        <v>2.715055</v>
      </c>
      <c r="D77">
        <v>6.3928710000000004</v>
      </c>
      <c r="E77" s="1">
        <v>39479</v>
      </c>
      <c r="F77">
        <v>1.877486</v>
      </c>
      <c r="G77">
        <v>6.0849960000000003</v>
      </c>
      <c r="H77">
        <v>11.077030000000001</v>
      </c>
    </row>
    <row r="78" spans="1:8" x14ac:dyDescent="0.35">
      <c r="A78" s="1">
        <v>39508</v>
      </c>
      <c r="B78">
        <v>5.6379400000000003E-2</v>
      </c>
      <c r="C78">
        <v>2.6492110000000002</v>
      </c>
      <c r="D78">
        <v>6.4205639999999997</v>
      </c>
      <c r="E78" s="1">
        <v>39508</v>
      </c>
      <c r="F78">
        <v>1.789309</v>
      </c>
      <c r="G78">
        <v>6.1343459999999999</v>
      </c>
      <c r="H78">
        <v>11.197039999999999</v>
      </c>
    </row>
    <row r="79" spans="1:8" x14ac:dyDescent="0.35">
      <c r="A79" s="1">
        <v>39539</v>
      </c>
      <c r="B79">
        <v>5.5825100000000002E-2</v>
      </c>
      <c r="C79">
        <v>2.7366649999999999</v>
      </c>
      <c r="D79">
        <v>6.5106580000000003</v>
      </c>
      <c r="E79" s="1">
        <v>39539</v>
      </c>
      <c r="F79">
        <v>1.786996</v>
      </c>
      <c r="G79">
        <v>6.4113879999999996</v>
      </c>
      <c r="H79">
        <v>11.00652</v>
      </c>
    </row>
    <row r="80" spans="1:8" x14ac:dyDescent="0.35">
      <c r="A80" s="1">
        <v>39569</v>
      </c>
      <c r="B80">
        <v>5.4661800000000003E-2</v>
      </c>
      <c r="C80">
        <v>2.8672</v>
      </c>
      <c r="D80">
        <v>6.3457660000000002</v>
      </c>
      <c r="E80" s="1">
        <v>39569</v>
      </c>
      <c r="F80">
        <v>1.726421</v>
      </c>
      <c r="G80">
        <v>6.0984999999999996</v>
      </c>
      <c r="H80">
        <v>11.15094</v>
      </c>
    </row>
    <row r="81" spans="1:8" x14ac:dyDescent="0.35">
      <c r="A81" s="1">
        <v>39600</v>
      </c>
      <c r="B81">
        <v>5.4611100000000003E-2</v>
      </c>
      <c r="C81">
        <v>2.7557269999999998</v>
      </c>
      <c r="D81">
        <v>6.4168060000000002</v>
      </c>
      <c r="E81" s="1">
        <v>39600</v>
      </c>
      <c r="F81">
        <v>1.5541389999999999</v>
      </c>
      <c r="G81">
        <v>5.9073409999999997</v>
      </c>
      <c r="H81">
        <v>11.872579999999999</v>
      </c>
    </row>
    <row r="82" spans="1:8" x14ac:dyDescent="0.35">
      <c r="A82" s="1">
        <v>39630</v>
      </c>
      <c r="B82">
        <v>5.1866700000000002E-2</v>
      </c>
      <c r="C82">
        <v>2.8771369999999998</v>
      </c>
      <c r="D82">
        <v>6.3213920000000003</v>
      </c>
      <c r="E82" s="1">
        <v>39630</v>
      </c>
      <c r="F82">
        <v>1.5053829999999999</v>
      </c>
      <c r="G82">
        <v>6.0465460000000002</v>
      </c>
      <c r="H82">
        <v>11.68745</v>
      </c>
    </row>
    <row r="83" spans="1:8" x14ac:dyDescent="0.35">
      <c r="A83" s="1">
        <v>39661</v>
      </c>
      <c r="B83">
        <v>5.1368799999999999E-2</v>
      </c>
      <c r="C83">
        <v>2.883632</v>
      </c>
      <c r="D83">
        <v>6.6031319999999996</v>
      </c>
      <c r="E83" s="1">
        <v>39661</v>
      </c>
      <c r="F83">
        <v>1.424906</v>
      </c>
      <c r="G83">
        <v>5.5982440000000002</v>
      </c>
      <c r="H83">
        <v>11.72805</v>
      </c>
    </row>
    <row r="84" spans="1:8" x14ac:dyDescent="0.35">
      <c r="A84" s="1">
        <v>39692</v>
      </c>
      <c r="B84">
        <v>5.11864E-2</v>
      </c>
      <c r="C84">
        <v>2.7809870000000001</v>
      </c>
      <c r="D84">
        <v>6.8575280000000003</v>
      </c>
      <c r="E84" s="1">
        <v>39692</v>
      </c>
      <c r="F84">
        <v>1.2242360000000001</v>
      </c>
      <c r="G84">
        <v>5.4433619999999996</v>
      </c>
      <c r="H84">
        <v>11.82334</v>
      </c>
    </row>
    <row r="85" spans="1:8" x14ac:dyDescent="0.35">
      <c r="A85" s="1">
        <v>39722</v>
      </c>
      <c r="B85">
        <v>4.7847399999999998E-2</v>
      </c>
      <c r="C85">
        <v>2.3399209999999999</v>
      </c>
      <c r="D85">
        <v>5.6838129999999998</v>
      </c>
      <c r="E85" s="1">
        <v>39722</v>
      </c>
      <c r="F85">
        <v>1.1504209999999999</v>
      </c>
      <c r="G85">
        <v>4.7124829999999998</v>
      </c>
      <c r="H85">
        <v>11.087009999999999</v>
      </c>
    </row>
    <row r="86" spans="1:8" x14ac:dyDescent="0.35">
      <c r="A86" s="1">
        <v>39753</v>
      </c>
      <c r="B86">
        <v>4.8980599999999999E-2</v>
      </c>
      <c r="C86">
        <v>2.4293499999999999</v>
      </c>
      <c r="D86">
        <v>7.0951409999999999</v>
      </c>
      <c r="E86" s="1">
        <v>39753</v>
      </c>
      <c r="F86">
        <v>1.3688199999999999</v>
      </c>
      <c r="G86">
        <v>4.617324</v>
      </c>
      <c r="H86">
        <v>10.939870000000001</v>
      </c>
    </row>
    <row r="87" spans="1:8" x14ac:dyDescent="0.35">
      <c r="A87" s="1">
        <v>39783</v>
      </c>
      <c r="B87">
        <v>5.1494499999999999E-2</v>
      </c>
      <c r="C87">
        <v>2.4738349999999998</v>
      </c>
      <c r="D87">
        <v>7.3708200000000001</v>
      </c>
      <c r="E87" s="1">
        <v>39783</v>
      </c>
      <c r="F87">
        <v>1.377793</v>
      </c>
      <c r="G87">
        <v>4.6439760000000003</v>
      </c>
      <c r="H87">
        <v>11.43023</v>
      </c>
    </row>
    <row r="88" spans="1:8" x14ac:dyDescent="0.35">
      <c r="A88" s="1">
        <v>39814</v>
      </c>
      <c r="B88">
        <v>5.0719800000000002E-2</v>
      </c>
      <c r="C88">
        <v>2.3501979999999998</v>
      </c>
      <c r="D88">
        <v>6.9882249999999999</v>
      </c>
      <c r="E88" s="1">
        <v>39814</v>
      </c>
      <c r="F88">
        <v>1.2798769999999999</v>
      </c>
      <c r="G88">
        <v>4.7174709999999997</v>
      </c>
      <c r="H88">
        <v>10.74663</v>
      </c>
    </row>
    <row r="89" spans="1:8" x14ac:dyDescent="0.35">
      <c r="A89" s="1">
        <v>39845</v>
      </c>
      <c r="B89">
        <v>5.0940300000000001E-2</v>
      </c>
      <c r="C89">
        <v>2.6012189999999999</v>
      </c>
      <c r="D89">
        <v>6.822165</v>
      </c>
      <c r="E89" s="1">
        <v>39845</v>
      </c>
      <c r="F89">
        <v>1.3212299999999999</v>
      </c>
      <c r="G89">
        <v>4.7248400000000004</v>
      </c>
      <c r="H89">
        <v>10.48654</v>
      </c>
    </row>
    <row r="90" spans="1:8" x14ac:dyDescent="0.35">
      <c r="A90" s="1">
        <v>39873</v>
      </c>
      <c r="B90">
        <v>5.1736999999999998E-2</v>
      </c>
      <c r="C90">
        <v>2.4814059999999998</v>
      </c>
      <c r="D90">
        <v>6.5244030000000004</v>
      </c>
      <c r="E90" s="1">
        <v>39873</v>
      </c>
      <c r="F90">
        <v>1.4054960000000001</v>
      </c>
      <c r="G90">
        <v>4.7706970000000002</v>
      </c>
      <c r="H90">
        <v>10.714740000000001</v>
      </c>
    </row>
    <row r="91" spans="1:8" x14ac:dyDescent="0.35">
      <c r="A91" s="1">
        <v>39904</v>
      </c>
      <c r="B91">
        <v>0.36156739999999998</v>
      </c>
      <c r="C91">
        <v>2.6523370000000002</v>
      </c>
      <c r="D91">
        <v>6.1773740000000004</v>
      </c>
      <c r="E91" s="1">
        <v>39904</v>
      </c>
      <c r="F91">
        <v>1.4900329999999999</v>
      </c>
      <c r="G91">
        <v>5.0372180000000002</v>
      </c>
      <c r="H91">
        <v>9.7223900000000008</v>
      </c>
    </row>
    <row r="92" spans="1:8" x14ac:dyDescent="0.35">
      <c r="A92" s="1">
        <v>39934</v>
      </c>
      <c r="B92">
        <v>0.37090000000000001</v>
      </c>
      <c r="C92">
        <v>2.8260320000000001</v>
      </c>
      <c r="D92">
        <v>6.1519950000000003</v>
      </c>
      <c r="E92" s="1">
        <v>39934</v>
      </c>
      <c r="F92">
        <v>1.5907560000000001</v>
      </c>
      <c r="G92">
        <v>5.1519339999999998</v>
      </c>
      <c r="H92">
        <v>10.013590000000001</v>
      </c>
    </row>
    <row r="93" spans="1:8" x14ac:dyDescent="0.35">
      <c r="A93" s="1">
        <v>39965</v>
      </c>
      <c r="B93">
        <v>0.37744329999999998</v>
      </c>
      <c r="C93">
        <v>2.8442599999999998</v>
      </c>
      <c r="D93">
        <v>6.1212679999999997</v>
      </c>
      <c r="E93" s="1">
        <v>39965</v>
      </c>
      <c r="F93">
        <v>1.712707</v>
      </c>
      <c r="G93">
        <v>5.2711870000000003</v>
      </c>
      <c r="H93">
        <v>9.9523309999999992</v>
      </c>
    </row>
    <row r="94" spans="1:8" x14ac:dyDescent="0.35">
      <c r="A94" s="1">
        <v>39995</v>
      </c>
      <c r="B94">
        <v>0.394623</v>
      </c>
      <c r="C94">
        <v>3.051809</v>
      </c>
      <c r="D94">
        <v>6.1601309999999998</v>
      </c>
      <c r="E94" s="1">
        <v>39995</v>
      </c>
      <c r="F94">
        <v>1.818819</v>
      </c>
      <c r="G94">
        <v>5.3085269999999998</v>
      </c>
      <c r="H94">
        <v>10.345700000000001</v>
      </c>
    </row>
    <row r="95" spans="1:8" x14ac:dyDescent="0.35">
      <c r="A95" s="1">
        <v>40026</v>
      </c>
      <c r="B95">
        <v>0.7903538</v>
      </c>
      <c r="C95">
        <v>3.047412</v>
      </c>
      <c r="D95">
        <v>6.3094859999999997</v>
      </c>
      <c r="E95" s="1">
        <v>40026</v>
      </c>
      <c r="F95">
        <v>2.6720980000000001</v>
      </c>
      <c r="G95">
        <v>5.4507389999999996</v>
      </c>
      <c r="H95">
        <v>10.33867</v>
      </c>
    </row>
    <row r="96" spans="1:8" x14ac:dyDescent="0.35">
      <c r="A96" s="1">
        <v>40057</v>
      </c>
      <c r="B96">
        <v>0.84013470000000001</v>
      </c>
      <c r="C96">
        <v>3.177619</v>
      </c>
      <c r="D96">
        <v>6.5714509999999997</v>
      </c>
      <c r="E96" s="1">
        <v>40057</v>
      </c>
      <c r="F96">
        <v>2.8501979999999998</v>
      </c>
      <c r="G96">
        <v>5.6142779999999997</v>
      </c>
      <c r="H96">
        <v>10.44608</v>
      </c>
    </row>
    <row r="97" spans="1:8" x14ac:dyDescent="0.35">
      <c r="A97" s="1">
        <v>40087</v>
      </c>
      <c r="B97">
        <v>0.84524060000000001</v>
      </c>
      <c r="C97">
        <v>3.2722180000000001</v>
      </c>
      <c r="D97">
        <v>6.644139</v>
      </c>
      <c r="E97" s="1">
        <v>40087</v>
      </c>
      <c r="F97">
        <v>2.8644959999999999</v>
      </c>
      <c r="G97">
        <v>5.8209020000000002</v>
      </c>
      <c r="H97">
        <v>10.60859</v>
      </c>
    </row>
    <row r="98" spans="1:8" x14ac:dyDescent="0.35">
      <c r="A98" s="1">
        <v>40118</v>
      </c>
      <c r="B98">
        <v>0.87383560000000005</v>
      </c>
      <c r="C98">
        <v>3.344446</v>
      </c>
      <c r="D98">
        <v>7.0141710000000002</v>
      </c>
      <c r="E98" s="1">
        <v>40118</v>
      </c>
      <c r="F98">
        <v>2.8527559999999998</v>
      </c>
      <c r="G98">
        <v>5.7364100000000002</v>
      </c>
      <c r="H98">
        <v>11.4617</v>
      </c>
    </row>
    <row r="99" spans="1:8" x14ac:dyDescent="0.35">
      <c r="A99" s="1">
        <v>40148</v>
      </c>
      <c r="B99">
        <v>0.8665062</v>
      </c>
      <c r="C99">
        <v>3.191684</v>
      </c>
      <c r="D99">
        <v>8.2544160000000009</v>
      </c>
      <c r="E99" s="1">
        <v>40148</v>
      </c>
      <c r="F99">
        <v>2.676911</v>
      </c>
      <c r="G99">
        <v>5.6372790000000004</v>
      </c>
      <c r="H99">
        <v>11.47955</v>
      </c>
    </row>
    <row r="100" spans="1:8" x14ac:dyDescent="0.35">
      <c r="A100" s="1">
        <v>40179</v>
      </c>
      <c r="B100">
        <v>0.5076735</v>
      </c>
      <c r="C100">
        <v>2.9750860000000001</v>
      </c>
      <c r="D100">
        <v>8.7781900000000004</v>
      </c>
      <c r="E100" s="1">
        <v>40179</v>
      </c>
      <c r="F100">
        <v>2.6484160000000001</v>
      </c>
      <c r="G100">
        <v>5.9087699999999996</v>
      </c>
      <c r="H100">
        <v>11.2385</v>
      </c>
    </row>
    <row r="101" spans="1:8" x14ac:dyDescent="0.35">
      <c r="A101" s="1">
        <v>40210</v>
      </c>
      <c r="B101">
        <v>0.49362669999999997</v>
      </c>
      <c r="C101">
        <v>2.9608340000000002</v>
      </c>
      <c r="D101">
        <v>8.7941029999999998</v>
      </c>
      <c r="E101" s="1">
        <v>40210</v>
      </c>
      <c r="F101">
        <v>2.8198729999999999</v>
      </c>
      <c r="G101">
        <v>5.9708300000000003</v>
      </c>
      <c r="H101">
        <v>10.89955</v>
      </c>
    </row>
    <row r="102" spans="1:8" x14ac:dyDescent="0.35">
      <c r="A102" s="1">
        <v>40238</v>
      </c>
      <c r="B102">
        <v>0.48477389999999998</v>
      </c>
      <c r="C102">
        <v>3.0978409999999998</v>
      </c>
      <c r="D102">
        <v>8.6960899999999999</v>
      </c>
      <c r="E102" s="1">
        <v>40238</v>
      </c>
      <c r="F102">
        <v>2.8292320000000002</v>
      </c>
      <c r="G102">
        <v>5.9503500000000003</v>
      </c>
      <c r="H102">
        <v>10.83723</v>
      </c>
    </row>
    <row r="103" spans="1:8" x14ac:dyDescent="0.35">
      <c r="A103" s="1">
        <v>40269</v>
      </c>
      <c r="B103">
        <v>0.47826459999999998</v>
      </c>
      <c r="C103">
        <v>3.019987</v>
      </c>
      <c r="D103">
        <v>8.8784939999999999</v>
      </c>
      <c r="E103" s="1">
        <v>40269</v>
      </c>
      <c r="F103">
        <v>2.8971040000000001</v>
      </c>
      <c r="G103">
        <v>5.9454479999999998</v>
      </c>
      <c r="H103">
        <v>10.8277</v>
      </c>
    </row>
    <row r="104" spans="1:8" x14ac:dyDescent="0.35">
      <c r="A104" s="1">
        <v>40299</v>
      </c>
      <c r="B104">
        <v>0.4652982</v>
      </c>
      <c r="C104">
        <v>2.8588439999999999</v>
      </c>
      <c r="D104">
        <v>8.9510109999999994</v>
      </c>
      <c r="E104" s="1">
        <v>40299</v>
      </c>
      <c r="F104">
        <v>2.8235929999999998</v>
      </c>
      <c r="G104">
        <v>5.6212850000000003</v>
      </c>
      <c r="H104">
        <v>10.639749999999999</v>
      </c>
    </row>
    <row r="105" spans="1:8" x14ac:dyDescent="0.35">
      <c r="A105" s="1">
        <v>40330</v>
      </c>
      <c r="B105">
        <v>0.46348630000000002</v>
      </c>
      <c r="C105">
        <v>2.7854169999999998</v>
      </c>
      <c r="D105">
        <v>9.1026699999999998</v>
      </c>
      <c r="E105" s="1">
        <v>40330</v>
      </c>
      <c r="F105">
        <v>2.9222459999999999</v>
      </c>
      <c r="G105">
        <v>5.299741</v>
      </c>
      <c r="H105">
        <v>10.94251</v>
      </c>
    </row>
    <row r="106" spans="1:8" x14ac:dyDescent="0.35">
      <c r="A106" s="1">
        <v>40360</v>
      </c>
      <c r="B106">
        <v>0.4590765</v>
      </c>
      <c r="C106">
        <v>2.7638379999999998</v>
      </c>
      <c r="D106">
        <v>9.0954449999999998</v>
      </c>
      <c r="E106" s="1">
        <v>40360</v>
      </c>
      <c r="F106">
        <v>2.9967419999999998</v>
      </c>
      <c r="G106">
        <v>5.297968</v>
      </c>
      <c r="H106">
        <v>11.201129999999999</v>
      </c>
    </row>
    <row r="107" spans="1:8" x14ac:dyDescent="0.35">
      <c r="A107" s="1">
        <v>40391</v>
      </c>
      <c r="B107">
        <v>0.45183659999999998</v>
      </c>
      <c r="C107">
        <v>2.7060930000000001</v>
      </c>
      <c r="D107">
        <v>9.2616800000000001</v>
      </c>
      <c r="E107" s="1">
        <v>40391</v>
      </c>
      <c r="F107">
        <v>3.0209600000000001</v>
      </c>
      <c r="G107">
        <v>5.4197249999999997</v>
      </c>
      <c r="H107">
        <v>11.11036</v>
      </c>
    </row>
    <row r="108" spans="1:8" x14ac:dyDescent="0.35">
      <c r="A108" s="1">
        <v>40422</v>
      </c>
      <c r="B108">
        <v>0.45520880000000002</v>
      </c>
      <c r="C108">
        <v>2.8166470000000001</v>
      </c>
      <c r="D108">
        <v>9.0707430000000002</v>
      </c>
      <c r="E108" s="1">
        <v>40422</v>
      </c>
      <c r="F108">
        <v>3.0067390000000001</v>
      </c>
      <c r="G108">
        <v>5.6935289999999998</v>
      </c>
      <c r="H108">
        <v>10.92112</v>
      </c>
    </row>
    <row r="109" spans="1:8" x14ac:dyDescent="0.35">
      <c r="A109" s="1">
        <v>40452</v>
      </c>
      <c r="B109">
        <v>0.44216309999999998</v>
      </c>
      <c r="C109">
        <v>2.7131769999999999</v>
      </c>
      <c r="D109">
        <v>8.9571419999999993</v>
      </c>
      <c r="E109" s="1">
        <v>40452</v>
      </c>
      <c r="F109">
        <v>3.1268660000000001</v>
      </c>
      <c r="G109">
        <v>5.6659670000000002</v>
      </c>
      <c r="H109">
        <v>11.03171</v>
      </c>
    </row>
    <row r="110" spans="1:8" x14ac:dyDescent="0.35">
      <c r="A110" s="1">
        <v>40483</v>
      </c>
      <c r="B110">
        <v>0.42508610000000002</v>
      </c>
      <c r="C110">
        <v>2.6347680000000002</v>
      </c>
      <c r="D110">
        <v>9.0066629999999996</v>
      </c>
      <c r="E110" s="1">
        <v>40483</v>
      </c>
      <c r="F110">
        <v>3.0201850000000001</v>
      </c>
      <c r="G110">
        <v>5.6884319999999997</v>
      </c>
      <c r="H110">
        <v>10.774050000000001</v>
      </c>
    </row>
    <row r="111" spans="1:8" x14ac:dyDescent="0.35">
      <c r="A111" s="1">
        <v>40513</v>
      </c>
      <c r="B111">
        <v>0.42130909999999999</v>
      </c>
      <c r="C111">
        <v>2.7978290000000001</v>
      </c>
      <c r="D111">
        <v>8.909656</v>
      </c>
      <c r="E111" s="1">
        <v>40513</v>
      </c>
      <c r="F111">
        <v>3.1588959999999999</v>
      </c>
      <c r="G111">
        <v>5.6344479999999999</v>
      </c>
      <c r="H111">
        <v>10.86703</v>
      </c>
    </row>
    <row r="112" spans="1:8" x14ac:dyDescent="0.35">
      <c r="A112" s="1">
        <v>40544</v>
      </c>
      <c r="B112">
        <v>0.42784119999999998</v>
      </c>
      <c r="C112">
        <v>3.0299070000000001</v>
      </c>
      <c r="D112">
        <v>8.9844819999999999</v>
      </c>
      <c r="E112" s="1">
        <v>40544</v>
      </c>
      <c r="F112">
        <v>3.1223000000000001</v>
      </c>
      <c r="G112">
        <v>5.7367939999999997</v>
      </c>
      <c r="H112">
        <v>10.94627</v>
      </c>
    </row>
    <row r="113" spans="1:8" x14ac:dyDescent="0.35">
      <c r="A113" s="1">
        <v>40575</v>
      </c>
      <c r="B113">
        <v>0.41613630000000001</v>
      </c>
      <c r="C113">
        <v>3.1409009999999999</v>
      </c>
      <c r="D113">
        <v>8.7259820000000001</v>
      </c>
      <c r="E113" s="1">
        <v>40575</v>
      </c>
      <c r="F113">
        <v>3.0503089999999999</v>
      </c>
      <c r="G113">
        <v>5.9550700000000001</v>
      </c>
      <c r="H113">
        <v>10.62392</v>
      </c>
    </row>
    <row r="114" spans="1:8" x14ac:dyDescent="0.35">
      <c r="A114" s="1">
        <v>40603</v>
      </c>
      <c r="B114">
        <v>0.41205190000000003</v>
      </c>
      <c r="C114">
        <v>3.1915170000000002</v>
      </c>
      <c r="D114">
        <v>8.6202679999999994</v>
      </c>
      <c r="E114" s="1">
        <v>40603</v>
      </c>
      <c r="F114">
        <v>3.1019109999999999</v>
      </c>
      <c r="G114">
        <v>6.1039820000000002</v>
      </c>
      <c r="H114">
        <v>10.697749999999999</v>
      </c>
    </row>
    <row r="115" spans="1:8" x14ac:dyDescent="0.35">
      <c r="A115" s="1">
        <v>40634</v>
      </c>
      <c r="B115">
        <v>0.41742659999999998</v>
      </c>
      <c r="C115">
        <v>2.8954610000000001</v>
      </c>
      <c r="D115">
        <v>9.079288</v>
      </c>
      <c r="E115" s="1">
        <v>40634</v>
      </c>
      <c r="F115">
        <v>3.3943880000000002</v>
      </c>
      <c r="G115">
        <v>6.449065</v>
      </c>
      <c r="H115">
        <v>10.846360000000001</v>
      </c>
    </row>
    <row r="116" spans="1:8" x14ac:dyDescent="0.35">
      <c r="A116" s="1">
        <v>40664</v>
      </c>
      <c r="B116">
        <v>0.40903400000000001</v>
      </c>
      <c r="C116">
        <v>2.4241779999999999</v>
      </c>
      <c r="D116">
        <v>9.4620499999999996</v>
      </c>
      <c r="E116" s="1">
        <v>40664</v>
      </c>
      <c r="F116">
        <v>3.3510499999999999</v>
      </c>
      <c r="G116">
        <v>6.0680990000000001</v>
      </c>
      <c r="H116">
        <v>10.815899999999999</v>
      </c>
    </row>
    <row r="117" spans="1:8" x14ac:dyDescent="0.35">
      <c r="A117" s="1">
        <v>40695</v>
      </c>
      <c r="B117">
        <v>0.40248899999999999</v>
      </c>
      <c r="C117">
        <v>2.733009</v>
      </c>
      <c r="D117">
        <v>9.1965470000000007</v>
      </c>
      <c r="E117" s="1">
        <v>40695</v>
      </c>
      <c r="F117">
        <v>3.3569659999999999</v>
      </c>
      <c r="G117">
        <v>6.0594890000000001</v>
      </c>
      <c r="H117">
        <v>10.97444</v>
      </c>
    </row>
    <row r="118" spans="1:8" x14ac:dyDescent="0.35">
      <c r="A118" s="1">
        <v>40725</v>
      </c>
      <c r="B118">
        <v>0.40568769999999998</v>
      </c>
      <c r="C118">
        <v>2.9260259999999998</v>
      </c>
      <c r="D118">
        <v>9.5138920000000002</v>
      </c>
      <c r="E118" s="1">
        <v>40725</v>
      </c>
      <c r="F118">
        <v>3.3200029999999998</v>
      </c>
      <c r="G118">
        <v>6.055625</v>
      </c>
      <c r="H118">
        <v>11.062530000000001</v>
      </c>
    </row>
    <row r="119" spans="1:8" x14ac:dyDescent="0.35">
      <c r="A119" s="1">
        <v>40756</v>
      </c>
      <c r="B119">
        <v>0.39942870000000003</v>
      </c>
      <c r="C119">
        <v>2.711144</v>
      </c>
      <c r="D119">
        <v>9.8418679999999998</v>
      </c>
      <c r="E119" s="1">
        <v>40756</v>
      </c>
      <c r="F119">
        <v>3.3248169999999999</v>
      </c>
      <c r="G119">
        <v>5.9961979999999997</v>
      </c>
      <c r="H119">
        <v>11.40164</v>
      </c>
    </row>
    <row r="120" spans="1:8" x14ac:dyDescent="0.35">
      <c r="A120" s="1">
        <v>40787</v>
      </c>
      <c r="B120">
        <v>0.39732469999999998</v>
      </c>
      <c r="C120">
        <v>2.176704</v>
      </c>
      <c r="D120">
        <v>10.433630000000001</v>
      </c>
      <c r="E120" s="1">
        <v>40787</v>
      </c>
      <c r="F120">
        <v>3.1166589999999998</v>
      </c>
      <c r="G120">
        <v>5.6540210000000002</v>
      </c>
      <c r="H120">
        <v>11.116529999999999</v>
      </c>
    </row>
    <row r="121" spans="1:8" x14ac:dyDescent="0.35">
      <c r="A121" s="1">
        <v>40817</v>
      </c>
      <c r="B121">
        <v>0.3918219</v>
      </c>
      <c r="C121">
        <v>2.2810779999999999</v>
      </c>
      <c r="D121">
        <v>10.379619999999999</v>
      </c>
      <c r="E121" s="1">
        <v>40817</v>
      </c>
      <c r="F121">
        <v>3.1661790000000001</v>
      </c>
      <c r="G121">
        <v>5.782267</v>
      </c>
      <c r="H121">
        <v>11.210369999999999</v>
      </c>
    </row>
    <row r="122" spans="1:8" x14ac:dyDescent="0.35">
      <c r="A122" s="1">
        <v>40848</v>
      </c>
      <c r="B122">
        <v>0.36913069999999998</v>
      </c>
      <c r="C122">
        <v>2.1696140000000002</v>
      </c>
      <c r="D122">
        <v>10.114039999999999</v>
      </c>
      <c r="E122" s="1">
        <v>40848</v>
      </c>
      <c r="F122">
        <v>3.0423610000000001</v>
      </c>
      <c r="G122">
        <v>5.5612529999999998</v>
      </c>
      <c r="H122">
        <v>11.186199999999999</v>
      </c>
    </row>
    <row r="123" spans="1:8" x14ac:dyDescent="0.35">
      <c r="A123" s="1">
        <v>40878</v>
      </c>
      <c r="B123">
        <v>0.38122159999999999</v>
      </c>
      <c r="C123">
        <v>2.1350340000000001</v>
      </c>
      <c r="D123">
        <v>10.6136</v>
      </c>
      <c r="E123" s="1">
        <v>40878</v>
      </c>
      <c r="F123">
        <v>3.034789</v>
      </c>
      <c r="G123">
        <v>5.59382</v>
      </c>
      <c r="H123">
        <v>11.160299999999999</v>
      </c>
    </row>
    <row r="124" spans="1:8" x14ac:dyDescent="0.35">
      <c r="A124" s="1">
        <v>40909</v>
      </c>
      <c r="B124">
        <v>0.38785619999999998</v>
      </c>
      <c r="C124">
        <v>2.1412990000000001</v>
      </c>
      <c r="D124">
        <v>11.14934</v>
      </c>
      <c r="E124" s="1">
        <v>40909</v>
      </c>
      <c r="F124">
        <v>3.1062430000000001</v>
      </c>
      <c r="G124">
        <v>5.7208370000000004</v>
      </c>
      <c r="H124">
        <v>11.13851</v>
      </c>
    </row>
    <row r="125" spans="1:8" x14ac:dyDescent="0.35">
      <c r="A125" s="1">
        <v>40940</v>
      </c>
      <c r="B125">
        <v>0.38136949999999997</v>
      </c>
      <c r="C125">
        <v>2.1609319999999999</v>
      </c>
      <c r="D125">
        <v>10.943580000000001</v>
      </c>
      <c r="E125" s="1">
        <v>40940</v>
      </c>
      <c r="F125">
        <v>3.0168029999999999</v>
      </c>
      <c r="G125">
        <v>5.8556429999999997</v>
      </c>
      <c r="H125">
        <v>11.11754</v>
      </c>
    </row>
    <row r="126" spans="1:8" x14ac:dyDescent="0.35">
      <c r="A126" s="1">
        <v>40969</v>
      </c>
      <c r="B126">
        <v>0.38254280000000002</v>
      </c>
      <c r="C126">
        <v>2.1484480000000001</v>
      </c>
      <c r="D126">
        <v>11.120240000000001</v>
      </c>
      <c r="E126" s="1">
        <v>40969</v>
      </c>
      <c r="F126">
        <v>3.0229759999999999</v>
      </c>
      <c r="G126">
        <v>5.7945469999999997</v>
      </c>
      <c r="H126">
        <v>11.01694</v>
      </c>
    </row>
    <row r="127" spans="1:8" x14ac:dyDescent="0.35">
      <c r="A127" s="1">
        <v>41000</v>
      </c>
      <c r="B127">
        <v>0.37645980000000001</v>
      </c>
      <c r="C127">
        <v>2.1277089999999999</v>
      </c>
      <c r="D127">
        <v>11.216379999999999</v>
      </c>
      <c r="E127" s="1">
        <v>41000</v>
      </c>
      <c r="F127">
        <v>3.001887</v>
      </c>
      <c r="G127">
        <v>5.7518190000000002</v>
      </c>
      <c r="H127">
        <v>11.67324</v>
      </c>
    </row>
    <row r="128" spans="1:8" x14ac:dyDescent="0.35">
      <c r="A128" s="1">
        <v>41030</v>
      </c>
      <c r="B128">
        <v>0.38340770000000002</v>
      </c>
      <c r="C128">
        <v>1.9232050000000001</v>
      </c>
      <c r="D128">
        <v>11.91558</v>
      </c>
      <c r="E128" s="1">
        <v>41030</v>
      </c>
      <c r="F128">
        <v>2.868735</v>
      </c>
      <c r="G128">
        <v>5.5030089999999996</v>
      </c>
      <c r="H128">
        <v>11.462479999999999</v>
      </c>
    </row>
    <row r="129" spans="1:8" x14ac:dyDescent="0.35">
      <c r="A129" s="1">
        <v>41061</v>
      </c>
      <c r="B129">
        <v>0.36700319999999997</v>
      </c>
      <c r="C129">
        <v>2.0687129999999998</v>
      </c>
      <c r="D129">
        <v>11.48611</v>
      </c>
      <c r="E129" s="1">
        <v>41061</v>
      </c>
      <c r="F129">
        <v>2.926183</v>
      </c>
      <c r="G129">
        <v>5.4094049999999996</v>
      </c>
      <c r="H129">
        <v>11.531779999999999</v>
      </c>
    </row>
    <row r="130" spans="1:8" x14ac:dyDescent="0.35">
      <c r="A130" s="1">
        <v>41091</v>
      </c>
      <c r="B130">
        <v>0.37178220000000001</v>
      </c>
      <c r="C130">
        <v>2.1433330000000002</v>
      </c>
      <c r="D130">
        <v>11.879949999999999</v>
      </c>
      <c r="E130" s="1">
        <v>41091</v>
      </c>
      <c r="F130">
        <v>2.9333200000000001</v>
      </c>
      <c r="G130">
        <v>5.5363350000000002</v>
      </c>
      <c r="H130">
        <v>11.558149999999999</v>
      </c>
    </row>
    <row r="131" spans="1:8" x14ac:dyDescent="0.35">
      <c r="A131" s="1">
        <v>41122</v>
      </c>
      <c r="B131">
        <v>0.3745327</v>
      </c>
      <c r="C131">
        <v>2.0992579999999998</v>
      </c>
      <c r="D131">
        <v>11.92191</v>
      </c>
      <c r="E131" s="1">
        <v>41122</v>
      </c>
      <c r="F131">
        <v>2.9246319999999999</v>
      </c>
      <c r="G131">
        <v>5.5784019999999996</v>
      </c>
      <c r="H131">
        <v>11.77796</v>
      </c>
    </row>
    <row r="132" spans="1:8" x14ac:dyDescent="0.35">
      <c r="A132" s="1">
        <v>41153</v>
      </c>
      <c r="B132">
        <v>0.37853140000000002</v>
      </c>
      <c r="C132">
        <v>2.1359599999999999</v>
      </c>
      <c r="D132">
        <v>11.862209999999999</v>
      </c>
      <c r="E132" s="1">
        <v>41153</v>
      </c>
      <c r="F132">
        <v>2.942733</v>
      </c>
      <c r="G132">
        <v>5.5554129999999997</v>
      </c>
      <c r="H132">
        <v>11.948790000000001</v>
      </c>
    </row>
    <row r="133" spans="1:8" x14ac:dyDescent="0.35">
      <c r="A133" s="1">
        <v>41183</v>
      </c>
      <c r="B133">
        <v>0.37636209999999998</v>
      </c>
      <c r="C133">
        <v>2.1891579999999999</v>
      </c>
      <c r="D133">
        <v>11.89019</v>
      </c>
      <c r="E133" s="1">
        <v>41183</v>
      </c>
      <c r="F133">
        <v>2.933262</v>
      </c>
      <c r="G133">
        <v>5.6863289999999997</v>
      </c>
      <c r="H133">
        <v>11.975849999999999</v>
      </c>
    </row>
    <row r="134" spans="1:8" x14ac:dyDescent="0.35">
      <c r="A134" s="1">
        <v>41214</v>
      </c>
      <c r="B134">
        <v>0.37171959999999998</v>
      </c>
      <c r="C134">
        <v>2.2295029999999998</v>
      </c>
      <c r="D134">
        <v>11.802709999999999</v>
      </c>
      <c r="E134" s="1">
        <v>41214</v>
      </c>
      <c r="F134">
        <v>2.8774799999999998</v>
      </c>
      <c r="G134">
        <v>5.7628149999999998</v>
      </c>
      <c r="H134">
        <v>11.82253</v>
      </c>
    </row>
    <row r="135" spans="1:8" x14ac:dyDescent="0.35">
      <c r="A135" s="1">
        <v>41244</v>
      </c>
      <c r="B135">
        <v>0.37422070000000002</v>
      </c>
      <c r="C135">
        <v>1.9581219999999999</v>
      </c>
      <c r="D135">
        <v>11.9998</v>
      </c>
      <c r="E135" s="1">
        <v>41244</v>
      </c>
      <c r="F135">
        <v>2.8650220000000002</v>
      </c>
      <c r="G135">
        <v>5.3732449999999998</v>
      </c>
      <c r="H135">
        <v>13.05575</v>
      </c>
    </row>
    <row r="136" spans="1:8" x14ac:dyDescent="0.35">
      <c r="A136" s="1">
        <v>41275</v>
      </c>
      <c r="B136">
        <v>0.37646940000000001</v>
      </c>
      <c r="C136">
        <v>2.1743830000000002</v>
      </c>
      <c r="D136">
        <v>12.185420000000001</v>
      </c>
      <c r="E136" s="1">
        <v>41275</v>
      </c>
      <c r="F136">
        <v>2.836077</v>
      </c>
      <c r="G136">
        <v>5.7770590000000004</v>
      </c>
      <c r="H136">
        <v>12.59369</v>
      </c>
    </row>
    <row r="137" spans="1:8" x14ac:dyDescent="0.35">
      <c r="A137" s="1">
        <v>41306</v>
      </c>
      <c r="B137">
        <v>0.36462800000000001</v>
      </c>
      <c r="C137">
        <v>2.1707640000000001</v>
      </c>
      <c r="D137">
        <v>12.020440000000001</v>
      </c>
      <c r="E137" s="1">
        <v>41306</v>
      </c>
      <c r="F137">
        <v>2.6846839999999998</v>
      </c>
      <c r="G137">
        <v>5.9281079999999999</v>
      </c>
      <c r="H137">
        <v>12.51089</v>
      </c>
    </row>
    <row r="138" spans="1:8" x14ac:dyDescent="0.35">
      <c r="A138" s="1">
        <v>41334</v>
      </c>
      <c r="B138">
        <v>0.36358230000000002</v>
      </c>
      <c r="C138">
        <v>2.1869550000000002</v>
      </c>
      <c r="D138">
        <v>12.068490000000001</v>
      </c>
      <c r="E138" s="1">
        <v>41334</v>
      </c>
      <c r="F138">
        <v>2.6437170000000001</v>
      </c>
      <c r="G138">
        <v>5.9390929999999997</v>
      </c>
      <c r="H138">
        <v>12.50778</v>
      </c>
    </row>
    <row r="139" spans="1:8" x14ac:dyDescent="0.35">
      <c r="A139" s="1">
        <v>41365</v>
      </c>
      <c r="B139">
        <v>0.36244199999999999</v>
      </c>
      <c r="C139">
        <v>2.2014629999999999</v>
      </c>
      <c r="D139">
        <v>12.041309999999999</v>
      </c>
      <c r="E139" s="1">
        <v>41365</v>
      </c>
      <c r="F139">
        <v>2.6743250000000001</v>
      </c>
      <c r="G139">
        <v>6.0573889999999997</v>
      </c>
      <c r="H139">
        <v>12.893929999999999</v>
      </c>
    </row>
    <row r="140" spans="1:8" x14ac:dyDescent="0.35">
      <c r="A140" s="1">
        <v>41395</v>
      </c>
      <c r="B140">
        <v>0.36515570000000003</v>
      </c>
      <c r="C140">
        <v>2.032432</v>
      </c>
      <c r="D140">
        <v>12.17963</v>
      </c>
      <c r="E140" s="1">
        <v>41395</v>
      </c>
      <c r="F140">
        <v>2.6477110000000001</v>
      </c>
      <c r="G140">
        <v>5.9170990000000003</v>
      </c>
      <c r="H140">
        <v>13.003780000000001</v>
      </c>
    </row>
    <row r="141" spans="1:8" x14ac:dyDescent="0.35">
      <c r="A141" s="1">
        <v>41426</v>
      </c>
      <c r="B141">
        <v>0.35414820000000002</v>
      </c>
      <c r="C141">
        <v>1.8548709999999999</v>
      </c>
      <c r="D141">
        <v>11.74872</v>
      </c>
      <c r="E141" s="1">
        <v>41426</v>
      </c>
      <c r="F141">
        <v>2.5710410000000001</v>
      </c>
      <c r="G141">
        <v>5.7383749999999996</v>
      </c>
      <c r="H141">
        <v>12.85886</v>
      </c>
    </row>
    <row r="142" spans="1:8" x14ac:dyDescent="0.35">
      <c r="A142" s="1">
        <v>41456</v>
      </c>
      <c r="B142">
        <v>0.36092360000000001</v>
      </c>
      <c r="C142">
        <v>2.0436200000000002</v>
      </c>
      <c r="D142">
        <v>12.06202</v>
      </c>
      <c r="E142" s="1">
        <v>41456</v>
      </c>
      <c r="F142">
        <v>2.6353559999999998</v>
      </c>
      <c r="G142">
        <v>5.5974380000000004</v>
      </c>
      <c r="H142">
        <v>12.42154</v>
      </c>
    </row>
    <row r="143" spans="1:8" x14ac:dyDescent="0.35">
      <c r="A143" s="1">
        <v>41487</v>
      </c>
      <c r="B143">
        <v>0.36049120000000001</v>
      </c>
      <c r="C143">
        <v>1.8999440000000001</v>
      </c>
      <c r="D143">
        <v>12.21096</v>
      </c>
      <c r="E143" s="1">
        <v>41487</v>
      </c>
      <c r="F143">
        <v>2.5127570000000001</v>
      </c>
      <c r="G143">
        <v>5.2493020000000001</v>
      </c>
      <c r="H143">
        <v>13.288360000000001</v>
      </c>
    </row>
    <row r="144" spans="1:8" x14ac:dyDescent="0.35">
      <c r="A144" s="1">
        <v>41518</v>
      </c>
      <c r="B144">
        <v>0.36400690000000002</v>
      </c>
      <c r="C144">
        <v>1.931422</v>
      </c>
      <c r="D144">
        <v>12.2508</v>
      </c>
      <c r="E144" s="1">
        <v>41518</v>
      </c>
      <c r="F144">
        <v>2.555021</v>
      </c>
      <c r="G144">
        <v>5.2398350000000002</v>
      </c>
      <c r="H144">
        <v>13.444179999999999</v>
      </c>
    </row>
    <row r="145" spans="1:8" x14ac:dyDescent="0.35">
      <c r="A145" s="1">
        <v>41548</v>
      </c>
      <c r="B145">
        <v>0.36078789999999999</v>
      </c>
      <c r="C145">
        <v>1.9117139999999999</v>
      </c>
      <c r="D145">
        <v>12.28265</v>
      </c>
      <c r="E145" s="1">
        <v>41548</v>
      </c>
      <c r="F145">
        <v>2.5369929999999998</v>
      </c>
      <c r="G145">
        <v>5.3718360000000001</v>
      </c>
      <c r="H145">
        <v>13.38658</v>
      </c>
    </row>
    <row r="146" spans="1:8" x14ac:dyDescent="0.35">
      <c r="A146" s="1">
        <v>41579</v>
      </c>
      <c r="B146">
        <v>0.35219030000000001</v>
      </c>
      <c r="C146">
        <v>1.888447</v>
      </c>
      <c r="D146">
        <v>12.232100000000001</v>
      </c>
      <c r="E146" s="1">
        <v>41579</v>
      </c>
      <c r="F146">
        <v>2.457093</v>
      </c>
      <c r="G146">
        <v>5.2957580000000002</v>
      </c>
      <c r="H146">
        <v>13.40901</v>
      </c>
    </row>
    <row r="147" spans="1:8" x14ac:dyDescent="0.35">
      <c r="A147" s="1">
        <v>41609</v>
      </c>
      <c r="B147">
        <v>0.35308010000000001</v>
      </c>
      <c r="C147">
        <v>1.7868919999999999</v>
      </c>
      <c r="D147">
        <v>12.382540000000001</v>
      </c>
      <c r="E147" s="1">
        <v>41609</v>
      </c>
      <c r="F147">
        <v>2.51783</v>
      </c>
      <c r="G147">
        <v>5.0236140000000002</v>
      </c>
      <c r="H147">
        <v>14.020820000000001</v>
      </c>
    </row>
    <row r="148" spans="1:8" x14ac:dyDescent="0.35">
      <c r="A148" s="1">
        <v>41640</v>
      </c>
      <c r="B148">
        <v>0.34892260000000003</v>
      </c>
      <c r="C148">
        <v>1.849442</v>
      </c>
      <c r="D148">
        <v>12.42624</v>
      </c>
      <c r="E148" s="1">
        <v>41640</v>
      </c>
      <c r="F148">
        <v>2.4979089999999999</v>
      </c>
      <c r="G148">
        <v>5.0940019999999997</v>
      </c>
      <c r="H148">
        <v>12.74306</v>
      </c>
    </row>
    <row r="149" spans="1:8" x14ac:dyDescent="0.35">
      <c r="A149" s="1">
        <v>41671</v>
      </c>
      <c r="B149">
        <v>0.34722900000000001</v>
      </c>
      <c r="C149">
        <v>1.8155049999999999</v>
      </c>
      <c r="D149">
        <v>12.332660000000001</v>
      </c>
      <c r="E149" s="1">
        <v>41671</v>
      </c>
      <c r="F149">
        <v>2.5191669999999999</v>
      </c>
      <c r="G149">
        <v>5.2451090000000002</v>
      </c>
      <c r="H149">
        <v>12.47246</v>
      </c>
    </row>
    <row r="150" spans="1:8" x14ac:dyDescent="0.35">
      <c r="A150" s="1">
        <v>41699</v>
      </c>
      <c r="B150">
        <v>0.3448542</v>
      </c>
      <c r="C150">
        <v>1.8017129999999999</v>
      </c>
      <c r="D150">
        <v>12.3934</v>
      </c>
      <c r="E150" s="1">
        <v>41699</v>
      </c>
      <c r="F150">
        <v>2.5683950000000002</v>
      </c>
      <c r="G150">
        <v>5.2043699999999999</v>
      </c>
      <c r="H150">
        <v>12.50967</v>
      </c>
    </row>
    <row r="151" spans="1:8" x14ac:dyDescent="0.35">
      <c r="A151" s="1">
        <v>41730</v>
      </c>
      <c r="B151">
        <v>0.3452211</v>
      </c>
      <c r="C151">
        <v>1.8150189999999999</v>
      </c>
      <c r="D151">
        <v>12.624499999999999</v>
      </c>
      <c r="E151" s="1">
        <v>41730</v>
      </c>
      <c r="F151">
        <v>2.4849909999999999</v>
      </c>
      <c r="G151">
        <v>5.1976310000000003</v>
      </c>
      <c r="H151">
        <v>12.695550000000001</v>
      </c>
    </row>
    <row r="152" spans="1:8" x14ac:dyDescent="0.35">
      <c r="A152" s="1">
        <v>41760</v>
      </c>
      <c r="B152">
        <v>0.34159640000000002</v>
      </c>
      <c r="C152">
        <v>1.8056110000000001</v>
      </c>
      <c r="D152">
        <v>12.70477</v>
      </c>
      <c r="E152" s="1">
        <v>41760</v>
      </c>
      <c r="F152">
        <v>2.5237120000000002</v>
      </c>
      <c r="G152">
        <v>5.1404670000000001</v>
      </c>
      <c r="H152">
        <v>12.90849</v>
      </c>
    </row>
    <row r="153" spans="1:8" x14ac:dyDescent="0.35">
      <c r="A153" s="1">
        <v>41791</v>
      </c>
      <c r="B153">
        <v>0.34123569999999998</v>
      </c>
      <c r="C153">
        <v>1.7664029999999999</v>
      </c>
      <c r="D153">
        <v>12.812419999999999</v>
      </c>
      <c r="E153" s="1">
        <v>41791</v>
      </c>
      <c r="F153">
        <v>2.4316070000000001</v>
      </c>
      <c r="G153">
        <v>5.1431089999999999</v>
      </c>
      <c r="H153">
        <v>13.12745</v>
      </c>
    </row>
    <row r="154" spans="1:8" x14ac:dyDescent="0.35">
      <c r="A154" s="1">
        <v>41821</v>
      </c>
      <c r="B154">
        <v>0.34133560000000002</v>
      </c>
      <c r="C154">
        <v>1.795112</v>
      </c>
      <c r="D154">
        <v>12.95678</v>
      </c>
      <c r="E154" s="1">
        <v>41821</v>
      </c>
      <c r="F154">
        <v>2.376115</v>
      </c>
      <c r="G154">
        <v>5.3221689999999997</v>
      </c>
      <c r="H154">
        <v>13.026949999999999</v>
      </c>
    </row>
    <row r="155" spans="1:8" x14ac:dyDescent="0.35">
      <c r="A155" s="1">
        <v>41852</v>
      </c>
      <c r="B155">
        <v>0.33402500000000002</v>
      </c>
      <c r="C155">
        <v>1.7773369999999999</v>
      </c>
      <c r="D155">
        <v>12.821300000000001</v>
      </c>
      <c r="E155" s="1">
        <v>41852</v>
      </c>
      <c r="F155">
        <v>2.3733719999999998</v>
      </c>
      <c r="G155">
        <v>4.9343680000000001</v>
      </c>
      <c r="H155">
        <v>13.382239999999999</v>
      </c>
    </row>
    <row r="156" spans="1:8" x14ac:dyDescent="0.35">
      <c r="A156" s="1">
        <v>41883</v>
      </c>
      <c r="B156">
        <v>0.32581909999999997</v>
      </c>
      <c r="C156">
        <v>1.866136</v>
      </c>
      <c r="D156">
        <v>12.6851</v>
      </c>
      <c r="E156" s="1">
        <v>41883</v>
      </c>
      <c r="F156">
        <v>2.3877139999999999</v>
      </c>
      <c r="G156">
        <v>5.1022489999999996</v>
      </c>
      <c r="H156">
        <v>13.032859999999999</v>
      </c>
    </row>
    <row r="157" spans="1:8" x14ac:dyDescent="0.35">
      <c r="A157" s="1">
        <v>41913</v>
      </c>
      <c r="B157">
        <v>0.32661469999999998</v>
      </c>
      <c r="C157">
        <v>2.1184759999999998</v>
      </c>
      <c r="D157">
        <v>12.795360000000001</v>
      </c>
      <c r="E157" s="1">
        <v>41913</v>
      </c>
      <c r="F157">
        <v>2.4265089999999998</v>
      </c>
      <c r="G157">
        <v>4.9912809999999999</v>
      </c>
      <c r="H157">
        <v>12.970649999999999</v>
      </c>
    </row>
    <row r="158" spans="1:8" x14ac:dyDescent="0.35">
      <c r="A158" s="1">
        <v>41944</v>
      </c>
      <c r="B158">
        <v>0.32629809999999998</v>
      </c>
      <c r="C158">
        <v>1.8995770000000001</v>
      </c>
      <c r="D158">
        <v>13.11957</v>
      </c>
      <c r="E158" s="1">
        <v>41944</v>
      </c>
      <c r="F158">
        <v>2.1944180000000002</v>
      </c>
      <c r="G158">
        <v>4.8583400000000001</v>
      </c>
      <c r="H158">
        <v>12.92165</v>
      </c>
    </row>
    <row r="159" spans="1:8" x14ac:dyDescent="0.35">
      <c r="A159" s="1">
        <v>41974</v>
      </c>
      <c r="B159">
        <v>0.32168639999999998</v>
      </c>
      <c r="C159">
        <v>1.743714</v>
      </c>
      <c r="D159">
        <v>13.110900000000001</v>
      </c>
      <c r="E159" s="1">
        <v>41974</v>
      </c>
      <c r="F159">
        <v>2.1991269999999998</v>
      </c>
      <c r="G159">
        <v>4.4976430000000001</v>
      </c>
      <c r="H159">
        <v>12.856</v>
      </c>
    </row>
    <row r="160" spans="1:8" x14ac:dyDescent="0.35">
      <c r="A160" s="1">
        <v>42005</v>
      </c>
      <c r="B160">
        <v>0.31903969999999998</v>
      </c>
      <c r="C160">
        <v>1.880169</v>
      </c>
      <c r="D160">
        <v>13.528359999999999</v>
      </c>
      <c r="E160" s="1">
        <v>42005</v>
      </c>
      <c r="F160">
        <v>2.2306819999999998</v>
      </c>
      <c r="G160">
        <v>4.566827</v>
      </c>
      <c r="H160">
        <v>12.41774</v>
      </c>
    </row>
    <row r="161" spans="1:8" x14ac:dyDescent="0.35">
      <c r="A161" s="1">
        <v>42036</v>
      </c>
      <c r="B161">
        <v>0.31508229999999998</v>
      </c>
      <c r="C161">
        <v>1.7165109999999999</v>
      </c>
      <c r="D161">
        <v>13.45867</v>
      </c>
      <c r="E161" s="1">
        <v>42036</v>
      </c>
      <c r="F161">
        <v>2.3653379999999999</v>
      </c>
      <c r="G161">
        <v>4.3980880000000004</v>
      </c>
      <c r="H161">
        <v>12.289680000000001</v>
      </c>
    </row>
    <row r="162" spans="1:8" x14ac:dyDescent="0.35">
      <c r="A162" s="1">
        <v>42064</v>
      </c>
      <c r="B162">
        <v>0.31288349999999998</v>
      </c>
      <c r="C162">
        <v>1.813839</v>
      </c>
      <c r="D162">
        <v>13.485340000000001</v>
      </c>
      <c r="E162" s="1">
        <v>42064</v>
      </c>
      <c r="F162">
        <v>2.360026</v>
      </c>
      <c r="G162">
        <v>4.3233480000000002</v>
      </c>
      <c r="H162">
        <v>12.55142</v>
      </c>
    </row>
    <row r="163" spans="1:8" x14ac:dyDescent="0.35">
      <c r="A163" s="1">
        <v>42095</v>
      </c>
      <c r="B163">
        <v>0.32209209999999999</v>
      </c>
      <c r="C163">
        <v>1.899203</v>
      </c>
      <c r="D163">
        <v>13.5939</v>
      </c>
      <c r="E163" s="1">
        <v>42095</v>
      </c>
      <c r="F163">
        <v>2.6070120000000001</v>
      </c>
      <c r="G163">
        <v>4.4318720000000003</v>
      </c>
      <c r="H163">
        <v>12.81114</v>
      </c>
    </row>
    <row r="164" spans="1:8" x14ac:dyDescent="0.35">
      <c r="A164" s="1">
        <v>42125</v>
      </c>
      <c r="B164">
        <v>0.31828610000000002</v>
      </c>
      <c r="C164">
        <v>1.8212600000000001</v>
      </c>
      <c r="D164">
        <v>13.522080000000001</v>
      </c>
      <c r="E164" s="1">
        <v>42125</v>
      </c>
      <c r="F164">
        <v>2.4015029999999999</v>
      </c>
      <c r="G164">
        <v>4.355302</v>
      </c>
      <c r="H164">
        <v>12.786569999999999</v>
      </c>
    </row>
    <row r="165" spans="1:8" x14ac:dyDescent="0.35">
      <c r="A165" s="1">
        <v>42156</v>
      </c>
      <c r="B165">
        <v>0.32627390000000001</v>
      </c>
      <c r="C165">
        <v>1.7404679999999999</v>
      </c>
      <c r="D165">
        <v>13.601610000000001</v>
      </c>
      <c r="E165" s="1">
        <v>42156</v>
      </c>
      <c r="F165">
        <v>2.507987</v>
      </c>
      <c r="G165">
        <v>4.2996569999999998</v>
      </c>
      <c r="H165">
        <v>12.93136</v>
      </c>
    </row>
    <row r="166" spans="1:8" x14ac:dyDescent="0.35">
      <c r="A166" s="1">
        <v>42186</v>
      </c>
      <c r="B166">
        <v>0.32359490000000002</v>
      </c>
      <c r="C166">
        <v>1.845375</v>
      </c>
      <c r="D166">
        <v>13.42099</v>
      </c>
      <c r="E166" s="1">
        <v>42186</v>
      </c>
      <c r="F166">
        <v>2.3975930000000001</v>
      </c>
      <c r="G166">
        <v>4.2560609999999999</v>
      </c>
      <c r="H166">
        <v>12.803129999999999</v>
      </c>
    </row>
    <row r="167" spans="1:8" x14ac:dyDescent="0.35">
      <c r="A167" s="1">
        <v>42217</v>
      </c>
      <c r="B167">
        <v>0.32903060000000001</v>
      </c>
      <c r="C167">
        <v>1.622876</v>
      </c>
      <c r="D167">
        <v>13.30532</v>
      </c>
      <c r="E167" s="1">
        <v>42217</v>
      </c>
      <c r="F167">
        <v>2.545598</v>
      </c>
      <c r="G167">
        <v>4.2137890000000002</v>
      </c>
      <c r="H167">
        <v>12.914859999999999</v>
      </c>
    </row>
    <row r="168" spans="1:8" x14ac:dyDescent="0.35">
      <c r="A168" s="1">
        <v>42248</v>
      </c>
      <c r="B168">
        <v>0.33443050000000002</v>
      </c>
      <c r="C168">
        <v>1.637559</v>
      </c>
      <c r="D168">
        <v>13.09341</v>
      </c>
      <c r="E168" s="1">
        <v>42248</v>
      </c>
      <c r="F168">
        <v>2.556956</v>
      </c>
      <c r="G168">
        <v>4.313148</v>
      </c>
      <c r="H168">
        <v>12.465680000000001</v>
      </c>
    </row>
    <row r="169" spans="1:8" x14ac:dyDescent="0.35">
      <c r="A169" s="1">
        <v>42278</v>
      </c>
      <c r="B169">
        <v>0.33906740000000002</v>
      </c>
      <c r="C169">
        <v>1.6722410000000001</v>
      </c>
      <c r="D169">
        <v>12.936170000000001</v>
      </c>
      <c r="E169" s="1">
        <v>42278</v>
      </c>
      <c r="F169">
        <v>2.6187260000000001</v>
      </c>
      <c r="G169">
        <v>4.3911670000000003</v>
      </c>
      <c r="H169">
        <v>12.447839999999999</v>
      </c>
    </row>
    <row r="170" spans="1:8" x14ac:dyDescent="0.35">
      <c r="A170" s="1">
        <v>42309</v>
      </c>
      <c r="B170">
        <v>0.33794800000000003</v>
      </c>
      <c r="C170">
        <v>1.693837</v>
      </c>
      <c r="D170">
        <v>12.75549</v>
      </c>
      <c r="E170" s="1">
        <v>42309</v>
      </c>
      <c r="F170">
        <v>2.6276060000000001</v>
      </c>
      <c r="G170">
        <v>4.7574529999999999</v>
      </c>
      <c r="H170">
        <v>12.74141</v>
      </c>
    </row>
    <row r="171" spans="1:8" x14ac:dyDescent="0.35">
      <c r="A171" s="1">
        <v>42339</v>
      </c>
      <c r="B171">
        <v>0.34413359999999998</v>
      </c>
      <c r="C171">
        <v>1.791166</v>
      </c>
      <c r="D171">
        <v>13.205120000000001</v>
      </c>
      <c r="E171" s="1">
        <v>42339</v>
      </c>
      <c r="F171">
        <v>2.6142620000000001</v>
      </c>
      <c r="G171">
        <v>4.6864049999999997</v>
      </c>
      <c r="H171">
        <v>12.873189999999999</v>
      </c>
    </row>
    <row r="172" spans="1:8" x14ac:dyDescent="0.35">
      <c r="A172" s="1">
        <v>42370</v>
      </c>
      <c r="B172">
        <v>0.34292869999999998</v>
      </c>
      <c r="C172">
        <v>1.563072</v>
      </c>
      <c r="D172">
        <v>13.203099999999999</v>
      </c>
      <c r="E172" s="1">
        <v>42370</v>
      </c>
      <c r="F172">
        <v>2.5902090000000002</v>
      </c>
      <c r="G172">
        <v>4.7221760000000002</v>
      </c>
      <c r="H172">
        <v>12.65476</v>
      </c>
    </row>
    <row r="173" spans="1:8" x14ac:dyDescent="0.35">
      <c r="A173" s="1">
        <v>42401</v>
      </c>
      <c r="B173">
        <v>0.35034929999999997</v>
      </c>
      <c r="C173">
        <v>1.738035</v>
      </c>
      <c r="D173">
        <v>13.63096</v>
      </c>
      <c r="E173" s="1">
        <v>42401</v>
      </c>
      <c r="F173">
        <v>2.7013910000000001</v>
      </c>
      <c r="G173">
        <v>4.7287710000000001</v>
      </c>
      <c r="H173">
        <v>12.525510000000001</v>
      </c>
    </row>
    <row r="174" spans="1:8" x14ac:dyDescent="0.35">
      <c r="A174" s="1">
        <v>42430</v>
      </c>
      <c r="B174">
        <v>0.35820740000000001</v>
      </c>
      <c r="C174">
        <v>1.786216</v>
      </c>
      <c r="D174">
        <v>13.732849999999999</v>
      </c>
      <c r="E174" s="1">
        <v>42430</v>
      </c>
      <c r="F174">
        <v>2.742394</v>
      </c>
      <c r="G174">
        <v>4.7422870000000001</v>
      </c>
      <c r="H174">
        <v>12.645239999999999</v>
      </c>
    </row>
    <row r="175" spans="1:8" x14ac:dyDescent="0.35">
      <c r="A175" s="1">
        <v>42461</v>
      </c>
      <c r="B175">
        <v>0.36224659999999997</v>
      </c>
      <c r="C175">
        <v>1.979662</v>
      </c>
      <c r="D175">
        <v>13.834759999999999</v>
      </c>
      <c r="E175" s="1">
        <v>42461</v>
      </c>
      <c r="F175">
        <v>2.816306</v>
      </c>
      <c r="G175">
        <v>4.6957259999999996</v>
      </c>
      <c r="H175">
        <v>12.72851</v>
      </c>
    </row>
    <row r="176" spans="1:8" x14ac:dyDescent="0.35">
      <c r="A176" s="1">
        <v>42491</v>
      </c>
      <c r="B176">
        <v>0.36553790000000003</v>
      </c>
      <c r="C176">
        <v>1.825162</v>
      </c>
      <c r="D176">
        <v>14.057230000000001</v>
      </c>
      <c r="E176" s="1">
        <v>42491</v>
      </c>
      <c r="F176">
        <v>2.7901760000000002</v>
      </c>
      <c r="G176">
        <v>4.6469610000000001</v>
      </c>
      <c r="H176">
        <v>12.583019999999999</v>
      </c>
    </row>
    <row r="177" spans="1:8" x14ac:dyDescent="0.35">
      <c r="A177" s="1">
        <v>42522</v>
      </c>
      <c r="B177">
        <v>0.3598827</v>
      </c>
      <c r="C177">
        <v>1.7774669999999999</v>
      </c>
      <c r="D177">
        <v>13.86012</v>
      </c>
      <c r="E177" s="1">
        <v>42522</v>
      </c>
      <c r="F177">
        <v>2.8096260000000002</v>
      </c>
      <c r="G177">
        <v>4.5903710000000002</v>
      </c>
      <c r="H177">
        <v>12.69983</v>
      </c>
    </row>
    <row r="178" spans="1:8" x14ac:dyDescent="0.35">
      <c r="A178" s="1">
        <v>42552</v>
      </c>
      <c r="B178">
        <v>0.36568390000000001</v>
      </c>
      <c r="C178">
        <v>1.7620549999999999</v>
      </c>
      <c r="D178">
        <v>14.26451</v>
      </c>
      <c r="E178" s="1">
        <v>42552</v>
      </c>
      <c r="F178">
        <v>2.8561990000000002</v>
      </c>
      <c r="G178">
        <v>4.6950209999999997</v>
      </c>
      <c r="H178">
        <v>12.613250000000001</v>
      </c>
    </row>
    <row r="179" spans="1:8" x14ac:dyDescent="0.35">
      <c r="A179" s="1">
        <v>42583</v>
      </c>
      <c r="B179">
        <v>0.37636429999999998</v>
      </c>
      <c r="C179">
        <v>1.770076</v>
      </c>
      <c r="D179">
        <v>14.548159999999999</v>
      </c>
      <c r="E179" s="1">
        <v>42583</v>
      </c>
      <c r="F179">
        <v>2.8008709999999999</v>
      </c>
      <c r="G179">
        <v>4.7163060000000003</v>
      </c>
      <c r="H179">
        <v>12.76967</v>
      </c>
    </row>
    <row r="180" spans="1:8" x14ac:dyDescent="0.35">
      <c r="A180" s="1">
        <v>42614</v>
      </c>
      <c r="B180">
        <v>0.37212119999999999</v>
      </c>
      <c r="C180">
        <v>2.0601050000000001</v>
      </c>
      <c r="D180">
        <v>14.303599999999999</v>
      </c>
      <c r="E180" s="1">
        <v>42614</v>
      </c>
      <c r="F180">
        <v>2.8105030000000002</v>
      </c>
      <c r="G180">
        <v>4.7066039999999996</v>
      </c>
      <c r="H180">
        <v>12.64499</v>
      </c>
    </row>
    <row r="181" spans="1:8" x14ac:dyDescent="0.35">
      <c r="A181" s="1">
        <v>42644</v>
      </c>
      <c r="B181">
        <v>0.36949860000000001</v>
      </c>
      <c r="C181">
        <v>1.7574320000000001</v>
      </c>
      <c r="D181">
        <v>14.41513</v>
      </c>
      <c r="E181" s="1">
        <v>42644</v>
      </c>
      <c r="F181">
        <v>2.8094779999999999</v>
      </c>
      <c r="G181">
        <v>4.722728</v>
      </c>
      <c r="H181">
        <v>12.32658</v>
      </c>
    </row>
    <row r="182" spans="1:8" x14ac:dyDescent="0.35">
      <c r="A182" s="1">
        <v>42675</v>
      </c>
      <c r="B182">
        <v>0.36257729999999999</v>
      </c>
      <c r="C182">
        <v>1.859893</v>
      </c>
      <c r="D182">
        <v>14.163360000000001</v>
      </c>
      <c r="E182" s="1">
        <v>42675</v>
      </c>
      <c r="F182">
        <v>2.8379590000000001</v>
      </c>
      <c r="G182">
        <v>4.6941069999999998</v>
      </c>
      <c r="H182">
        <v>12.029249999999999</v>
      </c>
    </row>
    <row r="183" spans="1:8" x14ac:dyDescent="0.35">
      <c r="A183" s="1">
        <v>42705</v>
      </c>
      <c r="B183">
        <v>0.35890470000000002</v>
      </c>
      <c r="C183">
        <v>1.8778189999999999</v>
      </c>
      <c r="D183">
        <v>14.284090000000001</v>
      </c>
      <c r="E183" s="1">
        <v>42705</v>
      </c>
      <c r="F183">
        <v>2.7423579999999999</v>
      </c>
      <c r="G183">
        <v>4.6999089999999999</v>
      </c>
      <c r="H183">
        <v>12.062989999999999</v>
      </c>
    </row>
    <row r="184" spans="1:8" x14ac:dyDescent="0.35">
      <c r="A184" s="1">
        <v>42736</v>
      </c>
      <c r="B184">
        <v>0.36068869999999997</v>
      </c>
      <c r="C184">
        <v>1.5722389999999999</v>
      </c>
      <c r="D184">
        <v>14.373699999999999</v>
      </c>
      <c r="E184" s="1">
        <v>42736</v>
      </c>
      <c r="F184">
        <v>2.855731</v>
      </c>
      <c r="G184">
        <v>4.704186</v>
      </c>
      <c r="H184">
        <v>12.243650000000001</v>
      </c>
    </row>
    <row r="185" spans="1:8" x14ac:dyDescent="0.35">
      <c r="A185" s="1">
        <v>42767</v>
      </c>
      <c r="B185">
        <v>0.36630810000000003</v>
      </c>
      <c r="C185">
        <v>1.9431659999999999</v>
      </c>
      <c r="D185">
        <v>14.597989999999999</v>
      </c>
      <c r="E185" s="1">
        <v>42767</v>
      </c>
      <c r="F185">
        <v>2.7418130000000001</v>
      </c>
      <c r="G185">
        <v>4.610722</v>
      </c>
      <c r="H185">
        <v>12.24803</v>
      </c>
    </row>
    <row r="186" spans="1:8" x14ac:dyDescent="0.35">
      <c r="A186" s="1">
        <v>42795</v>
      </c>
      <c r="B186">
        <v>0.36038609999999999</v>
      </c>
      <c r="C186">
        <v>1.754807</v>
      </c>
      <c r="D186">
        <v>14.393689999999999</v>
      </c>
      <c r="E186" s="1">
        <v>42795</v>
      </c>
      <c r="F186">
        <v>2.8193290000000002</v>
      </c>
      <c r="G186">
        <v>4.5066519999999999</v>
      </c>
      <c r="H186">
        <v>12.361359999999999</v>
      </c>
    </row>
    <row r="187" spans="1:8" x14ac:dyDescent="0.35">
      <c r="A187" s="1">
        <v>42826</v>
      </c>
      <c r="B187">
        <v>0.36145050000000001</v>
      </c>
      <c r="C187">
        <v>1.818395</v>
      </c>
      <c r="D187">
        <v>14.0305</v>
      </c>
      <c r="E187" s="1">
        <v>42826</v>
      </c>
      <c r="F187">
        <v>2.8169780000000002</v>
      </c>
      <c r="G187">
        <v>4.4607359999999998</v>
      </c>
      <c r="H187">
        <v>12.45208</v>
      </c>
    </row>
    <row r="188" spans="1:8" x14ac:dyDescent="0.35">
      <c r="A188" s="1">
        <v>42856</v>
      </c>
      <c r="B188">
        <v>0.36786859999999999</v>
      </c>
      <c r="C188">
        <v>1.748176</v>
      </c>
      <c r="D188">
        <v>14.17488</v>
      </c>
      <c r="E188" s="1">
        <v>42856</v>
      </c>
      <c r="F188">
        <v>2.762518</v>
      </c>
      <c r="G188">
        <v>4.5782559999999997</v>
      </c>
      <c r="H188">
        <v>12.58952</v>
      </c>
    </row>
    <row r="189" spans="1:8" x14ac:dyDescent="0.35">
      <c r="A189" s="1">
        <v>42887</v>
      </c>
      <c r="B189">
        <v>0.36945460000000002</v>
      </c>
      <c r="C189">
        <v>1.8554679999999999</v>
      </c>
      <c r="D189">
        <v>13.99212</v>
      </c>
      <c r="E189" s="1">
        <v>42887</v>
      </c>
      <c r="F189">
        <v>2.8074979999999998</v>
      </c>
      <c r="G189">
        <v>4.3547070000000003</v>
      </c>
      <c r="H189">
        <v>12.68675</v>
      </c>
    </row>
    <row r="190" spans="1:8" x14ac:dyDescent="0.35">
      <c r="A190" s="1">
        <v>42917</v>
      </c>
      <c r="B190">
        <v>0.37050460000000002</v>
      </c>
      <c r="C190">
        <v>1.9211879999999999</v>
      </c>
      <c r="D190">
        <v>13.77704</v>
      </c>
      <c r="E190" s="1">
        <v>42917</v>
      </c>
      <c r="F190">
        <v>2.8470179999999998</v>
      </c>
      <c r="G190">
        <v>4.5503729999999996</v>
      </c>
      <c r="H190">
        <v>12.23536</v>
      </c>
    </row>
    <row r="191" spans="1:8" x14ac:dyDescent="0.35">
      <c r="A191" s="1">
        <v>42948</v>
      </c>
      <c r="B191">
        <v>0.3636355</v>
      </c>
      <c r="C191">
        <v>1.8451329999999999</v>
      </c>
      <c r="D191">
        <v>13.45134</v>
      </c>
      <c r="E191" s="1">
        <v>42948</v>
      </c>
      <c r="F191">
        <v>2.7838479999999999</v>
      </c>
      <c r="G191">
        <v>4.5180990000000003</v>
      </c>
      <c r="H191">
        <v>12.624370000000001</v>
      </c>
    </row>
    <row r="192" spans="1:8" x14ac:dyDescent="0.35">
      <c r="A192" s="1">
        <v>42979</v>
      </c>
      <c r="B192">
        <v>0.36215550000000002</v>
      </c>
      <c r="C192">
        <v>1.802924</v>
      </c>
      <c r="D192">
        <v>13.45147</v>
      </c>
      <c r="E192" s="1">
        <v>42979</v>
      </c>
      <c r="F192">
        <v>2.829618</v>
      </c>
      <c r="G192">
        <v>4.5448199999999996</v>
      </c>
      <c r="H192">
        <v>12.53046</v>
      </c>
    </row>
    <row r="193" spans="1:8" x14ac:dyDescent="0.35">
      <c r="A193" s="1">
        <v>43009</v>
      </c>
      <c r="B193">
        <v>0.3561339</v>
      </c>
      <c r="C193">
        <v>1.7214689999999999</v>
      </c>
      <c r="D193">
        <v>13.51093</v>
      </c>
      <c r="E193" s="1">
        <v>43009</v>
      </c>
      <c r="F193">
        <v>2.8525140000000002</v>
      </c>
      <c r="G193">
        <v>4.6267399999999999</v>
      </c>
      <c r="H193">
        <v>12.453849999999999</v>
      </c>
    </row>
    <row r="194" spans="1:8" x14ac:dyDescent="0.35">
      <c r="A194" s="1">
        <v>43040</v>
      </c>
      <c r="B194">
        <v>0.35636089999999998</v>
      </c>
      <c r="C194">
        <v>1.733231</v>
      </c>
      <c r="D194">
        <v>13.17456</v>
      </c>
      <c r="E194" s="1">
        <v>43040</v>
      </c>
      <c r="F194">
        <v>2.7405430000000002</v>
      </c>
      <c r="G194">
        <v>4.6130509999999996</v>
      </c>
      <c r="H194">
        <v>12.42943</v>
      </c>
    </row>
    <row r="195" spans="1:8" x14ac:dyDescent="0.35">
      <c r="A195" s="1">
        <v>43070</v>
      </c>
      <c r="B195">
        <v>0.3522537</v>
      </c>
      <c r="C195">
        <v>1.9487209999999999</v>
      </c>
      <c r="D195">
        <v>12.829789999999999</v>
      </c>
      <c r="E195" s="1">
        <v>43070</v>
      </c>
      <c r="F195">
        <v>2.695926</v>
      </c>
      <c r="G195">
        <v>4.5580970000000001</v>
      </c>
      <c r="H195">
        <v>12.681850000000001</v>
      </c>
    </row>
    <row r="196" spans="1:8" x14ac:dyDescent="0.35">
      <c r="A196" s="1">
        <v>43101</v>
      </c>
      <c r="B196">
        <v>0.3591742</v>
      </c>
      <c r="C196">
        <v>1.8626720000000001</v>
      </c>
      <c r="D196">
        <v>13.19374</v>
      </c>
      <c r="E196" s="1">
        <v>43101</v>
      </c>
      <c r="F196">
        <v>2.7894929999999998</v>
      </c>
      <c r="G196">
        <v>4.6923469999999998</v>
      </c>
      <c r="H196">
        <v>12.53842</v>
      </c>
    </row>
    <row r="197" spans="1:8" x14ac:dyDescent="0.35">
      <c r="A197" s="1">
        <v>43132</v>
      </c>
      <c r="B197">
        <v>0.35717140000000003</v>
      </c>
      <c r="C197">
        <v>1.8599650000000001</v>
      </c>
      <c r="D197">
        <v>13.086349999999999</v>
      </c>
      <c r="E197" s="1">
        <v>43132</v>
      </c>
      <c r="F197">
        <v>2.7896329999999998</v>
      </c>
      <c r="G197">
        <v>4.638655</v>
      </c>
      <c r="H197">
        <v>12.45552</v>
      </c>
    </row>
    <row r="198" spans="1:8" x14ac:dyDescent="0.35">
      <c r="A198" s="1">
        <v>43160</v>
      </c>
      <c r="B198">
        <v>0.35435879999999997</v>
      </c>
      <c r="C198">
        <v>1.913592</v>
      </c>
      <c r="D198">
        <v>12.834530000000001</v>
      </c>
      <c r="E198" s="1">
        <v>43160</v>
      </c>
      <c r="F198">
        <v>2.8438469999999998</v>
      </c>
      <c r="G198">
        <v>4.6019050000000004</v>
      </c>
      <c r="H198">
        <v>12.560269999999999</v>
      </c>
    </row>
    <row r="199" spans="1:8" x14ac:dyDescent="0.35">
      <c r="A199" s="1">
        <v>43191</v>
      </c>
      <c r="B199">
        <v>0.34741030000000001</v>
      </c>
      <c r="C199">
        <v>1.767746</v>
      </c>
      <c r="D199">
        <v>12.81324</v>
      </c>
      <c r="E199" s="1">
        <v>43191</v>
      </c>
      <c r="F199">
        <v>2.7611819999999998</v>
      </c>
      <c r="G199">
        <v>4.4299390000000001</v>
      </c>
      <c r="H199">
        <v>12.75239</v>
      </c>
    </row>
    <row r="200" spans="1:8" x14ac:dyDescent="0.35">
      <c r="A200" s="1">
        <v>43221</v>
      </c>
      <c r="B200">
        <v>0.34466590000000003</v>
      </c>
      <c r="C200">
        <v>1.6481490000000001</v>
      </c>
      <c r="D200">
        <v>13.142049999999999</v>
      </c>
      <c r="E200" s="1">
        <v>43221</v>
      </c>
      <c r="F200">
        <v>2.637982</v>
      </c>
      <c r="G200">
        <v>4.4024559999999999</v>
      </c>
      <c r="H200">
        <v>12.66178</v>
      </c>
    </row>
    <row r="201" spans="1:8" x14ac:dyDescent="0.35">
      <c r="A201" s="1">
        <v>43252</v>
      </c>
      <c r="B201">
        <v>0.33218950000000003</v>
      </c>
      <c r="C201">
        <v>1.791401</v>
      </c>
      <c r="D201">
        <v>12.535299999999999</v>
      </c>
      <c r="E201" s="1">
        <v>43252</v>
      </c>
      <c r="F201">
        <v>2.6196739999999998</v>
      </c>
      <c r="G201">
        <v>4.2552440000000002</v>
      </c>
      <c r="H201">
        <v>12.524050000000001</v>
      </c>
    </row>
    <row r="202" spans="1:8" x14ac:dyDescent="0.35">
      <c r="A202" s="1">
        <v>43282</v>
      </c>
      <c r="B202">
        <v>0.33673740000000002</v>
      </c>
      <c r="C202">
        <v>1.74074</v>
      </c>
      <c r="D202">
        <v>12.68768</v>
      </c>
      <c r="E202" s="1">
        <v>43282</v>
      </c>
      <c r="F202">
        <v>2.6431070000000001</v>
      </c>
      <c r="G202">
        <v>4.3259759999999998</v>
      </c>
      <c r="H202">
        <v>12.263960000000001</v>
      </c>
    </row>
    <row r="203" spans="1:8" x14ac:dyDescent="0.35">
      <c r="A203" s="1">
        <v>43313</v>
      </c>
      <c r="B203">
        <v>0.33613730000000003</v>
      </c>
      <c r="C203">
        <v>1.73325</v>
      </c>
      <c r="D203">
        <v>12.698539999999999</v>
      </c>
      <c r="E203" s="1">
        <v>43313</v>
      </c>
      <c r="F203">
        <v>2.645826</v>
      </c>
      <c r="G203">
        <v>4.1794909999999996</v>
      </c>
      <c r="H203">
        <v>12.35042</v>
      </c>
    </row>
    <row r="204" spans="1:8" x14ac:dyDescent="0.35">
      <c r="A204" s="1">
        <v>43344</v>
      </c>
      <c r="B204">
        <v>0.32682810000000001</v>
      </c>
      <c r="C204">
        <v>1.7707189999999999</v>
      </c>
      <c r="D204">
        <v>12.37119</v>
      </c>
      <c r="E204" s="1">
        <v>43344</v>
      </c>
      <c r="F204">
        <v>2.6401720000000002</v>
      </c>
      <c r="G204">
        <v>4.06454</v>
      </c>
      <c r="H204">
        <v>12.08442</v>
      </c>
    </row>
    <row r="205" spans="1:8" x14ac:dyDescent="0.35">
      <c r="A205" s="1">
        <v>43374</v>
      </c>
      <c r="B205">
        <v>0.33528829999999998</v>
      </c>
      <c r="C205">
        <v>1.688971</v>
      </c>
      <c r="D205">
        <v>12.921390000000001</v>
      </c>
      <c r="E205" s="1">
        <v>43374</v>
      </c>
      <c r="F205">
        <v>2.6239659999999998</v>
      </c>
      <c r="G205">
        <v>4.2185579999999998</v>
      </c>
      <c r="H205">
        <v>11.853020000000001</v>
      </c>
    </row>
    <row r="206" spans="1:8" x14ac:dyDescent="0.35">
      <c r="A206" s="1">
        <v>43405</v>
      </c>
      <c r="B206">
        <v>0.32586019999999999</v>
      </c>
      <c r="C206">
        <v>1.6173580000000001</v>
      </c>
      <c r="D206">
        <v>12.57572</v>
      </c>
      <c r="E206" s="1">
        <v>43405</v>
      </c>
      <c r="F206">
        <v>2.6581329999999999</v>
      </c>
      <c r="G206">
        <v>4.1674759999999997</v>
      </c>
      <c r="H206">
        <v>11.95623</v>
      </c>
    </row>
    <row r="207" spans="1:8" x14ac:dyDescent="0.35">
      <c r="A207" s="1">
        <v>43435</v>
      </c>
      <c r="B207">
        <v>0.32796520000000001</v>
      </c>
      <c r="C207">
        <v>1.9380360000000001</v>
      </c>
      <c r="D207">
        <v>12.25614</v>
      </c>
      <c r="E207" s="1">
        <v>43435</v>
      </c>
      <c r="F207">
        <v>2.6284100000000001</v>
      </c>
      <c r="G207">
        <v>4.1036539999999997</v>
      </c>
      <c r="H207">
        <v>12.50972</v>
      </c>
    </row>
    <row r="208" spans="1:8" x14ac:dyDescent="0.35">
      <c r="B208" s="19">
        <f>AVERAGE(B3:B207)</f>
        <v>0.25479351121951205</v>
      </c>
      <c r="C208" s="19">
        <f>AVERAGE(C3:C207)</f>
        <v>3.0989382829268282</v>
      </c>
      <c r="D208" s="19">
        <f>AVERAGE(D3:D207)</f>
        <v>8.5604472634146358</v>
      </c>
      <c r="F208" s="19">
        <f>AVERAGE(F3:F207)</f>
        <v>2.7773238780487794</v>
      </c>
      <c r="G208" s="19">
        <f>AVERAGE(G3:G207)</f>
        <v>5.0237040146341467</v>
      </c>
      <c r="H208" s="19">
        <f>AVERAGE(H3:H207)</f>
        <v>10.606975580487807</v>
      </c>
    </row>
  </sheetData>
  <mergeCells count="2">
    <mergeCell ref="B1:D1"/>
    <mergeCell ref="F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E812-42C5-4AC0-9E51-C3BCA38FC5D3}">
  <sheetPr>
    <tabColor rgb="FFFFFF00"/>
  </sheetPr>
  <dimension ref="A1:V208"/>
  <sheetViews>
    <sheetView topLeftCell="L1" workbookViewId="0">
      <selection activeCell="X8" sqref="X8"/>
    </sheetView>
  </sheetViews>
  <sheetFormatPr defaultRowHeight="14.5" x14ac:dyDescent="0.35"/>
  <cols>
    <col min="1" max="1" width="8.7265625" style="3"/>
    <col min="2" max="14" width="11" style="3" customWidth="1"/>
    <col min="15" max="15" width="2.26953125" style="3" customWidth="1"/>
    <col min="16" max="16" width="13.6328125" style="3" bestFit="1" customWidth="1"/>
    <col min="17" max="16384" width="8.7265625" style="3"/>
  </cols>
  <sheetData>
    <row r="1" spans="1:22" x14ac:dyDescent="0.35">
      <c r="B1" s="60" t="s">
        <v>1</v>
      </c>
      <c r="C1" s="60"/>
      <c r="D1" s="60"/>
      <c r="E1" s="60"/>
      <c r="F1" s="60"/>
      <c r="G1" s="60"/>
      <c r="H1" s="31"/>
      <c r="I1" s="60" t="s">
        <v>2</v>
      </c>
      <c r="J1" s="60"/>
      <c r="K1" s="60"/>
      <c r="L1" s="60"/>
      <c r="M1" s="60"/>
      <c r="N1" s="60"/>
    </row>
    <row r="2" spans="1:22" x14ac:dyDescent="0.35">
      <c r="B2" s="3" t="s">
        <v>0</v>
      </c>
      <c r="C2" s="3" t="s">
        <v>91</v>
      </c>
      <c r="D2" s="3" t="s">
        <v>6</v>
      </c>
      <c r="E2" s="3" t="s">
        <v>7</v>
      </c>
      <c r="F2" s="3" t="s">
        <v>4</v>
      </c>
      <c r="G2" s="3" t="s">
        <v>8</v>
      </c>
      <c r="I2" s="3" t="s">
        <v>0</v>
      </c>
      <c r="J2" s="3" t="s">
        <v>91</v>
      </c>
      <c r="K2" s="3" t="s">
        <v>6</v>
      </c>
      <c r="L2" s="3" t="s">
        <v>7</v>
      </c>
      <c r="M2" s="3" t="s">
        <v>4</v>
      </c>
      <c r="N2" s="3" t="s">
        <v>8</v>
      </c>
      <c r="Q2" s="3" t="s">
        <v>0</v>
      </c>
      <c r="R2" s="3" t="s">
        <v>91</v>
      </c>
      <c r="S2" s="3" t="s">
        <v>6</v>
      </c>
      <c r="T2" s="3" t="s">
        <v>7</v>
      </c>
      <c r="U2" s="3" t="s">
        <v>4</v>
      </c>
      <c r="V2" s="3" t="s">
        <v>8</v>
      </c>
    </row>
    <row r="3" spans="1:22" x14ac:dyDescent="0.35">
      <c r="A3" s="23">
        <v>37257</v>
      </c>
      <c r="B3" s="5">
        <v>0.26642700000000002</v>
      </c>
      <c r="C3" s="5">
        <v>0.28734280000000001</v>
      </c>
      <c r="D3" s="5">
        <v>0.15312500000000001</v>
      </c>
      <c r="E3" s="5">
        <v>-1.53662E-2</v>
      </c>
      <c r="F3" s="5">
        <v>0.1218538</v>
      </c>
      <c r="G3" s="5">
        <f t="shared" ref="G3:G66" si="0">B3-C3-D3-E3-F3</f>
        <v>-0.28052840000000001</v>
      </c>
      <c r="H3" s="23">
        <v>37257</v>
      </c>
      <c r="I3" s="5">
        <v>-0.1643202</v>
      </c>
      <c r="J3" s="5">
        <v>-1.7757999999999999E-3</v>
      </c>
      <c r="K3" s="5">
        <v>0.1624999</v>
      </c>
      <c r="L3" s="5">
        <v>-0.16570689999999999</v>
      </c>
      <c r="M3" s="5">
        <v>-0.12187340000000001</v>
      </c>
      <c r="N3" s="5">
        <f t="shared" ref="N3:N66" si="1">I3-J3-K3-L3-M3</f>
        <v>-3.7464000000000011E-2</v>
      </c>
      <c r="P3" s="3" t="s">
        <v>1</v>
      </c>
      <c r="Q3" s="5">
        <f t="shared" ref="Q3:V3" si="2">B207</f>
        <v>4.1569920588235311E-2</v>
      </c>
      <c r="R3" s="5">
        <f t="shared" si="2"/>
        <v>1.8328116666666647E-2</v>
      </c>
      <c r="S3" s="5">
        <f t="shared" si="2"/>
        <v>-9.1880921568627417E-3</v>
      </c>
      <c r="T3" s="5">
        <f t="shared" si="2"/>
        <v>1.1627431862745094E-3</v>
      </c>
      <c r="U3" s="5">
        <f t="shared" si="2"/>
        <v>4.2241947549019616E-2</v>
      </c>
      <c r="V3" s="5">
        <f t="shared" si="2"/>
        <v>-1.097479465686273E-2</v>
      </c>
    </row>
    <row r="4" spans="1:22" x14ac:dyDescent="0.35">
      <c r="A4" s="23">
        <v>37288</v>
      </c>
      <c r="B4" s="5">
        <v>1.25909E-2</v>
      </c>
      <c r="C4" s="5">
        <v>-1.7229299999999999E-2</v>
      </c>
      <c r="D4" s="5">
        <v>0.20748469999999999</v>
      </c>
      <c r="E4" s="5">
        <v>2.6110999999999999E-3</v>
      </c>
      <c r="F4" s="5">
        <v>-0.1783159</v>
      </c>
      <c r="G4" s="5">
        <f t="shared" si="0"/>
        <v>-1.9597000000000087E-3</v>
      </c>
      <c r="H4" s="23">
        <v>37288</v>
      </c>
      <c r="I4" s="5">
        <v>-7.3384500000000005E-2</v>
      </c>
      <c r="J4" s="5">
        <v>-0.2637777</v>
      </c>
      <c r="K4" s="5">
        <v>-3.8984999999999999E-2</v>
      </c>
      <c r="L4" s="5">
        <v>4.2618099999999999E-2</v>
      </c>
      <c r="M4" s="5">
        <v>-5.9839400000000001E-2</v>
      </c>
      <c r="N4" s="5">
        <f t="shared" si="1"/>
        <v>0.24659949999999997</v>
      </c>
      <c r="P4" s="3" t="s">
        <v>2</v>
      </c>
      <c r="Q4" s="5">
        <f>I207</f>
        <v>5.3580408333333392E-2</v>
      </c>
      <c r="R4" s="5">
        <f t="shared" ref="R4:V4" si="3">J207</f>
        <v>9.5805970588235326E-3</v>
      </c>
      <c r="S4" s="5">
        <f t="shared" si="3"/>
        <v>6.0704171568627474E-3</v>
      </c>
      <c r="T4" s="5">
        <f t="shared" si="3"/>
        <v>-5.1772348039215684E-3</v>
      </c>
      <c r="U4" s="5">
        <f t="shared" si="3"/>
        <v>5.0296939215686259E-2</v>
      </c>
      <c r="V4" s="5">
        <f t="shared" si="3"/>
        <v>-7.1903102941176392E-3</v>
      </c>
    </row>
    <row r="5" spans="1:22" x14ac:dyDescent="0.35">
      <c r="A5" s="23">
        <v>37316</v>
      </c>
      <c r="B5" s="5">
        <v>-0.18040700000000001</v>
      </c>
      <c r="C5" s="5">
        <v>-0.2173011</v>
      </c>
      <c r="D5" s="5">
        <v>5.6653500000000002E-2</v>
      </c>
      <c r="E5" s="5">
        <v>1.292E-4</v>
      </c>
      <c r="F5" s="5">
        <v>-0.236232</v>
      </c>
      <c r="G5" s="5">
        <f t="shared" si="0"/>
        <v>0.21634339999999999</v>
      </c>
      <c r="H5" s="23">
        <v>37316</v>
      </c>
      <c r="I5" s="5">
        <v>0.31024970000000002</v>
      </c>
      <c r="J5" s="5">
        <v>0.1024171</v>
      </c>
      <c r="K5" s="5">
        <v>3.5865899999999999E-2</v>
      </c>
      <c r="L5" s="5">
        <v>4.6149299999999997E-2</v>
      </c>
      <c r="M5" s="5">
        <v>0.2016184</v>
      </c>
      <c r="N5" s="5">
        <f t="shared" si="1"/>
        <v>-7.580099999999998E-2</v>
      </c>
    </row>
    <row r="6" spans="1:22" x14ac:dyDescent="0.35">
      <c r="A6" s="23">
        <v>37347</v>
      </c>
      <c r="B6" s="5">
        <v>-0.12620500000000001</v>
      </c>
      <c r="C6" s="5">
        <v>5.6894800000000002E-2</v>
      </c>
      <c r="D6" s="5">
        <v>-5.4482900000000001E-2</v>
      </c>
      <c r="E6" s="5">
        <v>-2.7393999999999999E-3</v>
      </c>
      <c r="F6" s="5">
        <v>-0.1130261</v>
      </c>
      <c r="G6" s="5">
        <f t="shared" si="0"/>
        <v>-1.2851399999999999E-2</v>
      </c>
      <c r="H6" s="23">
        <v>37347</v>
      </c>
      <c r="I6" s="5">
        <v>0.13623689999999999</v>
      </c>
      <c r="J6" s="5">
        <v>-1.3123599999999999E-2</v>
      </c>
      <c r="K6" s="5">
        <v>0.19148989999999999</v>
      </c>
      <c r="L6" s="5">
        <v>6.4840499999999995E-2</v>
      </c>
      <c r="M6" s="5">
        <v>-0.12593550000000001</v>
      </c>
      <c r="N6" s="5">
        <f t="shared" si="1"/>
        <v>1.8965600000000027E-2</v>
      </c>
    </row>
    <row r="7" spans="1:22" x14ac:dyDescent="0.35">
      <c r="A7" s="23">
        <v>37377</v>
      </c>
      <c r="B7" s="5">
        <v>-4.4579000000000001E-2</v>
      </c>
      <c r="C7" s="5">
        <v>-6.1556100000000002E-2</v>
      </c>
      <c r="D7" s="5">
        <v>5.6795999999999999E-3</v>
      </c>
      <c r="E7" s="5">
        <v>1.8044000000000001E-3</v>
      </c>
      <c r="F7" s="5">
        <v>-9.9102499999999996E-2</v>
      </c>
      <c r="G7" s="5">
        <f t="shared" si="0"/>
        <v>0.1085956</v>
      </c>
      <c r="H7" s="23">
        <v>37377</v>
      </c>
      <c r="I7" s="5">
        <v>4.52129E-2</v>
      </c>
      <c r="J7" s="5">
        <v>8.7007899999999999E-2</v>
      </c>
      <c r="K7" s="5">
        <v>0.2026888</v>
      </c>
      <c r="L7" s="5">
        <v>-8.3751099999999995E-2</v>
      </c>
      <c r="M7" s="5">
        <v>-0.11966449999999999</v>
      </c>
      <c r="N7" s="5">
        <f t="shared" si="1"/>
        <v>-4.1068200000000013E-2</v>
      </c>
    </row>
    <row r="8" spans="1:22" x14ac:dyDescent="0.35">
      <c r="A8" s="23">
        <v>37408</v>
      </c>
      <c r="B8" s="5">
        <v>1.1315800000000001E-2</v>
      </c>
      <c r="C8" s="5">
        <v>-0.11555169999999999</v>
      </c>
      <c r="D8" s="5">
        <v>-0.11425639999999999</v>
      </c>
      <c r="E8" s="5">
        <v>-2.2889999999999998E-3</v>
      </c>
      <c r="F8" s="5">
        <v>7.2731699999999996E-2</v>
      </c>
      <c r="G8" s="5">
        <f t="shared" si="0"/>
        <v>0.17068120000000003</v>
      </c>
      <c r="H8" s="23">
        <v>37408</v>
      </c>
      <c r="I8" s="5">
        <v>0.3931732</v>
      </c>
      <c r="J8" s="5">
        <v>-0.2461834</v>
      </c>
      <c r="K8" s="5">
        <v>-0.1032337</v>
      </c>
      <c r="L8" s="5">
        <v>0.3693282</v>
      </c>
      <c r="M8" s="5">
        <v>6.9013500000000005E-2</v>
      </c>
      <c r="N8" s="5">
        <f t="shared" si="1"/>
        <v>0.30424859999999992</v>
      </c>
    </row>
    <row r="9" spans="1:22" x14ac:dyDescent="0.35">
      <c r="A9" s="23">
        <v>37438</v>
      </c>
      <c r="B9" s="5">
        <v>0.1358538</v>
      </c>
      <c r="C9" s="5">
        <v>-0.19718910000000001</v>
      </c>
      <c r="D9" s="5">
        <v>0.1294913</v>
      </c>
      <c r="E9" s="5">
        <v>1.696E-3</v>
      </c>
      <c r="F9" s="5">
        <v>4.90499E-2</v>
      </c>
      <c r="G9" s="5">
        <f t="shared" si="0"/>
        <v>0.15280570000000002</v>
      </c>
      <c r="H9" s="23">
        <v>37438</v>
      </c>
      <c r="I9" s="5">
        <v>-0.30312349999999999</v>
      </c>
      <c r="J9" s="5">
        <v>-7.0141200000000001E-2</v>
      </c>
      <c r="K9" s="5">
        <v>5.3402499999999999E-2</v>
      </c>
      <c r="L9" s="5">
        <v>-3.6063400000000002E-2</v>
      </c>
      <c r="M9" s="5">
        <v>-0.3261096</v>
      </c>
      <c r="N9" s="5">
        <f t="shared" si="1"/>
        <v>7.5788200000000028E-2</v>
      </c>
    </row>
    <row r="10" spans="1:22" x14ac:dyDescent="0.35">
      <c r="A10" s="23">
        <v>37469</v>
      </c>
      <c r="B10" s="5">
        <v>-1.8277E-3</v>
      </c>
      <c r="C10" s="5">
        <v>-0.10159749999999999</v>
      </c>
      <c r="D10" s="5">
        <v>0.20091529999999999</v>
      </c>
      <c r="E10" s="5">
        <v>-7.9440000000000001E-4</v>
      </c>
      <c r="F10" s="5">
        <v>-0.22989390000000001</v>
      </c>
      <c r="G10" s="5">
        <f t="shared" si="0"/>
        <v>0.12954280000000001</v>
      </c>
      <c r="H10" s="23">
        <v>37469</v>
      </c>
      <c r="I10" s="5">
        <v>0.3149708</v>
      </c>
      <c r="J10" s="5">
        <v>-9.01671E-2</v>
      </c>
      <c r="K10" s="5">
        <v>0.26629350000000002</v>
      </c>
      <c r="L10" s="5">
        <v>0.25674590000000003</v>
      </c>
      <c r="M10" s="5">
        <v>-0.18136250000000001</v>
      </c>
      <c r="N10" s="5">
        <f t="shared" si="1"/>
        <v>6.3460999999999962E-2</v>
      </c>
    </row>
    <row r="11" spans="1:22" x14ac:dyDescent="0.35">
      <c r="A11" s="23">
        <v>37500</v>
      </c>
      <c r="B11" s="5">
        <v>4.8726999999999999E-2</v>
      </c>
      <c r="C11" s="5">
        <v>-0.16933989999999999</v>
      </c>
      <c r="D11" s="5">
        <v>0.20249030000000001</v>
      </c>
      <c r="E11" s="5">
        <v>6.8840999999999998E-3</v>
      </c>
      <c r="F11" s="5">
        <v>-0.1927547</v>
      </c>
      <c r="G11" s="5">
        <f t="shared" si="0"/>
        <v>0.20144719999999997</v>
      </c>
      <c r="H11" s="23">
        <v>37500</v>
      </c>
      <c r="I11" s="5">
        <v>-0.14196120000000001</v>
      </c>
      <c r="J11" s="5">
        <v>-2.3714499999999999E-2</v>
      </c>
      <c r="K11" s="5">
        <v>-0.30188409999999999</v>
      </c>
      <c r="L11" s="5">
        <v>-8.5181599999999996E-2</v>
      </c>
      <c r="M11" s="5">
        <v>0.2513803</v>
      </c>
      <c r="N11" s="5">
        <f t="shared" si="1"/>
        <v>1.7438699999999974E-2</v>
      </c>
    </row>
    <row r="12" spans="1:22" x14ac:dyDescent="0.35">
      <c r="A12" s="23">
        <v>37530</v>
      </c>
      <c r="B12" s="5">
        <v>-0.1105299</v>
      </c>
      <c r="C12" s="5">
        <v>4.8414699999999998E-2</v>
      </c>
      <c r="D12" s="5">
        <v>0.28274490000000002</v>
      </c>
      <c r="E12" s="5">
        <v>-2.6288000000000001E-3</v>
      </c>
      <c r="F12" s="5">
        <v>-0.38433790000000001</v>
      </c>
      <c r="G12" s="5">
        <f t="shared" si="0"/>
        <v>-5.4722800000000016E-2</v>
      </c>
      <c r="H12" s="23">
        <v>37530</v>
      </c>
      <c r="I12" s="5">
        <v>1.91307E-2</v>
      </c>
      <c r="J12" s="5">
        <v>-0.1662479</v>
      </c>
      <c r="K12" s="5">
        <v>6.7006399999999994E-2</v>
      </c>
      <c r="L12" s="5">
        <v>1.5660299999999999E-2</v>
      </c>
      <c r="M12" s="5">
        <v>1.9833400000000001E-2</v>
      </c>
      <c r="N12" s="5">
        <f t="shared" si="1"/>
        <v>8.2878500000000008E-2</v>
      </c>
    </row>
    <row r="13" spans="1:22" x14ac:dyDescent="0.35">
      <c r="A13" s="23">
        <v>37561</v>
      </c>
      <c r="B13" s="5">
        <v>9.9002400000000004E-2</v>
      </c>
      <c r="C13" s="5">
        <v>-3.3837100000000002E-2</v>
      </c>
      <c r="D13" s="5">
        <v>0.16221859999999999</v>
      </c>
      <c r="E13" s="5">
        <v>-1.4600000000000001E-5</v>
      </c>
      <c r="F13" s="5">
        <v>-5.54276E-2</v>
      </c>
      <c r="G13" s="5">
        <f t="shared" si="0"/>
        <v>2.6063100000000009E-2</v>
      </c>
      <c r="H13" s="23">
        <v>37561</v>
      </c>
      <c r="I13" s="5">
        <v>-5.2130900000000001E-2</v>
      </c>
      <c r="J13" s="5">
        <v>-9.4231899999999993E-2</v>
      </c>
      <c r="K13" s="5">
        <v>0.1378008</v>
      </c>
      <c r="L13" s="5">
        <v>-0.1292702</v>
      </c>
      <c r="M13" s="5">
        <v>-1.1028E-2</v>
      </c>
      <c r="N13" s="5">
        <f t="shared" si="1"/>
        <v>4.4598399999999996E-2</v>
      </c>
    </row>
    <row r="14" spans="1:22" x14ac:dyDescent="0.35">
      <c r="A14" s="23">
        <v>37591</v>
      </c>
      <c r="B14" s="5">
        <v>0.59550809999999998</v>
      </c>
      <c r="C14" s="5">
        <v>-0.79065220000000003</v>
      </c>
      <c r="D14" s="5">
        <v>-0.1295133</v>
      </c>
      <c r="E14" s="5">
        <v>-2.6708000000000001E-3</v>
      </c>
      <c r="F14" s="5">
        <v>0.58300540000000001</v>
      </c>
      <c r="G14" s="5">
        <f t="shared" si="0"/>
        <v>0.93533899999999992</v>
      </c>
      <c r="H14" s="23">
        <v>37591</v>
      </c>
      <c r="I14" s="5">
        <v>0.22984289999999999</v>
      </c>
      <c r="J14" s="5">
        <v>-0.46551550000000003</v>
      </c>
      <c r="K14" s="5">
        <v>-0.48559540000000001</v>
      </c>
      <c r="L14" s="5">
        <v>8.2944699999999996E-2</v>
      </c>
      <c r="M14" s="5">
        <v>0.62067760000000005</v>
      </c>
      <c r="N14" s="5">
        <f t="shared" si="1"/>
        <v>0.47733150000000002</v>
      </c>
    </row>
    <row r="15" spans="1:22" x14ac:dyDescent="0.35">
      <c r="A15" s="23">
        <v>37622</v>
      </c>
      <c r="B15" s="5">
        <v>1.30081E-2</v>
      </c>
      <c r="C15" s="5">
        <v>-9.3732399999999994E-2</v>
      </c>
      <c r="D15" s="5">
        <v>-0.33082250000000002</v>
      </c>
      <c r="E15" s="5">
        <v>-1.0257E-3</v>
      </c>
      <c r="F15" s="5">
        <v>0.27768989999999999</v>
      </c>
      <c r="G15" s="5">
        <f t="shared" si="0"/>
        <v>0.16089880000000006</v>
      </c>
      <c r="H15" s="23">
        <v>37622</v>
      </c>
      <c r="I15" s="5">
        <v>0.34647679999999997</v>
      </c>
      <c r="J15" s="5">
        <v>2.6289799999999999E-2</v>
      </c>
      <c r="K15" s="5">
        <v>0.1215591</v>
      </c>
      <c r="L15" s="5">
        <v>-0.2404558</v>
      </c>
      <c r="M15" s="5">
        <v>0.25710850000000002</v>
      </c>
      <c r="N15" s="5">
        <f t="shared" si="1"/>
        <v>0.18197519999999995</v>
      </c>
    </row>
    <row r="16" spans="1:22" x14ac:dyDescent="0.35">
      <c r="A16" s="23">
        <v>37653</v>
      </c>
      <c r="B16" s="5">
        <v>0.13400889999999999</v>
      </c>
      <c r="C16" s="5">
        <v>-0.11936910000000001</v>
      </c>
      <c r="D16" s="5">
        <v>3.6699999999999998E-5</v>
      </c>
      <c r="E16" s="5">
        <v>1.2978E-3</v>
      </c>
      <c r="F16" s="5">
        <v>0.134604</v>
      </c>
      <c r="G16" s="5">
        <f t="shared" si="0"/>
        <v>0.11743949999999997</v>
      </c>
      <c r="H16" s="23">
        <v>37653</v>
      </c>
      <c r="I16" s="5">
        <v>-4.6099000000000001E-3</v>
      </c>
      <c r="J16" s="5">
        <v>9.4507999999999995E-2</v>
      </c>
      <c r="K16" s="5">
        <v>-2.5086399999999998E-2</v>
      </c>
      <c r="L16" s="5">
        <v>-2.1284500000000001E-2</v>
      </c>
      <c r="M16" s="5">
        <v>9.9224300000000001E-2</v>
      </c>
      <c r="N16" s="5">
        <f t="shared" si="1"/>
        <v>-0.1519713</v>
      </c>
    </row>
    <row r="17" spans="1:14" x14ac:dyDescent="0.35">
      <c r="A17" s="23">
        <v>37681</v>
      </c>
      <c r="B17" s="5">
        <v>0.2887883</v>
      </c>
      <c r="C17" s="5">
        <v>0.28886699999999998</v>
      </c>
      <c r="D17" s="5">
        <v>2.3643500000000001E-2</v>
      </c>
      <c r="E17" s="5">
        <v>1.3886E-3</v>
      </c>
      <c r="F17" s="5">
        <v>0.30014679999999999</v>
      </c>
      <c r="G17" s="5">
        <f t="shared" si="0"/>
        <v>-0.32525759999999998</v>
      </c>
      <c r="H17" s="23">
        <v>37681</v>
      </c>
      <c r="I17" s="5">
        <v>-0.16285530000000001</v>
      </c>
      <c r="J17" s="5">
        <v>-0.15472030000000001</v>
      </c>
      <c r="K17" s="5">
        <v>2.0151000000000001E-3</v>
      </c>
      <c r="L17" s="5">
        <v>0.1356069</v>
      </c>
      <c r="M17" s="5">
        <v>-0.29086260000000003</v>
      </c>
      <c r="N17" s="5">
        <f t="shared" si="1"/>
        <v>0.14510560000000003</v>
      </c>
    </row>
    <row r="18" spans="1:14" x14ac:dyDescent="0.35">
      <c r="A18" s="23">
        <v>37712</v>
      </c>
      <c r="B18" s="5">
        <v>9.7668199999999997E-2</v>
      </c>
      <c r="C18" s="5">
        <v>0.45246920000000002</v>
      </c>
      <c r="D18" s="5">
        <v>0.61151599999999995</v>
      </c>
      <c r="E18" s="5">
        <v>-1.4028000000000001E-3</v>
      </c>
      <c r="F18" s="5">
        <v>-0.46047470000000001</v>
      </c>
      <c r="G18" s="5">
        <f t="shared" si="0"/>
        <v>-0.50443949999999993</v>
      </c>
      <c r="H18" s="23">
        <v>37712</v>
      </c>
      <c r="I18" s="5">
        <v>0.1370479</v>
      </c>
      <c r="J18" s="5">
        <v>-5.1958299999999999E-2</v>
      </c>
      <c r="K18" s="5">
        <v>0.19204679999999999</v>
      </c>
      <c r="L18" s="5">
        <v>0.1094527</v>
      </c>
      <c r="M18" s="5">
        <v>-0.13361890000000001</v>
      </c>
      <c r="N18" s="5">
        <f t="shared" si="1"/>
        <v>2.1125600000000036E-2</v>
      </c>
    </row>
    <row r="19" spans="1:14" x14ac:dyDescent="0.35">
      <c r="A19" s="23">
        <v>37742</v>
      </c>
      <c r="B19" s="5">
        <v>0.1792464</v>
      </c>
      <c r="C19" s="5">
        <v>0.16372300000000001</v>
      </c>
      <c r="D19" s="5">
        <v>0.1078515</v>
      </c>
      <c r="E19" s="5">
        <v>6.9500999999999999E-3</v>
      </c>
      <c r="F19" s="5">
        <v>7.5085600000000002E-2</v>
      </c>
      <c r="G19" s="5">
        <f t="shared" si="0"/>
        <v>-0.17436380000000001</v>
      </c>
      <c r="H19" s="23">
        <v>37742</v>
      </c>
      <c r="I19" s="5">
        <v>0.21878059999999999</v>
      </c>
      <c r="J19" s="5">
        <v>4.7870099999999999E-2</v>
      </c>
      <c r="K19" s="5">
        <v>9.3271000000000007E-2</v>
      </c>
      <c r="L19" s="5">
        <v>-1.37822E-2</v>
      </c>
      <c r="M19" s="5">
        <v>0.14939630000000001</v>
      </c>
      <c r="N19" s="5">
        <f t="shared" si="1"/>
        <v>-5.7974600000000029E-2</v>
      </c>
    </row>
    <row r="20" spans="1:14" x14ac:dyDescent="0.35">
      <c r="A20" s="23">
        <v>37773</v>
      </c>
      <c r="B20" s="5">
        <v>1.6756E-3</v>
      </c>
      <c r="C20" s="5">
        <v>2.6469000000000002E-3</v>
      </c>
      <c r="D20" s="5">
        <v>7.6459899999999997E-2</v>
      </c>
      <c r="E20" s="5">
        <v>-5.8265000000000001E-3</v>
      </c>
      <c r="F20" s="5">
        <v>-7.11286E-2</v>
      </c>
      <c r="G20" s="5">
        <f t="shared" si="0"/>
        <v>-4.760999999999932E-4</v>
      </c>
      <c r="H20" s="23">
        <v>37773</v>
      </c>
      <c r="I20" s="5">
        <v>-8.0845399999999998E-2</v>
      </c>
      <c r="J20" s="5">
        <v>0.1701298</v>
      </c>
      <c r="K20" s="5">
        <v>4.7742300000000001E-2</v>
      </c>
      <c r="L20" s="5">
        <v>-0.1754829</v>
      </c>
      <c r="M20" s="5">
        <v>0.19986509999999999</v>
      </c>
      <c r="N20" s="5">
        <f t="shared" si="1"/>
        <v>-0.32309969999999999</v>
      </c>
    </row>
    <row r="21" spans="1:14" x14ac:dyDescent="0.35">
      <c r="A21" s="23">
        <v>37803</v>
      </c>
      <c r="B21" s="5">
        <v>-4.5550300000000002E-2</v>
      </c>
      <c r="C21" s="5">
        <v>-9.4922300000000001E-2</v>
      </c>
      <c r="D21" s="5">
        <v>-2.3812300000000002E-2</v>
      </c>
      <c r="E21" s="5">
        <v>4.3864999999999998E-3</v>
      </c>
      <c r="F21" s="5">
        <v>-1.92442E-2</v>
      </c>
      <c r="G21" s="5">
        <f t="shared" si="0"/>
        <v>8.8042000000000009E-2</v>
      </c>
      <c r="H21" s="23">
        <v>37803</v>
      </c>
      <c r="I21" s="5">
        <v>0.36038150000000002</v>
      </c>
      <c r="J21" s="5">
        <v>-3.5288399999999998E-2</v>
      </c>
      <c r="K21" s="5">
        <v>0.15937789999999999</v>
      </c>
      <c r="L21" s="5">
        <v>0.20882419999999999</v>
      </c>
      <c r="M21" s="5">
        <v>-6.1805699999999998E-2</v>
      </c>
      <c r="N21" s="5">
        <f t="shared" si="1"/>
        <v>8.9273500000000033E-2</v>
      </c>
    </row>
    <row r="22" spans="1:14" x14ac:dyDescent="0.35">
      <c r="A22" s="23">
        <v>37834</v>
      </c>
      <c r="B22" s="5">
        <v>7.5161500000000006E-2</v>
      </c>
      <c r="C22" s="5">
        <v>-8.6296899999999996E-2</v>
      </c>
      <c r="D22" s="5">
        <v>-1.9671899999999999E-2</v>
      </c>
      <c r="E22" s="5">
        <v>3.2786E-3</v>
      </c>
      <c r="F22" s="5">
        <v>4.94876E-2</v>
      </c>
      <c r="G22" s="5">
        <f t="shared" si="0"/>
        <v>0.12836410000000001</v>
      </c>
      <c r="H22" s="23">
        <v>37834</v>
      </c>
      <c r="I22" s="5">
        <v>1.86553E-2</v>
      </c>
      <c r="J22" s="5">
        <v>-2.3040499999999998E-2</v>
      </c>
      <c r="K22" s="5">
        <v>0.1690053</v>
      </c>
      <c r="L22" s="5">
        <v>-5.4079700000000001E-2</v>
      </c>
      <c r="M22" s="5">
        <v>-5.0453600000000001E-2</v>
      </c>
      <c r="N22" s="5">
        <f t="shared" si="1"/>
        <v>-2.2776199999999983E-2</v>
      </c>
    </row>
    <row r="23" spans="1:14" x14ac:dyDescent="0.35">
      <c r="A23" s="23">
        <v>37865</v>
      </c>
      <c r="B23" s="5">
        <v>0.12844130000000001</v>
      </c>
      <c r="C23" s="5">
        <v>0.21356130000000001</v>
      </c>
      <c r="D23" s="5">
        <v>5.5476200000000003E-2</v>
      </c>
      <c r="E23" s="5">
        <v>1.7702E-3</v>
      </c>
      <c r="F23" s="5">
        <v>8.12948E-2</v>
      </c>
      <c r="G23" s="5">
        <f t="shared" si="0"/>
        <v>-0.2236612</v>
      </c>
      <c r="H23" s="23">
        <v>37865</v>
      </c>
      <c r="I23" s="5">
        <v>0.28763</v>
      </c>
      <c r="J23" s="5">
        <v>1.5846699999999998E-2</v>
      </c>
      <c r="K23" s="5">
        <v>0.19712879999999999</v>
      </c>
      <c r="L23" s="5">
        <v>4.9370999999999998E-3</v>
      </c>
      <c r="M23" s="5">
        <v>0.13108449999999999</v>
      </c>
      <c r="N23" s="5">
        <f t="shared" si="1"/>
        <v>-6.136709999999998E-2</v>
      </c>
    </row>
    <row r="24" spans="1:14" x14ac:dyDescent="0.35">
      <c r="A24" s="23">
        <v>37895</v>
      </c>
      <c r="B24" s="5">
        <v>0.1199875</v>
      </c>
      <c r="C24" s="5">
        <v>0.1161017</v>
      </c>
      <c r="D24" s="5">
        <v>-0.21425720000000001</v>
      </c>
      <c r="E24" s="5">
        <v>-7.1206000000000004E-3</v>
      </c>
      <c r="F24" s="5">
        <v>0.33036300000000002</v>
      </c>
      <c r="G24" s="5">
        <f t="shared" si="0"/>
        <v>-0.10509940000000001</v>
      </c>
      <c r="H24" s="23">
        <v>37895</v>
      </c>
      <c r="I24" s="5">
        <v>0.1691445</v>
      </c>
      <c r="J24" s="5">
        <v>9.8769700000000002E-2</v>
      </c>
      <c r="K24" s="5">
        <v>-5.0681400000000001E-2</v>
      </c>
      <c r="L24" s="5">
        <v>7.8109100000000001E-2</v>
      </c>
      <c r="M24" s="5">
        <v>8.4126300000000001E-2</v>
      </c>
      <c r="N24" s="5">
        <f t="shared" si="1"/>
        <v>-4.1179199999999999E-2</v>
      </c>
    </row>
    <row r="25" spans="1:14" x14ac:dyDescent="0.35">
      <c r="A25" s="23">
        <v>37926</v>
      </c>
      <c r="B25" s="5">
        <v>0.2412639</v>
      </c>
      <c r="C25" s="5">
        <v>-5.1834999999999997E-3</v>
      </c>
      <c r="D25" s="5">
        <v>-7.6714000000000004E-2</v>
      </c>
      <c r="E25" s="5">
        <v>8.3184999999999995E-3</v>
      </c>
      <c r="F25" s="5">
        <v>0.29056860000000001</v>
      </c>
      <c r="G25" s="5">
        <f t="shared" si="0"/>
        <v>2.4274300000000026E-2</v>
      </c>
      <c r="H25" s="23">
        <v>37926</v>
      </c>
      <c r="I25" s="5">
        <v>0.16678390000000001</v>
      </c>
      <c r="J25" s="5">
        <v>-0.1541255</v>
      </c>
      <c r="K25" s="5">
        <v>-4.9132999999999998E-3</v>
      </c>
      <c r="L25" s="5">
        <v>-1.10893E-2</v>
      </c>
      <c r="M25" s="5">
        <v>0.17097879999999999</v>
      </c>
      <c r="N25" s="5">
        <f t="shared" si="1"/>
        <v>0.16593320000000006</v>
      </c>
    </row>
    <row r="26" spans="1:14" x14ac:dyDescent="0.35">
      <c r="A26" s="23">
        <v>37956</v>
      </c>
      <c r="B26" s="5">
        <v>0.22421070000000001</v>
      </c>
      <c r="C26" s="5">
        <v>-0.59573220000000005</v>
      </c>
      <c r="D26" s="5">
        <v>-1.91722E-2</v>
      </c>
      <c r="E26" s="5">
        <v>-6.4120000000000002E-3</v>
      </c>
      <c r="F26" s="5">
        <v>0.1763458</v>
      </c>
      <c r="G26" s="5">
        <f t="shared" si="0"/>
        <v>0.66918129999999998</v>
      </c>
      <c r="H26" s="23">
        <v>37956</v>
      </c>
      <c r="I26" s="5">
        <v>0.1349062</v>
      </c>
      <c r="J26" s="5">
        <v>6.0548999999999999E-2</v>
      </c>
      <c r="K26" s="5">
        <v>5.4614000000000003E-2</v>
      </c>
      <c r="L26" s="5">
        <v>-0.1351154</v>
      </c>
      <c r="M26" s="5">
        <v>0.30757240000000002</v>
      </c>
      <c r="N26" s="5">
        <f t="shared" si="1"/>
        <v>-0.15271380000000001</v>
      </c>
    </row>
    <row r="27" spans="1:14" x14ac:dyDescent="0.35">
      <c r="A27" s="23">
        <v>37987</v>
      </c>
      <c r="B27" s="5">
        <v>0.63232330000000003</v>
      </c>
      <c r="C27" s="5">
        <v>0.31422309999999998</v>
      </c>
      <c r="D27" s="5">
        <v>0.2216873</v>
      </c>
      <c r="E27" s="5">
        <v>1.3641500000000001E-2</v>
      </c>
      <c r="F27" s="5">
        <v>0.4343591</v>
      </c>
      <c r="G27" s="5">
        <f t="shared" si="0"/>
        <v>-0.35158769999999995</v>
      </c>
      <c r="H27" s="23">
        <v>37987</v>
      </c>
      <c r="I27" s="5">
        <v>1.1427620000000001</v>
      </c>
      <c r="J27" s="5">
        <v>0.1663792</v>
      </c>
      <c r="K27" s="5">
        <v>0.35310839999999999</v>
      </c>
      <c r="L27" s="5">
        <v>0.971472</v>
      </c>
      <c r="M27" s="5">
        <v>-0.54962060000000001</v>
      </c>
      <c r="N27" s="5">
        <f t="shared" si="1"/>
        <v>0.20142300000000013</v>
      </c>
    </row>
    <row r="28" spans="1:14" x14ac:dyDescent="0.35">
      <c r="A28" s="23">
        <v>38018</v>
      </c>
      <c r="B28" s="5">
        <v>-0.10871599999999999</v>
      </c>
      <c r="C28" s="5">
        <v>0.27579239999999999</v>
      </c>
      <c r="D28" s="5">
        <v>-0.1255956</v>
      </c>
      <c r="E28" s="5">
        <v>-1.36153E-2</v>
      </c>
      <c r="F28" s="5">
        <v>1.51529E-2</v>
      </c>
      <c r="G28" s="5">
        <f t="shared" si="0"/>
        <v>-0.26045039999999997</v>
      </c>
      <c r="H28" s="23">
        <v>38018</v>
      </c>
      <c r="I28" s="5">
        <v>-1.1110399999999999E-2</v>
      </c>
      <c r="J28" s="5">
        <v>0.1236433</v>
      </c>
      <c r="K28" s="5">
        <v>1.0166400000000001E-2</v>
      </c>
      <c r="L28" s="5">
        <v>3.8450400000000003E-2</v>
      </c>
      <c r="M28" s="5">
        <v>-6.5563999999999997E-2</v>
      </c>
      <c r="N28" s="5">
        <f t="shared" si="1"/>
        <v>-0.11780649999999999</v>
      </c>
    </row>
    <row r="29" spans="1:14" x14ac:dyDescent="0.35">
      <c r="A29" s="23">
        <v>38047</v>
      </c>
      <c r="B29" s="5">
        <v>-0.18278220000000001</v>
      </c>
      <c r="C29" s="5">
        <v>1.92161E-2</v>
      </c>
      <c r="D29" s="5">
        <v>-7.6022599999999996E-2</v>
      </c>
      <c r="E29" s="5">
        <v>7.3378999999999996E-3</v>
      </c>
      <c r="F29" s="5">
        <v>-0.1186509</v>
      </c>
      <c r="G29" s="5">
        <f t="shared" si="0"/>
        <v>-1.4662700000000028E-2</v>
      </c>
      <c r="H29" s="23">
        <v>38047</v>
      </c>
      <c r="I29" s="5">
        <v>-8.7624999999999995E-3</v>
      </c>
      <c r="J29" s="5">
        <v>7.7197100000000005E-2</v>
      </c>
      <c r="K29" s="5">
        <v>0.22171969999999999</v>
      </c>
      <c r="L29" s="5">
        <v>-6.0714999999999996E-3</v>
      </c>
      <c r="M29" s="5">
        <v>-0.18524789999999999</v>
      </c>
      <c r="N29" s="5">
        <f t="shared" si="1"/>
        <v>-0.11635989999999999</v>
      </c>
    </row>
    <row r="30" spans="1:14" x14ac:dyDescent="0.35">
      <c r="A30" s="23">
        <v>38078</v>
      </c>
      <c r="B30" s="5">
        <v>-0.1854954</v>
      </c>
      <c r="C30" s="5">
        <v>0.37314150000000001</v>
      </c>
      <c r="D30" s="5">
        <v>5.2478799999999999E-2</v>
      </c>
      <c r="E30" s="5">
        <v>-6.8621000000000003E-3</v>
      </c>
      <c r="F30" s="5">
        <v>-0.3851328</v>
      </c>
      <c r="G30" s="5">
        <f t="shared" si="0"/>
        <v>-0.21912080000000006</v>
      </c>
      <c r="H30" s="23">
        <v>38078</v>
      </c>
      <c r="I30" s="5">
        <v>1.00287E-2</v>
      </c>
      <c r="J30" s="5">
        <v>0.31651089999999998</v>
      </c>
      <c r="K30" s="5">
        <v>-5.7425900000000002E-2</v>
      </c>
      <c r="L30" s="5">
        <v>-8.1884399999999996E-2</v>
      </c>
      <c r="M30" s="5">
        <v>0.12238010000000001</v>
      </c>
      <c r="N30" s="5">
        <f t="shared" si="1"/>
        <v>-0.28955199999999998</v>
      </c>
    </row>
    <row r="31" spans="1:14" x14ac:dyDescent="0.35">
      <c r="A31" s="23">
        <v>38108</v>
      </c>
      <c r="B31" s="5">
        <v>-0.11565780000000001</v>
      </c>
      <c r="C31" s="5">
        <v>0.26990560000000002</v>
      </c>
      <c r="D31" s="5">
        <v>-0.28146840000000001</v>
      </c>
      <c r="E31" s="5">
        <v>-3.0447E-3</v>
      </c>
      <c r="F31" s="5">
        <v>0.15574360000000001</v>
      </c>
      <c r="G31" s="5">
        <f t="shared" si="0"/>
        <v>-0.25679390000000002</v>
      </c>
      <c r="H31" s="23">
        <v>38108</v>
      </c>
      <c r="I31" s="5">
        <v>0.11792759999999999</v>
      </c>
      <c r="J31" s="5">
        <v>-4.1384999999999998E-3</v>
      </c>
      <c r="K31" s="5">
        <v>7.2538400000000003E-2</v>
      </c>
      <c r="L31" s="5">
        <v>-2.92947E-2</v>
      </c>
      <c r="M31" s="5">
        <v>2.3454200000000001E-2</v>
      </c>
      <c r="N31" s="5">
        <f t="shared" si="1"/>
        <v>5.5368199999999985E-2</v>
      </c>
    </row>
    <row r="32" spans="1:14" x14ac:dyDescent="0.35">
      <c r="A32" s="23">
        <v>38139</v>
      </c>
      <c r="B32" s="5">
        <v>7.0959099999999997E-2</v>
      </c>
      <c r="C32" s="5">
        <v>-0.41946650000000002</v>
      </c>
      <c r="D32" s="5">
        <v>7.2128800000000007E-2</v>
      </c>
      <c r="E32" s="5">
        <v>9.9789999999999992E-4</v>
      </c>
      <c r="F32" s="5">
        <v>-6.5808000000000004E-3</v>
      </c>
      <c r="G32" s="5">
        <f t="shared" si="0"/>
        <v>0.42387970000000003</v>
      </c>
      <c r="H32" s="23">
        <v>38139</v>
      </c>
      <c r="I32" s="5">
        <v>-0.18960920000000001</v>
      </c>
      <c r="J32" s="5">
        <v>-6.3273700000000002E-2</v>
      </c>
      <c r="K32" s="5">
        <v>9.3599500000000002E-2</v>
      </c>
      <c r="L32" s="5">
        <v>-0.1448557</v>
      </c>
      <c r="M32" s="5">
        <v>-0.13379170000000001</v>
      </c>
      <c r="N32" s="5">
        <f t="shared" si="1"/>
        <v>5.8712400000000026E-2</v>
      </c>
    </row>
    <row r="33" spans="1:14" x14ac:dyDescent="0.35">
      <c r="A33" s="23">
        <v>38169</v>
      </c>
      <c r="B33" s="5">
        <v>-0.20645140000000001</v>
      </c>
      <c r="C33" s="5">
        <v>-0.139401</v>
      </c>
      <c r="D33" s="5">
        <v>6.0715699999999997E-2</v>
      </c>
      <c r="E33" s="5">
        <v>6.1355999999999997E-3</v>
      </c>
      <c r="F33" s="5">
        <v>-0.28404089999999999</v>
      </c>
      <c r="G33" s="5">
        <f t="shared" si="0"/>
        <v>0.1501392</v>
      </c>
      <c r="H33" s="23">
        <v>38169</v>
      </c>
      <c r="I33" s="5">
        <v>-0.19987630000000001</v>
      </c>
      <c r="J33" s="5">
        <v>-6.4690800000000007E-2</v>
      </c>
      <c r="K33" s="5">
        <v>-0.1084273</v>
      </c>
      <c r="L33" s="5">
        <v>-0.10224229999999999</v>
      </c>
      <c r="M33" s="5">
        <v>5.3024999999999999E-3</v>
      </c>
      <c r="N33" s="5">
        <f t="shared" si="1"/>
        <v>7.0181599999999983E-2</v>
      </c>
    </row>
    <row r="34" spans="1:14" x14ac:dyDescent="0.35">
      <c r="A34" s="23">
        <v>38200</v>
      </c>
      <c r="B34" s="5">
        <v>9.128E-2</v>
      </c>
      <c r="C34" s="5">
        <v>6.2863799999999997E-2</v>
      </c>
      <c r="D34" s="5">
        <v>0.1197276</v>
      </c>
      <c r="E34" s="5">
        <v>1.22205E-2</v>
      </c>
      <c r="F34" s="5">
        <v>-3.7019499999999997E-2</v>
      </c>
      <c r="G34" s="5">
        <f t="shared" si="0"/>
        <v>-6.6512399999999999E-2</v>
      </c>
      <c r="H34" s="23">
        <v>38200</v>
      </c>
      <c r="I34" s="5">
        <v>0.1826035</v>
      </c>
      <c r="J34" s="5">
        <v>0.16994000000000001</v>
      </c>
      <c r="K34" s="5">
        <v>0.1066285</v>
      </c>
      <c r="L34" s="5">
        <v>5.1149999999999998E-3</v>
      </c>
      <c r="M34" s="5">
        <v>1.2534500000000001E-2</v>
      </c>
      <c r="N34" s="5">
        <f t="shared" si="1"/>
        <v>-0.11161450000000001</v>
      </c>
    </row>
    <row r="35" spans="1:14" x14ac:dyDescent="0.35">
      <c r="A35" s="23">
        <v>38231</v>
      </c>
      <c r="B35" s="5">
        <v>6.9220500000000004E-2</v>
      </c>
      <c r="C35" s="5">
        <v>-0.50122489999999997</v>
      </c>
      <c r="D35" s="5">
        <v>-8.9469400000000004E-2</v>
      </c>
      <c r="E35" s="5">
        <v>4.51171E-2</v>
      </c>
      <c r="F35" s="5">
        <v>0.1081116</v>
      </c>
      <c r="G35" s="5">
        <f t="shared" si="0"/>
        <v>0.50668610000000003</v>
      </c>
      <c r="H35" s="23">
        <v>38231</v>
      </c>
      <c r="I35" s="5">
        <v>3.95007E-2</v>
      </c>
      <c r="J35" s="5">
        <v>8.3448700000000001E-2</v>
      </c>
      <c r="K35" s="5">
        <v>3.8246599999999999E-2</v>
      </c>
      <c r="L35" s="5">
        <v>-5.8817500000000002E-2</v>
      </c>
      <c r="M35" s="5">
        <v>8.4919300000000003E-2</v>
      </c>
      <c r="N35" s="5">
        <f t="shared" si="1"/>
        <v>-0.10829640000000001</v>
      </c>
    </row>
    <row r="36" spans="1:14" x14ac:dyDescent="0.35">
      <c r="A36" s="23">
        <v>38261</v>
      </c>
      <c r="B36" s="5">
        <v>-0.2097559</v>
      </c>
      <c r="C36" s="5">
        <v>-0.35365439999999998</v>
      </c>
      <c r="D36" s="5">
        <v>-5.2967100000000003E-2</v>
      </c>
      <c r="E36" s="5">
        <v>-5.0393199999999999E-2</v>
      </c>
      <c r="F36" s="5">
        <v>-0.1189721</v>
      </c>
      <c r="G36" s="5">
        <f t="shared" si="0"/>
        <v>0.36623089999999997</v>
      </c>
      <c r="H36" s="23">
        <v>38261</v>
      </c>
      <c r="I36" s="5">
        <v>0.24854580000000001</v>
      </c>
      <c r="J36" s="5">
        <v>-8.0647099999999999E-2</v>
      </c>
      <c r="K36" s="5">
        <v>6.6670400000000005E-2</v>
      </c>
      <c r="L36" s="5">
        <v>5.9045E-3</v>
      </c>
      <c r="M36" s="5">
        <v>0.1751074</v>
      </c>
      <c r="N36" s="5">
        <f t="shared" si="1"/>
        <v>8.1510600000000016E-2</v>
      </c>
    </row>
    <row r="37" spans="1:14" x14ac:dyDescent="0.35">
      <c r="A37" s="23">
        <v>38292</v>
      </c>
      <c r="B37" s="5">
        <v>0.25998589999999999</v>
      </c>
      <c r="C37" s="5">
        <v>0.48962319999999998</v>
      </c>
      <c r="D37" s="5">
        <v>-8.2691700000000007E-2</v>
      </c>
      <c r="E37" s="5">
        <v>3.81629E-2</v>
      </c>
      <c r="F37" s="5">
        <v>0.32319520000000002</v>
      </c>
      <c r="G37" s="5">
        <f t="shared" si="0"/>
        <v>-0.50830370000000002</v>
      </c>
      <c r="H37" s="23">
        <v>38292</v>
      </c>
      <c r="I37" s="5">
        <v>0.23805270000000001</v>
      </c>
      <c r="J37" s="5">
        <v>2.4371E-2</v>
      </c>
      <c r="K37" s="5">
        <v>0.14050480000000001</v>
      </c>
      <c r="L37" s="5">
        <v>3.8808700000000002E-2</v>
      </c>
      <c r="M37" s="5">
        <v>6.9170200000000001E-2</v>
      </c>
      <c r="N37" s="5">
        <f t="shared" si="1"/>
        <v>-3.4802000000000013E-2</v>
      </c>
    </row>
    <row r="38" spans="1:14" x14ac:dyDescent="0.35">
      <c r="A38" s="23">
        <v>38322</v>
      </c>
      <c r="B38" s="5">
        <v>-9.6830399999999997E-2</v>
      </c>
      <c r="C38" s="5">
        <v>-0.51179520000000001</v>
      </c>
      <c r="D38" s="5">
        <v>0.55002359999999995</v>
      </c>
      <c r="E38" s="5">
        <v>-5.5974400000000001E-2</v>
      </c>
      <c r="F38" s="5">
        <v>-0.62452390000000002</v>
      </c>
      <c r="G38" s="5">
        <f t="shared" si="0"/>
        <v>0.54543950000000008</v>
      </c>
      <c r="H38" s="23">
        <v>38322</v>
      </c>
      <c r="I38" s="5">
        <v>0.49092209999999997</v>
      </c>
      <c r="J38" s="5">
        <v>-0.32369369999999997</v>
      </c>
      <c r="K38" s="5">
        <v>-0.16459409999999999</v>
      </c>
      <c r="L38" s="5">
        <v>-0.1077578</v>
      </c>
      <c r="M38" s="5">
        <v>0.6742496</v>
      </c>
      <c r="N38" s="5">
        <f t="shared" si="1"/>
        <v>0.41271809999999975</v>
      </c>
    </row>
    <row r="39" spans="1:14" x14ac:dyDescent="0.35">
      <c r="A39" s="23">
        <v>38353</v>
      </c>
      <c r="B39" s="5">
        <v>4.8916800000000003E-2</v>
      </c>
      <c r="C39" s="5">
        <v>0.15157789999999999</v>
      </c>
      <c r="D39" s="5">
        <v>-0.2114925</v>
      </c>
      <c r="E39" s="5">
        <v>7.9196799999999998E-2</v>
      </c>
      <c r="F39" s="5">
        <v>0.16890430000000001</v>
      </c>
      <c r="G39" s="5">
        <f t="shared" si="0"/>
        <v>-0.1392697</v>
      </c>
      <c r="H39" s="23">
        <v>38353</v>
      </c>
      <c r="I39" s="5">
        <v>0.1708142</v>
      </c>
      <c r="J39" s="5">
        <v>0.51859080000000002</v>
      </c>
      <c r="K39" s="5">
        <v>0.1148882</v>
      </c>
      <c r="L39" s="5">
        <v>-0.158579</v>
      </c>
      <c r="M39" s="5">
        <v>0.22737889999999999</v>
      </c>
      <c r="N39" s="5">
        <f t="shared" si="1"/>
        <v>-0.5314646999999999</v>
      </c>
    </row>
    <row r="40" spans="1:14" x14ac:dyDescent="0.35">
      <c r="A40" s="23">
        <v>38384</v>
      </c>
      <c r="B40" s="5">
        <v>-0.1368656</v>
      </c>
      <c r="C40" s="5">
        <v>-0.14725659999999999</v>
      </c>
      <c r="D40" s="5">
        <v>0.1436162</v>
      </c>
      <c r="E40" s="5">
        <v>-8.0429399999999998E-2</v>
      </c>
      <c r="F40" s="5">
        <v>-0.19094320000000001</v>
      </c>
      <c r="G40" s="5">
        <f t="shared" si="0"/>
        <v>0.13814739999999998</v>
      </c>
      <c r="H40" s="23">
        <v>38384</v>
      </c>
      <c r="I40" s="5">
        <v>0.319548</v>
      </c>
      <c r="J40" s="5">
        <v>0.25746540000000001</v>
      </c>
      <c r="K40" s="5">
        <v>2.3049500000000001E-2</v>
      </c>
      <c r="L40" s="5">
        <v>-7.3910299999999998E-2</v>
      </c>
      <c r="M40" s="5">
        <v>0.3520336</v>
      </c>
      <c r="N40" s="5">
        <f t="shared" si="1"/>
        <v>-0.23909020000000003</v>
      </c>
    </row>
    <row r="41" spans="1:14" x14ac:dyDescent="0.35">
      <c r="A41" s="23">
        <v>38412</v>
      </c>
      <c r="B41" s="5">
        <v>-0.14861679999999999</v>
      </c>
      <c r="C41" s="5">
        <v>9.3440099999999998E-2</v>
      </c>
      <c r="D41" s="5">
        <v>-0.12601090000000001</v>
      </c>
      <c r="E41" s="5">
        <v>4.6727100000000001E-2</v>
      </c>
      <c r="F41" s="5">
        <v>-8.9955999999999994E-2</v>
      </c>
      <c r="G41" s="5">
        <f t="shared" si="0"/>
        <v>-7.2817099999999982E-2</v>
      </c>
      <c r="H41" s="23">
        <v>38412</v>
      </c>
      <c r="I41" s="5">
        <v>-0.1950221</v>
      </c>
      <c r="J41" s="5">
        <v>7.9113900000000001E-2</v>
      </c>
      <c r="K41" s="5">
        <v>2.7863700000000002E-2</v>
      </c>
      <c r="L41" s="5">
        <v>-0.17558190000000001</v>
      </c>
      <c r="M41" s="5">
        <v>-8.49472E-2</v>
      </c>
      <c r="N41" s="5">
        <f t="shared" si="1"/>
        <v>-4.1470599999999969E-2</v>
      </c>
    </row>
    <row r="42" spans="1:14" x14ac:dyDescent="0.35">
      <c r="A42" s="23">
        <v>38443</v>
      </c>
      <c r="B42" s="5">
        <v>-0.170929</v>
      </c>
      <c r="C42" s="5">
        <v>0.29877710000000002</v>
      </c>
      <c r="D42" s="5">
        <v>0.1086416</v>
      </c>
      <c r="E42" s="5">
        <v>-4.8688099999999998E-2</v>
      </c>
      <c r="F42" s="5">
        <v>-0.22239300000000001</v>
      </c>
      <c r="G42" s="5">
        <f t="shared" si="0"/>
        <v>-0.3072666</v>
      </c>
      <c r="H42" s="23">
        <v>38443</v>
      </c>
      <c r="I42" s="5">
        <v>0.11737359999999999</v>
      </c>
      <c r="J42" s="5">
        <v>-7.0450000000000005E-4</v>
      </c>
      <c r="K42" s="5">
        <v>-7.5555899999999995E-2</v>
      </c>
      <c r="L42" s="5">
        <v>-2.97317E-2</v>
      </c>
      <c r="M42" s="5">
        <v>0.18419379999999999</v>
      </c>
      <c r="N42" s="5">
        <f t="shared" si="1"/>
        <v>3.9171899999999982E-2</v>
      </c>
    </row>
    <row r="43" spans="1:14" x14ac:dyDescent="0.35">
      <c r="A43" s="23">
        <v>38473</v>
      </c>
      <c r="B43" s="5">
        <v>-0.16018199999999999</v>
      </c>
      <c r="C43" s="5">
        <v>0.1851236</v>
      </c>
      <c r="D43" s="5">
        <v>-0.22547819999999999</v>
      </c>
      <c r="E43" s="5">
        <v>4.8099999999999997E-6</v>
      </c>
      <c r="F43" s="5">
        <v>7.5030100000000002E-2</v>
      </c>
      <c r="G43" s="5">
        <f t="shared" si="0"/>
        <v>-0.19486230999999998</v>
      </c>
      <c r="H43" s="23">
        <v>38473</v>
      </c>
      <c r="I43" s="5">
        <v>-0.1921465</v>
      </c>
      <c r="J43" s="5">
        <v>9.4417000000000001E-2</v>
      </c>
      <c r="K43" s="5">
        <v>-8.1108E-2</v>
      </c>
      <c r="L43" s="5">
        <v>-0.13863349999999999</v>
      </c>
      <c r="M43" s="5">
        <v>4.2744999999999997E-3</v>
      </c>
      <c r="N43" s="5">
        <f t="shared" si="1"/>
        <v>-7.1096499999999965E-2</v>
      </c>
    </row>
    <row r="44" spans="1:14" x14ac:dyDescent="0.35">
      <c r="A44" s="23">
        <v>38504</v>
      </c>
      <c r="B44" s="5">
        <v>0.31024499999999999</v>
      </c>
      <c r="C44" s="5">
        <v>-0.30971409999999999</v>
      </c>
      <c r="D44" s="5">
        <v>9.9077700000000005E-2</v>
      </c>
      <c r="E44" s="5">
        <v>-4.1136000000000002E-3</v>
      </c>
      <c r="F44" s="5">
        <v>0.20893880000000001</v>
      </c>
      <c r="G44" s="5">
        <f t="shared" si="0"/>
        <v>0.31605620000000001</v>
      </c>
      <c r="H44" s="23">
        <v>38504</v>
      </c>
      <c r="I44" s="5">
        <v>0.3594078</v>
      </c>
      <c r="J44" s="5">
        <v>0.4589319</v>
      </c>
      <c r="K44" s="5">
        <v>5.4677799999999999E-2</v>
      </c>
      <c r="L44" s="5">
        <v>-3.6489099999999997E-2</v>
      </c>
      <c r="M44" s="5">
        <v>0.34084249999999999</v>
      </c>
      <c r="N44" s="5">
        <f t="shared" si="1"/>
        <v>-0.4585553</v>
      </c>
    </row>
    <row r="45" spans="1:14" x14ac:dyDescent="0.35">
      <c r="A45" s="23">
        <v>38534</v>
      </c>
      <c r="B45" s="5">
        <v>5.08809E-2</v>
      </c>
      <c r="C45" s="5">
        <v>0.49291420000000002</v>
      </c>
      <c r="D45" s="5">
        <v>-0.1234479</v>
      </c>
      <c r="E45" s="5">
        <v>-9.1029999999999995E-4</v>
      </c>
      <c r="F45" s="5">
        <v>0.18441560000000001</v>
      </c>
      <c r="G45" s="5">
        <f t="shared" si="0"/>
        <v>-0.50209070000000011</v>
      </c>
      <c r="H45" s="23">
        <v>38534</v>
      </c>
      <c r="I45" s="5">
        <v>0.17054069999999999</v>
      </c>
      <c r="J45" s="5">
        <v>0.40424700000000002</v>
      </c>
      <c r="K45" s="5">
        <v>-0.1397043</v>
      </c>
      <c r="L45" s="5">
        <v>-7.9187999999999995E-2</v>
      </c>
      <c r="M45" s="5">
        <v>0.33535799999999999</v>
      </c>
      <c r="N45" s="5">
        <f t="shared" si="1"/>
        <v>-0.35017200000000004</v>
      </c>
    </row>
    <row r="46" spans="1:14" x14ac:dyDescent="0.35">
      <c r="A46" s="23">
        <v>38565</v>
      </c>
      <c r="B46" s="5">
        <v>8.7500599999999998E-2</v>
      </c>
      <c r="C46" s="5">
        <v>0.14015359999999999</v>
      </c>
      <c r="D46" s="5">
        <v>-9.2326599999999995E-2</v>
      </c>
      <c r="E46" s="5">
        <v>2.10318E-2</v>
      </c>
      <c r="F46" s="5">
        <v>0.13083310000000001</v>
      </c>
      <c r="G46" s="5">
        <f t="shared" si="0"/>
        <v>-0.11219130000000001</v>
      </c>
      <c r="H46" s="23">
        <v>38565</v>
      </c>
      <c r="I46" s="5">
        <v>2.9888399999999999E-2</v>
      </c>
      <c r="J46" s="5">
        <v>-0.19102559999999999</v>
      </c>
      <c r="K46" s="5">
        <v>-7.3763400000000007E-2</v>
      </c>
      <c r="L46" s="5">
        <v>1.64412E-2</v>
      </c>
      <c r="M46" s="5">
        <v>-9.8223299999999999E-2</v>
      </c>
      <c r="N46" s="5">
        <f t="shared" si="1"/>
        <v>0.3764595</v>
      </c>
    </row>
    <row r="47" spans="1:14" x14ac:dyDescent="0.35">
      <c r="A47" s="23">
        <v>38596</v>
      </c>
      <c r="B47" s="5">
        <v>0.1546669</v>
      </c>
      <c r="C47" s="5">
        <v>-3.6207200000000002E-2</v>
      </c>
      <c r="D47" s="5">
        <v>0.15695049999999999</v>
      </c>
      <c r="E47" s="5">
        <v>-1.95801E-2</v>
      </c>
      <c r="F47" s="5">
        <v>1.37441E-2</v>
      </c>
      <c r="G47" s="5">
        <f t="shared" si="0"/>
        <v>3.9759599999999999E-2</v>
      </c>
      <c r="H47" s="23">
        <v>38596</v>
      </c>
      <c r="I47" s="5">
        <v>-5.8326999999999997E-2</v>
      </c>
      <c r="J47" s="5">
        <v>4.95325E-2</v>
      </c>
      <c r="K47" s="5">
        <v>-0.20183300000000001</v>
      </c>
      <c r="L47" s="5">
        <v>-9.6633700000000003E-2</v>
      </c>
      <c r="M47" s="5">
        <v>0.21779899999999999</v>
      </c>
      <c r="N47" s="5">
        <f t="shared" si="1"/>
        <v>-2.719179999999996E-2</v>
      </c>
    </row>
    <row r="48" spans="1:14" x14ac:dyDescent="0.35">
      <c r="A48" s="23">
        <v>38626</v>
      </c>
      <c r="B48" s="5">
        <v>1.5026100000000001E-2</v>
      </c>
      <c r="C48" s="5">
        <v>7.77278E-2</v>
      </c>
      <c r="D48" s="5">
        <v>-8.2063700000000003E-2</v>
      </c>
      <c r="E48" s="5">
        <v>-2.4145E-3</v>
      </c>
      <c r="F48" s="5">
        <v>8.8680700000000001E-2</v>
      </c>
      <c r="G48" s="5">
        <f t="shared" si="0"/>
        <v>-6.6904199999999997E-2</v>
      </c>
      <c r="H48" s="23">
        <v>38626</v>
      </c>
      <c r="I48" s="5">
        <v>-0.30578060000000001</v>
      </c>
      <c r="J48" s="5">
        <v>-0.21009639999999999</v>
      </c>
      <c r="K48" s="5">
        <v>-0.1743866</v>
      </c>
      <c r="L48" s="5">
        <v>1.7216E-3</v>
      </c>
      <c r="M48" s="5">
        <v>-0.14766209999999999</v>
      </c>
      <c r="N48" s="5">
        <f t="shared" si="1"/>
        <v>0.22464289999999998</v>
      </c>
    </row>
    <row r="49" spans="1:14" x14ac:dyDescent="0.35">
      <c r="A49" s="23">
        <v>38657</v>
      </c>
      <c r="B49" s="5">
        <v>0.20023060000000001</v>
      </c>
      <c r="C49" s="5">
        <v>-5.8889999999999995E-4</v>
      </c>
      <c r="D49" s="5">
        <v>0.15025469999999999</v>
      </c>
      <c r="E49" s="5">
        <v>-1.9545000000000001E-3</v>
      </c>
      <c r="F49" s="5">
        <v>7.3723800000000006E-2</v>
      </c>
      <c r="G49" s="5">
        <f t="shared" si="0"/>
        <v>-2.1204499999999987E-2</v>
      </c>
      <c r="H49" s="23">
        <v>38657</v>
      </c>
      <c r="I49" s="5">
        <v>0.2356317</v>
      </c>
      <c r="J49" s="5">
        <v>0.43874049999999998</v>
      </c>
      <c r="K49" s="5">
        <v>-1.2099E-2</v>
      </c>
      <c r="L49" s="5">
        <v>-0.16841500000000001</v>
      </c>
      <c r="M49" s="5">
        <v>0.40066859999999999</v>
      </c>
      <c r="N49" s="5">
        <f t="shared" si="1"/>
        <v>-0.42326339999999996</v>
      </c>
    </row>
    <row r="50" spans="1:14" x14ac:dyDescent="0.35">
      <c r="A50" s="23">
        <v>38687</v>
      </c>
      <c r="B50" s="5">
        <v>-4.9648299999999999E-2</v>
      </c>
      <c r="C50" s="5">
        <v>-0.29375620000000002</v>
      </c>
      <c r="D50" s="5">
        <v>0.28349540000000001</v>
      </c>
      <c r="E50" s="5">
        <v>1.6218900000000001E-2</v>
      </c>
      <c r="F50" s="5">
        <v>-0.39770149999999999</v>
      </c>
      <c r="G50" s="5">
        <f t="shared" si="0"/>
        <v>0.34209509999999999</v>
      </c>
      <c r="H50" s="23">
        <v>38687</v>
      </c>
      <c r="I50" s="5">
        <v>6.3704499999999997E-2</v>
      </c>
      <c r="J50" s="5">
        <v>-0.36985489999999999</v>
      </c>
      <c r="K50" s="5">
        <v>-6.8584800000000001E-2</v>
      </c>
      <c r="L50" s="5">
        <v>-0.1994071</v>
      </c>
      <c r="M50" s="5">
        <v>0.2161612</v>
      </c>
      <c r="N50" s="5">
        <f t="shared" si="1"/>
        <v>0.48539009999999999</v>
      </c>
    </row>
    <row r="51" spans="1:14" x14ac:dyDescent="0.35">
      <c r="A51" s="23">
        <v>38718</v>
      </c>
      <c r="B51" s="5">
        <v>0.31682680000000002</v>
      </c>
      <c r="C51" s="5">
        <v>-0.2317293</v>
      </c>
      <c r="D51" s="5">
        <v>0.3099403</v>
      </c>
      <c r="E51" s="5">
        <v>9.8098000000000005E-3</v>
      </c>
      <c r="F51" s="5">
        <v>1.9160300000000002E-2</v>
      </c>
      <c r="G51" s="5">
        <f t="shared" si="0"/>
        <v>0.20964569999999999</v>
      </c>
      <c r="H51" s="23">
        <v>38718</v>
      </c>
      <c r="I51" s="5">
        <v>0.46068530000000002</v>
      </c>
      <c r="J51" s="5">
        <v>0.203037</v>
      </c>
      <c r="K51" s="5">
        <v>0.1323251</v>
      </c>
      <c r="L51" s="5">
        <v>-4.4377E-2</v>
      </c>
      <c r="M51" s="5">
        <v>0.4301662</v>
      </c>
      <c r="N51" s="5">
        <f t="shared" si="1"/>
        <v>-0.26046599999999998</v>
      </c>
    </row>
    <row r="52" spans="1:14" x14ac:dyDescent="0.35">
      <c r="A52" s="23">
        <v>38749</v>
      </c>
      <c r="B52" s="5">
        <v>-0.2221785</v>
      </c>
      <c r="C52" s="5">
        <v>-2.93134E-2</v>
      </c>
      <c r="D52" s="5">
        <v>8.6282700000000004E-2</v>
      </c>
      <c r="E52" s="5">
        <v>-1.4142800000000001E-2</v>
      </c>
      <c r="F52" s="5">
        <v>-0.30190660000000002</v>
      </c>
      <c r="G52" s="5">
        <f t="shared" si="0"/>
        <v>3.6901600000000034E-2</v>
      </c>
      <c r="H52" s="23">
        <v>38749</v>
      </c>
      <c r="I52" s="5">
        <v>-0.1757782</v>
      </c>
      <c r="J52" s="5">
        <v>-0.118697</v>
      </c>
      <c r="K52" s="5">
        <v>0.19174279999999999</v>
      </c>
      <c r="L52" s="5">
        <v>-2.4684299999999999E-2</v>
      </c>
      <c r="M52" s="5">
        <v>-0.33253779999999999</v>
      </c>
      <c r="N52" s="5">
        <f t="shared" si="1"/>
        <v>0.1083981</v>
      </c>
    </row>
    <row r="53" spans="1:14" x14ac:dyDescent="0.35">
      <c r="A53" s="23">
        <v>38777</v>
      </c>
      <c r="B53" s="5">
        <v>-6.9054599999999994E-2</v>
      </c>
      <c r="C53" s="5">
        <v>-0.23416149999999999</v>
      </c>
      <c r="D53" s="5">
        <v>-0.23428579999999999</v>
      </c>
      <c r="E53" s="5">
        <v>-1.29009E-2</v>
      </c>
      <c r="F53" s="5">
        <v>0.13230439999999999</v>
      </c>
      <c r="G53" s="5">
        <f t="shared" si="0"/>
        <v>0.27998919999999999</v>
      </c>
      <c r="H53" s="23">
        <v>38777</v>
      </c>
      <c r="I53" s="5">
        <v>0.14284630000000001</v>
      </c>
      <c r="J53" s="5">
        <v>0.39823429999999999</v>
      </c>
      <c r="K53" s="5">
        <v>4.4181900000000003E-2</v>
      </c>
      <c r="L53" s="5">
        <v>-0.208567</v>
      </c>
      <c r="M53" s="5">
        <v>0.28761579999999998</v>
      </c>
      <c r="N53" s="5">
        <f t="shared" si="1"/>
        <v>-0.37861869999999992</v>
      </c>
    </row>
    <row r="54" spans="1:14" x14ac:dyDescent="0.35">
      <c r="A54" s="23">
        <v>38808</v>
      </c>
      <c r="B54" s="5">
        <v>0.1746607</v>
      </c>
      <c r="C54" s="5">
        <v>0.84967020000000004</v>
      </c>
      <c r="D54" s="5">
        <v>-0.13443849999999999</v>
      </c>
      <c r="E54" s="5">
        <v>9.8361000000000004E-3</v>
      </c>
      <c r="F54" s="5">
        <v>0.27726129999999999</v>
      </c>
      <c r="G54" s="5">
        <f t="shared" si="0"/>
        <v>-0.82766840000000008</v>
      </c>
      <c r="H54" s="23">
        <v>38808</v>
      </c>
      <c r="I54" s="5">
        <v>0.13525190000000001</v>
      </c>
      <c r="J54" s="5">
        <v>-9.2035900000000004E-2</v>
      </c>
      <c r="K54" s="5">
        <v>3.7041999999999999E-2</v>
      </c>
      <c r="L54" s="5">
        <v>-1.4442000000000001E-3</v>
      </c>
      <c r="M54" s="5">
        <v>8.9381600000000005E-2</v>
      </c>
      <c r="N54" s="5">
        <f t="shared" si="1"/>
        <v>0.10230840000000002</v>
      </c>
    </row>
    <row r="55" spans="1:14" x14ac:dyDescent="0.35">
      <c r="A55" s="23">
        <v>38838</v>
      </c>
      <c r="B55" s="5">
        <v>0.4367819</v>
      </c>
      <c r="C55" s="5">
        <v>0.49752659999999999</v>
      </c>
      <c r="D55" s="5">
        <v>-0.1128702</v>
      </c>
      <c r="E55" s="5">
        <v>-6.5271000000000001E-3</v>
      </c>
      <c r="F55" s="5">
        <v>0.55049939999999997</v>
      </c>
      <c r="G55" s="5">
        <f t="shared" si="0"/>
        <v>-0.49184679999999997</v>
      </c>
      <c r="H55" s="23">
        <v>38838</v>
      </c>
      <c r="I55" s="5">
        <v>0.46224369999999998</v>
      </c>
      <c r="J55" s="5">
        <v>0.27397169999999998</v>
      </c>
      <c r="K55" s="5">
        <v>3.3343900000000003E-2</v>
      </c>
      <c r="L55" s="5">
        <v>1.09406E-2</v>
      </c>
      <c r="M55" s="5">
        <v>0.41545690000000002</v>
      </c>
      <c r="N55" s="5">
        <f t="shared" si="1"/>
        <v>-0.27146940000000003</v>
      </c>
    </row>
    <row r="56" spans="1:14" x14ac:dyDescent="0.35">
      <c r="A56" s="23">
        <v>38869</v>
      </c>
      <c r="B56" s="5">
        <v>5.3893999999999997E-2</v>
      </c>
      <c r="C56" s="5">
        <v>-0.11854430000000001</v>
      </c>
      <c r="D56" s="5">
        <v>-0.15498500000000001</v>
      </c>
      <c r="E56" s="5">
        <v>2.7859999999999998E-3</v>
      </c>
      <c r="F56" s="5">
        <v>0.1783824</v>
      </c>
      <c r="G56" s="5">
        <f t="shared" si="0"/>
        <v>0.14625489999999997</v>
      </c>
      <c r="H56" s="23">
        <v>38869</v>
      </c>
      <c r="I56" s="5">
        <v>-0.44495010000000002</v>
      </c>
      <c r="J56" s="5">
        <v>-1.8945300000000002E-2</v>
      </c>
      <c r="K56" s="5">
        <v>-0.26567550000000001</v>
      </c>
      <c r="L56" s="5">
        <v>2.62762E-2</v>
      </c>
      <c r="M56" s="5">
        <v>-0.1755565</v>
      </c>
      <c r="N56" s="5">
        <f t="shared" si="1"/>
        <v>-1.1049000000000003E-2</v>
      </c>
    </row>
    <row r="57" spans="1:14" x14ac:dyDescent="0.35">
      <c r="A57" s="23">
        <v>38899</v>
      </c>
      <c r="B57" s="5">
        <v>-0.16067980000000001</v>
      </c>
      <c r="C57" s="5">
        <v>-0.16501160000000001</v>
      </c>
      <c r="D57" s="5">
        <v>0.29483599999999999</v>
      </c>
      <c r="E57" s="5">
        <v>-9.0250999999999994E-3</v>
      </c>
      <c r="F57" s="5">
        <v>-0.41718440000000001</v>
      </c>
      <c r="G57" s="5">
        <f t="shared" si="0"/>
        <v>0.13570530000000003</v>
      </c>
      <c r="H57" s="23">
        <v>38899</v>
      </c>
      <c r="I57" s="5">
        <v>0.53942159999999995</v>
      </c>
      <c r="J57" s="5">
        <v>8.1167799999999998E-2</v>
      </c>
      <c r="K57" s="5">
        <v>0.12329089999999999</v>
      </c>
      <c r="L57" s="5">
        <v>-0.1212669</v>
      </c>
      <c r="M57" s="5">
        <v>0.48972500000000002</v>
      </c>
      <c r="N57" s="5">
        <f t="shared" si="1"/>
        <v>-3.3495200000000058E-2</v>
      </c>
    </row>
    <row r="58" spans="1:14" x14ac:dyDescent="0.35">
      <c r="A58" s="23">
        <v>38930</v>
      </c>
      <c r="B58" s="5">
        <v>-2.57463E-2</v>
      </c>
      <c r="C58" s="5">
        <v>1.0464690000000001</v>
      </c>
      <c r="D58" s="5">
        <v>-1.1740139999999999</v>
      </c>
      <c r="E58" s="5">
        <v>-5.8799999999999998E-4</v>
      </c>
      <c r="F58" s="5">
        <v>1.1436500000000001</v>
      </c>
      <c r="G58" s="5">
        <f t="shared" si="0"/>
        <v>-1.0412633000000002</v>
      </c>
      <c r="H58" s="23">
        <v>38930</v>
      </c>
      <c r="I58" s="5">
        <v>0.39911669999999999</v>
      </c>
      <c r="J58" s="5">
        <v>0.26471509999999998</v>
      </c>
      <c r="K58" s="5">
        <v>1.4063000000000001E-3</v>
      </c>
      <c r="L58" s="5">
        <v>-0.37642199999999998</v>
      </c>
      <c r="M58" s="5">
        <v>0.77305760000000001</v>
      </c>
      <c r="N58" s="5">
        <f t="shared" si="1"/>
        <v>-0.26364030000000005</v>
      </c>
    </row>
    <row r="59" spans="1:14" x14ac:dyDescent="0.35">
      <c r="A59" s="23">
        <v>38961</v>
      </c>
      <c r="B59" s="5">
        <v>-0.1180954</v>
      </c>
      <c r="C59" s="5">
        <v>0.459785</v>
      </c>
      <c r="D59" s="5">
        <v>-0.1264844</v>
      </c>
      <c r="E59" s="5">
        <v>-2.6928999999999998E-3</v>
      </c>
      <c r="F59" s="5">
        <v>4.3300000000000001E-4</v>
      </c>
      <c r="G59" s="5">
        <f t="shared" si="0"/>
        <v>-0.44913609999999998</v>
      </c>
      <c r="H59" s="23">
        <v>38961</v>
      </c>
      <c r="I59" s="5">
        <v>-0.37816729999999998</v>
      </c>
      <c r="J59" s="5">
        <v>2.02968E-2</v>
      </c>
      <c r="K59" s="5">
        <v>3.6142399999999998E-2</v>
      </c>
      <c r="L59" s="5">
        <v>-7.5330999999999995E-2</v>
      </c>
      <c r="M59" s="5">
        <v>-0.34426200000000001</v>
      </c>
      <c r="N59" s="5">
        <f t="shared" si="1"/>
        <v>-1.5013500000000013E-2</v>
      </c>
    </row>
    <row r="60" spans="1:14" x14ac:dyDescent="0.35">
      <c r="A60" s="23">
        <v>38991</v>
      </c>
      <c r="B60" s="5">
        <v>-0.62515829999999994</v>
      </c>
      <c r="C60" s="5">
        <v>-0.36363649999999997</v>
      </c>
      <c r="D60" s="5">
        <v>-0.1084833</v>
      </c>
      <c r="E60" s="5">
        <v>3.7025299999999997E-2</v>
      </c>
      <c r="F60" s="5">
        <v>-0.53168059999999995</v>
      </c>
      <c r="G60" s="5">
        <f t="shared" si="0"/>
        <v>0.3416168</v>
      </c>
      <c r="H60" s="23">
        <v>38991</v>
      </c>
      <c r="I60" s="5">
        <v>0.1321851</v>
      </c>
      <c r="J60" s="5">
        <v>0.1196277</v>
      </c>
      <c r="K60" s="5">
        <v>0.14031189999999999</v>
      </c>
      <c r="L60" s="5">
        <v>-9.3629799999999999E-2</v>
      </c>
      <c r="M60" s="5">
        <v>8.9966699999999997E-2</v>
      </c>
      <c r="N60" s="5">
        <f t="shared" si="1"/>
        <v>-0.12409139999999999</v>
      </c>
    </row>
    <row r="61" spans="1:14" x14ac:dyDescent="0.35">
      <c r="A61" s="23">
        <v>39022</v>
      </c>
      <c r="B61" s="5">
        <v>-0.18780469999999999</v>
      </c>
      <c r="C61" s="5">
        <v>0.1521962</v>
      </c>
      <c r="D61" s="5">
        <v>-8.5174100000000003E-2</v>
      </c>
      <c r="E61" s="5">
        <v>-3.5598699999999997E-2</v>
      </c>
      <c r="F61" s="5">
        <v>-9.6276799999999996E-2</v>
      </c>
      <c r="G61" s="5">
        <f t="shared" si="0"/>
        <v>-0.12295130000000004</v>
      </c>
      <c r="H61" s="23">
        <v>39022</v>
      </c>
      <c r="I61" s="5">
        <v>-2.1142000000000001E-3</v>
      </c>
      <c r="J61" s="5">
        <v>0.10069359999999999</v>
      </c>
      <c r="K61" s="5">
        <v>0.25579689999999999</v>
      </c>
      <c r="L61" s="5">
        <v>-0.25599850000000002</v>
      </c>
      <c r="M61" s="5">
        <v>-1.28751E-2</v>
      </c>
      <c r="N61" s="5">
        <f t="shared" si="1"/>
        <v>-8.973109999999998E-2</v>
      </c>
    </row>
    <row r="62" spans="1:14" x14ac:dyDescent="0.35">
      <c r="A62" s="23">
        <v>39052</v>
      </c>
      <c r="B62" s="5">
        <v>-0.14090059999999999</v>
      </c>
      <c r="C62" s="5">
        <v>-0.77585630000000005</v>
      </c>
      <c r="D62" s="5">
        <v>-0.1381059</v>
      </c>
      <c r="E62" s="5">
        <v>-1.853E-4</v>
      </c>
      <c r="F62" s="5">
        <v>-1.54705E-2</v>
      </c>
      <c r="G62" s="5">
        <f t="shared" si="0"/>
        <v>0.78871740000000023</v>
      </c>
      <c r="H62" s="23">
        <v>39052</v>
      </c>
      <c r="I62" s="5">
        <v>0.3412114</v>
      </c>
      <c r="J62" s="5">
        <v>-0.50946309999999995</v>
      </c>
      <c r="K62" s="5">
        <v>6.0130700000000002E-2</v>
      </c>
      <c r="L62" s="5">
        <v>-4.5140600000000003E-2</v>
      </c>
      <c r="M62" s="5">
        <v>0.39807910000000002</v>
      </c>
      <c r="N62" s="5">
        <f t="shared" si="1"/>
        <v>0.43760529999999997</v>
      </c>
    </row>
    <row r="63" spans="1:14" x14ac:dyDescent="0.35">
      <c r="A63" s="23">
        <v>39083</v>
      </c>
      <c r="B63" s="5">
        <v>1.25194E-2</v>
      </c>
      <c r="C63" s="5">
        <v>-6.8165799999999999E-2</v>
      </c>
      <c r="D63" s="5">
        <v>3.5843800000000002E-2</v>
      </c>
      <c r="E63" s="5">
        <v>-1.1992000000000001E-3</v>
      </c>
      <c r="F63" s="5">
        <v>-3.81436E-2</v>
      </c>
      <c r="G63" s="5">
        <f t="shared" si="0"/>
        <v>8.4184199999999987E-2</v>
      </c>
      <c r="H63" s="23">
        <v>39083</v>
      </c>
      <c r="I63" s="5">
        <v>0.1751672</v>
      </c>
      <c r="J63" s="5">
        <v>0.1051354</v>
      </c>
      <c r="K63" s="5">
        <v>0.61710109999999996</v>
      </c>
      <c r="L63" s="5">
        <v>1.8888499999999999E-2</v>
      </c>
      <c r="M63" s="5">
        <v>-0.42575400000000002</v>
      </c>
      <c r="N63" s="5">
        <f t="shared" si="1"/>
        <v>-0.14020379999999993</v>
      </c>
    </row>
    <row r="64" spans="1:14" x14ac:dyDescent="0.35">
      <c r="A64" s="23">
        <v>39114</v>
      </c>
      <c r="B64" s="5">
        <v>3.9247499999999998E-2</v>
      </c>
      <c r="C64" s="5">
        <v>0.24468799999999999</v>
      </c>
      <c r="D64" s="5">
        <v>-0.1223137</v>
      </c>
      <c r="E64" s="5">
        <v>5.6646999999999999E-3</v>
      </c>
      <c r="F64" s="5">
        <v>0.15510750000000001</v>
      </c>
      <c r="G64" s="5">
        <f t="shared" si="0"/>
        <v>-0.243899</v>
      </c>
      <c r="H64" s="23">
        <v>39114</v>
      </c>
      <c r="I64" s="5">
        <v>7.7426599999999998E-2</v>
      </c>
      <c r="J64" s="5">
        <v>7.2397100000000006E-2</v>
      </c>
      <c r="K64" s="5">
        <v>0.14141899999999999</v>
      </c>
      <c r="L64" s="5">
        <v>9.9366000000000003E-3</v>
      </c>
      <c r="M64" s="5">
        <v>-7.4301400000000004E-2</v>
      </c>
      <c r="N64" s="5">
        <f t="shared" si="1"/>
        <v>-7.2024699999999983E-2</v>
      </c>
    </row>
    <row r="65" spans="1:14" x14ac:dyDescent="0.35">
      <c r="A65" s="23">
        <v>39142</v>
      </c>
      <c r="B65" s="5">
        <v>-0.2271523</v>
      </c>
      <c r="C65" s="5">
        <v>-6.0314199999999998E-2</v>
      </c>
      <c r="D65" s="5">
        <v>-0.1026869</v>
      </c>
      <c r="E65" s="5">
        <v>-4.8298999999999998E-3</v>
      </c>
      <c r="F65" s="5">
        <v>-0.123075</v>
      </c>
      <c r="G65" s="5">
        <f t="shared" si="0"/>
        <v>6.375370000000001E-2</v>
      </c>
      <c r="H65" s="23">
        <v>39142</v>
      </c>
      <c r="I65" s="5">
        <v>0.1617682</v>
      </c>
      <c r="J65" s="5">
        <v>5.1724399999999997E-2</v>
      </c>
      <c r="K65" s="5">
        <v>0.2014309</v>
      </c>
      <c r="L65" s="5">
        <v>-1.82293E-2</v>
      </c>
      <c r="M65" s="5">
        <v>-2.5073100000000001E-2</v>
      </c>
      <c r="N65" s="5">
        <f t="shared" si="1"/>
        <v>-4.8084699999999994E-2</v>
      </c>
    </row>
    <row r="66" spans="1:14" x14ac:dyDescent="0.35">
      <c r="A66" s="23">
        <v>39173</v>
      </c>
      <c r="B66" s="5">
        <v>0.1659989</v>
      </c>
      <c r="C66" s="5">
        <v>0.75306799999999996</v>
      </c>
      <c r="D66" s="5">
        <v>8.3826499999999998E-2</v>
      </c>
      <c r="E66" s="5">
        <v>2.4052299999999999E-2</v>
      </c>
      <c r="F66" s="5">
        <v>6.5602300000000002E-2</v>
      </c>
      <c r="G66" s="5">
        <f t="shared" si="0"/>
        <v>-0.76055019999999995</v>
      </c>
      <c r="H66" s="23">
        <v>39173</v>
      </c>
      <c r="I66" s="5">
        <v>0.73185290000000003</v>
      </c>
      <c r="J66" s="5">
        <v>0.55809810000000004</v>
      </c>
      <c r="K66" s="5">
        <v>0.14333209999999999</v>
      </c>
      <c r="L66" s="5">
        <v>-2.20114E-2</v>
      </c>
      <c r="M66" s="5">
        <v>0.60636140000000005</v>
      </c>
      <c r="N66" s="5">
        <f t="shared" si="1"/>
        <v>-0.55392730000000001</v>
      </c>
    </row>
    <row r="67" spans="1:14" x14ac:dyDescent="0.35">
      <c r="A67" s="23">
        <v>39203</v>
      </c>
      <c r="B67" s="5">
        <v>-1.0042E-3</v>
      </c>
      <c r="C67" s="5">
        <v>0.59401230000000005</v>
      </c>
      <c r="D67" s="5">
        <v>5.2835E-2</v>
      </c>
      <c r="E67" s="5">
        <v>-2.00872E-2</v>
      </c>
      <c r="F67" s="5">
        <v>-2.6586499999999999E-2</v>
      </c>
      <c r="G67" s="5">
        <f t="shared" ref="G67:G130" si="4">B67-C67-D67-E67-F67</f>
        <v>-0.6011778000000001</v>
      </c>
      <c r="H67" s="23">
        <v>39203</v>
      </c>
      <c r="I67" s="5">
        <v>0.46064939999999999</v>
      </c>
      <c r="J67" s="5">
        <v>0.2338693</v>
      </c>
      <c r="K67" s="5">
        <v>0.43133310000000002</v>
      </c>
      <c r="L67" s="5">
        <v>0.10504769999999999</v>
      </c>
      <c r="M67" s="5">
        <v>-8.8374499999999995E-2</v>
      </c>
      <c r="N67" s="5">
        <f t="shared" ref="N67:N130" si="5">I67-J67-K67-L67-M67</f>
        <v>-0.22122620000000007</v>
      </c>
    </row>
    <row r="68" spans="1:14" x14ac:dyDescent="0.35">
      <c r="A68" s="23">
        <v>39234</v>
      </c>
      <c r="B68" s="5">
        <v>-0.10569050000000001</v>
      </c>
      <c r="C68" s="5">
        <v>-0.60333250000000005</v>
      </c>
      <c r="D68" s="5">
        <v>-0.2242217</v>
      </c>
      <c r="E68" s="5">
        <v>-6.2617000000000003E-3</v>
      </c>
      <c r="F68" s="5">
        <v>0.1097379</v>
      </c>
      <c r="G68" s="5">
        <f t="shared" si="4"/>
        <v>0.61838750000000009</v>
      </c>
      <c r="H68" s="23">
        <v>39234</v>
      </c>
      <c r="I68" s="5">
        <v>0.31307950000000001</v>
      </c>
      <c r="J68" s="5">
        <v>0.24025170000000001</v>
      </c>
      <c r="K68" s="5">
        <v>-8.5316699999999995E-2</v>
      </c>
      <c r="L68" s="5">
        <v>-0.23962040000000001</v>
      </c>
      <c r="M68" s="5">
        <v>0.64351550000000002</v>
      </c>
      <c r="N68" s="5">
        <f t="shared" si="5"/>
        <v>-0.24575060000000004</v>
      </c>
    </row>
    <row r="69" spans="1:14" x14ac:dyDescent="0.35">
      <c r="A69" s="23">
        <v>39264</v>
      </c>
      <c r="B69" s="5">
        <v>-4.3992999999999997E-2</v>
      </c>
      <c r="C69" s="5">
        <v>0.2663565</v>
      </c>
      <c r="D69" s="5">
        <v>-0.1195016</v>
      </c>
      <c r="E69" s="5">
        <v>-1.8450000000000001E-4</v>
      </c>
      <c r="F69" s="5">
        <v>6.12626E-2</v>
      </c>
      <c r="G69" s="5">
        <f t="shared" si="4"/>
        <v>-0.25192599999999998</v>
      </c>
      <c r="H69" s="23">
        <v>39264</v>
      </c>
      <c r="I69" s="5">
        <v>0.33114909999999997</v>
      </c>
      <c r="J69" s="5">
        <v>0.11160150000000001</v>
      </c>
      <c r="K69" s="5">
        <v>0.1480419</v>
      </c>
      <c r="L69" s="5">
        <v>8.4690000000000008E-3</v>
      </c>
      <c r="M69" s="5">
        <v>0.17689369999999999</v>
      </c>
      <c r="N69" s="5">
        <f t="shared" si="5"/>
        <v>-0.11385700000000004</v>
      </c>
    </row>
    <row r="70" spans="1:14" x14ac:dyDescent="0.35">
      <c r="A70" s="23">
        <v>39295</v>
      </c>
      <c r="B70" s="5">
        <v>0.1230531</v>
      </c>
      <c r="C70" s="5">
        <v>-0.1328888</v>
      </c>
      <c r="D70" s="5">
        <v>-0.1344776</v>
      </c>
      <c r="E70" s="5">
        <v>-1.9259999999999999E-4</v>
      </c>
      <c r="F70" s="5">
        <v>0.253108</v>
      </c>
      <c r="G70" s="5">
        <f t="shared" si="4"/>
        <v>0.13750410000000002</v>
      </c>
      <c r="H70" s="23">
        <v>39295</v>
      </c>
      <c r="I70" s="5">
        <v>2.0071800000000001E-2</v>
      </c>
      <c r="J70" s="5">
        <v>0.1065589</v>
      </c>
      <c r="K70" s="5">
        <v>-0.1722572</v>
      </c>
      <c r="L70" s="5">
        <v>-6.29889E-2</v>
      </c>
      <c r="M70" s="5">
        <v>0.24352860000000001</v>
      </c>
      <c r="N70" s="5">
        <f t="shared" si="5"/>
        <v>-9.4769600000000009E-2</v>
      </c>
    </row>
    <row r="71" spans="1:14" x14ac:dyDescent="0.35">
      <c r="A71" s="23">
        <v>39326</v>
      </c>
      <c r="B71" s="5">
        <v>0.2373142</v>
      </c>
      <c r="C71" s="5">
        <v>0.4229407</v>
      </c>
      <c r="D71" s="5">
        <v>-0.49117899999999998</v>
      </c>
      <c r="E71" s="5">
        <v>8.3100000000000001E-5</v>
      </c>
      <c r="F71" s="5">
        <v>0.73585129999999999</v>
      </c>
      <c r="G71" s="5">
        <f t="shared" si="4"/>
        <v>-0.43038189999999998</v>
      </c>
      <c r="H71" s="23">
        <v>39326</v>
      </c>
      <c r="I71" s="5">
        <v>2.79562E-2</v>
      </c>
      <c r="J71" s="5">
        <v>-0.10722420000000001</v>
      </c>
      <c r="K71" s="5">
        <v>-0.3256019</v>
      </c>
      <c r="L71" s="5">
        <v>6.7441999999999997E-3</v>
      </c>
      <c r="M71" s="5">
        <v>0.3620468</v>
      </c>
      <c r="N71" s="5">
        <f t="shared" si="5"/>
        <v>9.1991299999999998E-2</v>
      </c>
    </row>
    <row r="72" spans="1:14" x14ac:dyDescent="0.35">
      <c r="A72" s="23">
        <v>39356</v>
      </c>
      <c r="B72" s="5">
        <v>6.1738000000000001E-2</v>
      </c>
      <c r="C72" s="5">
        <v>0.37415739999999997</v>
      </c>
      <c r="D72" s="5">
        <v>-4.5590600000000002E-2</v>
      </c>
      <c r="E72" s="5">
        <v>-1.6550000000000001E-4</v>
      </c>
      <c r="F72" s="5">
        <v>0.1191788</v>
      </c>
      <c r="G72" s="5">
        <f t="shared" si="4"/>
        <v>-0.38584209999999997</v>
      </c>
      <c r="H72" s="23">
        <v>39356</v>
      </c>
      <c r="I72" s="5">
        <v>0.26977669999999998</v>
      </c>
      <c r="J72" s="5">
        <v>0.1029196</v>
      </c>
      <c r="K72" s="5">
        <v>0.13272510000000001</v>
      </c>
      <c r="L72" s="5">
        <v>3.1200100000000001E-2</v>
      </c>
      <c r="M72" s="5">
        <v>0.1005012</v>
      </c>
      <c r="N72" s="5">
        <f t="shared" si="5"/>
        <v>-9.7569300000000025E-2</v>
      </c>
    </row>
    <row r="73" spans="1:14" x14ac:dyDescent="0.35">
      <c r="A73" s="23">
        <v>39387</v>
      </c>
      <c r="B73" s="5">
        <v>0.15192600000000001</v>
      </c>
      <c r="C73" s="5">
        <v>0.12855150000000001</v>
      </c>
      <c r="D73" s="5">
        <v>-6.8966600000000003E-2</v>
      </c>
      <c r="E73" s="5">
        <v>4.3869999999999998E-4</v>
      </c>
      <c r="F73" s="5">
        <v>0.2077608</v>
      </c>
      <c r="G73" s="5">
        <f t="shared" si="4"/>
        <v>-0.1158584</v>
      </c>
      <c r="H73" s="23">
        <v>39387</v>
      </c>
      <c r="I73" s="5">
        <v>0.1310682</v>
      </c>
      <c r="J73" s="5">
        <v>4.5185599999999999E-2</v>
      </c>
      <c r="K73" s="5">
        <v>-0.97249719999999995</v>
      </c>
      <c r="L73" s="5">
        <v>4.4413300000000003E-2</v>
      </c>
      <c r="M73" s="5">
        <v>1.0179149999999999</v>
      </c>
      <c r="N73" s="5">
        <f t="shared" si="5"/>
        <v>-3.9484999999999104E-3</v>
      </c>
    </row>
    <row r="74" spans="1:14" x14ac:dyDescent="0.35">
      <c r="A74" s="23">
        <v>39417</v>
      </c>
      <c r="B74" s="5">
        <v>0.1461887</v>
      </c>
      <c r="C74" s="5">
        <v>-0.91178800000000004</v>
      </c>
      <c r="D74" s="5">
        <v>4.0790600000000003E-2</v>
      </c>
      <c r="E74" s="5">
        <v>-4.0010000000000002E-4</v>
      </c>
      <c r="F74" s="5">
        <v>2.9785200000000001E-2</v>
      </c>
      <c r="G74" s="5">
        <f t="shared" si="4"/>
        <v>0.98780100000000004</v>
      </c>
      <c r="H74" s="23">
        <v>39417</v>
      </c>
      <c r="I74" s="5">
        <v>0.22447549999999999</v>
      </c>
      <c r="J74" s="5">
        <v>-0.23345060000000001</v>
      </c>
      <c r="K74" s="5">
        <v>-3.56992E-2</v>
      </c>
      <c r="L74" s="5">
        <v>-0.32993749999999999</v>
      </c>
      <c r="M74" s="5">
        <v>0.56777829999999996</v>
      </c>
      <c r="N74" s="5">
        <f t="shared" si="5"/>
        <v>0.25578449999999997</v>
      </c>
    </row>
    <row r="75" spans="1:14" x14ac:dyDescent="0.35">
      <c r="A75" s="23">
        <v>39448</v>
      </c>
      <c r="B75" s="5">
        <v>0.2051086</v>
      </c>
      <c r="C75" s="5">
        <v>0.27753070000000002</v>
      </c>
      <c r="D75" s="5">
        <v>5.0899999999999999E-3</v>
      </c>
      <c r="E75" s="5">
        <v>-7.6849999999999998E-4</v>
      </c>
      <c r="F75" s="5">
        <v>0.1988115</v>
      </c>
      <c r="G75" s="5">
        <f t="shared" si="4"/>
        <v>-0.2755551</v>
      </c>
      <c r="H75" s="23">
        <v>39448</v>
      </c>
      <c r="I75" s="5">
        <v>0.2902169</v>
      </c>
      <c r="J75" s="5">
        <v>3.3885199999999997E-2</v>
      </c>
      <c r="K75" s="5">
        <v>0.51740739999999996</v>
      </c>
      <c r="L75" s="5">
        <v>0.15395159999999999</v>
      </c>
      <c r="M75" s="5">
        <v>-0.38387660000000001</v>
      </c>
      <c r="N75" s="5">
        <f t="shared" si="5"/>
        <v>-3.1150699999999976E-2</v>
      </c>
    </row>
    <row r="76" spans="1:14" x14ac:dyDescent="0.35">
      <c r="A76" s="23">
        <v>39479</v>
      </c>
      <c r="B76" s="5">
        <v>-0.1144009</v>
      </c>
      <c r="C76" s="5">
        <v>0.26956989999999997</v>
      </c>
      <c r="D76" s="5">
        <v>-0.1718655</v>
      </c>
      <c r="E76" s="5">
        <v>1.2099999999999999E-5</v>
      </c>
      <c r="F76" s="5">
        <v>5.93109E-2</v>
      </c>
      <c r="G76" s="5">
        <f t="shared" si="4"/>
        <v>-0.27142829999999996</v>
      </c>
      <c r="H76" s="23">
        <v>39479</v>
      </c>
      <c r="I76" s="5">
        <v>0.32593430000000001</v>
      </c>
      <c r="J76" s="5">
        <v>-1.6189800000000001E-2</v>
      </c>
      <c r="K76" s="5">
        <v>1.30353E-2</v>
      </c>
      <c r="L76" s="5">
        <v>0.14447699999999999</v>
      </c>
      <c r="M76" s="5">
        <v>0.16034129999999999</v>
      </c>
      <c r="N76" s="5">
        <f t="shared" si="5"/>
        <v>2.4270499999999973E-2</v>
      </c>
    </row>
    <row r="77" spans="1:14" x14ac:dyDescent="0.35">
      <c r="A77" s="23">
        <v>39508</v>
      </c>
      <c r="B77" s="5">
        <v>-3.6712599999999998E-2</v>
      </c>
      <c r="C77" s="5">
        <v>0.27390809999999999</v>
      </c>
      <c r="D77" s="5">
        <v>-6.5843100000000002E-2</v>
      </c>
      <c r="E77" s="5">
        <v>6.1830000000000001E-4</v>
      </c>
      <c r="F77" s="5">
        <v>2.76928E-2</v>
      </c>
      <c r="G77" s="5">
        <f t="shared" si="4"/>
        <v>-0.27308869999999996</v>
      </c>
      <c r="H77" s="23">
        <v>39508</v>
      </c>
      <c r="I77" s="5">
        <v>0.1076632</v>
      </c>
      <c r="J77" s="5">
        <v>4.50903E-2</v>
      </c>
      <c r="K77" s="5">
        <v>4.9350499999999999E-2</v>
      </c>
      <c r="L77" s="5">
        <v>-8.81773E-2</v>
      </c>
      <c r="M77" s="5">
        <v>0.1200069</v>
      </c>
      <c r="N77" s="5">
        <f t="shared" si="5"/>
        <v>-1.860719999999999E-2</v>
      </c>
    </row>
    <row r="78" spans="1:14" x14ac:dyDescent="0.35">
      <c r="A78" s="23">
        <v>39539</v>
      </c>
      <c r="B78" s="5">
        <v>0.16474059999999999</v>
      </c>
      <c r="C78" s="5">
        <v>0.38969140000000002</v>
      </c>
      <c r="D78" s="5">
        <v>8.7453799999999998E-2</v>
      </c>
      <c r="E78" s="5">
        <v>-5.5429999999999998E-4</v>
      </c>
      <c r="F78" s="5">
        <v>9.0094599999999997E-2</v>
      </c>
      <c r="G78" s="5">
        <f t="shared" si="4"/>
        <v>-0.40194490000000005</v>
      </c>
      <c r="H78" s="23">
        <v>39539</v>
      </c>
      <c r="I78" s="5">
        <v>8.84968E-2</v>
      </c>
      <c r="J78" s="5">
        <v>7.3093900000000003E-2</v>
      </c>
      <c r="K78" s="5">
        <v>0.2770417</v>
      </c>
      <c r="L78" s="5">
        <v>-2.3132000000000001E-3</v>
      </c>
      <c r="M78" s="5">
        <v>-0.19052330000000001</v>
      </c>
      <c r="N78" s="5">
        <f t="shared" si="5"/>
        <v>-6.8802299999999983E-2</v>
      </c>
    </row>
    <row r="79" spans="1:14" x14ac:dyDescent="0.35">
      <c r="A79" s="23">
        <v>39569</v>
      </c>
      <c r="B79" s="5">
        <v>-3.6490399999999999E-2</v>
      </c>
      <c r="C79" s="5">
        <v>-4.6689000000000001E-2</v>
      </c>
      <c r="D79" s="5">
        <v>0.13053509999999999</v>
      </c>
      <c r="E79" s="5">
        <v>-1.1632999999999999E-3</v>
      </c>
      <c r="F79" s="5">
        <v>-0.1648927</v>
      </c>
      <c r="G79" s="5">
        <f t="shared" si="4"/>
        <v>4.5719500000000024E-2</v>
      </c>
      <c r="H79" s="23">
        <v>39569</v>
      </c>
      <c r="I79" s="5">
        <v>-0.21243020000000001</v>
      </c>
      <c r="J79" s="5">
        <v>0.30526500000000001</v>
      </c>
      <c r="K79" s="5">
        <v>-0.312888</v>
      </c>
      <c r="L79" s="5">
        <v>-6.0575299999999999E-2</v>
      </c>
      <c r="M79" s="5">
        <v>0.1444241</v>
      </c>
      <c r="N79" s="5">
        <f t="shared" si="5"/>
        <v>-0.28865600000000002</v>
      </c>
    </row>
    <row r="80" spans="1:14" x14ac:dyDescent="0.35">
      <c r="A80" s="23">
        <v>39600</v>
      </c>
      <c r="B80" s="5">
        <v>-3.8794500000000003E-2</v>
      </c>
      <c r="C80" s="5">
        <v>-0.14201259999999999</v>
      </c>
      <c r="D80" s="5">
        <v>-0.1114733</v>
      </c>
      <c r="E80" s="5">
        <v>-5.0699999999999999E-5</v>
      </c>
      <c r="F80" s="5">
        <v>7.1040199999999998E-2</v>
      </c>
      <c r="G80" s="5">
        <f t="shared" si="4"/>
        <v>0.14370189999999997</v>
      </c>
      <c r="H80" s="23">
        <v>39600</v>
      </c>
      <c r="I80" s="5">
        <v>0.73944779999999999</v>
      </c>
      <c r="J80" s="5">
        <v>0.19452469999999999</v>
      </c>
      <c r="K80" s="5">
        <v>-5.9599999999999999E-5</v>
      </c>
      <c r="L80" s="5">
        <v>-0.16755680000000001</v>
      </c>
      <c r="M80" s="5">
        <v>0.90008719999999998</v>
      </c>
      <c r="N80" s="5">
        <f t="shared" si="5"/>
        <v>-0.18754769999999987</v>
      </c>
    </row>
    <row r="81" spans="1:14" x14ac:dyDescent="0.35">
      <c r="A81" s="23">
        <v>39630</v>
      </c>
      <c r="B81" s="5">
        <v>1.2286200000000001E-2</v>
      </c>
      <c r="C81" s="5">
        <v>0.31682680000000002</v>
      </c>
      <c r="D81" s="5">
        <v>0.1214104</v>
      </c>
      <c r="E81" s="5">
        <v>-2.7444000000000001E-3</v>
      </c>
      <c r="F81" s="5">
        <v>-9.5413700000000004E-2</v>
      </c>
      <c r="G81" s="5">
        <f t="shared" si="4"/>
        <v>-0.3277929</v>
      </c>
      <c r="H81" s="23">
        <v>39630</v>
      </c>
      <c r="I81" s="5">
        <v>-7.4426099999999995E-2</v>
      </c>
      <c r="J81" s="5">
        <v>-3.2728500000000001E-2</v>
      </c>
      <c r="K81" s="5">
        <v>0.13920560000000001</v>
      </c>
      <c r="L81" s="5">
        <v>-4.8756000000000001E-2</v>
      </c>
      <c r="M81" s="5">
        <v>-0.18513199999999999</v>
      </c>
      <c r="N81" s="5">
        <f t="shared" si="5"/>
        <v>5.2984799999999971E-2</v>
      </c>
    </row>
    <row r="82" spans="1:14" x14ac:dyDescent="0.35">
      <c r="A82" s="23">
        <v>39661</v>
      </c>
      <c r="B82" s="5">
        <v>0.29003519999999999</v>
      </c>
      <c r="C82" s="5">
        <v>7.4613100000000002E-2</v>
      </c>
      <c r="D82" s="5">
        <v>6.4942999999999997E-3</v>
      </c>
      <c r="E82" s="5">
        <v>-4.9779999999999996E-4</v>
      </c>
      <c r="F82" s="5">
        <v>0.28173969999999998</v>
      </c>
      <c r="G82" s="5">
        <f t="shared" si="4"/>
        <v>-7.2314099999999992E-2</v>
      </c>
      <c r="H82" s="23">
        <v>39661</v>
      </c>
      <c r="I82" s="5">
        <v>-0.46847610000000001</v>
      </c>
      <c r="J82" s="5">
        <v>0.11224099999999999</v>
      </c>
      <c r="K82" s="5">
        <v>-0.44830300000000001</v>
      </c>
      <c r="L82" s="5">
        <v>-8.0477099999999996E-2</v>
      </c>
      <c r="M82" s="5">
        <v>4.05943E-2</v>
      </c>
      <c r="N82" s="5">
        <f t="shared" si="5"/>
        <v>-9.2531299999999983E-2</v>
      </c>
    </row>
    <row r="83" spans="1:14" x14ac:dyDescent="0.35">
      <c r="A83" s="23">
        <v>39692</v>
      </c>
      <c r="B83" s="5">
        <v>0.18883320000000001</v>
      </c>
      <c r="C83" s="5">
        <v>-6.9135199999999994E-2</v>
      </c>
      <c r="D83" s="5">
        <v>-0.1026449</v>
      </c>
      <c r="E83" s="5">
        <v>-1.8239999999999999E-4</v>
      </c>
      <c r="F83" s="5">
        <v>0.25439640000000002</v>
      </c>
      <c r="G83" s="5">
        <f t="shared" si="4"/>
        <v>0.10639929999999997</v>
      </c>
      <c r="H83" s="23">
        <v>39692</v>
      </c>
      <c r="I83" s="5">
        <v>-0.27170139999999998</v>
      </c>
      <c r="J83" s="5">
        <v>1.49687E-2</v>
      </c>
      <c r="K83" s="5">
        <v>-0.15488170000000001</v>
      </c>
      <c r="L83" s="5">
        <v>-0.2006703</v>
      </c>
      <c r="M83" s="5">
        <v>9.5295199999999997E-2</v>
      </c>
      <c r="N83" s="5">
        <f t="shared" si="5"/>
        <v>-2.6413299999999973E-2</v>
      </c>
    </row>
    <row r="84" spans="1:14" x14ac:dyDescent="0.35">
      <c r="A84" s="23">
        <v>39722</v>
      </c>
      <c r="B84" s="5">
        <v>-1.516257</v>
      </c>
      <c r="C84" s="5">
        <v>-0.88305330000000004</v>
      </c>
      <c r="D84" s="5">
        <v>-0.4410655</v>
      </c>
      <c r="E84" s="5">
        <v>-3.339E-3</v>
      </c>
      <c r="F84" s="5">
        <v>-1.173716</v>
      </c>
      <c r="G84" s="5">
        <f t="shared" si="4"/>
        <v>0.98491680000000004</v>
      </c>
      <c r="H84" s="23">
        <v>39722</v>
      </c>
      <c r="I84" s="5">
        <v>-1.5257719999999999</v>
      </c>
      <c r="J84" s="5">
        <v>-6.0549000000000002E-3</v>
      </c>
      <c r="K84" s="5">
        <v>-0.73087849999999999</v>
      </c>
      <c r="L84" s="5">
        <v>-7.3814400000000002E-2</v>
      </c>
      <c r="M84" s="5">
        <v>-0.73633439999999994</v>
      </c>
      <c r="N84" s="5">
        <f t="shared" si="5"/>
        <v>2.1310200000000168E-2</v>
      </c>
    </row>
    <row r="85" spans="1:14" x14ac:dyDescent="0.35">
      <c r="A85" s="23">
        <v>39753</v>
      </c>
      <c r="B85" s="5">
        <v>0.52091310000000002</v>
      </c>
      <c r="C85" s="5">
        <v>0.1646676</v>
      </c>
      <c r="D85" s="5">
        <v>8.9429099999999997E-2</v>
      </c>
      <c r="E85" s="5">
        <v>1.1332E-3</v>
      </c>
      <c r="F85" s="5">
        <v>1.4113279999999999</v>
      </c>
      <c r="G85" s="5">
        <f t="shared" si="4"/>
        <v>-1.1456447999999999</v>
      </c>
      <c r="H85" s="23">
        <v>39753</v>
      </c>
      <c r="I85" s="5">
        <v>-3.1247799999999999E-2</v>
      </c>
      <c r="J85" s="5">
        <v>0.10770440000000001</v>
      </c>
      <c r="K85" s="5">
        <v>-9.51597E-2</v>
      </c>
      <c r="L85" s="5">
        <v>0.2183985</v>
      </c>
      <c r="M85" s="5">
        <v>-0.14714099999999999</v>
      </c>
      <c r="N85" s="5">
        <f t="shared" si="5"/>
        <v>-0.11505000000000001</v>
      </c>
    </row>
    <row r="86" spans="1:14" x14ac:dyDescent="0.35">
      <c r="A86" s="23">
        <v>39783</v>
      </c>
      <c r="B86" s="5">
        <v>0.78653139999999999</v>
      </c>
      <c r="C86" s="5">
        <v>-1.0051000000000001</v>
      </c>
      <c r="D86" s="5">
        <v>4.4484900000000001E-2</v>
      </c>
      <c r="E86" s="5">
        <v>2.5138999999999999E-3</v>
      </c>
      <c r="F86" s="5">
        <v>0.27567910000000001</v>
      </c>
      <c r="G86" s="5">
        <f t="shared" si="4"/>
        <v>1.4689534999999998</v>
      </c>
      <c r="H86" s="23">
        <v>39783</v>
      </c>
      <c r="I86" s="5">
        <v>0.4701265</v>
      </c>
      <c r="J86" s="5">
        <v>-0.40749089999999999</v>
      </c>
      <c r="K86" s="5">
        <v>2.6652599999999999E-2</v>
      </c>
      <c r="L86" s="5">
        <v>8.9730999999999995E-3</v>
      </c>
      <c r="M86" s="5">
        <v>0.49036619999999997</v>
      </c>
      <c r="N86" s="5">
        <f t="shared" si="5"/>
        <v>0.35162550000000004</v>
      </c>
    </row>
    <row r="87" spans="1:14" x14ac:dyDescent="0.35">
      <c r="A87" s="23">
        <v>39814</v>
      </c>
      <c r="B87" s="5">
        <v>-0.46194740000000001</v>
      </c>
      <c r="C87" s="5">
        <v>-0.3887177</v>
      </c>
      <c r="D87" s="5">
        <v>-0.1236372</v>
      </c>
      <c r="E87" s="5">
        <v>-7.7470000000000002E-4</v>
      </c>
      <c r="F87" s="5">
        <v>-0.38259460000000001</v>
      </c>
      <c r="G87" s="5">
        <f t="shared" si="4"/>
        <v>0.43377680000000002</v>
      </c>
      <c r="H87" s="23">
        <v>39814</v>
      </c>
      <c r="I87" s="5">
        <v>-0.74104570000000003</v>
      </c>
      <c r="J87" s="5">
        <v>-1.8261E-3</v>
      </c>
      <c r="K87" s="5">
        <v>7.3494599999999993E-2</v>
      </c>
      <c r="L87" s="5">
        <v>-9.7915500000000003E-2</v>
      </c>
      <c r="M87" s="5">
        <v>-0.68360109999999996</v>
      </c>
      <c r="N87" s="5">
        <f t="shared" si="5"/>
        <v>-3.1197599999999936E-2</v>
      </c>
    </row>
    <row r="88" spans="1:14" x14ac:dyDescent="0.35">
      <c r="A88" s="23">
        <v>39845</v>
      </c>
      <c r="B88" s="5">
        <v>0.11983870000000001</v>
      </c>
      <c r="C88" s="5">
        <v>-2.2381100000000001E-2</v>
      </c>
      <c r="D88" s="5">
        <v>0.25102140000000001</v>
      </c>
      <c r="E88" s="5">
        <v>2.2039999999999999E-4</v>
      </c>
      <c r="F88" s="5">
        <v>-0.1660604</v>
      </c>
      <c r="G88" s="5">
        <f t="shared" si="4"/>
        <v>5.7038400000000003E-2</v>
      </c>
      <c r="H88" s="23">
        <v>39845</v>
      </c>
      <c r="I88" s="5">
        <v>-0.23337579999999999</v>
      </c>
      <c r="J88" s="5">
        <v>-0.21224019999999999</v>
      </c>
      <c r="K88" s="5">
        <v>7.3693999999999999E-3</v>
      </c>
      <c r="L88" s="5">
        <v>4.1352600000000003E-2</v>
      </c>
      <c r="M88" s="5">
        <v>-0.26009009999999999</v>
      </c>
      <c r="N88" s="5">
        <f t="shared" si="5"/>
        <v>0.19023249999999997</v>
      </c>
    </row>
    <row r="89" spans="1:14" x14ac:dyDescent="0.35">
      <c r="A89" s="23">
        <v>39873</v>
      </c>
      <c r="B89" s="5">
        <v>-0.45195580000000002</v>
      </c>
      <c r="C89" s="5">
        <v>0.28407650000000001</v>
      </c>
      <c r="D89" s="5">
        <v>-0.1198134</v>
      </c>
      <c r="E89" s="5">
        <v>7.9679999999999996E-4</v>
      </c>
      <c r="F89" s="5">
        <v>-0.29776190000000002</v>
      </c>
      <c r="G89" s="5">
        <f t="shared" si="4"/>
        <v>-0.31925380000000003</v>
      </c>
      <c r="H89" s="23">
        <v>39873</v>
      </c>
      <c r="I89" s="5">
        <v>0.355653</v>
      </c>
      <c r="J89" s="5">
        <v>0.15227360000000001</v>
      </c>
      <c r="K89" s="5">
        <v>4.5857099999999998E-2</v>
      </c>
      <c r="L89" s="5">
        <v>8.42667E-2</v>
      </c>
      <c r="M89" s="5">
        <v>0.22820289999999999</v>
      </c>
      <c r="N89" s="5">
        <f t="shared" si="5"/>
        <v>-0.15494729999999998</v>
      </c>
    </row>
    <row r="90" spans="1:14" x14ac:dyDescent="0.35">
      <c r="A90" s="23">
        <v>39904</v>
      </c>
      <c r="B90" s="5">
        <v>0.1073341</v>
      </c>
      <c r="C90" s="5">
        <v>1.043356</v>
      </c>
      <c r="D90" s="5">
        <v>0.1709309</v>
      </c>
      <c r="E90" s="5">
        <v>0.30983040000000001</v>
      </c>
      <c r="F90" s="5">
        <v>-0.34702870000000002</v>
      </c>
      <c r="G90" s="5">
        <f t="shared" si="4"/>
        <v>-1.0697544999999999</v>
      </c>
      <c r="H90" s="23">
        <v>39904</v>
      </c>
      <c r="I90" s="5">
        <v>7.7885200000000002E-2</v>
      </c>
      <c r="J90" s="5">
        <v>-8.0814899999999995E-2</v>
      </c>
      <c r="K90" s="5">
        <v>0.1254943</v>
      </c>
      <c r="L90" s="5">
        <v>7.4158699999999994E-2</v>
      </c>
      <c r="M90" s="5">
        <v>-0.1370199</v>
      </c>
      <c r="N90" s="5">
        <f t="shared" si="5"/>
        <v>9.6067000000000013E-2</v>
      </c>
    </row>
    <row r="91" spans="1:14" x14ac:dyDescent="0.35">
      <c r="A91" s="23">
        <v>39934</v>
      </c>
      <c r="B91" s="5">
        <v>7.8311000000000006E-2</v>
      </c>
      <c r="C91" s="5">
        <v>0.41061310000000001</v>
      </c>
      <c r="D91" s="5">
        <v>0.17369509999999999</v>
      </c>
      <c r="E91" s="5">
        <v>9.3325999999999999E-3</v>
      </c>
      <c r="F91" s="5">
        <v>-2.5379200000000001E-2</v>
      </c>
      <c r="G91" s="5">
        <f t="shared" si="4"/>
        <v>-0.48995059999999996</v>
      </c>
      <c r="H91" s="23">
        <v>39934</v>
      </c>
      <c r="I91" s="5">
        <v>0.49083369999999998</v>
      </c>
      <c r="J91" s="5">
        <v>-8.9101299999999994E-2</v>
      </c>
      <c r="K91" s="5">
        <v>0.1147166</v>
      </c>
      <c r="L91" s="5">
        <v>0.1007228</v>
      </c>
      <c r="M91" s="5">
        <v>0.29120069999999998</v>
      </c>
      <c r="N91" s="5">
        <f t="shared" si="5"/>
        <v>7.3294899999999996E-2</v>
      </c>
    </row>
    <row r="92" spans="1:14" x14ac:dyDescent="0.35">
      <c r="A92" s="23">
        <v>39965</v>
      </c>
      <c r="B92" s="5">
        <v>-4.1121999999999999E-3</v>
      </c>
      <c r="C92" s="5">
        <v>-0.3139634</v>
      </c>
      <c r="D92" s="5">
        <v>1.8228500000000002E-2</v>
      </c>
      <c r="E92" s="5">
        <v>6.5431999999999999E-3</v>
      </c>
      <c r="F92" s="5">
        <v>-3.0727399999999998E-2</v>
      </c>
      <c r="G92" s="5">
        <f t="shared" si="4"/>
        <v>0.3158069</v>
      </c>
      <c r="H92" s="23">
        <v>39965</v>
      </c>
      <c r="I92" s="5">
        <v>0.15321380000000001</v>
      </c>
      <c r="J92" s="5">
        <v>-9.8526699999999995E-2</v>
      </c>
      <c r="K92" s="5">
        <v>0.11925280000000001</v>
      </c>
      <c r="L92" s="5">
        <v>0.1219509</v>
      </c>
      <c r="M92" s="5">
        <v>-6.1259899999999999E-2</v>
      </c>
      <c r="N92" s="5">
        <f t="shared" si="5"/>
        <v>7.1796700000000047E-2</v>
      </c>
    </row>
    <row r="93" spans="1:14" x14ac:dyDescent="0.35">
      <c r="A93" s="23">
        <v>39995</v>
      </c>
      <c r="B93" s="5">
        <v>0.25664520000000002</v>
      </c>
      <c r="C93" s="5">
        <v>0.23538110000000001</v>
      </c>
      <c r="D93" s="5">
        <v>0.20754810000000001</v>
      </c>
      <c r="E93" s="5">
        <v>1.7179699999999999E-2</v>
      </c>
      <c r="F93" s="5">
        <v>3.8863700000000001E-2</v>
      </c>
      <c r="G93" s="5">
        <f t="shared" si="4"/>
        <v>-0.2423274</v>
      </c>
      <c r="H93" s="23">
        <v>39995</v>
      </c>
      <c r="I93" s="5">
        <v>0.56893550000000004</v>
      </c>
      <c r="J93" s="5">
        <v>0.1614989</v>
      </c>
      <c r="K93" s="5">
        <v>3.73403E-2</v>
      </c>
      <c r="L93" s="5">
        <v>0.1061124</v>
      </c>
      <c r="M93" s="5">
        <v>0.39336710000000003</v>
      </c>
      <c r="N93" s="5">
        <f t="shared" si="5"/>
        <v>-0.12938319999999998</v>
      </c>
    </row>
    <row r="94" spans="1:14" x14ac:dyDescent="0.35">
      <c r="A94" s="23">
        <v>40026</v>
      </c>
      <c r="B94" s="5">
        <v>0.51957229999999999</v>
      </c>
      <c r="C94" s="5">
        <v>0.24381920000000001</v>
      </c>
      <c r="D94" s="5">
        <v>-4.3962000000000003E-3</v>
      </c>
      <c r="E94" s="5">
        <v>0.3957309</v>
      </c>
      <c r="F94" s="5">
        <v>0.1493545</v>
      </c>
      <c r="G94" s="5">
        <f t="shared" si="4"/>
        <v>-0.26493610000000001</v>
      </c>
      <c r="H94" s="23">
        <v>40026</v>
      </c>
      <c r="I94" s="5">
        <v>0.98924820000000002</v>
      </c>
      <c r="J94" s="5">
        <v>-0.11572929999999999</v>
      </c>
      <c r="K94" s="5">
        <v>0.14221120000000001</v>
      </c>
      <c r="L94" s="5">
        <v>0.85327830000000005</v>
      </c>
      <c r="M94" s="5">
        <v>-7.0254999999999996E-3</v>
      </c>
      <c r="N94" s="5">
        <f t="shared" si="5"/>
        <v>0.11651349999999992</v>
      </c>
    </row>
    <row r="95" spans="1:14" x14ac:dyDescent="0.35">
      <c r="A95" s="23">
        <v>40057</v>
      </c>
      <c r="B95" s="5">
        <v>0.47132210000000002</v>
      </c>
      <c r="C95" s="5">
        <v>0.39979219999999999</v>
      </c>
      <c r="D95" s="5">
        <v>0.13020660000000001</v>
      </c>
      <c r="E95" s="5">
        <v>4.9780900000000003E-2</v>
      </c>
      <c r="F95" s="5">
        <v>0.26196530000000001</v>
      </c>
      <c r="G95" s="5">
        <f t="shared" si="4"/>
        <v>-0.3704229</v>
      </c>
      <c r="H95" s="23">
        <v>40057</v>
      </c>
      <c r="I95" s="5">
        <v>0.4269057</v>
      </c>
      <c r="J95" s="5">
        <v>-5.5682500000000003E-2</v>
      </c>
      <c r="K95" s="5">
        <v>0.1635395</v>
      </c>
      <c r="L95" s="5">
        <v>0.17810039999999999</v>
      </c>
      <c r="M95" s="5">
        <v>0.1074082</v>
      </c>
      <c r="N95" s="5">
        <f t="shared" si="5"/>
        <v>3.3540100000000031E-2</v>
      </c>
    </row>
    <row r="96" spans="1:14" x14ac:dyDescent="0.35">
      <c r="A96" s="23">
        <v>40087</v>
      </c>
      <c r="B96" s="5">
        <v>0.14378260000000001</v>
      </c>
      <c r="C96" s="5">
        <v>-0.36046030000000001</v>
      </c>
      <c r="D96" s="5">
        <v>9.4598500000000002E-2</v>
      </c>
      <c r="E96" s="5">
        <v>5.1059E-3</v>
      </c>
      <c r="F96" s="5">
        <v>7.2687600000000005E-2</v>
      </c>
      <c r="G96" s="5">
        <f t="shared" si="4"/>
        <v>0.3318509</v>
      </c>
      <c r="H96" s="23">
        <v>40087</v>
      </c>
      <c r="I96" s="5">
        <v>0.37138569999999999</v>
      </c>
      <c r="J96" s="5">
        <v>-6.2685699999999997E-2</v>
      </c>
      <c r="K96" s="5">
        <v>0.20662349999999999</v>
      </c>
      <c r="L96" s="5">
        <v>1.42977E-2</v>
      </c>
      <c r="M96" s="5">
        <v>0.1625094</v>
      </c>
      <c r="N96" s="5">
        <f t="shared" si="5"/>
        <v>5.0640800000000014E-2</v>
      </c>
    </row>
    <row r="97" spans="1:14" x14ac:dyDescent="0.35">
      <c r="A97" s="23">
        <v>40118</v>
      </c>
      <c r="B97" s="5">
        <v>0.43149660000000001</v>
      </c>
      <c r="C97" s="5">
        <v>0.55454870000000001</v>
      </c>
      <c r="D97" s="5">
        <v>7.2228899999999999E-2</v>
      </c>
      <c r="E97" s="5">
        <v>2.8594999999999999E-2</v>
      </c>
      <c r="F97" s="5">
        <v>0.37003180000000002</v>
      </c>
      <c r="G97" s="5">
        <f t="shared" si="4"/>
        <v>-0.59390779999999999</v>
      </c>
      <c r="H97" s="23">
        <v>40118</v>
      </c>
      <c r="I97" s="5">
        <v>0.47669460000000002</v>
      </c>
      <c r="J97" s="5">
        <v>0.1188153</v>
      </c>
      <c r="K97" s="5">
        <v>0.1279207</v>
      </c>
      <c r="L97" s="5">
        <v>5.5660800000000003E-2</v>
      </c>
      <c r="M97" s="5">
        <v>0.28277190000000002</v>
      </c>
      <c r="N97" s="5">
        <f t="shared" si="5"/>
        <v>-0.10847410000000002</v>
      </c>
    </row>
    <row r="98" spans="1:14" x14ac:dyDescent="0.35">
      <c r="A98" s="23">
        <v>40148</v>
      </c>
      <c r="B98" s="5">
        <v>1.1377839999999999</v>
      </c>
      <c r="C98" s="5">
        <v>-0.5894279</v>
      </c>
      <c r="D98" s="5">
        <v>-0.15276290000000001</v>
      </c>
      <c r="E98" s="5">
        <v>-7.3293999999999998E-3</v>
      </c>
      <c r="F98" s="5">
        <v>1.240246</v>
      </c>
      <c r="G98" s="5">
        <f t="shared" si="4"/>
        <v>0.64705819999999981</v>
      </c>
      <c r="H98" s="23">
        <v>40148</v>
      </c>
      <c r="I98" s="5">
        <v>-0.24096670000000001</v>
      </c>
      <c r="J98" s="5">
        <v>-0.3503771</v>
      </c>
      <c r="K98" s="5">
        <v>-9.9131499999999997E-2</v>
      </c>
      <c r="L98" s="5">
        <v>-0.17584430000000001</v>
      </c>
      <c r="M98" s="5">
        <v>1.78508E-2</v>
      </c>
      <c r="N98" s="5">
        <f t="shared" si="5"/>
        <v>0.36653540000000001</v>
      </c>
    </row>
    <row r="99" spans="1:14" x14ac:dyDescent="0.35">
      <c r="A99" s="23">
        <v>40179</v>
      </c>
      <c r="B99" s="5">
        <v>-4.8769E-2</v>
      </c>
      <c r="C99" s="5">
        <v>0.29695890000000003</v>
      </c>
      <c r="D99" s="5">
        <v>-0.21659729999999999</v>
      </c>
      <c r="E99" s="5">
        <v>-0.3588327</v>
      </c>
      <c r="F99" s="5">
        <v>0.52377320000000005</v>
      </c>
      <c r="G99" s="5">
        <f t="shared" si="4"/>
        <v>-0.29407110000000009</v>
      </c>
      <c r="H99" s="23">
        <v>40179</v>
      </c>
      <c r="I99" s="5">
        <v>6.0531999999999999E-3</v>
      </c>
      <c r="J99" s="5">
        <v>0.1861903</v>
      </c>
      <c r="K99" s="5">
        <v>0.27149190000000001</v>
      </c>
      <c r="L99" s="5">
        <v>-2.8495599999999999E-2</v>
      </c>
      <c r="M99" s="5">
        <v>-0.2410447</v>
      </c>
      <c r="N99" s="5">
        <f t="shared" si="5"/>
        <v>-0.18208869999999999</v>
      </c>
    </row>
    <row r="100" spans="1:14" x14ac:dyDescent="0.35">
      <c r="A100" s="23">
        <v>40210</v>
      </c>
      <c r="B100" s="5">
        <v>-1.5731800000000001E-2</v>
      </c>
      <c r="C100" s="5">
        <v>0.21423339999999999</v>
      </c>
      <c r="D100" s="5">
        <v>-1.42522E-2</v>
      </c>
      <c r="E100" s="5">
        <v>-1.40468E-2</v>
      </c>
      <c r="F100" s="5">
        <v>1.5913E-2</v>
      </c>
      <c r="G100" s="5">
        <f t="shared" si="4"/>
        <v>-0.2175792</v>
      </c>
      <c r="H100" s="23">
        <v>40210</v>
      </c>
      <c r="I100" s="5">
        <v>-0.12931860000000001</v>
      </c>
      <c r="J100" s="5">
        <v>-0.25402279999999999</v>
      </c>
      <c r="K100" s="5">
        <v>6.2060299999999999E-2</v>
      </c>
      <c r="L100" s="5">
        <v>0.17145740000000001</v>
      </c>
      <c r="M100" s="5">
        <v>-0.3389567</v>
      </c>
      <c r="N100" s="5">
        <f t="shared" si="5"/>
        <v>0.23014319999999999</v>
      </c>
    </row>
    <row r="101" spans="1:14" x14ac:dyDescent="0.35">
      <c r="A101" s="23">
        <v>40238</v>
      </c>
      <c r="B101" s="5">
        <v>5.2111600000000001E-2</v>
      </c>
      <c r="C101" s="5">
        <v>0.38253930000000003</v>
      </c>
      <c r="D101" s="5">
        <v>0.13700680000000001</v>
      </c>
      <c r="E101" s="5">
        <v>-8.8527999999999992E-3</v>
      </c>
      <c r="F101" s="5">
        <v>-9.80129E-2</v>
      </c>
      <c r="G101" s="5">
        <f t="shared" si="4"/>
        <v>-0.36056880000000008</v>
      </c>
      <c r="H101" s="23">
        <v>40238</v>
      </c>
      <c r="I101" s="5">
        <v>-6.4383099999999999E-2</v>
      </c>
      <c r="J101" s="5">
        <v>9.1518000000000002E-2</v>
      </c>
      <c r="K101" s="5">
        <v>-2.04802E-2</v>
      </c>
      <c r="L101" s="5">
        <v>9.3588999999999999E-3</v>
      </c>
      <c r="M101" s="5">
        <v>-6.2311699999999998E-2</v>
      </c>
      <c r="N101" s="5">
        <f t="shared" si="5"/>
        <v>-8.2468100000000016E-2</v>
      </c>
    </row>
    <row r="102" spans="1:14" x14ac:dyDescent="0.35">
      <c r="A102" s="23">
        <v>40269</v>
      </c>
      <c r="B102" s="5">
        <v>0.13875960000000001</v>
      </c>
      <c r="C102" s="5">
        <v>0.49854759999999998</v>
      </c>
      <c r="D102" s="5">
        <v>-7.7853900000000004E-2</v>
      </c>
      <c r="E102" s="5">
        <v>-6.5093E-3</v>
      </c>
      <c r="F102" s="5">
        <v>0.1824045</v>
      </c>
      <c r="G102" s="5">
        <f t="shared" si="4"/>
        <v>-0.45782929999999999</v>
      </c>
      <c r="H102" s="23">
        <v>40269</v>
      </c>
      <c r="I102" s="5">
        <v>4.3310000000000001E-2</v>
      </c>
      <c r="J102" s="5">
        <v>0.18447630000000001</v>
      </c>
      <c r="K102" s="5">
        <v>-4.9024999999999997E-3</v>
      </c>
      <c r="L102" s="5">
        <v>6.7872000000000002E-2</v>
      </c>
      <c r="M102" s="5">
        <v>-9.5320000000000005E-3</v>
      </c>
      <c r="N102" s="5">
        <f t="shared" si="5"/>
        <v>-0.19460380000000002</v>
      </c>
    </row>
    <row r="103" spans="1:14" x14ac:dyDescent="0.35">
      <c r="A103" s="23">
        <v>40299</v>
      </c>
      <c r="B103" s="5">
        <v>-2.86369E-2</v>
      </c>
      <c r="C103" s="5">
        <v>-0.20045279999999999</v>
      </c>
      <c r="D103" s="5">
        <v>-0.1611426</v>
      </c>
      <c r="E103" s="5">
        <v>-1.2966399999999999E-2</v>
      </c>
      <c r="F103" s="5">
        <v>7.2516399999999995E-2</v>
      </c>
      <c r="G103" s="5">
        <f t="shared" si="4"/>
        <v>0.2734085</v>
      </c>
      <c r="H103" s="23">
        <v>40299</v>
      </c>
      <c r="I103" s="5">
        <v>-0.61509380000000002</v>
      </c>
      <c r="J103" s="5">
        <v>-0.1017989</v>
      </c>
      <c r="K103" s="5">
        <v>-0.32416260000000002</v>
      </c>
      <c r="L103" s="5">
        <v>-7.3510800000000001E-2</v>
      </c>
      <c r="M103" s="5">
        <v>-0.1879527</v>
      </c>
      <c r="N103" s="5">
        <f t="shared" si="5"/>
        <v>7.2331200000000026E-2</v>
      </c>
    </row>
    <row r="104" spans="1:14" x14ac:dyDescent="0.35">
      <c r="A104" s="23">
        <v>40330</v>
      </c>
      <c r="B104" s="5">
        <v>0.12942500000000001</v>
      </c>
      <c r="C104" s="5">
        <v>-0.75682400000000005</v>
      </c>
      <c r="D104" s="5">
        <v>-7.3427400000000004E-2</v>
      </c>
      <c r="E104" s="5">
        <v>-1.8119E-3</v>
      </c>
      <c r="F104" s="5">
        <v>0.15165899999999999</v>
      </c>
      <c r="G104" s="5">
        <f t="shared" si="4"/>
        <v>0.80982930000000009</v>
      </c>
      <c r="H104" s="23">
        <v>40330</v>
      </c>
      <c r="I104" s="5">
        <v>8.7216500000000002E-2</v>
      </c>
      <c r="J104" s="5">
        <v>0.1243773</v>
      </c>
      <c r="K104" s="5">
        <v>-0.3215442</v>
      </c>
      <c r="L104" s="5">
        <v>9.8653000000000005E-2</v>
      </c>
      <c r="M104" s="5">
        <v>0.30276370000000002</v>
      </c>
      <c r="N104" s="5">
        <f t="shared" si="5"/>
        <v>-0.11703330000000001</v>
      </c>
    </row>
    <row r="105" spans="1:14" x14ac:dyDescent="0.35">
      <c r="A105" s="23">
        <v>40360</v>
      </c>
      <c r="B105" s="5">
        <v>1.8885599999999999E-2</v>
      </c>
      <c r="C105" s="5">
        <v>-1.76778E-2</v>
      </c>
      <c r="D105" s="5">
        <v>-2.15786E-2</v>
      </c>
      <c r="E105" s="5">
        <v>-4.4098000000000002E-3</v>
      </c>
      <c r="F105" s="5">
        <v>-7.2249999999999997E-3</v>
      </c>
      <c r="G105" s="5">
        <f t="shared" si="4"/>
        <v>6.97768E-2</v>
      </c>
      <c r="H105" s="23">
        <v>40360</v>
      </c>
      <c r="I105" s="5">
        <v>0.38183329999999999</v>
      </c>
      <c r="J105" s="5">
        <v>9.2689400000000005E-2</v>
      </c>
      <c r="K105" s="5">
        <v>-1.7723999999999999E-3</v>
      </c>
      <c r="L105" s="5">
        <v>7.4496300000000001E-2</v>
      </c>
      <c r="M105" s="5">
        <v>0.25861450000000002</v>
      </c>
      <c r="N105" s="5">
        <f t="shared" si="5"/>
        <v>-4.2194500000000024E-2</v>
      </c>
    </row>
    <row r="106" spans="1:14" x14ac:dyDescent="0.35">
      <c r="A106" s="23">
        <v>40391</v>
      </c>
      <c r="B106" s="5">
        <v>0.1465225</v>
      </c>
      <c r="C106" s="5">
        <v>-0.46176050000000002</v>
      </c>
      <c r="D106" s="5">
        <v>-5.7745699999999997E-2</v>
      </c>
      <c r="E106" s="5">
        <v>-7.2398999999999996E-3</v>
      </c>
      <c r="F106" s="5">
        <v>0.16623499999999999</v>
      </c>
      <c r="G106" s="5">
        <f t="shared" si="4"/>
        <v>0.50703359999999997</v>
      </c>
      <c r="H106" s="23">
        <v>40391</v>
      </c>
      <c r="I106" s="5">
        <v>4.6158499999999998E-2</v>
      </c>
      <c r="J106" s="5">
        <v>-6.8443100000000007E-2</v>
      </c>
      <c r="K106" s="5">
        <v>0.12175709999999999</v>
      </c>
      <c r="L106" s="5">
        <v>2.4218300000000002E-2</v>
      </c>
      <c r="M106" s="5">
        <v>-9.0770299999999998E-2</v>
      </c>
      <c r="N106" s="5">
        <f t="shared" si="5"/>
        <v>5.9396500000000005E-2</v>
      </c>
    </row>
    <row r="107" spans="1:14" x14ac:dyDescent="0.35">
      <c r="A107" s="23">
        <v>40422</v>
      </c>
      <c r="B107" s="5">
        <v>-4.7738999999999997E-2</v>
      </c>
      <c r="C107" s="5">
        <v>6.3211000000000003E-2</v>
      </c>
      <c r="D107" s="5">
        <v>0.11055470000000001</v>
      </c>
      <c r="E107" s="5">
        <v>3.3723E-3</v>
      </c>
      <c r="F107" s="5">
        <v>-0.190937</v>
      </c>
      <c r="G107" s="5">
        <f t="shared" si="4"/>
        <v>-3.3939999999999998E-2</v>
      </c>
      <c r="H107" s="23">
        <v>40422</v>
      </c>
      <c r="I107" s="5">
        <v>0.466729</v>
      </c>
      <c r="J107" s="5">
        <v>3.1591300000000003E-2</v>
      </c>
      <c r="K107" s="5">
        <v>0.36766680000000002</v>
      </c>
      <c r="L107" s="5">
        <v>6.8868899999999997E-2</v>
      </c>
      <c r="M107" s="5">
        <v>2.6105E-3</v>
      </c>
      <c r="N107" s="5">
        <f t="shared" si="5"/>
        <v>-4.0084999999999964E-3</v>
      </c>
    </row>
    <row r="108" spans="1:14" x14ac:dyDescent="0.35">
      <c r="A108" s="23">
        <v>40452</v>
      </c>
      <c r="B108" s="5">
        <v>-0.1896582</v>
      </c>
      <c r="C108" s="5">
        <v>-0.29124640000000002</v>
      </c>
      <c r="D108" s="5">
        <v>-0.1034706</v>
      </c>
      <c r="E108" s="5">
        <v>-1.30457E-2</v>
      </c>
      <c r="F108" s="5">
        <v>-0.1136007</v>
      </c>
      <c r="G108" s="5">
        <f t="shared" si="4"/>
        <v>0.33170520000000003</v>
      </c>
      <c r="H108" s="23">
        <v>40452</v>
      </c>
      <c r="I108" s="5">
        <v>0.20179630000000001</v>
      </c>
      <c r="J108" s="5">
        <v>-2.9635999999999999E-2</v>
      </c>
      <c r="K108" s="5">
        <v>-2.75619E-2</v>
      </c>
      <c r="L108" s="5">
        <v>0.12012689999999999</v>
      </c>
      <c r="M108" s="5">
        <v>0.1105897</v>
      </c>
      <c r="N108" s="5">
        <f t="shared" si="5"/>
        <v>2.8277600000000028E-2</v>
      </c>
    </row>
    <row r="109" spans="1:14" x14ac:dyDescent="0.35">
      <c r="A109" s="23">
        <v>40483</v>
      </c>
      <c r="B109" s="5">
        <v>-3.2425000000000002E-3</v>
      </c>
      <c r="C109" s="5">
        <v>-1.30539E-2</v>
      </c>
      <c r="D109" s="5">
        <v>-7.8409199999999998E-2</v>
      </c>
      <c r="E109" s="5">
        <v>-1.7077100000000001E-2</v>
      </c>
      <c r="F109" s="5">
        <v>4.95214E-2</v>
      </c>
      <c r="G109" s="5">
        <f t="shared" si="4"/>
        <v>5.5776299999999994E-2</v>
      </c>
      <c r="H109" s="23">
        <v>40483</v>
      </c>
      <c r="I109" s="5">
        <v>-0.36935129999999999</v>
      </c>
      <c r="J109" s="5">
        <v>2.1910499999999999E-2</v>
      </c>
      <c r="K109" s="5">
        <v>2.2464999999999999E-2</v>
      </c>
      <c r="L109" s="5">
        <v>-0.1066806</v>
      </c>
      <c r="M109" s="5">
        <v>-0.25766299999999998</v>
      </c>
      <c r="N109" s="5">
        <f t="shared" si="5"/>
        <v>-4.9383200000000016E-2</v>
      </c>
    </row>
    <row r="110" spans="1:14" x14ac:dyDescent="0.35">
      <c r="A110" s="23">
        <v>40513</v>
      </c>
      <c r="B110" s="5">
        <v>9.8683400000000004E-2</v>
      </c>
      <c r="C110" s="5">
        <v>-0.58872559999999996</v>
      </c>
      <c r="D110" s="5">
        <v>0.16306190000000001</v>
      </c>
      <c r="E110" s="5">
        <v>-3.7769000000000001E-3</v>
      </c>
      <c r="F110" s="5">
        <v>-9.7007800000000005E-2</v>
      </c>
      <c r="G110" s="5">
        <f t="shared" si="4"/>
        <v>0.6251317999999999</v>
      </c>
      <c r="H110" s="23">
        <v>40513</v>
      </c>
      <c r="I110" s="5">
        <v>0.18792619999999999</v>
      </c>
      <c r="J110" s="5">
        <v>-0.41403479999999998</v>
      </c>
      <c r="K110" s="5">
        <v>-5.3984499999999998E-2</v>
      </c>
      <c r="L110" s="5">
        <v>0.1387109</v>
      </c>
      <c r="M110" s="5">
        <v>9.2983399999999994E-2</v>
      </c>
      <c r="N110" s="5">
        <f t="shared" si="5"/>
        <v>0.42425119999999999</v>
      </c>
    </row>
    <row r="111" spans="1:14" x14ac:dyDescent="0.35">
      <c r="A111" s="23">
        <v>40544</v>
      </c>
      <c r="B111" s="5">
        <v>0.29819679999999998</v>
      </c>
      <c r="C111" s="5">
        <v>0.34874440000000001</v>
      </c>
      <c r="D111" s="5">
        <v>0.2320778</v>
      </c>
      <c r="E111" s="5">
        <v>6.5319999999999996E-3</v>
      </c>
      <c r="F111" s="5">
        <v>7.4826199999999995E-2</v>
      </c>
      <c r="G111" s="5">
        <f t="shared" si="4"/>
        <v>-0.36398360000000002</v>
      </c>
      <c r="H111" s="23">
        <v>40544</v>
      </c>
      <c r="I111" s="5">
        <v>0.1301457</v>
      </c>
      <c r="J111" s="5">
        <v>0.46805930000000001</v>
      </c>
      <c r="K111" s="5">
        <v>0.10234650000000001</v>
      </c>
      <c r="L111" s="5">
        <v>-3.6595500000000003E-2</v>
      </c>
      <c r="M111" s="5">
        <v>7.9237500000000002E-2</v>
      </c>
      <c r="N111" s="5">
        <f t="shared" si="5"/>
        <v>-0.48290210000000006</v>
      </c>
    </row>
    <row r="112" spans="1:14" x14ac:dyDescent="0.35">
      <c r="A112" s="23">
        <v>40575</v>
      </c>
      <c r="B112" s="5">
        <v>-0.13266749999999999</v>
      </c>
      <c r="C112" s="5">
        <v>-5.4029999999999998E-3</v>
      </c>
      <c r="D112" s="5">
        <v>0.1109936</v>
      </c>
      <c r="E112" s="5">
        <v>-1.1704900000000001E-2</v>
      </c>
      <c r="F112" s="5">
        <v>-0.25850010000000001</v>
      </c>
      <c r="G112" s="5">
        <f t="shared" si="4"/>
        <v>3.19469E-2</v>
      </c>
      <c r="H112" s="23">
        <v>40575</v>
      </c>
      <c r="I112" s="5">
        <v>0.13835030000000001</v>
      </c>
      <c r="J112" s="5">
        <v>-7.7415999999999999E-2</v>
      </c>
      <c r="K112" s="5">
        <v>0.30837209999999998</v>
      </c>
      <c r="L112" s="5">
        <v>5.6198999999999997E-3</v>
      </c>
      <c r="M112" s="5">
        <v>-0.1701781</v>
      </c>
      <c r="N112" s="5">
        <f t="shared" si="5"/>
        <v>7.1952400000000041E-2</v>
      </c>
    </row>
    <row r="113" spans="1:14" x14ac:dyDescent="0.35">
      <c r="A113" s="23">
        <v>40603</v>
      </c>
      <c r="B113" s="5">
        <v>-4.0656999999999999E-2</v>
      </c>
      <c r="C113" s="5">
        <v>0.1354351</v>
      </c>
      <c r="D113" s="5">
        <v>5.0616500000000002E-2</v>
      </c>
      <c r="E113" s="5">
        <v>-4.0844000000000002E-3</v>
      </c>
      <c r="F113" s="5">
        <v>-0.1057138</v>
      </c>
      <c r="G113" s="5">
        <f t="shared" si="4"/>
        <v>-0.11691040000000003</v>
      </c>
      <c r="H113" s="23">
        <v>40603</v>
      </c>
      <c r="I113" s="5">
        <v>0.27985640000000001</v>
      </c>
      <c r="J113" s="5">
        <v>0.2286514</v>
      </c>
      <c r="K113" s="5">
        <v>0.1489115</v>
      </c>
      <c r="L113" s="5">
        <v>5.1601899999999999E-2</v>
      </c>
      <c r="M113" s="5">
        <v>7.3835399999999995E-2</v>
      </c>
      <c r="N113" s="5">
        <f t="shared" si="5"/>
        <v>-0.2231438</v>
      </c>
    </row>
    <row r="114" spans="1:14" x14ac:dyDescent="0.35">
      <c r="A114" s="23">
        <v>40634</v>
      </c>
      <c r="B114" s="5">
        <v>0.16224959999999999</v>
      </c>
      <c r="C114" s="5">
        <v>0.59257890000000002</v>
      </c>
      <c r="D114" s="5">
        <v>-0.29605599999999999</v>
      </c>
      <c r="E114" s="5">
        <v>5.3746999999999996E-3</v>
      </c>
      <c r="F114" s="5">
        <v>0.4590206</v>
      </c>
      <c r="G114" s="5">
        <f t="shared" si="4"/>
        <v>-0.59866860000000011</v>
      </c>
      <c r="H114" s="23">
        <v>40634</v>
      </c>
      <c r="I114" s="5">
        <v>0.80605230000000005</v>
      </c>
      <c r="J114" s="5">
        <v>0.1072254</v>
      </c>
      <c r="K114" s="5">
        <v>0.1396076</v>
      </c>
      <c r="L114" s="5">
        <v>0.2191505</v>
      </c>
      <c r="M114" s="5">
        <v>0.4399227</v>
      </c>
      <c r="N114" s="5">
        <f t="shared" si="5"/>
        <v>-9.985389999999994E-2</v>
      </c>
    </row>
    <row r="115" spans="1:14" x14ac:dyDescent="0.35">
      <c r="A115" s="23">
        <v>40664</v>
      </c>
      <c r="B115" s="5">
        <v>-7.6067899999999994E-2</v>
      </c>
      <c r="C115" s="5">
        <v>0.43331960000000003</v>
      </c>
      <c r="D115" s="5">
        <v>-0.47128370000000003</v>
      </c>
      <c r="E115" s="5">
        <v>-8.3926000000000001E-3</v>
      </c>
      <c r="F115" s="5">
        <v>0.38276199999999999</v>
      </c>
      <c r="G115" s="5">
        <f t="shared" si="4"/>
        <v>-0.41247319999999998</v>
      </c>
      <c r="H115" s="23">
        <v>40664</v>
      </c>
      <c r="I115" s="5">
        <v>-0.27273229999999998</v>
      </c>
      <c r="J115" s="5">
        <v>3.8885400000000001E-2</v>
      </c>
      <c r="K115" s="5">
        <v>-0.17172119999999999</v>
      </c>
      <c r="L115" s="5">
        <v>-9.8865700000000001E-2</v>
      </c>
      <c r="M115" s="5">
        <v>-2.48922E-2</v>
      </c>
      <c r="N115" s="5">
        <f t="shared" si="5"/>
        <v>-1.6138600000000006E-2</v>
      </c>
    </row>
    <row r="116" spans="1:14" x14ac:dyDescent="0.35">
      <c r="A116" s="23">
        <v>40695</v>
      </c>
      <c r="B116" s="5">
        <v>6.7991300000000005E-2</v>
      </c>
      <c r="C116" s="5">
        <v>-0.27911520000000001</v>
      </c>
      <c r="D116" s="5">
        <v>0.30883149999999998</v>
      </c>
      <c r="E116" s="5">
        <v>-6.5449999999999996E-3</v>
      </c>
      <c r="F116" s="5">
        <v>-0.26550390000000001</v>
      </c>
      <c r="G116" s="5">
        <f t="shared" si="4"/>
        <v>0.31032390000000004</v>
      </c>
      <c r="H116" s="23">
        <v>40695</v>
      </c>
      <c r="I116" s="5">
        <v>0.13999059999999999</v>
      </c>
      <c r="J116" s="5">
        <v>0.30567280000000002</v>
      </c>
      <c r="K116" s="5">
        <v>-8.6096000000000002E-3</v>
      </c>
      <c r="L116" s="5">
        <v>5.9160000000000003E-3</v>
      </c>
      <c r="M116" s="5">
        <v>0.15854679999999999</v>
      </c>
      <c r="N116" s="5">
        <f t="shared" si="5"/>
        <v>-0.32153540000000003</v>
      </c>
    </row>
    <row r="117" spans="1:14" x14ac:dyDescent="0.35">
      <c r="A117" s="23">
        <v>40725</v>
      </c>
      <c r="B117" s="5">
        <v>0.50685789999999997</v>
      </c>
      <c r="C117" s="5">
        <v>0.11325739999999999</v>
      </c>
      <c r="D117" s="5">
        <v>0.1930172</v>
      </c>
      <c r="E117" s="5">
        <v>3.1985999999999998E-3</v>
      </c>
      <c r="F117" s="5">
        <v>0.31734560000000001</v>
      </c>
      <c r="G117" s="5">
        <f t="shared" si="4"/>
        <v>-0.11996090000000004</v>
      </c>
      <c r="H117" s="23">
        <v>40725</v>
      </c>
      <c r="I117" s="5">
        <v>4.1332899999999999E-2</v>
      </c>
      <c r="J117" s="5">
        <v>-9.3031600000000006E-2</v>
      </c>
      <c r="K117" s="5">
        <v>-3.8644E-3</v>
      </c>
      <c r="L117" s="5">
        <v>-3.6963299999999998E-2</v>
      </c>
      <c r="M117" s="5">
        <v>8.8085499999999997E-2</v>
      </c>
      <c r="N117" s="5">
        <f t="shared" si="5"/>
        <v>8.7106699999999995E-2</v>
      </c>
    </row>
    <row r="118" spans="1:14" x14ac:dyDescent="0.35">
      <c r="A118" s="23">
        <v>40756</v>
      </c>
      <c r="B118" s="5">
        <v>0.1583261</v>
      </c>
      <c r="C118" s="5">
        <v>1.1378299999999999E-2</v>
      </c>
      <c r="D118" s="5">
        <v>-0.2148824</v>
      </c>
      <c r="E118" s="5">
        <v>-6.2589999999999998E-3</v>
      </c>
      <c r="F118" s="5">
        <v>0.3279762</v>
      </c>
      <c r="G118" s="5">
        <f t="shared" si="4"/>
        <v>4.011300000000001E-2</v>
      </c>
      <c r="H118" s="23">
        <v>40756</v>
      </c>
      <c r="I118" s="5">
        <v>0.25084509999999999</v>
      </c>
      <c r="J118" s="5">
        <v>7.5200699999999995E-2</v>
      </c>
      <c r="K118" s="5">
        <v>-5.9427599999999997E-2</v>
      </c>
      <c r="L118" s="5">
        <v>4.8142000000000002E-3</v>
      </c>
      <c r="M118" s="5">
        <v>0.33911400000000003</v>
      </c>
      <c r="N118" s="5">
        <f t="shared" si="5"/>
        <v>-0.10885620000000004</v>
      </c>
    </row>
    <row r="119" spans="1:14" x14ac:dyDescent="0.35">
      <c r="A119" s="23">
        <v>40787</v>
      </c>
      <c r="B119" s="5">
        <v>0.1187153</v>
      </c>
      <c r="C119" s="5">
        <v>-2.88734E-2</v>
      </c>
      <c r="D119" s="5">
        <v>-0.53444000000000003</v>
      </c>
      <c r="E119" s="5">
        <v>-2.104E-3</v>
      </c>
      <c r="F119" s="5">
        <v>0.59175679999999997</v>
      </c>
      <c r="G119" s="5">
        <f t="shared" si="4"/>
        <v>9.2375900000000066E-2</v>
      </c>
      <c r="H119" s="23">
        <v>40787</v>
      </c>
      <c r="I119" s="5">
        <v>-0.87315500000000001</v>
      </c>
      <c r="J119" s="5">
        <v>-5.0906199999999999E-2</v>
      </c>
      <c r="K119" s="5">
        <v>-0.34217690000000001</v>
      </c>
      <c r="L119" s="5">
        <v>-0.20815819999999999</v>
      </c>
      <c r="M119" s="5">
        <v>-0.28511379999999997</v>
      </c>
      <c r="N119" s="5">
        <f t="shared" si="5"/>
        <v>1.3200099999999937E-2</v>
      </c>
    </row>
    <row r="120" spans="1:14" x14ac:dyDescent="0.35">
      <c r="A120" s="23">
        <v>40817</v>
      </c>
      <c r="B120" s="5">
        <v>4.0358499999999999E-2</v>
      </c>
      <c r="C120" s="5">
        <v>0.59462930000000003</v>
      </c>
      <c r="D120" s="5">
        <v>0.10437440000000001</v>
      </c>
      <c r="E120" s="5">
        <v>-5.5028000000000004E-3</v>
      </c>
      <c r="F120" s="5">
        <v>-5.4000899999999998E-2</v>
      </c>
      <c r="G120" s="5">
        <f t="shared" si="4"/>
        <v>-0.59914149999999999</v>
      </c>
      <c r="H120" s="23">
        <v>40817</v>
      </c>
      <c r="I120" s="5">
        <v>0.23663999999999999</v>
      </c>
      <c r="J120" s="5">
        <v>-0.2805318</v>
      </c>
      <c r="K120" s="5">
        <v>0.12824669999999999</v>
      </c>
      <c r="L120" s="5">
        <v>4.95197E-2</v>
      </c>
      <c r="M120" s="5">
        <v>9.3837699999999996E-2</v>
      </c>
      <c r="N120" s="5">
        <f t="shared" si="5"/>
        <v>0.24556769999999997</v>
      </c>
    </row>
    <row r="121" spans="1:14" x14ac:dyDescent="0.35">
      <c r="A121" s="23">
        <v>40848</v>
      </c>
      <c r="B121" s="5">
        <v>-0.34942909999999999</v>
      </c>
      <c r="C121" s="5">
        <v>-0.1612325</v>
      </c>
      <c r="D121" s="5">
        <v>-0.11146399999999999</v>
      </c>
      <c r="E121" s="5">
        <v>-2.2691200000000002E-2</v>
      </c>
      <c r="F121" s="5">
        <v>-0.26558019999999999</v>
      </c>
      <c r="G121" s="5">
        <f t="shared" si="4"/>
        <v>0.2115388</v>
      </c>
      <c r="H121" s="23">
        <v>40848</v>
      </c>
      <c r="I121" s="5">
        <v>-0.41999609999999998</v>
      </c>
      <c r="J121" s="5">
        <v>0.15223890000000001</v>
      </c>
      <c r="K121" s="5">
        <v>-0.22101460000000001</v>
      </c>
      <c r="L121" s="5">
        <v>-0.1238172</v>
      </c>
      <c r="M121" s="5">
        <v>-2.4169300000000001E-2</v>
      </c>
      <c r="N121" s="5">
        <f t="shared" si="5"/>
        <v>-0.20323390000000002</v>
      </c>
    </row>
    <row r="122" spans="1:14" x14ac:dyDescent="0.35">
      <c r="A122" s="23">
        <v>40878</v>
      </c>
      <c r="B122" s="5">
        <v>0.51992229999999995</v>
      </c>
      <c r="C122" s="5">
        <v>-0.65489819999999999</v>
      </c>
      <c r="D122" s="5">
        <v>-3.4580199999999998E-2</v>
      </c>
      <c r="E122" s="5">
        <v>1.20909E-2</v>
      </c>
      <c r="F122" s="5">
        <v>0.49955749999999999</v>
      </c>
      <c r="G122" s="5">
        <f t="shared" si="4"/>
        <v>0.69775229999999999</v>
      </c>
      <c r="H122" s="23">
        <v>40878</v>
      </c>
      <c r="I122" s="5">
        <v>-0.15534310000000001</v>
      </c>
      <c r="J122" s="5">
        <v>-0.3596239</v>
      </c>
      <c r="K122" s="5">
        <v>3.25673E-2</v>
      </c>
      <c r="L122" s="5">
        <v>-7.5726999999999999E-3</v>
      </c>
      <c r="M122" s="5">
        <v>-2.5901500000000001E-2</v>
      </c>
      <c r="N122" s="5">
        <f t="shared" si="5"/>
        <v>0.20518769999999997</v>
      </c>
    </row>
    <row r="123" spans="1:14" x14ac:dyDescent="0.35">
      <c r="A123" s="23">
        <v>40909</v>
      </c>
      <c r="B123" s="5">
        <v>0.51356120000000005</v>
      </c>
      <c r="C123" s="5">
        <v>0.88618520000000001</v>
      </c>
      <c r="D123" s="5">
        <v>6.2646999999999998E-3</v>
      </c>
      <c r="E123" s="5">
        <v>6.6346E-3</v>
      </c>
      <c r="F123" s="5">
        <v>0.53573700000000002</v>
      </c>
      <c r="G123" s="5">
        <f t="shared" si="4"/>
        <v>-0.92126029999999992</v>
      </c>
      <c r="H123" s="23">
        <v>40909</v>
      </c>
      <c r="I123" s="5">
        <v>0.1995034</v>
      </c>
      <c r="J123" s="5">
        <v>8.69973E-2</v>
      </c>
      <c r="K123" s="5">
        <v>0.12701670000000001</v>
      </c>
      <c r="L123" s="5">
        <v>7.1454500000000004E-2</v>
      </c>
      <c r="M123" s="5">
        <v>-2.1787899999999999E-2</v>
      </c>
      <c r="N123" s="5">
        <f t="shared" si="5"/>
        <v>-6.4177200000000018E-2</v>
      </c>
    </row>
    <row r="124" spans="1:14" x14ac:dyDescent="0.35">
      <c r="A124" s="23">
        <v>40940</v>
      </c>
      <c r="B124" s="5">
        <v>-0.18531510000000001</v>
      </c>
      <c r="C124" s="5">
        <v>0.23398640000000001</v>
      </c>
      <c r="D124" s="5">
        <v>1.9633500000000002E-2</v>
      </c>
      <c r="E124" s="5">
        <v>-6.4866000000000004E-3</v>
      </c>
      <c r="F124" s="5">
        <v>-0.20576</v>
      </c>
      <c r="G124" s="5">
        <f t="shared" si="4"/>
        <v>-0.22668840000000001</v>
      </c>
      <c r="H124" s="23">
        <v>40940</v>
      </c>
      <c r="I124" s="5">
        <v>4.1752400000000002E-2</v>
      </c>
      <c r="J124" s="5">
        <v>-0.1113852</v>
      </c>
      <c r="K124" s="5">
        <v>0.13480600000000001</v>
      </c>
      <c r="L124" s="5">
        <v>-8.9440000000000006E-2</v>
      </c>
      <c r="M124" s="5">
        <v>-2.0971199999999999E-2</v>
      </c>
      <c r="N124" s="5">
        <f t="shared" si="5"/>
        <v>0.12874280000000002</v>
      </c>
    </row>
    <row r="125" spans="1:14" x14ac:dyDescent="0.35">
      <c r="A125" s="23">
        <v>40969</v>
      </c>
      <c r="B125" s="5">
        <v>0.17600150000000001</v>
      </c>
      <c r="C125" s="5">
        <v>0.31855539999999999</v>
      </c>
      <c r="D125" s="5">
        <v>-1.2484800000000001E-2</v>
      </c>
      <c r="E125" s="5">
        <v>1.1733E-3</v>
      </c>
      <c r="F125" s="5">
        <v>0.1766567</v>
      </c>
      <c r="G125" s="5">
        <f t="shared" si="4"/>
        <v>-0.30789909999999998</v>
      </c>
      <c r="H125" s="23">
        <v>40969</v>
      </c>
      <c r="I125" s="5">
        <v>-0.16236999999999999</v>
      </c>
      <c r="J125" s="5">
        <v>0.16816110000000001</v>
      </c>
      <c r="K125" s="5">
        <v>-6.1095900000000002E-2</v>
      </c>
      <c r="L125" s="5">
        <v>6.1723999999999998E-3</v>
      </c>
      <c r="M125" s="5">
        <v>-0.1005928</v>
      </c>
      <c r="N125" s="5">
        <f t="shared" si="5"/>
        <v>-0.17501480000000003</v>
      </c>
    </row>
    <row r="126" spans="1:14" x14ac:dyDescent="0.35">
      <c r="A126" s="23">
        <v>41000</v>
      </c>
      <c r="B126" s="5">
        <v>8.0936400000000006E-2</v>
      </c>
      <c r="C126" s="5">
        <v>0.26423449999999998</v>
      </c>
      <c r="D126" s="5">
        <v>-2.0738400000000001E-2</v>
      </c>
      <c r="E126" s="5">
        <v>-6.0829999999999999E-3</v>
      </c>
      <c r="F126" s="5">
        <v>9.61428E-2</v>
      </c>
      <c r="G126" s="5">
        <f t="shared" si="4"/>
        <v>-0.2526195</v>
      </c>
      <c r="H126" s="23">
        <v>41000</v>
      </c>
      <c r="I126" s="5">
        <v>0.45930939999999998</v>
      </c>
      <c r="J126" s="5">
        <v>0.54240909999999998</v>
      </c>
      <c r="K126" s="5">
        <v>-4.2727800000000003E-2</v>
      </c>
      <c r="L126" s="5">
        <v>-2.1089E-2</v>
      </c>
      <c r="M126" s="5">
        <v>0.65629470000000001</v>
      </c>
      <c r="N126" s="5">
        <f t="shared" si="5"/>
        <v>-0.6755776</v>
      </c>
    </row>
    <row r="127" spans="1:14" x14ac:dyDescent="0.35">
      <c r="A127" s="23">
        <v>41030</v>
      </c>
      <c r="B127" s="5">
        <v>0.53190139999999997</v>
      </c>
      <c r="C127" s="5">
        <v>2.4558099999999999E-2</v>
      </c>
      <c r="D127" s="5">
        <v>-0.2045044</v>
      </c>
      <c r="E127" s="5">
        <v>6.9478999999999999E-3</v>
      </c>
      <c r="F127" s="5">
        <v>0.69919869999999995</v>
      </c>
      <c r="G127" s="5">
        <f t="shared" si="4"/>
        <v>5.7011000000000145E-3</v>
      </c>
      <c r="H127" s="23">
        <v>41030</v>
      </c>
      <c r="I127" s="5">
        <v>-0.56492629999999999</v>
      </c>
      <c r="J127" s="5">
        <v>-5.8919999999999997E-3</v>
      </c>
      <c r="K127" s="5">
        <v>-0.24881020000000001</v>
      </c>
      <c r="L127" s="5">
        <v>-0.13315189999999999</v>
      </c>
      <c r="M127" s="5">
        <v>-0.21076110000000001</v>
      </c>
      <c r="N127" s="5">
        <f t="shared" si="5"/>
        <v>3.3688899999999994E-2</v>
      </c>
    </row>
    <row r="128" spans="1:14" x14ac:dyDescent="0.35">
      <c r="A128" s="23">
        <v>41061</v>
      </c>
      <c r="B128" s="5">
        <v>-0.28851320000000003</v>
      </c>
      <c r="C128" s="5">
        <v>-0.49986930000000002</v>
      </c>
      <c r="D128" s="5">
        <v>0.14550840000000001</v>
      </c>
      <c r="E128" s="5">
        <v>-1.6404499999999999E-2</v>
      </c>
      <c r="F128" s="5">
        <v>-0.42946240000000002</v>
      </c>
      <c r="G128" s="5">
        <f t="shared" si="4"/>
        <v>0.51171460000000002</v>
      </c>
      <c r="H128" s="23">
        <v>41061</v>
      </c>
      <c r="I128" s="5">
        <v>0.11411250000000001</v>
      </c>
      <c r="J128" s="5">
        <v>2.7943E-3</v>
      </c>
      <c r="K128" s="5">
        <v>-9.3604000000000007E-2</v>
      </c>
      <c r="L128" s="5">
        <v>5.7448199999999998E-2</v>
      </c>
      <c r="M128" s="5">
        <v>6.9303799999999999E-2</v>
      </c>
      <c r="N128" s="5">
        <f t="shared" si="5"/>
        <v>7.8170199999999995E-2</v>
      </c>
    </row>
    <row r="129" spans="1:14" x14ac:dyDescent="0.35">
      <c r="A129" s="23">
        <v>41091</v>
      </c>
      <c r="B129" s="5">
        <v>0.46085359999999997</v>
      </c>
      <c r="C129" s="5">
        <v>0.75097179999999997</v>
      </c>
      <c r="D129" s="5">
        <v>7.4619500000000005E-2</v>
      </c>
      <c r="E129" s="5">
        <v>4.7790000000000003E-3</v>
      </c>
      <c r="F129" s="5">
        <v>0.39383889999999999</v>
      </c>
      <c r="G129" s="5">
        <f t="shared" si="4"/>
        <v>-0.76335559999999991</v>
      </c>
      <c r="H129" s="23">
        <v>41091</v>
      </c>
      <c r="I129" s="5">
        <v>0.1849845</v>
      </c>
      <c r="J129" s="5">
        <v>6.0762799999999999E-2</v>
      </c>
      <c r="K129" s="5">
        <v>0.1269306</v>
      </c>
      <c r="L129" s="5">
        <v>7.1367999999999996E-3</v>
      </c>
      <c r="M129" s="5">
        <v>2.6372099999999999E-2</v>
      </c>
      <c r="N129" s="5">
        <f t="shared" si="5"/>
        <v>-3.6217800000000008E-2</v>
      </c>
    </row>
    <row r="130" spans="1:14" x14ac:dyDescent="0.35">
      <c r="A130" s="23">
        <v>41122</v>
      </c>
      <c r="B130" s="5">
        <v>5.9290000000000002E-3</v>
      </c>
      <c r="C130" s="5">
        <v>0.23385</v>
      </c>
      <c r="D130" s="5">
        <v>-4.4075000000000003E-2</v>
      </c>
      <c r="E130" s="5">
        <v>2.7504999999999999E-3</v>
      </c>
      <c r="F130" s="5">
        <v>4.1955899999999997E-2</v>
      </c>
      <c r="G130" s="5">
        <f t="shared" si="4"/>
        <v>-0.22855239999999999</v>
      </c>
      <c r="H130" s="23">
        <v>41122</v>
      </c>
      <c r="I130" s="5">
        <v>0.2376511</v>
      </c>
      <c r="J130" s="5">
        <v>-4.5227000000000003E-2</v>
      </c>
      <c r="K130" s="5">
        <v>4.2066199999999998E-2</v>
      </c>
      <c r="L130" s="5">
        <v>-8.6884000000000006E-3</v>
      </c>
      <c r="M130" s="5">
        <v>0.21981020000000001</v>
      </c>
      <c r="N130" s="5">
        <f t="shared" si="5"/>
        <v>2.9690100000000025E-2</v>
      </c>
    </row>
    <row r="131" spans="1:14" x14ac:dyDescent="0.35">
      <c r="A131" s="23">
        <v>41153</v>
      </c>
      <c r="B131" s="5">
        <v>-1.28536E-2</v>
      </c>
      <c r="C131" s="5">
        <v>0.63642169999999998</v>
      </c>
      <c r="D131" s="5">
        <v>3.6701900000000003E-2</v>
      </c>
      <c r="E131" s="5">
        <v>3.9988000000000003E-3</v>
      </c>
      <c r="F131" s="5">
        <v>-5.9697199999999999E-2</v>
      </c>
      <c r="G131" s="5">
        <f t="shared" ref="G131:G194" si="6">B131-C131-D131-E131-F131</f>
        <v>-0.63027879999999992</v>
      </c>
      <c r="H131" s="23">
        <v>41153</v>
      </c>
      <c r="I131" s="5">
        <v>0.173786</v>
      </c>
      <c r="J131" s="5">
        <v>-0.1215282</v>
      </c>
      <c r="K131" s="5">
        <v>-2.29888E-2</v>
      </c>
      <c r="L131" s="5">
        <v>1.8101800000000001E-2</v>
      </c>
      <c r="M131" s="5">
        <v>0.1708238</v>
      </c>
      <c r="N131" s="5">
        <f t="shared" ref="N131:N194" si="7">I131-J131-K131-L131-M131</f>
        <v>0.12937739999999995</v>
      </c>
    </row>
    <row r="132" spans="1:14" x14ac:dyDescent="0.35">
      <c r="A132" s="23">
        <v>41183</v>
      </c>
      <c r="B132" s="5">
        <v>8.5736300000000001E-2</v>
      </c>
      <c r="C132" s="5">
        <v>-7.6714000000000001E-3</v>
      </c>
      <c r="D132" s="5">
        <v>5.3198599999999999E-2</v>
      </c>
      <c r="E132" s="5">
        <v>-2.1692999999999999E-3</v>
      </c>
      <c r="F132" s="5">
        <v>2.7982699999999999E-2</v>
      </c>
      <c r="G132" s="5">
        <f t="shared" si="6"/>
        <v>1.4395699999999997E-2</v>
      </c>
      <c r="H132" s="23">
        <v>41183</v>
      </c>
      <c r="I132" s="5">
        <v>0.14504590000000001</v>
      </c>
      <c r="J132" s="5">
        <v>3.9775499999999998E-2</v>
      </c>
      <c r="K132" s="5">
        <v>0.13091659999999999</v>
      </c>
      <c r="L132" s="5">
        <v>-9.4716999999999996E-3</v>
      </c>
      <c r="M132" s="5">
        <v>2.70637E-2</v>
      </c>
      <c r="N132" s="5">
        <f t="shared" si="7"/>
        <v>-4.3238199999999977E-2</v>
      </c>
    </row>
    <row r="133" spans="1:14" x14ac:dyDescent="0.35">
      <c r="A133" s="23">
        <v>41214</v>
      </c>
      <c r="B133" s="5">
        <v>-4.0501599999999999E-2</v>
      </c>
      <c r="C133" s="5">
        <v>5.7274800000000001E-2</v>
      </c>
      <c r="D133" s="5">
        <v>4.0345199999999998E-2</v>
      </c>
      <c r="E133" s="5">
        <v>-4.6424999999999999E-3</v>
      </c>
      <c r="F133" s="5">
        <v>-8.7483400000000003E-2</v>
      </c>
      <c r="G133" s="5">
        <f t="shared" si="6"/>
        <v>-4.5995700000000014E-2</v>
      </c>
      <c r="H133" s="23">
        <v>41214</v>
      </c>
      <c r="I133" s="5">
        <v>-0.1182993</v>
      </c>
      <c r="J133" s="5">
        <v>-0.12846659999999999</v>
      </c>
      <c r="K133" s="5">
        <v>7.6484899999999995E-2</v>
      </c>
      <c r="L133" s="5">
        <v>-5.5781999999999998E-2</v>
      </c>
      <c r="M133" s="5">
        <v>-0.1533244</v>
      </c>
      <c r="N133" s="5">
        <f t="shared" si="7"/>
        <v>0.14278879999999999</v>
      </c>
    </row>
    <row r="134" spans="1:14" x14ac:dyDescent="0.35">
      <c r="A134" s="23">
        <v>41244</v>
      </c>
      <c r="B134" s="5">
        <v>-3.0828500000000002E-2</v>
      </c>
      <c r="C134" s="5">
        <v>-1.094381</v>
      </c>
      <c r="D134" s="5">
        <v>-0.27138089999999998</v>
      </c>
      <c r="E134" s="5">
        <v>2.5011999999999999E-3</v>
      </c>
      <c r="F134" s="5">
        <v>0.19709009999999999</v>
      </c>
      <c r="G134" s="5">
        <f t="shared" si="6"/>
        <v>1.1353421000000001</v>
      </c>
      <c r="H134" s="23">
        <v>41244</v>
      </c>
      <c r="I134" s="5">
        <v>0.40693180000000001</v>
      </c>
      <c r="J134" s="5">
        <v>-0.3367907</v>
      </c>
      <c r="K134" s="5">
        <v>-0.21059549999999999</v>
      </c>
      <c r="L134" s="5">
        <v>4.0941499999999999E-2</v>
      </c>
      <c r="M134" s="5">
        <v>1.1074079999999999</v>
      </c>
      <c r="N134" s="5">
        <f t="shared" si="7"/>
        <v>-0.19403149999999991</v>
      </c>
    </row>
    <row r="135" spans="1:14" x14ac:dyDescent="0.35">
      <c r="A135" s="23">
        <v>41275</v>
      </c>
      <c r="B135" s="5">
        <v>0.39807989999999999</v>
      </c>
      <c r="C135" s="5">
        <v>0.77998730000000005</v>
      </c>
      <c r="D135" s="5">
        <v>0.21626020000000001</v>
      </c>
      <c r="E135" s="5">
        <v>2.2487000000000002E-3</v>
      </c>
      <c r="F135" s="5">
        <v>0.18561549999999999</v>
      </c>
      <c r="G135" s="5">
        <f t="shared" si="6"/>
        <v>-0.78603179999999995</v>
      </c>
      <c r="H135" s="23">
        <v>41275</v>
      </c>
      <c r="I135" s="5">
        <v>-9.5240199999999997E-2</v>
      </c>
      <c r="J135" s="5">
        <v>-0.1184516</v>
      </c>
      <c r="K135" s="5">
        <v>0.40381349999999999</v>
      </c>
      <c r="L135" s="5">
        <v>-2.89447E-2</v>
      </c>
      <c r="M135" s="5">
        <v>-0.46206039999999998</v>
      </c>
      <c r="N135" s="5">
        <f t="shared" si="7"/>
        <v>0.11040299999999997</v>
      </c>
    </row>
    <row r="136" spans="1:14" x14ac:dyDescent="0.35">
      <c r="A136" s="23">
        <v>41306</v>
      </c>
      <c r="B136" s="5">
        <v>-0.17500689999999999</v>
      </c>
      <c r="C136" s="5">
        <v>0.18967719999999999</v>
      </c>
      <c r="D136" s="5">
        <v>-3.6186999999999999E-3</v>
      </c>
      <c r="E136" s="5">
        <v>-1.18414E-2</v>
      </c>
      <c r="F136" s="5">
        <v>-0.16497329999999999</v>
      </c>
      <c r="G136" s="5">
        <f t="shared" si="6"/>
        <v>-0.18425069999999999</v>
      </c>
      <c r="H136" s="23">
        <v>41306</v>
      </c>
      <c r="I136" s="5">
        <v>-7.6815599999999998E-2</v>
      </c>
      <c r="J136" s="5">
        <v>-8.7854100000000004E-2</v>
      </c>
      <c r="K136" s="5">
        <v>0.15104909999999999</v>
      </c>
      <c r="L136" s="5">
        <v>-0.15139279999999999</v>
      </c>
      <c r="M136" s="5">
        <v>-8.2794999999999994E-2</v>
      </c>
      <c r="N136" s="5">
        <f t="shared" si="7"/>
        <v>9.4177200000000003E-2</v>
      </c>
    </row>
    <row r="137" spans="1:14" x14ac:dyDescent="0.35">
      <c r="A137" s="23">
        <v>41334</v>
      </c>
      <c r="B137" s="5">
        <v>6.5918900000000002E-2</v>
      </c>
      <c r="C137" s="5">
        <v>0.60582539999999996</v>
      </c>
      <c r="D137" s="5">
        <v>1.6191199999999999E-2</v>
      </c>
      <c r="E137" s="5">
        <v>-1.0457000000000001E-3</v>
      </c>
      <c r="F137" s="5">
        <v>4.8043299999999997E-2</v>
      </c>
      <c r="G137" s="5">
        <f t="shared" si="6"/>
        <v>-0.60309529999999989</v>
      </c>
      <c r="H137" s="23">
        <v>41334</v>
      </c>
      <c r="I137" s="5">
        <v>-4.1875099999999998E-2</v>
      </c>
      <c r="J137" s="5">
        <v>-0.1058408</v>
      </c>
      <c r="K137" s="5">
        <v>1.0985399999999999E-2</v>
      </c>
      <c r="L137" s="5">
        <v>-4.09676E-2</v>
      </c>
      <c r="M137" s="5">
        <v>-3.1140999999999999E-3</v>
      </c>
      <c r="N137" s="5">
        <f t="shared" si="7"/>
        <v>9.7061999999999996E-2</v>
      </c>
    </row>
    <row r="138" spans="1:14" x14ac:dyDescent="0.35">
      <c r="A138" s="23">
        <v>41365</v>
      </c>
      <c r="B138" s="5">
        <v>-1.7611499999999999E-2</v>
      </c>
      <c r="C138" s="5">
        <v>0.5806656</v>
      </c>
      <c r="D138" s="5">
        <v>1.4508200000000001E-2</v>
      </c>
      <c r="E138" s="5">
        <v>-1.1402999999999999E-3</v>
      </c>
      <c r="F138" s="5">
        <v>-2.7175899999999999E-2</v>
      </c>
      <c r="G138" s="5">
        <f t="shared" si="6"/>
        <v>-0.58446909999999996</v>
      </c>
      <c r="H138" s="23">
        <v>41365</v>
      </c>
      <c r="I138" s="5">
        <v>0.52501609999999999</v>
      </c>
      <c r="J138" s="5">
        <v>0.35014600000000001</v>
      </c>
      <c r="K138" s="5">
        <v>0.11829580000000001</v>
      </c>
      <c r="L138" s="5">
        <v>3.06086E-2</v>
      </c>
      <c r="M138" s="5">
        <v>0.38614670000000001</v>
      </c>
      <c r="N138" s="5">
        <f t="shared" si="7"/>
        <v>-0.36018100000000003</v>
      </c>
    </row>
    <row r="139" spans="1:14" x14ac:dyDescent="0.35">
      <c r="A139" s="23">
        <v>41395</v>
      </c>
      <c r="B139" s="5">
        <v>-1.3917000000000001E-2</v>
      </c>
      <c r="C139" s="5">
        <v>8.2439399999999996E-2</v>
      </c>
      <c r="D139" s="5">
        <v>-0.16903190000000001</v>
      </c>
      <c r="E139" s="5">
        <v>2.7136999999999999E-3</v>
      </c>
      <c r="F139" s="5">
        <v>0.1383152</v>
      </c>
      <c r="G139" s="5">
        <f t="shared" si="6"/>
        <v>-6.8353399999999981E-2</v>
      </c>
      <c r="H139" s="23">
        <v>41395</v>
      </c>
      <c r="I139" s="5">
        <v>-3.4334000000000003E-2</v>
      </c>
      <c r="J139" s="5">
        <v>1.7199800000000001E-2</v>
      </c>
      <c r="K139" s="5">
        <v>-0.14029079999999999</v>
      </c>
      <c r="L139" s="5">
        <v>-2.6614499999999999E-2</v>
      </c>
      <c r="M139" s="5">
        <v>0.1098537</v>
      </c>
      <c r="N139" s="5">
        <f t="shared" si="7"/>
        <v>5.5177999999999894E-3</v>
      </c>
    </row>
    <row r="140" spans="1:14" x14ac:dyDescent="0.35">
      <c r="A140" s="23">
        <v>41426</v>
      </c>
      <c r="B140" s="5">
        <v>-0.5663319</v>
      </c>
      <c r="C140" s="5">
        <v>-1.181729</v>
      </c>
      <c r="D140" s="5">
        <v>-0.17756079999999999</v>
      </c>
      <c r="E140" s="5">
        <v>-1.1007400000000001E-2</v>
      </c>
      <c r="F140" s="5">
        <v>-0.43090250000000002</v>
      </c>
      <c r="G140" s="5">
        <f t="shared" si="6"/>
        <v>1.2348678</v>
      </c>
      <c r="H140" s="23">
        <v>41426</v>
      </c>
      <c r="I140" s="5">
        <v>-0.40735379999999999</v>
      </c>
      <c r="J140" s="5">
        <v>-7.5032600000000005E-2</v>
      </c>
      <c r="K140" s="5">
        <v>-0.1787232</v>
      </c>
      <c r="L140" s="5">
        <v>-7.6669799999999996E-2</v>
      </c>
      <c r="M140" s="5">
        <v>-0.14491860000000001</v>
      </c>
      <c r="N140" s="5">
        <f t="shared" si="7"/>
        <v>6.799040000000002E-2</v>
      </c>
    </row>
    <row r="141" spans="1:14" x14ac:dyDescent="0.35">
      <c r="A141" s="23">
        <v>41456</v>
      </c>
      <c r="B141" s="5">
        <v>0.50092599999999998</v>
      </c>
      <c r="C141" s="5">
        <v>0.2980604</v>
      </c>
      <c r="D141" s="5">
        <v>0.18874959999999999</v>
      </c>
      <c r="E141" s="5">
        <v>6.7752999999999997E-3</v>
      </c>
      <c r="F141" s="5">
        <v>0.31330010000000003</v>
      </c>
      <c r="G141" s="5">
        <f t="shared" si="6"/>
        <v>-0.30595940000000005</v>
      </c>
      <c r="H141" s="23">
        <v>41456</v>
      </c>
      <c r="I141" s="5">
        <v>-5.9210400000000003E-2</v>
      </c>
      <c r="J141" s="5">
        <v>-0.1151411</v>
      </c>
      <c r="K141" s="5">
        <v>-0.14093700000000001</v>
      </c>
      <c r="L141" s="5">
        <v>6.4314700000000002E-2</v>
      </c>
      <c r="M141" s="5">
        <v>-0.43732470000000001</v>
      </c>
      <c r="N141" s="5">
        <f t="shared" si="7"/>
        <v>0.56987770000000004</v>
      </c>
    </row>
    <row r="142" spans="1:14" x14ac:dyDescent="0.35">
      <c r="A142" s="23">
        <v>41487</v>
      </c>
      <c r="B142" s="5">
        <v>2.2330300000000001E-2</v>
      </c>
      <c r="C142" s="5">
        <v>0.1637306</v>
      </c>
      <c r="D142" s="5">
        <v>-0.14367630000000001</v>
      </c>
      <c r="E142" s="5">
        <v>-4.3239999999999999E-4</v>
      </c>
      <c r="F142" s="5">
        <v>0.14894009999999999</v>
      </c>
      <c r="G142" s="5">
        <f t="shared" si="6"/>
        <v>-0.14623169999999999</v>
      </c>
      <c r="H142" s="23">
        <v>41487</v>
      </c>
      <c r="I142" s="5">
        <v>-0.20510610000000001</v>
      </c>
      <c r="J142" s="5">
        <v>8.6819300000000002E-2</v>
      </c>
      <c r="K142" s="5">
        <v>-0.21471080000000001</v>
      </c>
      <c r="L142" s="5">
        <v>-0.2015335</v>
      </c>
      <c r="M142" s="5">
        <v>0.2093825</v>
      </c>
      <c r="N142" s="5">
        <f t="shared" si="7"/>
        <v>-8.5063599999999989E-2</v>
      </c>
    </row>
    <row r="143" spans="1:14" x14ac:dyDescent="0.35">
      <c r="A143" s="23">
        <v>41518</v>
      </c>
      <c r="B143" s="5">
        <v>9.0505600000000005E-2</v>
      </c>
      <c r="C143" s="5">
        <v>7.3530200000000004E-2</v>
      </c>
      <c r="D143" s="5">
        <v>3.1478300000000001E-2</v>
      </c>
      <c r="E143" s="5">
        <v>3.5157000000000001E-3</v>
      </c>
      <c r="F143" s="5">
        <v>3.9833100000000003E-2</v>
      </c>
      <c r="G143" s="5">
        <f t="shared" si="6"/>
        <v>-5.7851700000000006E-2</v>
      </c>
      <c r="H143" s="23">
        <v>41518</v>
      </c>
      <c r="I143" s="5">
        <v>0.1150558</v>
      </c>
      <c r="J143" s="5">
        <v>-3.1833699999999999E-2</v>
      </c>
      <c r="K143" s="5">
        <v>-9.4669999999999997E-3</v>
      </c>
      <c r="L143" s="5">
        <v>4.2263700000000001E-2</v>
      </c>
      <c r="M143" s="5">
        <v>0.15582460000000001</v>
      </c>
      <c r="N143" s="5">
        <f t="shared" si="7"/>
        <v>-4.1731799999999999E-2</v>
      </c>
    </row>
    <row r="144" spans="1:14" x14ac:dyDescent="0.35">
      <c r="A144" s="23">
        <v>41548</v>
      </c>
      <c r="B144" s="5">
        <v>8.0470999999999997E-3</v>
      </c>
      <c r="C144" s="5">
        <v>0.23425199999999999</v>
      </c>
      <c r="D144" s="5">
        <v>-1.9708300000000002E-2</v>
      </c>
      <c r="E144" s="5">
        <v>-3.2188999999999998E-3</v>
      </c>
      <c r="F144" s="5">
        <v>3.1853699999999999E-2</v>
      </c>
      <c r="G144" s="5">
        <f t="shared" si="6"/>
        <v>-0.23513139999999999</v>
      </c>
      <c r="H144" s="23">
        <v>41548</v>
      </c>
      <c r="I144" s="5">
        <v>7.2121400000000002E-2</v>
      </c>
      <c r="J144" s="5">
        <v>-8.60287E-2</v>
      </c>
      <c r="K144" s="5">
        <v>0.13200129999999999</v>
      </c>
      <c r="L144" s="5">
        <v>-1.80278E-2</v>
      </c>
      <c r="M144" s="5">
        <v>-5.7600499999999999E-2</v>
      </c>
      <c r="N144" s="5">
        <f t="shared" si="7"/>
        <v>0.10177710000000002</v>
      </c>
    </row>
    <row r="145" spans="1:14" x14ac:dyDescent="0.35">
      <c r="A145" s="23">
        <v>41579</v>
      </c>
      <c r="B145" s="5">
        <v>-7.7727299999999999E-2</v>
      </c>
      <c r="C145" s="5">
        <v>-0.13332559999999999</v>
      </c>
      <c r="D145" s="5">
        <v>-2.32669E-2</v>
      </c>
      <c r="E145" s="5">
        <v>-8.5976000000000004E-3</v>
      </c>
      <c r="F145" s="5">
        <v>-5.0551400000000003E-2</v>
      </c>
      <c r="G145" s="5">
        <f t="shared" si="6"/>
        <v>0.1380142</v>
      </c>
      <c r="H145" s="23">
        <v>41579</v>
      </c>
      <c r="I145" s="5">
        <v>-0.1346426</v>
      </c>
      <c r="J145" s="5">
        <v>0.1608241</v>
      </c>
      <c r="K145" s="5">
        <v>-7.6077699999999998E-2</v>
      </c>
      <c r="L145" s="5">
        <v>-7.9898999999999998E-2</v>
      </c>
      <c r="M145" s="5">
        <v>2.2427800000000001E-2</v>
      </c>
      <c r="N145" s="5">
        <f t="shared" si="7"/>
        <v>-0.16191779999999997</v>
      </c>
    </row>
    <row r="146" spans="1:14" x14ac:dyDescent="0.35">
      <c r="A146" s="23">
        <v>41609</v>
      </c>
      <c r="B146" s="5">
        <v>8.9029300000000006E-2</v>
      </c>
      <c r="C146" s="5">
        <v>-0.33846949999999998</v>
      </c>
      <c r="D146" s="5">
        <v>-0.10155500000000001</v>
      </c>
      <c r="E146" s="5">
        <v>8.897E-4</v>
      </c>
      <c r="F146" s="5">
        <v>0.1504421</v>
      </c>
      <c r="G146" s="5">
        <f t="shared" si="6"/>
        <v>0.377722</v>
      </c>
      <c r="H146" s="23">
        <v>41609</v>
      </c>
      <c r="I146" s="5">
        <v>0.41344740000000002</v>
      </c>
      <c r="J146" s="5">
        <v>-0.1108616</v>
      </c>
      <c r="K146" s="5">
        <v>-0.27214430000000001</v>
      </c>
      <c r="L146" s="5">
        <v>6.0735999999999998E-2</v>
      </c>
      <c r="M146" s="5">
        <v>0.61181269999999999</v>
      </c>
      <c r="N146" s="5">
        <f t="shared" si="7"/>
        <v>0.12390460000000003</v>
      </c>
    </row>
    <row r="147" spans="1:14" x14ac:dyDescent="0.35">
      <c r="A147" s="23">
        <v>41640</v>
      </c>
      <c r="B147" s="5">
        <v>0.1069136</v>
      </c>
      <c r="C147" s="5">
        <v>-8.9261999999999994E-2</v>
      </c>
      <c r="D147" s="5">
        <v>6.25502E-2</v>
      </c>
      <c r="E147" s="5">
        <v>-4.1574999999999997E-3</v>
      </c>
      <c r="F147" s="5">
        <v>4.3702100000000001E-2</v>
      </c>
      <c r="G147" s="5">
        <f t="shared" si="6"/>
        <v>9.408080000000002E-2</v>
      </c>
      <c r="H147" s="23">
        <v>41640</v>
      </c>
      <c r="I147" s="5">
        <v>-0.57868969999999997</v>
      </c>
      <c r="J147" s="5">
        <v>-6.3252299999999997E-2</v>
      </c>
      <c r="K147" s="5">
        <v>-9.1663900000000006E-2</v>
      </c>
      <c r="L147" s="5">
        <v>-3.8615299999999998E-2</v>
      </c>
      <c r="M147" s="5">
        <v>-0.48636790000000002</v>
      </c>
      <c r="N147" s="5">
        <f t="shared" si="7"/>
        <v>0.10120970000000012</v>
      </c>
    </row>
    <row r="148" spans="1:14" x14ac:dyDescent="0.35">
      <c r="A148" s="23">
        <v>41671</v>
      </c>
      <c r="B148" s="5">
        <v>-0.12926009999999999</v>
      </c>
      <c r="C148" s="5">
        <v>0.20667550000000001</v>
      </c>
      <c r="D148" s="5">
        <v>-3.3937500000000002E-2</v>
      </c>
      <c r="E148" s="5">
        <v>-1.6936E-3</v>
      </c>
      <c r="F148" s="5">
        <v>-9.3583100000000002E-2</v>
      </c>
      <c r="G148" s="5">
        <f t="shared" si="6"/>
        <v>-0.20672139999999997</v>
      </c>
      <c r="H148" s="23">
        <v>41671</v>
      </c>
      <c r="I148" s="5">
        <v>-7.4140499999999998E-2</v>
      </c>
      <c r="J148" s="5">
        <v>-0.18849479999999999</v>
      </c>
      <c r="K148" s="5">
        <v>0.1511064</v>
      </c>
      <c r="L148" s="5">
        <v>2.1257999999999999E-2</v>
      </c>
      <c r="M148" s="5">
        <v>-0.27060519999999999</v>
      </c>
      <c r="N148" s="5">
        <f t="shared" si="7"/>
        <v>0.21259509999999998</v>
      </c>
    </row>
    <row r="149" spans="1:14" x14ac:dyDescent="0.35">
      <c r="A149" s="23">
        <v>41699</v>
      </c>
      <c r="B149" s="5">
        <v>5.5649799999999999E-2</v>
      </c>
      <c r="C149" s="5">
        <v>0.27125549999999998</v>
      </c>
      <c r="D149" s="5">
        <v>-1.3792199999999999E-2</v>
      </c>
      <c r="E149" s="5">
        <v>-2.3747999999999998E-3</v>
      </c>
      <c r="F149" s="5">
        <v>6.0738599999999997E-2</v>
      </c>
      <c r="G149" s="5">
        <f t="shared" si="6"/>
        <v>-0.26017729999999994</v>
      </c>
      <c r="H149" s="23">
        <v>41699</v>
      </c>
      <c r="I149" s="5">
        <v>6.1855899999999998E-2</v>
      </c>
      <c r="J149" s="5">
        <v>8.2361799999999999E-2</v>
      </c>
      <c r="K149" s="5">
        <v>-4.0738299999999998E-2</v>
      </c>
      <c r="L149" s="5">
        <v>4.9227699999999999E-2</v>
      </c>
      <c r="M149" s="5">
        <v>3.7211899999999999E-2</v>
      </c>
      <c r="N149" s="5">
        <f t="shared" si="7"/>
        <v>-6.6207199999999994E-2</v>
      </c>
    </row>
    <row r="150" spans="1:14" x14ac:dyDescent="0.35">
      <c r="A150" s="23">
        <v>41730</v>
      </c>
      <c r="B150" s="5">
        <v>0.2449846</v>
      </c>
      <c r="C150" s="5">
        <v>0.3613787</v>
      </c>
      <c r="D150" s="5">
        <v>1.33066E-2</v>
      </c>
      <c r="E150" s="5">
        <v>3.6689999999999997E-4</v>
      </c>
      <c r="F150" s="5">
        <v>0.231102</v>
      </c>
      <c r="G150" s="5">
        <f t="shared" si="6"/>
        <v>-0.36116959999999998</v>
      </c>
      <c r="H150" s="23">
        <v>41730</v>
      </c>
      <c r="I150" s="5">
        <v>9.6455399999999997E-2</v>
      </c>
      <c r="J150" s="5">
        <v>0.109957</v>
      </c>
      <c r="K150" s="5">
        <v>-6.7390999999999996E-3</v>
      </c>
      <c r="L150" s="5">
        <v>-8.3404099999999995E-2</v>
      </c>
      <c r="M150" s="5">
        <v>0.18588080000000001</v>
      </c>
      <c r="N150" s="5">
        <f t="shared" si="7"/>
        <v>-0.10923920000000002</v>
      </c>
    </row>
    <row r="151" spans="1:14" x14ac:dyDescent="0.35">
      <c r="A151" s="23">
        <v>41760</v>
      </c>
      <c r="B151" s="5">
        <v>6.44922E-2</v>
      </c>
      <c r="C151" s="5">
        <v>0.51546670000000006</v>
      </c>
      <c r="D151" s="5">
        <v>-9.4081000000000008E-3</v>
      </c>
      <c r="E151" s="5">
        <v>-3.6246E-3</v>
      </c>
      <c r="F151" s="5">
        <v>8.0270800000000003E-2</v>
      </c>
      <c r="G151" s="5">
        <f t="shared" si="6"/>
        <v>-0.51821260000000013</v>
      </c>
      <c r="H151" s="23">
        <v>41760</v>
      </c>
      <c r="I151" s="5">
        <v>0.19746459999999999</v>
      </c>
      <c r="J151" s="5">
        <v>0.33403100000000002</v>
      </c>
      <c r="K151" s="5">
        <v>-5.7164E-2</v>
      </c>
      <c r="L151" s="5">
        <v>3.87213E-2</v>
      </c>
      <c r="M151" s="5">
        <v>0.21294089999999999</v>
      </c>
      <c r="N151" s="5">
        <f t="shared" si="7"/>
        <v>-0.33106460000000004</v>
      </c>
    </row>
    <row r="152" spans="1:14" x14ac:dyDescent="0.35">
      <c r="A152" s="23">
        <v>41791</v>
      </c>
      <c r="B152" s="5">
        <v>8.82101E-2</v>
      </c>
      <c r="C152" s="5">
        <v>-0.77809329999999999</v>
      </c>
      <c r="D152" s="5">
        <v>-3.9208699999999999E-2</v>
      </c>
      <c r="E152" s="5">
        <v>-3.6079999999999999E-4</v>
      </c>
      <c r="F152" s="5">
        <v>0.10764410000000001</v>
      </c>
      <c r="G152" s="5">
        <f t="shared" si="6"/>
        <v>0.79822879999999996</v>
      </c>
      <c r="H152" s="23">
        <v>41791</v>
      </c>
      <c r="I152" s="5">
        <v>0.1165914</v>
      </c>
      <c r="J152" s="5">
        <v>-3.01307E-2</v>
      </c>
      <c r="K152" s="5">
        <v>2.6421000000000001E-3</v>
      </c>
      <c r="L152" s="5">
        <v>-9.2105300000000001E-2</v>
      </c>
      <c r="M152" s="5">
        <v>0.2189556</v>
      </c>
      <c r="N152" s="5">
        <f t="shared" si="7"/>
        <v>1.7229699999999987E-2</v>
      </c>
    </row>
    <row r="153" spans="1:14" x14ac:dyDescent="0.35">
      <c r="A153" s="23">
        <v>41821</v>
      </c>
      <c r="B153" s="5">
        <v>0.1741838</v>
      </c>
      <c r="C153" s="5">
        <v>0.17160320000000001</v>
      </c>
      <c r="D153" s="5">
        <v>2.87093E-2</v>
      </c>
      <c r="E153" s="5">
        <v>9.9900000000000002E-5</v>
      </c>
      <c r="F153" s="5">
        <v>0.1443644</v>
      </c>
      <c r="G153" s="5">
        <f t="shared" si="6"/>
        <v>-0.17059300000000002</v>
      </c>
      <c r="H153" s="23">
        <v>41821</v>
      </c>
      <c r="I153" s="5">
        <v>3.5935799999999997E-2</v>
      </c>
      <c r="J153" s="5">
        <v>-9.7067600000000004E-2</v>
      </c>
      <c r="K153" s="5">
        <v>0.17905969999999999</v>
      </c>
      <c r="L153" s="5">
        <v>-5.5492E-2</v>
      </c>
      <c r="M153" s="5">
        <v>-0.1004959</v>
      </c>
      <c r="N153" s="5">
        <f t="shared" si="7"/>
        <v>0.1099316</v>
      </c>
    </row>
    <row r="154" spans="1:14" x14ac:dyDescent="0.35">
      <c r="A154" s="23">
        <v>41852</v>
      </c>
      <c r="B154" s="5">
        <v>-0.16068550000000001</v>
      </c>
      <c r="C154" s="5">
        <v>-7.7537499999999995E-2</v>
      </c>
      <c r="D154" s="5">
        <v>-1.7775300000000001E-2</v>
      </c>
      <c r="E154" s="5">
        <v>-7.3106000000000004E-3</v>
      </c>
      <c r="F154" s="5">
        <v>-0.13547989999999999</v>
      </c>
      <c r="G154" s="5">
        <f t="shared" si="6"/>
        <v>7.7417799999999981E-2</v>
      </c>
      <c r="H154" s="23">
        <v>41852</v>
      </c>
      <c r="I154" s="5">
        <v>-3.7851599999999999E-2</v>
      </c>
      <c r="J154" s="5">
        <v>-0.1835358</v>
      </c>
      <c r="K154" s="5">
        <v>-0.3878009</v>
      </c>
      <c r="L154" s="5">
        <v>-2.7434E-3</v>
      </c>
      <c r="M154" s="5">
        <v>0.3552862</v>
      </c>
      <c r="N154" s="5">
        <f t="shared" si="7"/>
        <v>0.1809423</v>
      </c>
    </row>
    <row r="155" spans="1:14" x14ac:dyDescent="0.35">
      <c r="A155" s="23">
        <v>41883</v>
      </c>
      <c r="B155" s="5">
        <v>-2.5499299999999999E-2</v>
      </c>
      <c r="C155" s="5">
        <v>-0.21400830000000001</v>
      </c>
      <c r="D155" s="5">
        <v>8.8799199999999995E-2</v>
      </c>
      <c r="E155" s="5">
        <v>-8.2059000000000003E-3</v>
      </c>
      <c r="F155" s="5">
        <v>-0.13619899999999999</v>
      </c>
      <c r="G155" s="5">
        <f t="shared" si="6"/>
        <v>0.24411470000000002</v>
      </c>
      <c r="H155" s="23">
        <v>41883</v>
      </c>
      <c r="I155" s="5">
        <v>-0.16694120000000001</v>
      </c>
      <c r="J155" s="5">
        <v>7.8489000000000007E-3</v>
      </c>
      <c r="K155" s="5">
        <v>0.16788120000000001</v>
      </c>
      <c r="L155" s="5">
        <v>1.43421E-2</v>
      </c>
      <c r="M155" s="5">
        <v>-0.34938249999999998</v>
      </c>
      <c r="N155" s="5">
        <f t="shared" si="7"/>
        <v>-7.6309000000000515E-3</v>
      </c>
    </row>
    <row r="156" spans="1:14" x14ac:dyDescent="0.35">
      <c r="A156" s="23">
        <v>41913</v>
      </c>
      <c r="B156" s="5">
        <v>0.36277680000000001</v>
      </c>
      <c r="C156" s="5">
        <v>0.3116989</v>
      </c>
      <c r="D156" s="5">
        <v>0.25234030000000002</v>
      </c>
      <c r="E156" s="5">
        <v>7.9569999999999999E-4</v>
      </c>
      <c r="F156" s="5">
        <v>0.1102562</v>
      </c>
      <c r="G156" s="5">
        <f t="shared" si="6"/>
        <v>-0.31231430000000004</v>
      </c>
      <c r="H156" s="23">
        <v>41913</v>
      </c>
      <c r="I156" s="5">
        <v>-0.14661250000000001</v>
      </c>
      <c r="J156" s="5">
        <v>-0.14534639999999999</v>
      </c>
      <c r="K156" s="5">
        <v>-0.11096880000000001</v>
      </c>
      <c r="L156" s="5">
        <v>3.8795499999999997E-2</v>
      </c>
      <c r="M156" s="5">
        <v>-6.2205499999999997E-2</v>
      </c>
      <c r="N156" s="5">
        <f t="shared" si="7"/>
        <v>0.13311269999999997</v>
      </c>
    </row>
    <row r="157" spans="1:14" x14ac:dyDescent="0.35">
      <c r="A157" s="23">
        <v>41944</v>
      </c>
      <c r="B157" s="5">
        <v>0.1074295</v>
      </c>
      <c r="C157" s="5">
        <v>0.40382859999999998</v>
      </c>
      <c r="D157" s="5">
        <v>-0.21889929999999999</v>
      </c>
      <c r="E157" s="5">
        <v>-3.166E-4</v>
      </c>
      <c r="F157" s="5">
        <v>0.3242159</v>
      </c>
      <c r="G157" s="5">
        <f t="shared" si="6"/>
        <v>-0.40139910000000001</v>
      </c>
      <c r="H157" s="23">
        <v>41944</v>
      </c>
      <c r="I157" s="5">
        <v>-0.3991227</v>
      </c>
      <c r="J157" s="5">
        <v>4.5948599999999999E-2</v>
      </c>
      <c r="K157" s="5">
        <v>-0.13294059999999999</v>
      </c>
      <c r="L157" s="5">
        <v>-0.23209109999999999</v>
      </c>
      <c r="M157" s="5">
        <v>-4.9002799999999999E-2</v>
      </c>
      <c r="N157" s="5">
        <f t="shared" si="7"/>
        <v>-3.1036799999999989E-2</v>
      </c>
    </row>
    <row r="158" spans="1:14" x14ac:dyDescent="0.35">
      <c r="A158" s="23">
        <v>41974</v>
      </c>
      <c r="B158" s="5">
        <v>-0.13968939999999999</v>
      </c>
      <c r="C158" s="5">
        <v>-1.7060690000000001</v>
      </c>
      <c r="D158" s="5">
        <v>-0.1558629</v>
      </c>
      <c r="E158" s="5">
        <v>-4.6118000000000001E-3</v>
      </c>
      <c r="F158" s="5">
        <v>-8.6707999999999993E-3</v>
      </c>
      <c r="G158" s="5">
        <f t="shared" si="6"/>
        <v>1.7355251</v>
      </c>
      <c r="H158" s="23">
        <v>41974</v>
      </c>
      <c r="I158" s="5">
        <v>-0.35768060000000002</v>
      </c>
      <c r="J158" s="5">
        <v>-0.21171870000000001</v>
      </c>
      <c r="K158" s="5">
        <v>-0.3606972</v>
      </c>
      <c r="L158" s="5">
        <v>4.7090999999999999E-3</v>
      </c>
      <c r="M158" s="5">
        <v>-6.5646099999999999E-2</v>
      </c>
      <c r="N158" s="5">
        <f t="shared" si="7"/>
        <v>0.27567229999999998</v>
      </c>
    </row>
    <row r="159" spans="1:14" x14ac:dyDescent="0.35">
      <c r="A159" s="23">
        <v>42005</v>
      </c>
      <c r="B159" s="5">
        <v>0.55074310000000004</v>
      </c>
      <c r="C159" s="5">
        <v>8.22325E-2</v>
      </c>
      <c r="D159" s="5">
        <v>0.13645479999999999</v>
      </c>
      <c r="E159" s="5">
        <v>-2.6467000000000001E-3</v>
      </c>
      <c r="F159" s="5">
        <v>0.41745379999999999</v>
      </c>
      <c r="G159" s="5">
        <f t="shared" si="6"/>
        <v>-8.2751299999999917E-2</v>
      </c>
      <c r="H159" s="23">
        <v>42005</v>
      </c>
      <c r="I159" s="5">
        <v>-0.44023780000000001</v>
      </c>
      <c r="J159" s="5">
        <v>7.0116499999999998E-2</v>
      </c>
      <c r="K159" s="5">
        <v>6.9184300000000004E-2</v>
      </c>
      <c r="L159" s="5">
        <v>3.1555E-2</v>
      </c>
      <c r="M159" s="5">
        <v>-0.43825700000000001</v>
      </c>
      <c r="N159" s="5">
        <f t="shared" si="7"/>
        <v>-0.17283660000000001</v>
      </c>
    </row>
    <row r="160" spans="1:14" x14ac:dyDescent="0.35">
      <c r="A160" s="23">
        <v>42036</v>
      </c>
      <c r="B160" s="5">
        <v>-0.23672770000000001</v>
      </c>
      <c r="C160" s="5">
        <v>5.52063E-2</v>
      </c>
      <c r="D160" s="5">
        <v>-0.16365769999999999</v>
      </c>
      <c r="E160" s="5">
        <v>-3.9573000000000004E-3</v>
      </c>
      <c r="F160" s="5">
        <v>-6.9683099999999998E-2</v>
      </c>
      <c r="G160" s="5">
        <f t="shared" si="6"/>
        <v>-5.4635900000000043E-2</v>
      </c>
      <c r="H160" s="23">
        <v>42036</v>
      </c>
      <c r="I160" s="5">
        <v>-4.2373000000000003E-3</v>
      </c>
      <c r="J160" s="5">
        <v>0.38567319999999999</v>
      </c>
      <c r="K160" s="5">
        <v>-2.7986899999999999E-2</v>
      </c>
      <c r="L160" s="5">
        <v>2.1914699999999999E-2</v>
      </c>
      <c r="M160" s="5">
        <v>-0.12692010000000001</v>
      </c>
      <c r="N160" s="5">
        <f t="shared" si="7"/>
        <v>-0.25691819999999999</v>
      </c>
    </row>
    <row r="161" spans="1:14" x14ac:dyDescent="0.35">
      <c r="A161" s="23">
        <v>42064</v>
      </c>
      <c r="B161" s="5">
        <v>0.1568899</v>
      </c>
      <c r="C161" s="5">
        <v>0.3427134</v>
      </c>
      <c r="D161" s="5">
        <v>9.7328100000000001E-2</v>
      </c>
      <c r="E161" s="5">
        <v>-2.1987999999999999E-3</v>
      </c>
      <c r="F161" s="5">
        <v>2.66647E-2</v>
      </c>
      <c r="G161" s="5">
        <f t="shared" si="6"/>
        <v>-0.30761749999999999</v>
      </c>
      <c r="H161" s="23">
        <v>42064</v>
      </c>
      <c r="I161" s="5">
        <v>0.19867889999999999</v>
      </c>
      <c r="J161" s="5">
        <v>0.2342591</v>
      </c>
      <c r="K161" s="5">
        <v>-7.4739299999999995E-2</v>
      </c>
      <c r="L161" s="5">
        <v>-5.3118000000000002E-3</v>
      </c>
      <c r="M161" s="5">
        <v>0.26173829999999998</v>
      </c>
      <c r="N161" s="5">
        <f t="shared" si="7"/>
        <v>-0.2172674</v>
      </c>
    </row>
    <row r="162" spans="1:14" x14ac:dyDescent="0.35">
      <c r="A162" s="23">
        <v>42095</v>
      </c>
      <c r="B162" s="5">
        <v>0.2026463</v>
      </c>
      <c r="C162" s="5">
        <v>0.6054754</v>
      </c>
      <c r="D162" s="5">
        <v>8.5363499999999995E-2</v>
      </c>
      <c r="E162" s="5">
        <v>9.2086000000000008E-3</v>
      </c>
      <c r="F162" s="5">
        <v>0.1085653</v>
      </c>
      <c r="G162" s="5">
        <f t="shared" si="6"/>
        <v>-0.60596649999999996</v>
      </c>
      <c r="H162" s="23">
        <v>42095</v>
      </c>
      <c r="I162" s="5">
        <v>0.59732350000000001</v>
      </c>
      <c r="J162" s="5">
        <v>9.2130500000000004E-2</v>
      </c>
      <c r="K162" s="5">
        <v>0.1085236</v>
      </c>
      <c r="L162" s="5">
        <v>0.24698629999999999</v>
      </c>
      <c r="M162" s="5">
        <v>0.25971949999999999</v>
      </c>
      <c r="N162" s="5">
        <f t="shared" si="7"/>
        <v>-0.11003639999999998</v>
      </c>
    </row>
    <row r="163" spans="1:14" x14ac:dyDescent="0.35">
      <c r="A163" s="23">
        <v>42125</v>
      </c>
      <c r="B163" s="5">
        <v>-0.15350059999999999</v>
      </c>
      <c r="C163" s="5">
        <v>0.10441110000000001</v>
      </c>
      <c r="D163" s="5">
        <v>-7.7942300000000006E-2</v>
      </c>
      <c r="E163" s="5">
        <v>-3.8059999999999999E-3</v>
      </c>
      <c r="F163" s="5">
        <v>-7.1823100000000001E-2</v>
      </c>
      <c r="G163" s="5">
        <f t="shared" si="6"/>
        <v>-0.10434029999999994</v>
      </c>
      <c r="H163" s="23">
        <v>42125</v>
      </c>
      <c r="I163" s="5">
        <v>-0.3442035</v>
      </c>
      <c r="J163" s="5">
        <v>-0.1079117</v>
      </c>
      <c r="K163" s="5">
        <v>-7.6569600000000002E-2</v>
      </c>
      <c r="L163" s="5">
        <v>-0.2055091</v>
      </c>
      <c r="M163" s="5">
        <v>-2.4561900000000001E-2</v>
      </c>
      <c r="N163" s="5">
        <f t="shared" si="7"/>
        <v>7.0348800000000017E-2</v>
      </c>
    </row>
    <row r="164" spans="1:14" x14ac:dyDescent="0.35">
      <c r="A164" s="23">
        <v>42156</v>
      </c>
      <c r="B164" s="5">
        <v>4.6861600000000003E-2</v>
      </c>
      <c r="C164" s="5">
        <v>-0.91512579999999999</v>
      </c>
      <c r="D164" s="5">
        <v>-8.0792199999999995E-2</v>
      </c>
      <c r="E164" s="5">
        <v>7.9878999999999992E-3</v>
      </c>
      <c r="F164" s="5">
        <v>7.9527899999999999E-2</v>
      </c>
      <c r="G164" s="5">
        <f t="shared" si="6"/>
        <v>0.9552638</v>
      </c>
      <c r="H164" s="23">
        <v>42156</v>
      </c>
      <c r="I164" s="5">
        <v>0.1525823</v>
      </c>
      <c r="J164" s="5">
        <v>-2.98445E-2</v>
      </c>
      <c r="K164" s="5">
        <v>-5.5645399999999998E-2</v>
      </c>
      <c r="L164" s="5">
        <v>0.1064838</v>
      </c>
      <c r="M164" s="5">
        <v>0.1447832</v>
      </c>
      <c r="N164" s="5">
        <f t="shared" si="7"/>
        <v>-1.3194800000000007E-2</v>
      </c>
    </row>
    <row r="165" spans="1:14" x14ac:dyDescent="0.35">
      <c r="A165" s="23">
        <v>42186</v>
      </c>
      <c r="B165" s="5">
        <v>-7.8143099999999993E-2</v>
      </c>
      <c r="C165" s="5">
        <v>-8.6436299999999994E-2</v>
      </c>
      <c r="D165" s="5">
        <v>0.1049069</v>
      </c>
      <c r="E165" s="5">
        <v>-2.679E-3</v>
      </c>
      <c r="F165" s="5">
        <v>-0.18061640000000001</v>
      </c>
      <c r="G165" s="5">
        <f t="shared" si="6"/>
        <v>8.6681700000000014E-2</v>
      </c>
      <c r="H165" s="23">
        <v>42186</v>
      </c>
      <c r="I165" s="5">
        <v>-0.2837614</v>
      </c>
      <c r="J165" s="5">
        <v>-0.1740882</v>
      </c>
      <c r="K165" s="5">
        <v>-4.3595799999999997E-2</v>
      </c>
      <c r="L165" s="5">
        <v>-0.11039359999999999</v>
      </c>
      <c r="M165" s="5">
        <v>-0.12823010000000001</v>
      </c>
      <c r="N165" s="5">
        <f t="shared" si="7"/>
        <v>0.17254629999999999</v>
      </c>
    </row>
    <row r="166" spans="1:14" x14ac:dyDescent="0.35">
      <c r="A166" s="23">
        <v>42217</v>
      </c>
      <c r="B166" s="5">
        <v>-0.33231929999999998</v>
      </c>
      <c r="C166" s="5">
        <v>-0.25671149999999998</v>
      </c>
      <c r="D166" s="5">
        <v>-0.22249949999999999</v>
      </c>
      <c r="E166" s="5">
        <v>5.4356999999999999E-3</v>
      </c>
      <c r="F166" s="5">
        <v>-0.1156769</v>
      </c>
      <c r="G166" s="5">
        <f t="shared" si="6"/>
        <v>0.2571329</v>
      </c>
      <c r="H166" s="23">
        <v>42217</v>
      </c>
      <c r="I166" s="5">
        <v>0.24393210000000001</v>
      </c>
      <c r="J166" s="5">
        <v>5.4388499999999999E-2</v>
      </c>
      <c r="K166" s="5">
        <v>-4.2271499999999997E-2</v>
      </c>
      <c r="L166" s="5">
        <v>0.148005</v>
      </c>
      <c r="M166" s="5">
        <v>0.1117349</v>
      </c>
      <c r="N166" s="5">
        <f t="shared" si="7"/>
        <v>-2.79248E-2</v>
      </c>
    </row>
    <row r="167" spans="1:14" x14ac:dyDescent="0.35">
      <c r="A167" s="23">
        <v>42248</v>
      </c>
      <c r="B167" s="5">
        <v>-0.17759800000000001</v>
      </c>
      <c r="C167" s="5">
        <v>5.4129099999999999E-2</v>
      </c>
      <c r="D167" s="5">
        <v>1.46836E-2</v>
      </c>
      <c r="E167" s="5">
        <v>5.3999E-3</v>
      </c>
      <c r="F167" s="5">
        <v>-0.21190639999999999</v>
      </c>
      <c r="G167" s="5">
        <f t="shared" si="6"/>
        <v>-3.9904200000000001E-2</v>
      </c>
      <c r="H167" s="23">
        <v>42248</v>
      </c>
      <c r="I167" s="5">
        <v>-0.30935309999999999</v>
      </c>
      <c r="J167" s="5">
        <v>-0.3305379</v>
      </c>
      <c r="K167" s="5">
        <v>9.93589E-2</v>
      </c>
      <c r="L167" s="5">
        <v>1.1358099999999999E-2</v>
      </c>
      <c r="M167" s="5">
        <v>-0.44917990000000002</v>
      </c>
      <c r="N167" s="5">
        <f t="shared" si="7"/>
        <v>0.35964770000000001</v>
      </c>
    </row>
    <row r="168" spans="1:14" x14ac:dyDescent="0.35">
      <c r="A168" s="23">
        <v>42278</v>
      </c>
      <c r="B168" s="5">
        <v>-0.1179333</v>
      </c>
      <c r="C168" s="5">
        <v>-2.9131899999999999E-2</v>
      </c>
      <c r="D168" s="5">
        <v>3.46816E-2</v>
      </c>
      <c r="E168" s="5">
        <v>4.6369000000000002E-3</v>
      </c>
      <c r="F168" s="5">
        <v>-0.15724089999999999</v>
      </c>
      <c r="G168" s="5">
        <f t="shared" si="6"/>
        <v>2.912099999999998E-2</v>
      </c>
      <c r="H168" s="23">
        <v>42278</v>
      </c>
      <c r="I168" s="5">
        <v>0.1332381</v>
      </c>
      <c r="J168" s="5">
        <v>-7.9752799999999999E-2</v>
      </c>
      <c r="K168" s="5">
        <v>7.8018900000000002E-2</v>
      </c>
      <c r="L168" s="5">
        <v>6.1769900000000003E-2</v>
      </c>
      <c r="M168" s="5">
        <v>-1.7845199999999999E-2</v>
      </c>
      <c r="N168" s="5">
        <f t="shared" si="7"/>
        <v>9.104729999999997E-2</v>
      </c>
    </row>
    <row r="169" spans="1:14" x14ac:dyDescent="0.35">
      <c r="A169" s="23">
        <v>42309</v>
      </c>
      <c r="B169" s="5">
        <v>-0.16020970000000001</v>
      </c>
      <c r="C169" s="5">
        <v>7.2133100000000006E-2</v>
      </c>
      <c r="D169" s="5">
        <v>2.1596199999999999E-2</v>
      </c>
      <c r="E169" s="5">
        <v>-1.1192999999999999E-3</v>
      </c>
      <c r="F169" s="5">
        <v>-0.18068219999999999</v>
      </c>
      <c r="G169" s="5">
        <f t="shared" si="6"/>
        <v>-7.2137500000000049E-2</v>
      </c>
      <c r="H169" s="23">
        <v>42309</v>
      </c>
      <c r="I169" s="5">
        <v>-0.177509</v>
      </c>
      <c r="J169" s="5">
        <v>-0.17072129999999999</v>
      </c>
      <c r="K169" s="5">
        <v>-2.6514599999999999E-2</v>
      </c>
      <c r="L169" s="5">
        <v>-3.8773700000000001E-2</v>
      </c>
      <c r="M169" s="5">
        <v>-0.1205509</v>
      </c>
      <c r="N169" s="5">
        <f t="shared" si="7"/>
        <v>0.1790515</v>
      </c>
    </row>
    <row r="170" spans="1:14" x14ac:dyDescent="0.35">
      <c r="A170" s="23">
        <v>42339</v>
      </c>
      <c r="B170" s="5">
        <v>0.55311779999999999</v>
      </c>
      <c r="C170" s="5">
        <v>-0.4413185</v>
      </c>
      <c r="D170" s="5">
        <v>9.7329299999999994E-2</v>
      </c>
      <c r="E170" s="5">
        <v>6.1856000000000003E-3</v>
      </c>
      <c r="F170" s="5">
        <v>0.44963069999999999</v>
      </c>
      <c r="G170" s="5">
        <f t="shared" si="6"/>
        <v>0.44129070000000009</v>
      </c>
      <c r="H170" s="23">
        <v>42339</v>
      </c>
      <c r="I170" s="5">
        <v>5.3084199999999998E-2</v>
      </c>
      <c r="J170" s="5">
        <v>-0.2301349</v>
      </c>
      <c r="K170" s="5">
        <v>-7.1048600000000003E-2</v>
      </c>
      <c r="L170" s="5">
        <v>-1.3344E-2</v>
      </c>
      <c r="M170" s="5">
        <v>0.1317738</v>
      </c>
      <c r="N170" s="5">
        <f t="shared" si="7"/>
        <v>0.23583790000000004</v>
      </c>
    </row>
    <row r="171" spans="1:14" x14ac:dyDescent="0.35">
      <c r="A171" s="23">
        <v>42370</v>
      </c>
      <c r="B171" s="5">
        <v>-0.23128509999999999</v>
      </c>
      <c r="C171" s="5">
        <v>-0.76110460000000002</v>
      </c>
      <c r="D171" s="5">
        <v>-0.2280943</v>
      </c>
      <c r="E171" s="5">
        <v>-1.2049000000000001E-3</v>
      </c>
      <c r="F171" s="5">
        <v>-2.0170000000000001E-3</v>
      </c>
      <c r="G171" s="5">
        <f t="shared" si="6"/>
        <v>0.76113569999999997</v>
      </c>
      <c r="H171" s="23">
        <v>42370</v>
      </c>
      <c r="I171" s="5">
        <v>-0.1965065</v>
      </c>
      <c r="J171" s="5">
        <v>-4.5551399999999999E-2</v>
      </c>
      <c r="K171" s="5">
        <v>3.5770900000000001E-2</v>
      </c>
      <c r="L171" s="5">
        <v>-2.40526E-2</v>
      </c>
      <c r="M171" s="5">
        <v>-0.2184304</v>
      </c>
      <c r="N171" s="5">
        <f t="shared" si="7"/>
        <v>5.5757000000000001E-2</v>
      </c>
    </row>
    <row r="172" spans="1:14" x14ac:dyDescent="0.35">
      <c r="A172" s="23">
        <v>42401</v>
      </c>
      <c r="B172" s="5">
        <v>0.61024670000000003</v>
      </c>
      <c r="C172" s="5">
        <v>0.64779949999999997</v>
      </c>
      <c r="D172" s="5">
        <v>0.17496349999999999</v>
      </c>
      <c r="E172" s="5">
        <v>7.4206000000000003E-3</v>
      </c>
      <c r="F172" s="5">
        <v>0.42785840000000003</v>
      </c>
      <c r="G172" s="5">
        <f t="shared" si="6"/>
        <v>-0.64779529999999996</v>
      </c>
      <c r="H172" s="23">
        <v>42401</v>
      </c>
      <c r="I172" s="5">
        <v>-1.3505E-2</v>
      </c>
      <c r="J172" s="5">
        <v>-0.15392220000000001</v>
      </c>
      <c r="K172" s="5">
        <v>6.5956000000000001E-3</v>
      </c>
      <c r="L172" s="5">
        <v>0.11118169999999999</v>
      </c>
      <c r="M172" s="5">
        <v>-0.12924939999999999</v>
      </c>
      <c r="N172" s="5">
        <f t="shared" si="7"/>
        <v>0.1518893</v>
      </c>
    </row>
    <row r="173" spans="1:14" x14ac:dyDescent="0.35">
      <c r="A173" s="23">
        <v>42430</v>
      </c>
      <c r="B173" s="5">
        <v>0.15791230000000001</v>
      </c>
      <c r="C173" s="5">
        <v>-3.8170999999999999E-3</v>
      </c>
      <c r="D173" s="5">
        <v>4.8180099999999997E-2</v>
      </c>
      <c r="E173" s="5">
        <v>7.8580999999999998E-3</v>
      </c>
      <c r="F173" s="5">
        <v>0.1018887</v>
      </c>
      <c r="G173" s="5">
        <f t="shared" si="6"/>
        <v>3.8024999999999864E-3</v>
      </c>
      <c r="H173" s="23">
        <v>42430</v>
      </c>
      <c r="I173" s="5">
        <v>0.15281929999999999</v>
      </c>
      <c r="J173" s="5">
        <v>0.2260704</v>
      </c>
      <c r="K173" s="5">
        <v>1.35151E-2</v>
      </c>
      <c r="L173" s="5">
        <v>4.10038E-2</v>
      </c>
      <c r="M173" s="5">
        <v>0.1197357</v>
      </c>
      <c r="N173" s="5">
        <f t="shared" si="7"/>
        <v>-0.24750570000000002</v>
      </c>
    </row>
    <row r="174" spans="1:14" x14ac:dyDescent="0.35">
      <c r="A174" s="23">
        <v>42461</v>
      </c>
      <c r="B174" s="5">
        <v>0.29937649999999999</v>
      </c>
      <c r="C174" s="5">
        <v>1.322106</v>
      </c>
      <c r="D174" s="5">
        <v>0.1934466</v>
      </c>
      <c r="E174" s="5">
        <v>4.0391999999999997E-3</v>
      </c>
      <c r="F174" s="5">
        <v>0.1019163</v>
      </c>
      <c r="G174" s="5">
        <f t="shared" si="6"/>
        <v>-1.3221316000000001</v>
      </c>
      <c r="H174" s="23">
        <v>42461</v>
      </c>
      <c r="I174" s="5">
        <v>9.8322499999999993E-2</v>
      </c>
      <c r="J174" s="5">
        <v>-0.1410409</v>
      </c>
      <c r="K174" s="5">
        <v>-4.6560299999999999E-2</v>
      </c>
      <c r="L174" s="5">
        <v>7.3911199999999996E-2</v>
      </c>
      <c r="M174" s="5">
        <v>8.3266300000000001E-2</v>
      </c>
      <c r="N174" s="5">
        <f t="shared" si="7"/>
        <v>0.12874619999999998</v>
      </c>
    </row>
    <row r="175" spans="1:14" x14ac:dyDescent="0.35">
      <c r="A175" s="23">
        <v>42491</v>
      </c>
      <c r="B175" s="5">
        <v>7.1264300000000003E-2</v>
      </c>
      <c r="C175" s="5">
        <v>-1.1338440000000001</v>
      </c>
      <c r="D175" s="5">
        <v>-0.15449979999999999</v>
      </c>
      <c r="E175" s="5">
        <v>3.2912000000000002E-3</v>
      </c>
      <c r="F175" s="5">
        <v>0.22247220000000001</v>
      </c>
      <c r="G175" s="5">
        <f t="shared" si="6"/>
        <v>1.1338447</v>
      </c>
      <c r="H175" s="23">
        <v>42491</v>
      </c>
      <c r="I175" s="5">
        <v>-0.2422212</v>
      </c>
      <c r="J175" s="5">
        <v>-2.3447599999999999E-2</v>
      </c>
      <c r="K175" s="5">
        <v>-4.8765000000000003E-2</v>
      </c>
      <c r="L175" s="5">
        <v>-2.6129400000000001E-2</v>
      </c>
      <c r="M175" s="5">
        <v>-0.14548449999999999</v>
      </c>
      <c r="N175" s="5">
        <f t="shared" si="7"/>
        <v>1.6052999999999762E-3</v>
      </c>
    </row>
    <row r="176" spans="1:14" x14ac:dyDescent="0.35">
      <c r="A176" s="23">
        <v>42522</v>
      </c>
      <c r="B176" s="5">
        <v>-0.25041479999999999</v>
      </c>
      <c r="C176" s="5">
        <v>-1.4692700000000001</v>
      </c>
      <c r="D176" s="5">
        <v>-4.7695000000000001E-2</v>
      </c>
      <c r="E176" s="5">
        <v>-5.6550999999999997E-3</v>
      </c>
      <c r="F176" s="5">
        <v>-0.19711780000000001</v>
      </c>
      <c r="G176" s="5">
        <f t="shared" si="6"/>
        <v>1.4693231000000002</v>
      </c>
      <c r="H176" s="23">
        <v>42522</v>
      </c>
      <c r="I176" s="5">
        <v>0.1236196</v>
      </c>
      <c r="J176" s="5">
        <v>-6.5394900000000006E-2</v>
      </c>
      <c r="K176" s="5">
        <v>-5.6590300000000003E-2</v>
      </c>
      <c r="L176" s="5">
        <v>1.9449899999999999E-2</v>
      </c>
      <c r="M176" s="5">
        <v>0.1168028</v>
      </c>
      <c r="N176" s="5">
        <f t="shared" si="7"/>
        <v>0.10935210000000002</v>
      </c>
    </row>
    <row r="177" spans="1:14" x14ac:dyDescent="0.35">
      <c r="A177" s="23">
        <v>42552</v>
      </c>
      <c r="B177" s="5">
        <v>0.39473249999999999</v>
      </c>
      <c r="C177" s="5">
        <v>0.33328439999999998</v>
      </c>
      <c r="D177" s="5">
        <v>-1.5412E-2</v>
      </c>
      <c r="E177" s="5">
        <v>5.8012000000000003E-3</v>
      </c>
      <c r="F177" s="5">
        <v>0.40439320000000001</v>
      </c>
      <c r="G177" s="5">
        <f t="shared" si="6"/>
        <v>-0.33333430000000003</v>
      </c>
      <c r="H177" s="23">
        <v>42552</v>
      </c>
      <c r="I177" s="5">
        <v>9.6582399999999999E-2</v>
      </c>
      <c r="J177" s="5">
        <v>-7.76723E-2</v>
      </c>
      <c r="K177" s="5">
        <v>0.1046496</v>
      </c>
      <c r="L177" s="5">
        <v>4.65729E-2</v>
      </c>
      <c r="M177" s="5">
        <v>-8.6573600000000001E-2</v>
      </c>
      <c r="N177" s="5">
        <f t="shared" si="7"/>
        <v>0.10960579999999999</v>
      </c>
    </row>
    <row r="178" spans="1:14" x14ac:dyDescent="0.35">
      <c r="A178" s="23">
        <v>42583</v>
      </c>
      <c r="B178" s="5">
        <v>0.30234909999999998</v>
      </c>
      <c r="C178" s="5">
        <v>0.27830510000000003</v>
      </c>
      <c r="D178" s="5">
        <v>8.0201999999999999E-3</v>
      </c>
      <c r="E178" s="5">
        <v>1.06804E-2</v>
      </c>
      <c r="F178" s="5">
        <v>0.2836494</v>
      </c>
      <c r="G178" s="5">
        <f t="shared" si="6"/>
        <v>-0.27830600000000005</v>
      </c>
      <c r="H178" s="23">
        <v>42583</v>
      </c>
      <c r="I178" s="5">
        <v>0.1070894</v>
      </c>
      <c r="J178" s="5">
        <v>0.1242883</v>
      </c>
      <c r="K178" s="5">
        <v>2.1285599999999998E-2</v>
      </c>
      <c r="L178" s="5">
        <v>-5.5328500000000003E-2</v>
      </c>
      <c r="M178" s="5">
        <v>0.15641240000000001</v>
      </c>
      <c r="N178" s="5">
        <f t="shared" si="7"/>
        <v>-0.13956840000000001</v>
      </c>
    </row>
    <row r="179" spans="1:14" x14ac:dyDescent="0.35">
      <c r="A179" s="23">
        <v>42614</v>
      </c>
      <c r="B179" s="5">
        <v>4.1233100000000002E-2</v>
      </c>
      <c r="C179" s="5">
        <v>-0.4873228</v>
      </c>
      <c r="D179" s="5">
        <v>0.29002899999999998</v>
      </c>
      <c r="E179" s="5">
        <v>-4.2430999999999996E-3</v>
      </c>
      <c r="F179" s="5">
        <v>-0.24455550000000001</v>
      </c>
      <c r="G179" s="5">
        <f t="shared" si="6"/>
        <v>0.48732549999999997</v>
      </c>
      <c r="H179" s="23">
        <v>42614</v>
      </c>
      <c r="I179" s="5">
        <v>-0.13418169999999999</v>
      </c>
      <c r="J179" s="5">
        <v>-0.13316929999999999</v>
      </c>
      <c r="K179" s="5">
        <v>-9.7027999999999993E-3</v>
      </c>
      <c r="L179" s="5">
        <v>9.6322999999999999E-3</v>
      </c>
      <c r="M179" s="5">
        <v>-0.12467250000000001</v>
      </c>
      <c r="N179" s="5">
        <f t="shared" si="7"/>
        <v>0.12373060000000001</v>
      </c>
    </row>
    <row r="180" spans="1:14" x14ac:dyDescent="0.35">
      <c r="A180" s="23">
        <v>42644</v>
      </c>
      <c r="B180" s="5">
        <v>-0.19373319999999999</v>
      </c>
      <c r="C180" s="5">
        <v>9.2212699999999995E-2</v>
      </c>
      <c r="D180" s="5">
        <v>-0.30267290000000002</v>
      </c>
      <c r="E180" s="5">
        <v>-2.6226999999999999E-3</v>
      </c>
      <c r="F180" s="5">
        <v>0.1115303</v>
      </c>
      <c r="G180" s="5">
        <f t="shared" si="6"/>
        <v>-9.2180599999999946E-2</v>
      </c>
      <c r="H180" s="23">
        <v>42644</v>
      </c>
      <c r="I180" s="5">
        <v>-0.31654850000000001</v>
      </c>
      <c r="J180" s="5">
        <v>-0.1892876</v>
      </c>
      <c r="K180" s="5">
        <v>1.6125E-2</v>
      </c>
      <c r="L180" s="5">
        <v>-1.0250999999999999E-3</v>
      </c>
      <c r="M180" s="5">
        <v>-0.31841629999999999</v>
      </c>
      <c r="N180" s="5">
        <f t="shared" si="7"/>
        <v>0.17605549999999998</v>
      </c>
    </row>
    <row r="181" spans="1:14" x14ac:dyDescent="0.35">
      <c r="A181" s="23">
        <v>42675</v>
      </c>
      <c r="B181" s="5">
        <v>-0.15626909999999999</v>
      </c>
      <c r="C181" s="5">
        <v>-0.4610052</v>
      </c>
      <c r="D181" s="5">
        <v>0.1024611</v>
      </c>
      <c r="E181" s="5">
        <v>-6.9211999999999997E-3</v>
      </c>
      <c r="F181" s="5">
        <v>-0.25177860000000002</v>
      </c>
      <c r="G181" s="5">
        <f t="shared" si="6"/>
        <v>0.46097480000000002</v>
      </c>
      <c r="H181" s="23">
        <v>42675</v>
      </c>
      <c r="I181" s="5">
        <v>-0.28503780000000001</v>
      </c>
      <c r="J181" s="5">
        <v>0.29640490000000003</v>
      </c>
      <c r="K181" s="5">
        <v>-2.8621899999999999E-2</v>
      </c>
      <c r="L181" s="5">
        <v>2.84814E-2</v>
      </c>
      <c r="M181" s="5">
        <v>-0.29732189999999997</v>
      </c>
      <c r="N181" s="5">
        <f t="shared" si="7"/>
        <v>-0.28398030000000002</v>
      </c>
    </row>
    <row r="182" spans="1:14" x14ac:dyDescent="0.35">
      <c r="A182" s="23">
        <v>42705</v>
      </c>
      <c r="B182" s="5">
        <v>0.13501550000000001</v>
      </c>
      <c r="C182" s="5">
        <v>-0.62513589999999997</v>
      </c>
      <c r="D182" s="5">
        <v>1.7926299999999999E-2</v>
      </c>
      <c r="E182" s="5">
        <v>-3.6725999999999998E-3</v>
      </c>
      <c r="F182" s="5">
        <v>0.1207352</v>
      </c>
      <c r="G182" s="5">
        <f t="shared" si="6"/>
        <v>0.62516250000000007</v>
      </c>
      <c r="H182" s="23">
        <v>42705</v>
      </c>
      <c r="I182" s="5">
        <v>-4.0717499999999997E-2</v>
      </c>
      <c r="J182" s="5">
        <v>-0.34182459999999998</v>
      </c>
      <c r="K182" s="5">
        <v>5.8028000000000003E-3</v>
      </c>
      <c r="L182" s="5">
        <v>-9.56008E-2</v>
      </c>
      <c r="M182" s="5">
        <v>3.3735300000000003E-2</v>
      </c>
      <c r="N182" s="5">
        <f t="shared" si="7"/>
        <v>0.35716979999999993</v>
      </c>
    </row>
    <row r="183" spans="1:14" x14ac:dyDescent="0.35">
      <c r="A183" s="23">
        <v>42736</v>
      </c>
      <c r="B183" s="5">
        <v>-0.2141914</v>
      </c>
      <c r="C183" s="5">
        <v>0.15589140000000001</v>
      </c>
      <c r="D183" s="5">
        <v>-0.30558000000000002</v>
      </c>
      <c r="E183" s="5">
        <v>1.784E-3</v>
      </c>
      <c r="F183" s="5">
        <v>8.9604400000000001E-2</v>
      </c>
      <c r="G183" s="5">
        <f t="shared" si="6"/>
        <v>-0.15589120000000001</v>
      </c>
      <c r="H183" s="23">
        <v>42736</v>
      </c>
      <c r="I183" s="5">
        <v>-2.3868000000000001E-3</v>
      </c>
      <c r="J183" s="5">
        <v>0.1107426</v>
      </c>
      <c r="K183" s="5">
        <v>7.4283699999999994E-2</v>
      </c>
      <c r="L183" s="5">
        <v>0.11125549999999999</v>
      </c>
      <c r="M183" s="5">
        <v>-0.17956849999999999</v>
      </c>
      <c r="N183" s="5">
        <f t="shared" si="7"/>
        <v>-0.11910010000000001</v>
      </c>
    </row>
    <row r="184" spans="1:14" x14ac:dyDescent="0.35">
      <c r="A184" s="23">
        <v>42767</v>
      </c>
      <c r="B184" s="5">
        <v>0.60082440000000004</v>
      </c>
      <c r="C184" s="5">
        <v>0.55575229999999998</v>
      </c>
      <c r="D184" s="5">
        <v>0.3709269</v>
      </c>
      <c r="E184" s="5">
        <v>5.6194000000000001E-3</v>
      </c>
      <c r="F184" s="5">
        <v>0.22429279999999999</v>
      </c>
      <c r="G184" s="5">
        <f t="shared" si="6"/>
        <v>-0.5557669999999999</v>
      </c>
      <c r="H184" s="23">
        <v>42767</v>
      </c>
      <c r="I184" s="5">
        <v>-0.21050969999999999</v>
      </c>
      <c r="J184" s="5">
        <v>-0.1200861</v>
      </c>
      <c r="K184" s="5">
        <v>-9.3464000000000005E-2</v>
      </c>
      <c r="L184" s="5">
        <v>-0.11391759999999999</v>
      </c>
      <c r="M184" s="5">
        <v>4.3835999999999996E-3</v>
      </c>
      <c r="N184" s="5">
        <f t="shared" si="7"/>
        <v>0.11257440000000001</v>
      </c>
    </row>
    <row r="185" spans="1:14" x14ac:dyDescent="0.35">
      <c r="A185" s="23">
        <v>42795</v>
      </c>
      <c r="B185" s="5">
        <v>-0.39856340000000001</v>
      </c>
      <c r="C185" s="5">
        <v>2.2084290000000002</v>
      </c>
      <c r="D185" s="5">
        <v>-0.1883589</v>
      </c>
      <c r="E185" s="5">
        <v>-5.9220000000000002E-3</v>
      </c>
      <c r="F185" s="5">
        <v>-0.20429610000000001</v>
      </c>
      <c r="G185" s="5">
        <f t="shared" si="6"/>
        <v>-2.2084154000000003</v>
      </c>
      <c r="H185" s="23">
        <v>42795</v>
      </c>
      <c r="I185" s="5">
        <v>3.3561500000000001E-2</v>
      </c>
      <c r="J185" s="5">
        <v>0.19596620000000001</v>
      </c>
      <c r="K185" s="5">
        <v>-0.1040703</v>
      </c>
      <c r="L185" s="5">
        <v>7.7516299999999996E-2</v>
      </c>
      <c r="M185" s="5">
        <v>0.1133294</v>
      </c>
      <c r="N185" s="5">
        <f t="shared" si="7"/>
        <v>-0.24918009999999999</v>
      </c>
    </row>
    <row r="186" spans="1:14" x14ac:dyDescent="0.35">
      <c r="A186" s="23">
        <v>42826</v>
      </c>
      <c r="B186" s="5">
        <v>-0.29858020000000002</v>
      </c>
      <c r="C186" s="5">
        <v>0.52480700000000002</v>
      </c>
      <c r="D186" s="5">
        <v>6.3588099999999995E-2</v>
      </c>
      <c r="E186" s="5">
        <v>1.0643E-3</v>
      </c>
      <c r="F186" s="5">
        <v>-0.36318780000000001</v>
      </c>
      <c r="G186" s="5">
        <f t="shared" si="6"/>
        <v>-0.52485179999999998</v>
      </c>
      <c r="H186" s="23">
        <v>42826</v>
      </c>
      <c r="I186" s="5">
        <v>7.5894500000000004E-2</v>
      </c>
      <c r="J186" s="5">
        <v>0.1598734</v>
      </c>
      <c r="K186" s="5">
        <v>-4.5915699999999997E-2</v>
      </c>
      <c r="L186" s="5">
        <v>-2.3509999999999998E-3</v>
      </c>
      <c r="M186" s="5">
        <v>9.0721300000000005E-2</v>
      </c>
      <c r="N186" s="5">
        <f t="shared" si="7"/>
        <v>-0.1264335</v>
      </c>
    </row>
    <row r="187" spans="1:14" x14ac:dyDescent="0.35">
      <c r="A187" s="23">
        <v>42856</v>
      </c>
      <c r="B187" s="5">
        <v>8.0593100000000001E-2</v>
      </c>
      <c r="C187" s="5">
        <v>0.18652730000000001</v>
      </c>
      <c r="D187" s="5">
        <v>-7.0219500000000004E-2</v>
      </c>
      <c r="E187" s="5">
        <v>6.4181000000000004E-3</v>
      </c>
      <c r="F187" s="5">
        <v>0.1443796</v>
      </c>
      <c r="G187" s="5">
        <f t="shared" si="6"/>
        <v>-0.18651239999999999</v>
      </c>
      <c r="H187" s="23">
        <v>42856</v>
      </c>
      <c r="I187" s="5">
        <v>0.20813110000000001</v>
      </c>
      <c r="J187" s="5">
        <v>0.27195740000000002</v>
      </c>
      <c r="K187" s="5">
        <v>0.11751929999999999</v>
      </c>
      <c r="L187" s="5">
        <v>-5.4460099999999997E-2</v>
      </c>
      <c r="M187" s="5">
        <v>0.13744129999999999</v>
      </c>
      <c r="N187" s="5">
        <f t="shared" si="7"/>
        <v>-0.26432679999999997</v>
      </c>
    </row>
    <row r="188" spans="1:14" x14ac:dyDescent="0.35">
      <c r="A188" s="23">
        <v>42887</v>
      </c>
      <c r="B188" s="5">
        <v>-7.3894500000000002E-2</v>
      </c>
      <c r="C188" s="5">
        <v>-0.47151090000000001</v>
      </c>
      <c r="D188" s="5">
        <v>0.1072924</v>
      </c>
      <c r="E188" s="5">
        <v>1.586E-3</v>
      </c>
      <c r="F188" s="5">
        <v>-0.18276880000000001</v>
      </c>
      <c r="G188" s="5">
        <f t="shared" si="6"/>
        <v>0.4715068</v>
      </c>
      <c r="H188" s="23">
        <v>42887</v>
      </c>
      <c r="I188" s="5">
        <v>-9.4974199999999995E-2</v>
      </c>
      <c r="J188" s="5">
        <v>-2.9946899999999999E-2</v>
      </c>
      <c r="K188" s="5">
        <v>-0.223548</v>
      </c>
      <c r="L188" s="5">
        <v>4.49798E-2</v>
      </c>
      <c r="M188" s="5">
        <v>9.7228599999999998E-2</v>
      </c>
      <c r="N188" s="5">
        <f t="shared" si="7"/>
        <v>1.6312300000000016E-2</v>
      </c>
    </row>
    <row r="189" spans="1:14" x14ac:dyDescent="0.35">
      <c r="A189" s="23">
        <v>42917</v>
      </c>
      <c r="B189" s="5">
        <v>-0.14829249999999999</v>
      </c>
      <c r="C189" s="5">
        <v>0.37577339999999998</v>
      </c>
      <c r="D189" s="5">
        <v>6.5720299999999995E-2</v>
      </c>
      <c r="E189" s="5">
        <v>1.0499999999999999E-3</v>
      </c>
      <c r="F189" s="5">
        <v>-0.2150745</v>
      </c>
      <c r="G189" s="5">
        <f t="shared" si="6"/>
        <v>-0.37576169999999992</v>
      </c>
      <c r="H189" s="23">
        <v>42917</v>
      </c>
      <c r="I189" s="5">
        <v>-4.8945000000000004E-3</v>
      </c>
      <c r="J189" s="5">
        <v>-0.3885168</v>
      </c>
      <c r="K189" s="5">
        <v>0.1427515</v>
      </c>
      <c r="L189" s="5">
        <v>5.0515200000000003E-2</v>
      </c>
      <c r="M189" s="5">
        <v>-0.21259749999999999</v>
      </c>
      <c r="N189" s="5">
        <f t="shared" si="7"/>
        <v>0.40295309999999995</v>
      </c>
    </row>
    <row r="190" spans="1:14" x14ac:dyDescent="0.35">
      <c r="A190" s="23">
        <v>42948</v>
      </c>
      <c r="B190" s="5">
        <v>-0.40866659999999999</v>
      </c>
      <c r="C190" s="5">
        <v>0.1095781</v>
      </c>
      <c r="D190" s="5">
        <v>-7.6055300000000006E-2</v>
      </c>
      <c r="E190" s="5">
        <v>-6.8691000000000004E-3</v>
      </c>
      <c r="F190" s="5">
        <v>-0.32569690000000001</v>
      </c>
      <c r="G190" s="5">
        <f t="shared" si="6"/>
        <v>-0.10962339999999998</v>
      </c>
      <c r="H190" s="23">
        <v>42948</v>
      </c>
      <c r="I190" s="5">
        <v>0.29015590000000002</v>
      </c>
      <c r="J190" s="5">
        <v>0.2388778</v>
      </c>
      <c r="K190" s="5">
        <v>-3.2273900000000001E-2</v>
      </c>
      <c r="L190" s="5">
        <v>-6.3169299999999998E-2</v>
      </c>
      <c r="M190" s="5">
        <v>0.3890035</v>
      </c>
      <c r="N190" s="5">
        <f t="shared" si="7"/>
        <v>-0.2422822</v>
      </c>
    </row>
    <row r="191" spans="1:14" x14ac:dyDescent="0.35">
      <c r="A191" s="23">
        <v>42979</v>
      </c>
      <c r="B191" s="5">
        <v>-4.3546700000000001E-2</v>
      </c>
      <c r="C191" s="5">
        <v>6.4369200000000001E-2</v>
      </c>
      <c r="D191" s="5">
        <v>-4.2209400000000001E-2</v>
      </c>
      <c r="E191" s="5">
        <v>-1.4798999999999999E-3</v>
      </c>
      <c r="F191" s="5">
        <v>1.249E-4</v>
      </c>
      <c r="G191" s="5">
        <f t="shared" si="6"/>
        <v>-6.4351499999999992E-2</v>
      </c>
      <c r="H191" s="23">
        <v>42979</v>
      </c>
      <c r="I191" s="5">
        <v>-5.5318699999999998E-2</v>
      </c>
      <c r="J191" s="5">
        <v>-6.1603999999999999E-3</v>
      </c>
      <c r="K191" s="5">
        <v>2.67207E-2</v>
      </c>
      <c r="L191" s="5">
        <v>4.5769700000000003E-2</v>
      </c>
      <c r="M191" s="5">
        <v>-9.3907099999999993E-2</v>
      </c>
      <c r="N191" s="5">
        <f t="shared" si="7"/>
        <v>-2.7741600000000005E-2</v>
      </c>
    </row>
    <row r="192" spans="1:14" x14ac:dyDescent="0.35">
      <c r="A192" s="23">
        <v>43009</v>
      </c>
      <c r="B192" s="5">
        <v>-2.7985599999999999E-2</v>
      </c>
      <c r="C192" s="5">
        <v>-0.56545639999999997</v>
      </c>
      <c r="D192" s="5">
        <v>-8.1454399999999996E-2</v>
      </c>
      <c r="E192" s="5">
        <v>-6.0216000000000002E-3</v>
      </c>
      <c r="F192" s="5">
        <v>5.9461600000000003E-2</v>
      </c>
      <c r="G192" s="5">
        <f t="shared" si="6"/>
        <v>0.56548519999999991</v>
      </c>
      <c r="H192" s="23">
        <v>43009</v>
      </c>
      <c r="I192" s="5">
        <v>2.2842100000000001E-2</v>
      </c>
      <c r="J192" s="5">
        <v>-1.6581800000000001E-2</v>
      </c>
      <c r="K192" s="5">
        <v>8.1920300000000001E-2</v>
      </c>
      <c r="L192" s="5">
        <v>2.2895599999999999E-2</v>
      </c>
      <c r="M192" s="5">
        <v>-7.6614699999999994E-2</v>
      </c>
      <c r="N192" s="5">
        <f t="shared" si="7"/>
        <v>1.1222699999999988E-2</v>
      </c>
    </row>
    <row r="193" spans="1:14" x14ac:dyDescent="0.35">
      <c r="A193" s="23">
        <v>43040</v>
      </c>
      <c r="B193" s="5">
        <v>-0.32439709999999999</v>
      </c>
      <c r="C193" s="5">
        <v>1.47181E-2</v>
      </c>
      <c r="D193" s="5">
        <v>1.17614E-2</v>
      </c>
      <c r="E193" s="5">
        <v>2.2699999999999999E-4</v>
      </c>
      <c r="F193" s="5">
        <v>-0.33637329999999999</v>
      </c>
      <c r="G193" s="5">
        <f t="shared" si="6"/>
        <v>-1.4730299999999974E-2</v>
      </c>
      <c r="H193" s="23">
        <v>43040</v>
      </c>
      <c r="I193" s="5">
        <v>-0.16301399999999999</v>
      </c>
      <c r="J193" s="5">
        <v>-0.27862710000000002</v>
      </c>
      <c r="K193" s="5">
        <v>-1.3689E-2</v>
      </c>
      <c r="L193" s="5">
        <v>-0.11197070000000001</v>
      </c>
      <c r="M193" s="5">
        <v>-2.4419E-2</v>
      </c>
      <c r="N193" s="5">
        <f t="shared" si="7"/>
        <v>0.26569180000000003</v>
      </c>
    </row>
    <row r="194" spans="1:14" x14ac:dyDescent="0.35">
      <c r="A194" s="23">
        <v>43070</v>
      </c>
      <c r="B194" s="5">
        <v>-0.1333675</v>
      </c>
      <c r="C194" s="5">
        <v>-2.112679</v>
      </c>
      <c r="D194" s="5">
        <v>0.21548990000000001</v>
      </c>
      <c r="E194" s="5">
        <v>-4.1072000000000001E-3</v>
      </c>
      <c r="F194" s="5">
        <v>-0.34476469999999998</v>
      </c>
      <c r="G194" s="5">
        <f t="shared" si="6"/>
        <v>2.1126934999999998</v>
      </c>
      <c r="H194" s="23">
        <v>43070</v>
      </c>
      <c r="I194" s="5">
        <v>0.1668287</v>
      </c>
      <c r="J194" s="5">
        <v>-0.1683896</v>
      </c>
      <c r="K194" s="5">
        <v>-5.4953599999999998E-2</v>
      </c>
      <c r="L194" s="5">
        <v>-4.46171E-2</v>
      </c>
      <c r="M194" s="5">
        <v>0.25241809999999998</v>
      </c>
      <c r="N194" s="5">
        <f t="shared" si="7"/>
        <v>0.1823709</v>
      </c>
    </row>
    <row r="195" spans="1:14" x14ac:dyDescent="0.35">
      <c r="A195" s="23">
        <v>43101</v>
      </c>
      <c r="B195" s="5">
        <v>0.28484340000000002</v>
      </c>
      <c r="C195" s="5">
        <v>0.9780006</v>
      </c>
      <c r="D195" s="5">
        <v>-8.6049100000000003E-2</v>
      </c>
      <c r="E195" s="5">
        <v>6.9204999999999996E-3</v>
      </c>
      <c r="F195" s="5">
        <v>0.36394599999999999</v>
      </c>
      <c r="G195" s="5">
        <f t="shared" ref="G195:G206" si="8">B195-C195-D195-E195-F195</f>
        <v>-0.97797459999999992</v>
      </c>
      <c r="H195" s="23">
        <v>43101</v>
      </c>
      <c r="I195" s="5">
        <v>7.3226700000000006E-2</v>
      </c>
      <c r="J195" s="5">
        <v>-0.19837270000000001</v>
      </c>
      <c r="K195" s="5">
        <v>0.1342497</v>
      </c>
      <c r="L195" s="5">
        <v>9.3566899999999995E-2</v>
      </c>
      <c r="M195" s="5">
        <v>-0.1434279</v>
      </c>
      <c r="N195" s="5">
        <f t="shared" ref="N195:N206" si="9">I195-J195-K195-L195-M195</f>
        <v>0.18721070000000006</v>
      </c>
    </row>
    <row r="196" spans="1:14" x14ac:dyDescent="0.35">
      <c r="A196" s="23">
        <v>43132</v>
      </c>
      <c r="B196" s="5">
        <v>-0.11213969999999999</v>
      </c>
      <c r="C196" s="5">
        <v>-0.1593184</v>
      </c>
      <c r="D196" s="5">
        <v>-2.7062000000000002E-3</v>
      </c>
      <c r="E196" s="5">
        <v>-2.0027999999999999E-3</v>
      </c>
      <c r="F196" s="5">
        <v>-0.1073923</v>
      </c>
      <c r="G196" s="5">
        <f t="shared" si="8"/>
        <v>0.15928</v>
      </c>
      <c r="H196" s="23">
        <v>43132</v>
      </c>
      <c r="I196" s="5">
        <v>-0.13754340000000001</v>
      </c>
      <c r="J196" s="5">
        <v>-1.9411999999999999E-3</v>
      </c>
      <c r="K196" s="5">
        <v>-5.36926E-2</v>
      </c>
      <c r="L196" s="5">
        <v>1.407E-4</v>
      </c>
      <c r="M196" s="5">
        <v>-8.2898399999999997E-2</v>
      </c>
      <c r="N196" s="5">
        <f t="shared" si="9"/>
        <v>8.4810000000000441E-4</v>
      </c>
    </row>
    <row r="197" spans="1:14" x14ac:dyDescent="0.35">
      <c r="A197" s="23">
        <v>43160</v>
      </c>
      <c r="B197" s="5">
        <v>-0.2009687</v>
      </c>
      <c r="C197" s="5">
        <v>-1.4966500000000001E-2</v>
      </c>
      <c r="D197" s="5">
        <v>5.3627000000000001E-2</v>
      </c>
      <c r="E197" s="5">
        <v>-2.8126000000000002E-3</v>
      </c>
      <c r="F197" s="5">
        <v>-0.25181480000000001</v>
      </c>
      <c r="G197" s="5">
        <f t="shared" si="8"/>
        <v>1.4998199999999989E-2</v>
      </c>
      <c r="H197" s="23">
        <v>43160</v>
      </c>
      <c r="I197" s="5">
        <v>0.1092191</v>
      </c>
      <c r="J197" s="5">
        <v>0.15070459999999999</v>
      </c>
      <c r="K197" s="5">
        <v>-3.67496E-2</v>
      </c>
      <c r="L197" s="5">
        <v>5.4213799999999999E-2</v>
      </c>
      <c r="M197" s="5">
        <v>0.10474799999999999</v>
      </c>
      <c r="N197" s="5">
        <f t="shared" si="9"/>
        <v>-0.1636977</v>
      </c>
    </row>
    <row r="198" spans="1:14" x14ac:dyDescent="0.35">
      <c r="A198" s="23">
        <v>43191</v>
      </c>
      <c r="B198" s="5">
        <v>-0.17406559999999999</v>
      </c>
      <c r="C198" s="5">
        <v>-0.1425495</v>
      </c>
      <c r="D198" s="5">
        <v>-0.1458467</v>
      </c>
      <c r="E198" s="5">
        <v>-6.9486000000000001E-3</v>
      </c>
      <c r="F198" s="5">
        <v>-2.1292700000000001E-2</v>
      </c>
      <c r="G198" s="5">
        <f t="shared" si="8"/>
        <v>0.1425719</v>
      </c>
      <c r="H198" s="23">
        <v>43191</v>
      </c>
      <c r="I198" s="5">
        <v>-4.3993299999999999E-2</v>
      </c>
      <c r="J198" s="5">
        <v>0.29565170000000002</v>
      </c>
      <c r="K198" s="5">
        <v>-0.1719659</v>
      </c>
      <c r="L198" s="5">
        <v>-8.2665600000000006E-2</v>
      </c>
      <c r="M198" s="5">
        <v>0.1921235</v>
      </c>
      <c r="N198" s="5">
        <f t="shared" si="9"/>
        <v>-0.27713700000000002</v>
      </c>
    </row>
    <row r="199" spans="1:14" x14ac:dyDescent="0.35">
      <c r="A199" s="23">
        <v>43221</v>
      </c>
      <c r="B199" s="5">
        <v>0.20645140000000001</v>
      </c>
      <c r="C199" s="5">
        <v>0.19287589999999999</v>
      </c>
      <c r="D199" s="5">
        <v>-0.11959699999999999</v>
      </c>
      <c r="E199" s="5">
        <v>-2.7444000000000001E-3</v>
      </c>
      <c r="F199" s="5">
        <v>0.32880779999999998</v>
      </c>
      <c r="G199" s="5">
        <f t="shared" si="8"/>
        <v>-0.19289089999999995</v>
      </c>
      <c r="H199" s="23">
        <v>43221</v>
      </c>
      <c r="I199" s="5">
        <v>-0.24127509999999999</v>
      </c>
      <c r="J199" s="5">
        <v>7.9058299999999998E-2</v>
      </c>
      <c r="K199" s="5">
        <v>-2.7482800000000002E-2</v>
      </c>
      <c r="L199" s="5">
        <v>-0.1231994</v>
      </c>
      <c r="M199" s="5">
        <v>-9.0610999999999997E-2</v>
      </c>
      <c r="N199" s="5">
        <f t="shared" si="9"/>
        <v>-7.9040199999999949E-2</v>
      </c>
    </row>
    <row r="200" spans="1:14" x14ac:dyDescent="0.35">
      <c r="A200" s="23">
        <v>43252</v>
      </c>
      <c r="B200" s="5">
        <v>-0.47600170000000003</v>
      </c>
      <c r="C200" s="5">
        <v>-1.3648990000000001</v>
      </c>
      <c r="D200" s="5">
        <v>0.14325180000000001</v>
      </c>
      <c r="E200" s="5">
        <v>-1.24764E-2</v>
      </c>
      <c r="F200" s="5">
        <v>-0.60674950000000005</v>
      </c>
      <c r="G200" s="5">
        <f t="shared" si="8"/>
        <v>1.3648714000000002</v>
      </c>
      <c r="H200" s="23">
        <v>43252</v>
      </c>
      <c r="I200" s="5">
        <v>-0.28924030000000001</v>
      </c>
      <c r="J200" s="5">
        <v>-0.1040923</v>
      </c>
      <c r="K200" s="5">
        <v>-0.14721219999999999</v>
      </c>
      <c r="L200" s="5">
        <v>-1.8308000000000001E-2</v>
      </c>
      <c r="M200" s="5">
        <v>-0.1377295</v>
      </c>
      <c r="N200" s="5">
        <f t="shared" si="9"/>
        <v>0.11810169999999999</v>
      </c>
    </row>
    <row r="201" spans="1:14" x14ac:dyDescent="0.35">
      <c r="A201" s="23">
        <v>43282</v>
      </c>
      <c r="B201" s="5">
        <v>0.106266</v>
      </c>
      <c r="C201" s="5">
        <v>1.4614720000000001</v>
      </c>
      <c r="D201" s="5">
        <v>-5.06601E-2</v>
      </c>
      <c r="E201" s="5">
        <v>4.5478999999999997E-3</v>
      </c>
      <c r="F201" s="5">
        <v>0.15237999999999999</v>
      </c>
      <c r="G201" s="5">
        <f t="shared" si="8"/>
        <v>-1.4614738</v>
      </c>
      <c r="H201" s="23">
        <v>43282</v>
      </c>
      <c r="I201" s="5">
        <v>-0.16129969999999999</v>
      </c>
      <c r="J201" s="5">
        <v>-0.20746020000000001</v>
      </c>
      <c r="K201" s="5">
        <v>7.0732500000000004E-2</v>
      </c>
      <c r="L201" s="5">
        <v>2.34329E-2</v>
      </c>
      <c r="M201" s="5">
        <v>-0.2600905</v>
      </c>
      <c r="N201" s="5">
        <f t="shared" si="9"/>
        <v>0.21208560000000001</v>
      </c>
    </row>
    <row r="202" spans="1:14" x14ac:dyDescent="0.35">
      <c r="A202" s="23">
        <v>43313</v>
      </c>
      <c r="B202" s="5">
        <v>2.8094999999999999E-3</v>
      </c>
      <c r="C202" s="5">
        <v>-0.24436659999999999</v>
      </c>
      <c r="D202" s="5">
        <v>-7.4900000000000001E-3</v>
      </c>
      <c r="E202" s="5">
        <v>-6.001E-4</v>
      </c>
      <c r="F202" s="5">
        <v>1.0866199999999999E-2</v>
      </c>
      <c r="G202" s="5">
        <f t="shared" si="8"/>
        <v>0.24440000000000001</v>
      </c>
      <c r="H202" s="23">
        <v>43313</v>
      </c>
      <c r="I202" s="5">
        <v>-4.7181300000000002E-2</v>
      </c>
      <c r="J202" s="5">
        <v>0.1216623</v>
      </c>
      <c r="K202" s="5">
        <v>-0.14648610000000001</v>
      </c>
      <c r="L202" s="5">
        <v>2.7188999999999998E-3</v>
      </c>
      <c r="M202" s="5">
        <v>8.6463899999999996E-2</v>
      </c>
      <c r="N202" s="5">
        <f t="shared" si="9"/>
        <v>-0.1115403</v>
      </c>
    </row>
    <row r="203" spans="1:14" x14ac:dyDescent="0.35">
      <c r="A203" s="23">
        <v>43344</v>
      </c>
      <c r="B203" s="5">
        <v>-0.29924200000000001</v>
      </c>
      <c r="C203" s="5">
        <v>0.38929459999999999</v>
      </c>
      <c r="D203" s="5">
        <v>3.7468599999999998E-2</v>
      </c>
      <c r="E203" s="5">
        <v>-9.3092000000000001E-3</v>
      </c>
      <c r="F203" s="5">
        <v>-0.32735350000000002</v>
      </c>
      <c r="G203" s="5">
        <f t="shared" si="8"/>
        <v>-0.38934249999999987</v>
      </c>
      <c r="H203" s="23">
        <v>43344</v>
      </c>
      <c r="I203" s="5">
        <v>-0.43092780000000003</v>
      </c>
      <c r="J203" s="5">
        <v>-0.17377699999999999</v>
      </c>
      <c r="K203" s="5">
        <v>-0.11495080000000001</v>
      </c>
      <c r="L203" s="5">
        <v>-5.6540999999999996E-3</v>
      </c>
      <c r="M203" s="5">
        <v>-0.26600020000000002</v>
      </c>
      <c r="N203" s="5">
        <f t="shared" si="9"/>
        <v>0.12945430000000002</v>
      </c>
    </row>
    <row r="204" spans="1:14" x14ac:dyDescent="0.35">
      <c r="A204" s="23">
        <v>43374</v>
      </c>
      <c r="B204" s="5">
        <v>0.47692200000000001</v>
      </c>
      <c r="C204" s="5">
        <v>-0.30283690000000002</v>
      </c>
      <c r="D204" s="5">
        <v>-8.1748199999999993E-2</v>
      </c>
      <c r="E204" s="5">
        <v>8.4601999999999993E-3</v>
      </c>
      <c r="F204" s="5">
        <v>0.55019660000000004</v>
      </c>
      <c r="G204" s="5">
        <f t="shared" si="8"/>
        <v>0.30285030000000002</v>
      </c>
      <c r="H204" s="23">
        <v>43374</v>
      </c>
      <c r="I204" s="5">
        <v>-0.1009318</v>
      </c>
      <c r="J204" s="5">
        <v>-2.6911899999999999E-2</v>
      </c>
      <c r="K204" s="5">
        <v>0.1540183</v>
      </c>
      <c r="L204" s="5">
        <v>-1.6205899999999999E-2</v>
      </c>
      <c r="M204" s="5">
        <v>-0.23140549999999999</v>
      </c>
      <c r="N204" s="5">
        <f t="shared" si="9"/>
        <v>1.9573199999999985E-2</v>
      </c>
    </row>
    <row r="205" spans="1:14" x14ac:dyDescent="0.35">
      <c r="A205" s="23">
        <v>43405</v>
      </c>
      <c r="B205" s="5">
        <v>-0.42668820000000002</v>
      </c>
      <c r="C205" s="5">
        <v>2.4094600000000001E-2</v>
      </c>
      <c r="D205" s="5">
        <v>-7.1612800000000004E-2</v>
      </c>
      <c r="E205" s="5">
        <v>-9.4281E-3</v>
      </c>
      <c r="F205" s="5">
        <v>-0.3456631</v>
      </c>
      <c r="G205" s="5">
        <f t="shared" si="8"/>
        <v>-2.4078800000000011E-2</v>
      </c>
      <c r="H205" s="23">
        <v>43405</v>
      </c>
      <c r="I205" s="5">
        <v>8.1715499999999996E-2</v>
      </c>
      <c r="J205" s="5">
        <v>-6.7847999999999997E-3</v>
      </c>
      <c r="K205" s="5">
        <v>-5.1082500000000003E-2</v>
      </c>
      <c r="L205" s="5">
        <v>3.4167299999999998E-2</v>
      </c>
      <c r="M205" s="5">
        <v>0.10320840000000001</v>
      </c>
      <c r="N205" s="5">
        <f t="shared" si="9"/>
        <v>2.2071000000000035E-3</v>
      </c>
    </row>
    <row r="206" spans="1:14" x14ac:dyDescent="0.35">
      <c r="A206" s="23">
        <v>43435</v>
      </c>
      <c r="B206" s="5">
        <v>3.1814999999999999E-3</v>
      </c>
      <c r="C206" s="5">
        <v>-0.87919570000000002</v>
      </c>
      <c r="D206" s="5">
        <v>0.32067800000000002</v>
      </c>
      <c r="E206" s="5">
        <v>2.1050000000000001E-3</v>
      </c>
      <c r="F206" s="5">
        <v>-0.3195848</v>
      </c>
      <c r="G206" s="5">
        <f t="shared" si="8"/>
        <v>0.87917899999999993</v>
      </c>
      <c r="H206" s="23">
        <v>43435</v>
      </c>
      <c r="I206" s="5">
        <v>0.45079229999999998</v>
      </c>
      <c r="J206" s="5">
        <v>0.18980559999999999</v>
      </c>
      <c r="K206" s="5">
        <v>-6.3821799999999998E-2</v>
      </c>
      <c r="L206" s="5">
        <v>-2.9723200000000002E-2</v>
      </c>
      <c r="M206" s="5">
        <v>0.55349459999999995</v>
      </c>
      <c r="N206" s="5">
        <f t="shared" si="9"/>
        <v>-0.19896289999999994</v>
      </c>
    </row>
    <row r="207" spans="1:14" x14ac:dyDescent="0.35">
      <c r="A207" s="3" t="s">
        <v>10</v>
      </c>
      <c r="B207" s="24">
        <f>AVERAGE(B3:B206)</f>
        <v>4.1569920588235311E-2</v>
      </c>
      <c r="C207" s="24">
        <f t="shared" ref="C207:G207" si="10">AVERAGE(C3:C206)</f>
        <v>1.8328116666666647E-2</v>
      </c>
      <c r="D207" s="24">
        <f t="shared" si="10"/>
        <v>-9.1880921568627417E-3</v>
      </c>
      <c r="E207" s="24">
        <f t="shared" si="10"/>
        <v>1.1627431862745094E-3</v>
      </c>
      <c r="F207" s="24">
        <f t="shared" si="10"/>
        <v>4.2241947549019616E-2</v>
      </c>
      <c r="G207" s="24">
        <f t="shared" si="10"/>
        <v>-1.097479465686273E-2</v>
      </c>
      <c r="H207" s="24"/>
      <c r="I207" s="24">
        <f>AVERAGE(I3:I206)</f>
        <v>5.3580408333333392E-2</v>
      </c>
      <c r="J207" s="24">
        <f t="shared" ref="J207:N207" si="11">AVERAGE(J3:J206)</f>
        <v>9.5805970588235326E-3</v>
      </c>
      <c r="K207" s="24">
        <f t="shared" si="11"/>
        <v>6.0704171568627474E-3</v>
      </c>
      <c r="L207" s="24">
        <f t="shared" si="11"/>
        <v>-5.1772348039215684E-3</v>
      </c>
      <c r="M207" s="24">
        <f t="shared" si="11"/>
        <v>5.0296939215686259E-2</v>
      </c>
      <c r="N207" s="24">
        <f t="shared" si="11"/>
        <v>-7.1903102941176392E-3</v>
      </c>
    </row>
    <row r="208" spans="1:14" x14ac:dyDescent="0.35">
      <c r="B208" s="3">
        <v>4.1569920588235311E-2</v>
      </c>
      <c r="C208" s="3">
        <v>1.8328116666666647E-2</v>
      </c>
      <c r="D208" s="3">
        <v>-9.1880921568627417E-3</v>
      </c>
      <c r="E208" s="3">
        <v>1.1627431862745094E-3</v>
      </c>
      <c r="F208" s="3">
        <v>4.2241947549019616E-2</v>
      </c>
      <c r="G208" s="3">
        <v>-1.097479465686273E-2</v>
      </c>
      <c r="I208" s="3">
        <v>5.1165478431372535E-2</v>
      </c>
      <c r="J208" s="3">
        <v>9.1783171568627434E-3</v>
      </c>
      <c r="K208" s="3">
        <v>6.614549509803916E-3</v>
      </c>
      <c r="L208" s="3">
        <v>-4.7514534313725489E-3</v>
      </c>
      <c r="M208" s="3">
        <v>5.0325597058823522E-2</v>
      </c>
      <c r="N208" s="3">
        <v>-1.0201531862745103E-2</v>
      </c>
    </row>
  </sheetData>
  <mergeCells count="2">
    <mergeCell ref="B1:G1"/>
    <mergeCell ref="I1:N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DE35-E7B6-4B84-883D-C2C80DB2EEC0}">
  <dimension ref="A1:AV56"/>
  <sheetViews>
    <sheetView tabSelected="1" topLeftCell="A10" workbookViewId="0">
      <selection activeCell="N24" sqref="N24"/>
    </sheetView>
  </sheetViews>
  <sheetFormatPr defaultRowHeight="14.5" x14ac:dyDescent="0.35"/>
  <sheetData>
    <row r="1" spans="1:48" x14ac:dyDescent="0.35">
      <c r="A1" t="s">
        <v>92</v>
      </c>
      <c r="B1" s="65" t="s">
        <v>93</v>
      </c>
      <c r="C1" t="s">
        <v>94</v>
      </c>
      <c r="D1" s="65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  <c r="AT1" t="s">
        <v>137</v>
      </c>
      <c r="AU1" t="s">
        <v>138</v>
      </c>
      <c r="AV1" t="s">
        <v>139</v>
      </c>
    </row>
    <row r="2" spans="1:48" x14ac:dyDescent="0.35">
      <c r="A2" t="s">
        <v>40</v>
      </c>
      <c r="B2" s="65" t="s">
        <v>140</v>
      </c>
      <c r="C2" t="s">
        <v>141</v>
      </c>
      <c r="D2" s="65" t="s">
        <v>142</v>
      </c>
      <c r="E2" t="s">
        <v>143</v>
      </c>
      <c r="F2" t="s">
        <v>143</v>
      </c>
      <c r="G2" t="s">
        <v>143</v>
      </c>
      <c r="H2" t="s">
        <v>143</v>
      </c>
      <c r="I2" t="s">
        <v>143</v>
      </c>
      <c r="J2" t="s">
        <v>143</v>
      </c>
      <c r="K2">
        <f>([1]external!K2/[1]total!K2)*100</f>
        <v>9.4578158739276557</v>
      </c>
      <c r="L2">
        <f>([1]external!L2/[1]total!L2)*100</f>
        <v>9.8947931399748121</v>
      </c>
      <c r="M2">
        <f>([1]external!M2/[1]total!M2)*100</f>
        <v>10.510311130045316</v>
      </c>
      <c r="N2">
        <f>([1]external!N2/[1]total!N2)*100</f>
        <v>11.160792386789648</v>
      </c>
      <c r="O2">
        <f>([1]external!O2/[1]total!O2)*100</f>
        <v>11.42281966584269</v>
      </c>
      <c r="P2">
        <f>([1]external!P2/[1]total!P2)*100</f>
        <v>12.919032506376512</v>
      </c>
      <c r="Q2">
        <f>([1]external!Q2/[1]total!Q2)*100</f>
        <v>11.984897635054516</v>
      </c>
      <c r="R2">
        <f>([1]external!R2/[1]total!R2)*100</f>
        <v>11.601749682401172</v>
      </c>
      <c r="S2">
        <f>([1]external!S2/[1]total!S2)*100</f>
        <v>11.998381424253951</v>
      </c>
      <c r="T2">
        <f>([1]external!T2/[1]total!T2)*100</f>
        <v>12.155796831415493</v>
      </c>
      <c r="U2">
        <f>([1]external!U2/[1]total!U2)*100</f>
        <v>12.006300600726002</v>
      </c>
      <c r="V2">
        <f>([1]external!V2/[1]total!V2)*100</f>
        <v>12.509977838729425</v>
      </c>
      <c r="W2">
        <f>([1]external!W2/[1]total!W2)*100</f>
        <v>12.428231542775723</v>
      </c>
      <c r="X2">
        <f>([1]external!X2/[1]total!X2)*100</f>
        <v>12.694665694941332</v>
      </c>
      <c r="Y2">
        <f>([1]external!Y2/[1]total!Y2)*100</f>
        <v>12.514844904327804</v>
      </c>
      <c r="Z2">
        <f>([1]external!Z2/[1]total!Z2)*100</f>
        <v>13.210080593684264</v>
      </c>
      <c r="AA2">
        <f>([1]external!AA2/[1]total!AA2)*100</f>
        <v>14.959099846124543</v>
      </c>
      <c r="AB2">
        <f>([1]external!AB2/[1]total!AB2)*100</f>
        <v>15.203822643394032</v>
      </c>
      <c r="AC2">
        <f>([1]external!AC2/[1]total!AC2)*100</f>
        <v>15.917807054903502</v>
      </c>
      <c r="AD2">
        <f>([1]external!AD2/[1]total!AD2)*100</f>
        <v>16.145593555496479</v>
      </c>
      <c r="AE2">
        <f>([1]external!AE2/[1]total!AE2)*100</f>
        <v>16.39340094718575</v>
      </c>
      <c r="AF2">
        <f>([1]external!AF2/[1]total!AF2)*100</f>
        <v>16.245094897605487</v>
      </c>
      <c r="AG2">
        <f>([1]external!AG2/[1]total!AG2)*100</f>
        <v>17.487431598709371</v>
      </c>
      <c r="AH2">
        <f>([1]external!AH2/[1]total!AH2)*100</f>
        <v>17.32454486361209</v>
      </c>
      <c r="AI2">
        <f>([1]external!AI2/[1]total!AI2)*100</f>
        <v>16.95357041073952</v>
      </c>
      <c r="AJ2">
        <f>([1]external!AJ2/[1]total!AJ2)*100</f>
        <v>16.508810790244059</v>
      </c>
      <c r="AK2">
        <f>([1]external!AK2/[1]total!AK2)*100</f>
        <v>15.024257280336997</v>
      </c>
      <c r="AL2">
        <f>([1]external!AL2/[1]total!AL2)*100</f>
        <v>14.239944324899348</v>
      </c>
      <c r="AM2">
        <f>([1]external!AM2/[1]total!AM2)*100</f>
        <v>13.095198323653779</v>
      </c>
      <c r="AN2">
        <f>([1]external!AN2/[1]total!AN2)*100</f>
        <v>12.670474461932093</v>
      </c>
      <c r="AO2">
        <f>([1]external!AO2/[1]total!AO2)*100</f>
        <v>11.746927142632256</v>
      </c>
      <c r="AP2">
        <f>([1]external!AP2/[1]total!AP2)*100</f>
        <v>11.528432648897402</v>
      </c>
      <c r="AQ2">
        <f>([1]external!AQ2/[1]total!AQ2)*100</f>
        <v>11.137027660249986</v>
      </c>
      <c r="AR2">
        <f>([1]external!AR2/[1]total!AR2)*100</f>
        <v>11.074651520088089</v>
      </c>
      <c r="AS2">
        <f>([1]external!AS2/[1]total!AS2)*100</f>
        <v>10.963087377731338</v>
      </c>
      <c r="AT2">
        <f>([1]external!AT2/[1]total!AT2)*100</f>
        <v>11.367730902872399</v>
      </c>
      <c r="AU2">
        <f>([1]external!AU2/[1]total!AU2)*100</f>
        <v>11.055359728785147</v>
      </c>
      <c r="AV2">
        <f>([1]external!AV2/[1]total!AV2)*100</f>
        <v>10.872081212387972</v>
      </c>
    </row>
    <row r="3" spans="1:48" x14ac:dyDescent="0.35">
      <c r="A3" t="s">
        <v>42</v>
      </c>
      <c r="B3" s="65" t="s">
        <v>144</v>
      </c>
      <c r="C3" t="s">
        <v>141</v>
      </c>
      <c r="D3" s="65" t="s">
        <v>142</v>
      </c>
    </row>
    <row r="4" spans="1:48" x14ac:dyDescent="0.35">
      <c r="A4" t="s">
        <v>1</v>
      </c>
      <c r="B4" s="65" t="s">
        <v>145</v>
      </c>
      <c r="C4" t="s">
        <v>141</v>
      </c>
      <c r="D4" s="65" t="s">
        <v>142</v>
      </c>
      <c r="E4">
        <f>([1]external!E4/[1]total!E4)*100</f>
        <v>29.869165881612108</v>
      </c>
      <c r="F4">
        <f>([1]external!F4/[1]total!F4)*100</f>
        <v>28.936066022381933</v>
      </c>
      <c r="G4">
        <f>([1]external!G4/[1]total!G4)*100</f>
        <v>30.231870890653905</v>
      </c>
      <c r="H4">
        <f>([1]external!H4/[1]total!H4)*100</f>
        <v>27.778568129641677</v>
      </c>
      <c r="I4">
        <f>([1]external!I4/[1]total!I4)*100</f>
        <v>26.779650829872736</v>
      </c>
      <c r="J4">
        <f>([1]external!J4/[1]total!J4)*100</f>
        <v>25.078442905937674</v>
      </c>
      <c r="K4">
        <f>([1]external!K4/[1]total!K4)*100</f>
        <v>26.047841636972692</v>
      </c>
      <c r="L4">
        <f>([1]external!L4/[1]total!L4)*100</f>
        <v>28.428046866576416</v>
      </c>
      <c r="M4">
        <f>([1]external!M4/[1]total!M4)*100</f>
        <v>28.51035346697919</v>
      </c>
      <c r="N4">
        <f>([1]external!N4/[1]total!N4)*100</f>
        <v>29.066607454800184</v>
      </c>
      <c r="O4">
        <f>([1]external!O4/[1]total!O4)*100</f>
        <v>30.540839340202542</v>
      </c>
      <c r="P4">
        <f>([1]external!P4/[1]total!P4)*100</f>
        <v>36.196846514673524</v>
      </c>
      <c r="Q4">
        <f>([1]external!Q4/[1]total!Q4)*100</f>
        <v>38.274262919832275</v>
      </c>
      <c r="R4">
        <f>([1]external!R4/[1]total!R4)*100</f>
        <v>39.442936595981905</v>
      </c>
      <c r="S4">
        <f>([1]external!S4/[1]total!S4)*100</f>
        <v>41.95597903878366</v>
      </c>
      <c r="T4">
        <f>([1]external!T4/[1]total!T4)*100</f>
        <v>45.156858853535539</v>
      </c>
      <c r="U4">
        <f>([1]external!U4/[1]total!U4)*100</f>
        <v>46.813039012448371</v>
      </c>
      <c r="V4">
        <f>([1]external!V4/[1]total!V4)*100</f>
        <v>49.470372116254005</v>
      </c>
      <c r="W4">
        <f>([1]external!W4/[1]total!W4)*100</f>
        <v>50.448478187253187</v>
      </c>
      <c r="X4">
        <f>([1]external!X4/[1]total!X4)*100</f>
        <v>54.985024658729074</v>
      </c>
      <c r="Y4">
        <f>([1]external!Y4/[1]total!Y4)*100</f>
        <v>55.080503515433541</v>
      </c>
      <c r="Z4">
        <f>([1]external!Z4/[1]total!Z4)*100</f>
        <v>54.645042441175129</v>
      </c>
      <c r="AA4">
        <f>([1]external!AA4/[1]total!AA4)*100</f>
        <v>54.064902130651959</v>
      </c>
      <c r="AB4">
        <f>([1]external!AB4/[1]total!AB4)*100</f>
        <v>55.409721211148046</v>
      </c>
      <c r="AC4">
        <f>([1]external!AC4/[1]total!AC4)*100</f>
        <v>54.325373087726689</v>
      </c>
      <c r="AD4">
        <f>([1]external!AD4/[1]total!AD4)*100</f>
        <v>55.024201642632001</v>
      </c>
      <c r="AE4">
        <f>([1]external!AE4/[1]total!AE4)*100</f>
        <v>53.930655834543693</v>
      </c>
      <c r="AF4">
        <f>([1]external!AF4/[1]total!AF4)*100</f>
        <v>57.435960290110764</v>
      </c>
      <c r="AG4">
        <f>([1]external!AG4/[1]total!AG4)*100</f>
        <v>56.689400485397442</v>
      </c>
      <c r="AH4">
        <f>([1]external!AH4/[1]total!AH4)*100</f>
        <v>56.840729191892372</v>
      </c>
      <c r="AI4">
        <f>([1]external!AI4/[1]total!AI4)*100</f>
        <v>56.772823209815527</v>
      </c>
      <c r="AJ4">
        <f>([1]external!AJ4/[1]total!AJ4)*100</f>
        <v>54.610036305947943</v>
      </c>
      <c r="AK4">
        <f>([1]external!AK4/[1]total!AK4)*100</f>
        <v>52.905995553161219</v>
      </c>
      <c r="AL4">
        <f>([1]external!AL4/[1]total!AL4)*100</f>
        <v>53.553184037029979</v>
      </c>
      <c r="AM4">
        <f>([1]external!AM4/[1]total!AM4)*100</f>
        <v>53.278465895985661</v>
      </c>
      <c r="AN4">
        <f>([1]external!AN4/[1]total!AN4)*100</f>
        <v>52.805243527659854</v>
      </c>
      <c r="AO4">
        <f>([1]external!AO4/[1]total!AO4)*100</f>
        <v>52.150312077972615</v>
      </c>
      <c r="AP4">
        <f>([1]external!AP4/[1]total!AP4)*100</f>
        <v>50.768938633769643</v>
      </c>
      <c r="AQ4">
        <f>([1]external!AQ4/[1]total!AQ4)*100</f>
        <v>49.554694385214439</v>
      </c>
      <c r="AR4">
        <f>([1]external!AR4/[1]total!AR4)*100</f>
        <v>50.573432260428874</v>
      </c>
      <c r="AS4">
        <f>([1]external!AS4/[1]total!AS4)*100</f>
        <v>48.839316120376381</v>
      </c>
      <c r="AT4">
        <f>([1]external!AT4/[1]total!AT4)*100</f>
        <v>49.981381360982375</v>
      </c>
      <c r="AU4">
        <f>([1]external!AU4/[1]total!AU4)*100</f>
        <v>48.462632057657437</v>
      </c>
      <c r="AV4">
        <f>([1]external!AV4/[1]total!AV4)*100</f>
        <v>48.296689315746391</v>
      </c>
    </row>
    <row r="5" spans="1:48" x14ac:dyDescent="0.35">
      <c r="A5" t="s">
        <v>54</v>
      </c>
      <c r="B5" s="65" t="s">
        <v>146</v>
      </c>
      <c r="C5" t="s">
        <v>141</v>
      </c>
      <c r="D5" s="65" t="s">
        <v>142</v>
      </c>
      <c r="E5" t="s">
        <v>143</v>
      </c>
      <c r="F5" t="s">
        <v>143</v>
      </c>
      <c r="G5" t="s">
        <v>143</v>
      </c>
      <c r="H5" t="s">
        <v>143</v>
      </c>
      <c r="I5" t="s">
        <v>143</v>
      </c>
      <c r="J5" t="s">
        <v>143</v>
      </c>
      <c r="K5" t="s">
        <v>143</v>
      </c>
      <c r="L5" t="s">
        <v>143</v>
      </c>
      <c r="M5">
        <f>([1]external!M5/[1]total!M5)*100</f>
        <v>60.345286453942904</v>
      </c>
      <c r="N5">
        <f>([1]external!N5/[1]total!N5)*100</f>
        <v>58.960009465215322</v>
      </c>
      <c r="O5">
        <f>([1]external!O5/[1]total!O5)*100</f>
        <v>58.345253786356501</v>
      </c>
      <c r="P5">
        <f>([1]external!P5/[1]total!P5)*100</f>
        <v>54.658172937338811</v>
      </c>
      <c r="Q5">
        <f>([1]external!Q5/[1]total!Q5)*100</f>
        <v>55.499120961759296</v>
      </c>
      <c r="R5">
        <f>([1]external!R5/[1]total!R5)*100</f>
        <v>55.028988926817256</v>
      </c>
      <c r="S5">
        <f>([1]external!S5/[1]total!S5)*100</f>
        <v>55.377704331851653</v>
      </c>
      <c r="T5">
        <f>([1]external!T5/[1]total!T5)*100</f>
        <v>52.034342129271195</v>
      </c>
      <c r="U5">
        <f>([1]external!U5/[1]total!U5)*100</f>
        <v>54.039584848887976</v>
      </c>
      <c r="V5">
        <f>([1]external!V5/[1]total!V5)*100</f>
        <v>54.311931963496043</v>
      </c>
      <c r="W5">
        <f>([1]external!W5/[1]total!W5)*100</f>
        <v>53.030971712497902</v>
      </c>
      <c r="X5">
        <f>([1]external!X5/[1]total!X5)*100</f>
        <v>49.695128314367267</v>
      </c>
      <c r="Y5">
        <f>([1]external!Y5/[1]total!Y5)*100</f>
        <v>50.349519530309109</v>
      </c>
      <c r="Z5">
        <f>([1]external!Z5/[1]total!Z5)*100</f>
        <v>49.503026030560093</v>
      </c>
      <c r="AA5">
        <f>([1]external!AA5/[1]total!AA5)*100</f>
        <v>49.519068835305532</v>
      </c>
      <c r="AB5">
        <f>([1]external!AB5/[1]total!AB5)*100</f>
        <v>46.829662600720141</v>
      </c>
      <c r="AC5">
        <f>([1]external!AC5/[1]total!AC5)*100</f>
        <v>48.85672496104565</v>
      </c>
      <c r="AD5">
        <f>([1]external!AD5/[1]total!AD5)*100</f>
        <v>47.883930954549093</v>
      </c>
      <c r="AE5">
        <f>([1]external!AE5/[1]total!AE5)*100</f>
        <v>47.874329096740873</v>
      </c>
      <c r="AF5">
        <f>([1]external!AF5/[1]total!AF5)*100</f>
        <v>44.104175276282163</v>
      </c>
      <c r="AG5">
        <f>([1]external!AG5/[1]total!AG5)*100</f>
        <v>45.417036729554198</v>
      </c>
      <c r="AH5">
        <f>([1]external!AH5/[1]total!AH5)*100</f>
        <v>45.39948962778795</v>
      </c>
      <c r="AI5">
        <f>([1]external!AI5/[1]total!AI5)*100</f>
        <v>47.637930100283796</v>
      </c>
      <c r="AJ5">
        <f>([1]external!AJ5/[1]total!AJ5)*100</f>
        <v>48.090891893120933</v>
      </c>
      <c r="AK5">
        <f>([1]external!AK5/[1]total!AK5)*100</f>
        <v>49.914656632553765</v>
      </c>
      <c r="AL5">
        <f>([1]external!AL5/[1]total!AL5)*100</f>
        <v>48.647857343543144</v>
      </c>
      <c r="AM5">
        <f>([1]external!AM5/[1]total!AM5)*100</f>
        <v>48.77211851781442</v>
      </c>
      <c r="AN5">
        <f>([1]external!AN5/[1]total!AN5)*100</f>
        <v>43.882520616213277</v>
      </c>
      <c r="AO5">
        <f>([1]external!AO5/[1]total!AO5)*100</f>
        <v>42.575455219204841</v>
      </c>
      <c r="AP5" t="s">
        <v>143</v>
      </c>
      <c r="AQ5" t="s">
        <v>143</v>
      </c>
      <c r="AR5" t="s">
        <v>143</v>
      </c>
      <c r="AS5" t="s">
        <v>143</v>
      </c>
      <c r="AT5" t="s">
        <v>143</v>
      </c>
      <c r="AU5" t="s">
        <v>143</v>
      </c>
      <c r="AV5" t="s">
        <v>143</v>
      </c>
    </row>
    <row r="6" spans="1:48" x14ac:dyDescent="0.35">
      <c r="A6" t="s">
        <v>147</v>
      </c>
      <c r="B6" s="65" t="s">
        <v>148</v>
      </c>
      <c r="C6" t="s">
        <v>141</v>
      </c>
      <c r="D6" s="65" t="s">
        <v>142</v>
      </c>
      <c r="E6" t="s">
        <v>143</v>
      </c>
      <c r="F6" t="s">
        <v>143</v>
      </c>
      <c r="G6" t="s">
        <v>143</v>
      </c>
      <c r="H6" t="s">
        <v>143</v>
      </c>
      <c r="I6" t="s">
        <v>143</v>
      </c>
      <c r="J6" t="s">
        <v>143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>
        <f>([1]external!Q6/[1]total!Q6)*100</f>
        <v>36.297736545262296</v>
      </c>
      <c r="R6">
        <f>([1]external!R6/[1]total!R6)*100</f>
        <v>36.163131410553795</v>
      </c>
      <c r="S6">
        <f>([1]external!S6/[1]total!S6)*100</f>
        <v>35.244687146510209</v>
      </c>
      <c r="T6">
        <f>([1]external!T6/[1]total!T6)*100</f>
        <v>33.853256440049698</v>
      </c>
      <c r="U6">
        <f>([1]external!U6/[1]total!U6)*100</f>
        <v>34.035367208765734</v>
      </c>
      <c r="V6">
        <f>([1]external!V6/[1]total!V6)*100</f>
        <v>33.254889673713862</v>
      </c>
      <c r="W6">
        <f>([1]external!W6/[1]total!W6)*100</f>
        <v>31.820885940147132</v>
      </c>
      <c r="X6">
        <f>([1]external!X6/[1]total!X6)*100</f>
        <v>30.471853211453713</v>
      </c>
      <c r="Y6">
        <f>([1]external!Y6/[1]total!Y6)*100</f>
        <v>30.199960903022056</v>
      </c>
      <c r="Z6">
        <f>([1]external!Z6/[1]total!Z6)*100</f>
        <v>32.900024080286606</v>
      </c>
      <c r="AA6">
        <f>([1]external!AA6/[1]total!AA6)*100</f>
        <v>29.45068227992002</v>
      </c>
      <c r="AB6">
        <f>([1]external!AB6/[1]total!AB6)*100</f>
        <v>29.984643405233903</v>
      </c>
      <c r="AC6">
        <f>([1]external!AC6/[1]total!AC6)*100</f>
        <v>32.830860367204835</v>
      </c>
      <c r="AD6">
        <f>([1]external!AD6/[1]total!AD6)*100</f>
        <v>31.866520166723038</v>
      </c>
      <c r="AE6">
        <f>([1]external!AE6/[1]total!AE6)*100</f>
        <v>35.122604975424764</v>
      </c>
      <c r="AF6">
        <f>([1]external!AF6/[1]total!AF6)*100</f>
        <v>30.350916720501576</v>
      </c>
      <c r="AG6">
        <f>([1]external!AG6/[1]total!AG6)*100</f>
        <v>29.485282190048917</v>
      </c>
      <c r="AH6">
        <f>([1]external!AH6/[1]total!AH6)*100</f>
        <v>1.9693323119031756</v>
      </c>
      <c r="AI6">
        <f>([1]external!AI6/[1]total!AI6)*100</f>
        <v>27.385654899011623</v>
      </c>
      <c r="AJ6">
        <f>([1]external!AJ6/[1]total!AJ6)*100</f>
        <v>28.549105443440926</v>
      </c>
      <c r="AK6">
        <f>([1]external!AK6/[1]total!AK6)*100</f>
        <v>30.153988942401011</v>
      </c>
      <c r="AL6">
        <f>([1]external!AL6/[1]total!AL6)*100</f>
        <v>34.303438439288705</v>
      </c>
      <c r="AM6">
        <f>([1]external!AM6/[1]total!AM6)*100</f>
        <v>34.621500143530376</v>
      </c>
      <c r="AN6">
        <f>([1]external!AN6/[1]total!AN6)*100</f>
        <v>34.46793577461208</v>
      </c>
      <c r="AO6">
        <f>([1]external!AO6/[1]total!AO6)*100</f>
        <v>34.552772938444015</v>
      </c>
      <c r="AP6">
        <f>([1]external!AP6/[1]total!AP6)*100</f>
        <v>38.035159737823662</v>
      </c>
      <c r="AQ6">
        <f>([1]external!AQ6/[1]total!AQ6)*100</f>
        <v>39.670282158018765</v>
      </c>
      <c r="AR6">
        <f>([1]external!AR6/[1]total!AR6)*100</f>
        <v>40.763837122051626</v>
      </c>
      <c r="AS6">
        <f>([1]external!AS6/[1]total!AS6)*100</f>
        <v>42.897739666391153</v>
      </c>
      <c r="AT6">
        <f>([1]external!AT6/[1]total!AT6)*100</f>
        <v>46.218846963651679</v>
      </c>
      <c r="AU6">
        <f>([1]external!AU6/[1]total!AU6)*100</f>
        <v>47.508217374018322</v>
      </c>
      <c r="AV6">
        <f>([1]external!AV6/[1]total!AV6)*100</f>
        <v>48.933544063754077</v>
      </c>
    </row>
    <row r="7" spans="1:48" x14ac:dyDescent="0.35">
      <c r="A7" t="s">
        <v>149</v>
      </c>
      <c r="B7" s="65" t="s">
        <v>150</v>
      </c>
      <c r="C7" t="s">
        <v>141</v>
      </c>
      <c r="D7" s="65" t="s">
        <v>142</v>
      </c>
      <c r="E7" t="s">
        <v>143</v>
      </c>
      <c r="F7" t="s">
        <v>143</v>
      </c>
      <c r="G7" t="s">
        <v>143</v>
      </c>
      <c r="H7" t="s">
        <v>143</v>
      </c>
      <c r="I7" t="s">
        <v>143</v>
      </c>
      <c r="J7" t="s">
        <v>143</v>
      </c>
      <c r="K7" t="s">
        <v>143</v>
      </c>
      <c r="L7" t="s">
        <v>143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  <c r="AL7" t="s">
        <v>143</v>
      </c>
      <c r="AM7" t="s">
        <v>143</v>
      </c>
      <c r="AN7" t="s">
        <v>143</v>
      </c>
      <c r="AO7" t="s">
        <v>143</v>
      </c>
      <c r="AP7" t="s">
        <v>143</v>
      </c>
      <c r="AQ7" t="s">
        <v>143</v>
      </c>
      <c r="AR7" t="s">
        <v>143</v>
      </c>
      <c r="AS7" t="s">
        <v>143</v>
      </c>
      <c r="AT7" t="s">
        <v>143</v>
      </c>
      <c r="AU7" t="s">
        <v>143</v>
      </c>
      <c r="AV7" t="s">
        <v>143</v>
      </c>
    </row>
    <row r="8" spans="1:48" x14ac:dyDescent="0.35">
      <c r="A8" t="s">
        <v>43</v>
      </c>
      <c r="B8" s="65" t="s">
        <v>151</v>
      </c>
      <c r="C8" t="s">
        <v>141</v>
      </c>
      <c r="D8" s="65" t="s">
        <v>142</v>
      </c>
      <c r="E8" t="s">
        <v>143</v>
      </c>
      <c r="F8" t="s">
        <v>143</v>
      </c>
      <c r="G8" t="s">
        <v>143</v>
      </c>
      <c r="H8" t="s">
        <v>143</v>
      </c>
      <c r="I8" t="s">
        <v>143</v>
      </c>
      <c r="J8" t="s">
        <v>143</v>
      </c>
      <c r="K8" t="s">
        <v>143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>
        <f>([1]external!Q8/[1]total!Q8)*100</f>
        <v>70.114886910357782</v>
      </c>
      <c r="R8">
        <f>([1]external!R8/[1]total!R8)*100</f>
        <v>71.220200427412493</v>
      </c>
      <c r="S8">
        <f>([1]external!S8/[1]total!S8)*100</f>
        <v>72.004471183877428</v>
      </c>
      <c r="T8">
        <f>([1]external!T8/[1]total!T8)*100</f>
        <v>70.658453230847826</v>
      </c>
      <c r="U8">
        <f>([1]external!U8/[1]total!U8)*100</f>
        <v>71.963720104069935</v>
      </c>
      <c r="V8">
        <f>([1]external!V8/[1]total!V8)*100</f>
        <v>72.131735212845058</v>
      </c>
      <c r="W8">
        <f>([1]external!W8/[1]total!W8)*100</f>
        <v>67.554246184888584</v>
      </c>
      <c r="X8">
        <f>([1]external!X8/[1]total!X8)*100</f>
        <v>67.282071004496217</v>
      </c>
      <c r="Y8">
        <f>([1]external!Y8/[1]total!Y8)*100</f>
        <v>63.379702739449272</v>
      </c>
      <c r="Z8">
        <f>([1]external!Z8/[1]total!Z8)*100</f>
        <v>64.6369468803573</v>
      </c>
      <c r="AA8">
        <f>([1]external!AA8/[1]total!AA8)*100</f>
        <v>64.895157431527181</v>
      </c>
      <c r="AB8">
        <f>([1]external!AB8/[1]total!AB8)*100</f>
        <v>64.579013290614341</v>
      </c>
      <c r="AC8">
        <f>([1]external!AC8/[1]total!AC8)*100</f>
        <v>65.568667285279872</v>
      </c>
      <c r="AD8">
        <f>([1]external!AD8/[1]total!AD8)*100</f>
        <v>68.936668166533224</v>
      </c>
      <c r="AE8">
        <f>([1]external!AE8/[1]total!AE8)*100</f>
        <v>66.891326966644797</v>
      </c>
      <c r="AF8">
        <f>([1]external!AF8/[1]total!AF8)*100</f>
        <v>69.118880007956164</v>
      </c>
      <c r="AG8">
        <f>([1]external!AG8/[1]total!AG8)*100</f>
        <v>66.888765967927483</v>
      </c>
      <c r="AH8">
        <f>([1]external!AH8/[1]total!AH8)*100</f>
        <v>67.450773787480131</v>
      </c>
      <c r="AI8">
        <f>([1]external!AI8/[1]total!AI8)*100</f>
        <v>67.842661915193887</v>
      </c>
      <c r="AJ8">
        <f>([1]external!AJ8/[1]total!AJ8)*100</f>
        <v>68.349329450537553</v>
      </c>
      <c r="AK8">
        <f>([1]external!AK8/[1]total!AK8)*100</f>
        <v>68.544097166299125</v>
      </c>
      <c r="AL8">
        <f>([1]external!AL8/[1]total!AL8)*100</f>
        <v>66.319735831936327</v>
      </c>
      <c r="AM8">
        <f>([1]external!AM8/[1]total!AM8)*100</f>
        <v>66.546638495924185</v>
      </c>
      <c r="AN8">
        <f>([1]external!AN8/[1]total!AN8)*100</f>
        <v>66.987547167368362</v>
      </c>
      <c r="AO8">
        <f>([1]external!AO8/[1]total!AO8)*100</f>
        <v>67.92939913450995</v>
      </c>
      <c r="AP8">
        <f>([1]external!AP8/[1]total!AP8)*100</f>
        <v>66.623062924251315</v>
      </c>
      <c r="AQ8">
        <f>([1]external!AQ8/[1]total!AQ8)*100</f>
        <v>65.993237323021518</v>
      </c>
      <c r="AR8">
        <f>([1]external!AR8/[1]total!AR8)*100</f>
        <v>65.126451471192212</v>
      </c>
      <c r="AS8" t="s">
        <v>143</v>
      </c>
      <c r="AT8" t="s">
        <v>143</v>
      </c>
      <c r="AU8" t="s">
        <v>143</v>
      </c>
      <c r="AV8" t="s">
        <v>143</v>
      </c>
    </row>
    <row r="9" spans="1:48" x14ac:dyDescent="0.35">
      <c r="A9" t="s">
        <v>152</v>
      </c>
      <c r="B9" s="65" t="s">
        <v>153</v>
      </c>
      <c r="C9" t="s">
        <v>141</v>
      </c>
      <c r="D9" s="65" t="s">
        <v>142</v>
      </c>
      <c r="E9" t="s">
        <v>143</v>
      </c>
      <c r="F9" t="s">
        <v>143</v>
      </c>
      <c r="G9" t="s">
        <v>143</v>
      </c>
      <c r="H9" t="s">
        <v>143</v>
      </c>
      <c r="I9" t="s">
        <v>143</v>
      </c>
      <c r="J9" t="s">
        <v>143</v>
      </c>
      <c r="K9" t="s">
        <v>143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>
        <f>([1]external!R9/[1]total!R9)*100</f>
        <v>82.168802886885317</v>
      </c>
      <c r="S9">
        <f>([1]external!S9/[1]total!S9)*100</f>
        <v>82.998970102412514</v>
      </c>
      <c r="T9">
        <f>([1]external!T9/[1]total!T9)*100</f>
        <v>83.166962004033024</v>
      </c>
      <c r="U9">
        <f>([1]external!U9/[1]total!U9)*100</f>
        <v>80.045047552573322</v>
      </c>
      <c r="V9">
        <f>([1]external!V9/[1]total!V9)*100</f>
        <v>81.434922289646209</v>
      </c>
      <c r="W9">
        <f>([1]external!W9/[1]total!W9)*100</f>
        <v>77.99863666539207</v>
      </c>
      <c r="X9">
        <f>([1]external!X9/[1]total!X9)*100</f>
        <v>59.690318697168685</v>
      </c>
      <c r="Y9">
        <f>([1]external!Y9/[1]total!Y9)*100</f>
        <v>61.196556890909605</v>
      </c>
      <c r="Z9">
        <f>([1]external!Z9/[1]total!Z9)*100</f>
        <v>63.164994626219574</v>
      </c>
      <c r="AA9">
        <f>([1]external!AA9/[1]total!AA9)*100</f>
        <v>62.904434918160256</v>
      </c>
      <c r="AB9">
        <f>([1]external!AB9/[1]total!AB9)*100</f>
        <v>62.411083014815475</v>
      </c>
      <c r="AC9">
        <f>([1]external!AC9/[1]total!AC9)*100</f>
        <v>62.601853934825904</v>
      </c>
      <c r="AD9">
        <f>([1]external!AD9/[1]total!AD9)*100</f>
        <v>61.138902213389969</v>
      </c>
      <c r="AE9">
        <f>([1]external!AE9/[1]total!AE9)*100</f>
        <v>66.992865425635514</v>
      </c>
      <c r="AF9">
        <f>([1]external!AF9/[1]total!AF9)*100</f>
        <v>68.592218543740984</v>
      </c>
      <c r="AG9">
        <f>([1]external!AG9/[1]total!AG9)*100</f>
        <v>68.601913556146926</v>
      </c>
      <c r="AH9">
        <f>([1]external!AH9/[1]total!AH9)*100</f>
        <v>71.857387214338516</v>
      </c>
      <c r="AI9">
        <f>([1]external!AI9/[1]total!AI9)*100</f>
        <v>73.618442369219679</v>
      </c>
      <c r="AJ9">
        <f>([1]external!AJ9/[1]total!AJ9)*100</f>
        <v>74.561332323791888</v>
      </c>
      <c r="AK9">
        <f>([1]external!AK9/[1]total!AK9)*100</f>
        <v>77.115960197978922</v>
      </c>
      <c r="AL9">
        <f>([1]external!AL9/[1]total!AL9)*100</f>
        <v>77.870464943979513</v>
      </c>
      <c r="AM9">
        <f>([1]external!AM9/[1]total!AM9)*100</f>
        <v>77.857981155935647</v>
      </c>
      <c r="AN9">
        <f>([1]external!AN9/[1]total!AN9)*100</f>
        <v>79.113601148604204</v>
      </c>
      <c r="AO9">
        <f>([1]external!AO9/[1]total!AO9)*100</f>
        <v>81.672589129507273</v>
      </c>
      <c r="AP9">
        <f>([1]external!AP9/[1]total!AP9)*100</f>
        <v>81.820626257488996</v>
      </c>
      <c r="AQ9">
        <f>([1]external!AQ9/[1]total!AQ9)*100</f>
        <v>82.052551498761005</v>
      </c>
      <c r="AR9">
        <f>([1]external!AR9/[1]total!AR9)*100</f>
        <v>80.962169218207961</v>
      </c>
      <c r="AS9">
        <f>([1]external!AS9/[1]total!AS9)*100</f>
        <v>82.980957343194135</v>
      </c>
      <c r="AT9">
        <f>([1]external!AT9/[1]total!AT9)*100</f>
        <v>83.04911107466279</v>
      </c>
      <c r="AU9">
        <f>([1]external!AU9/[1]total!AU9)*100</f>
        <v>83.314256161276546</v>
      </c>
      <c r="AV9">
        <f>([1]external!AV9/[1]total!AV9)*100</f>
        <v>83.447987980982504</v>
      </c>
    </row>
    <row r="10" spans="1:48" x14ac:dyDescent="0.35">
      <c r="A10" t="s">
        <v>154</v>
      </c>
      <c r="B10" s="65" t="s">
        <v>155</v>
      </c>
      <c r="C10" t="s">
        <v>141</v>
      </c>
      <c r="D10" s="65" t="s">
        <v>142</v>
      </c>
      <c r="E10" t="s">
        <v>143</v>
      </c>
      <c r="F10" t="s">
        <v>143</v>
      </c>
      <c r="G10" t="s">
        <v>143</v>
      </c>
      <c r="H10" t="s">
        <v>143</v>
      </c>
      <c r="I10" t="s">
        <v>143</v>
      </c>
      <c r="J10" t="s">
        <v>143</v>
      </c>
      <c r="K10" t="s">
        <v>143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  <c r="AL10" t="s">
        <v>143</v>
      </c>
      <c r="AM10" t="s">
        <v>143</v>
      </c>
      <c r="AN10" t="s">
        <v>143</v>
      </c>
      <c r="AO10" t="s">
        <v>143</v>
      </c>
      <c r="AP10" t="s">
        <v>143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</row>
    <row r="11" spans="1:48" x14ac:dyDescent="0.35">
      <c r="E11">
        <f>MEDIAN(E2:E10)</f>
        <v>29.869165881612108</v>
      </c>
      <c r="F11">
        <f t="shared" ref="F11:AV11" si="0">MEDIAN(F2:F10)</f>
        <v>28.936066022381933</v>
      </c>
      <c r="G11">
        <f t="shared" si="0"/>
        <v>30.231870890653905</v>
      </c>
      <c r="H11">
        <f t="shared" si="0"/>
        <v>27.778568129641677</v>
      </c>
      <c r="I11">
        <f t="shared" si="0"/>
        <v>26.779650829872736</v>
      </c>
      <c r="J11">
        <f t="shared" si="0"/>
        <v>25.078442905937674</v>
      </c>
      <c r="K11">
        <f t="shared" si="0"/>
        <v>17.752828755450174</v>
      </c>
      <c r="L11">
        <f t="shared" si="0"/>
        <v>19.161420003275616</v>
      </c>
      <c r="M11">
        <f t="shared" si="0"/>
        <v>28.51035346697919</v>
      </c>
      <c r="N11">
        <f t="shared" si="0"/>
        <v>29.066607454800184</v>
      </c>
      <c r="O11">
        <f t="shared" si="0"/>
        <v>30.540839340202542</v>
      </c>
      <c r="P11">
        <f t="shared" si="0"/>
        <v>36.196846514673524</v>
      </c>
      <c r="Q11">
        <f t="shared" si="0"/>
        <v>38.274262919832275</v>
      </c>
      <c r="R11">
        <f t="shared" si="0"/>
        <v>47.235962761399577</v>
      </c>
      <c r="S11">
        <f t="shared" si="0"/>
        <v>48.666841685317657</v>
      </c>
      <c r="T11">
        <f t="shared" si="0"/>
        <v>48.595600491403367</v>
      </c>
      <c r="U11">
        <f t="shared" si="0"/>
        <v>50.426311930668177</v>
      </c>
      <c r="V11">
        <f t="shared" si="0"/>
        <v>51.891152039875024</v>
      </c>
      <c r="W11">
        <f t="shared" si="0"/>
        <v>51.739724949875544</v>
      </c>
      <c r="X11">
        <f t="shared" si="0"/>
        <v>52.34007648654817</v>
      </c>
      <c r="Y11">
        <f t="shared" si="0"/>
        <v>52.715011522871322</v>
      </c>
      <c r="Z11">
        <f t="shared" si="0"/>
        <v>52.074034235867614</v>
      </c>
      <c r="AA11">
        <f t="shared" si="0"/>
        <v>51.791985482978745</v>
      </c>
      <c r="AB11">
        <f t="shared" si="0"/>
        <v>51.11969190593409</v>
      </c>
      <c r="AC11">
        <f t="shared" si="0"/>
        <v>51.591049024386166</v>
      </c>
      <c r="AD11">
        <f t="shared" si="0"/>
        <v>51.454066298590547</v>
      </c>
      <c r="AE11">
        <f t="shared" si="0"/>
        <v>50.902492465642283</v>
      </c>
      <c r="AF11">
        <f t="shared" si="0"/>
        <v>50.770067783196467</v>
      </c>
      <c r="AG11">
        <f t="shared" si="0"/>
        <v>51.05321860747582</v>
      </c>
      <c r="AH11">
        <f t="shared" si="0"/>
        <v>51.120109409840161</v>
      </c>
      <c r="AI11">
        <f t="shared" si="0"/>
        <v>52.205376655049662</v>
      </c>
      <c r="AJ11">
        <f t="shared" si="0"/>
        <v>51.350464099534435</v>
      </c>
      <c r="AK11">
        <f t="shared" si="0"/>
        <v>51.410326092857488</v>
      </c>
      <c r="AL11">
        <f t="shared" si="0"/>
        <v>51.100520690286558</v>
      </c>
      <c r="AM11">
        <f t="shared" si="0"/>
        <v>51.025292206900041</v>
      </c>
      <c r="AN11">
        <f t="shared" si="0"/>
        <v>48.343882071936562</v>
      </c>
      <c r="AO11">
        <f t="shared" si="0"/>
        <v>47.362883648588728</v>
      </c>
      <c r="AP11">
        <f t="shared" si="0"/>
        <v>50.768938633769643</v>
      </c>
      <c r="AQ11">
        <f t="shared" si="0"/>
        <v>49.554694385214439</v>
      </c>
      <c r="AR11">
        <f t="shared" si="0"/>
        <v>50.573432260428874</v>
      </c>
      <c r="AS11">
        <f t="shared" si="0"/>
        <v>45.868527893383771</v>
      </c>
      <c r="AT11">
        <f t="shared" si="0"/>
        <v>48.100114162317027</v>
      </c>
      <c r="AU11">
        <f t="shared" si="0"/>
        <v>47.98542471583788</v>
      </c>
      <c r="AV11">
        <f t="shared" si="0"/>
        <v>48.615116689750238</v>
      </c>
    </row>
    <row r="12" spans="1:48" x14ac:dyDescent="0.35">
      <c r="E12">
        <v>29.869165881612108</v>
      </c>
      <c r="F12">
        <v>28.936066022381933</v>
      </c>
      <c r="G12">
        <v>30.231870890653905</v>
      </c>
      <c r="H12">
        <v>27.778568129641677</v>
      </c>
      <c r="I12">
        <v>26.779650829872736</v>
      </c>
      <c r="J12">
        <v>25.078442905937674</v>
      </c>
      <c r="K12">
        <v>17.752828755450174</v>
      </c>
      <c r="L12">
        <v>19.161420003275616</v>
      </c>
      <c r="M12">
        <v>28.51035346697919</v>
      </c>
      <c r="N12">
        <v>29.066607454800184</v>
      </c>
      <c r="O12">
        <v>30.540839340202542</v>
      </c>
      <c r="P12">
        <v>36.196846514673524</v>
      </c>
      <c r="Q12">
        <v>38.274262919832275</v>
      </c>
      <c r="R12">
        <v>47.235962761399577</v>
      </c>
      <c r="S12">
        <v>48.666841685317657</v>
      </c>
      <c r="T12">
        <v>48.595600491403367</v>
      </c>
      <c r="U12">
        <v>50.426311930668177</v>
      </c>
      <c r="V12">
        <v>51.891152039875024</v>
      </c>
      <c r="W12">
        <v>51.739724949875544</v>
      </c>
      <c r="X12">
        <v>52.34007648654817</v>
      </c>
      <c r="Y12">
        <v>52.715011522871322</v>
      </c>
      <c r="Z12">
        <v>52.074034235867614</v>
      </c>
      <c r="AA12">
        <v>51.791985482978745</v>
      </c>
      <c r="AB12">
        <v>51.11969190593409</v>
      </c>
      <c r="AC12">
        <v>51.591049024386166</v>
      </c>
      <c r="AD12">
        <v>51.454066298590547</v>
      </c>
      <c r="AE12">
        <v>50.902492465642283</v>
      </c>
      <c r="AF12">
        <v>50.770067783196467</v>
      </c>
      <c r="AG12">
        <v>51.05321860747582</v>
      </c>
      <c r="AH12">
        <v>51.120109409840161</v>
      </c>
      <c r="AI12">
        <v>52.205376655049662</v>
      </c>
      <c r="AJ12">
        <v>51.350464099534435</v>
      </c>
      <c r="AK12">
        <v>51.410326092857488</v>
      </c>
      <c r="AL12">
        <v>51.100520690286558</v>
      </c>
      <c r="AM12">
        <v>51.025292206900041</v>
      </c>
      <c r="AN12">
        <v>48.343882071936562</v>
      </c>
      <c r="AO12">
        <v>47.362883648588728</v>
      </c>
      <c r="AP12">
        <v>50.768938633769643</v>
      </c>
      <c r="AQ12">
        <v>49.554694385214439</v>
      </c>
      <c r="AR12">
        <v>50.573432260428874</v>
      </c>
      <c r="AS12">
        <v>45.868527893383771</v>
      </c>
      <c r="AT12">
        <v>48.100114162317027</v>
      </c>
      <c r="AU12">
        <v>47.98542471583788</v>
      </c>
      <c r="AV12">
        <v>48.615116689750238</v>
      </c>
    </row>
    <row r="13" spans="1:48" x14ac:dyDescent="0.35">
      <c r="A13" t="s">
        <v>156</v>
      </c>
      <c r="B13">
        <v>29.869165881612108</v>
      </c>
      <c r="C13">
        <v>29.869165881612108</v>
      </c>
      <c r="E13">
        <v>29.869165881612108</v>
      </c>
      <c r="F13">
        <v>28.936066022381933</v>
      </c>
      <c r="G13">
        <v>30.231870890653905</v>
      </c>
      <c r="H13">
        <v>27.778568129641677</v>
      </c>
      <c r="I13">
        <v>26.779650829872736</v>
      </c>
      <c r="J13">
        <v>25.078442905937674</v>
      </c>
      <c r="K13">
        <v>26.047841636972692</v>
      </c>
      <c r="L13">
        <v>28.428046866576416</v>
      </c>
      <c r="M13">
        <v>28.51035346697919</v>
      </c>
      <c r="N13">
        <v>29.066607454800184</v>
      </c>
      <c r="O13">
        <v>30.540839340202542</v>
      </c>
      <c r="P13">
        <v>36.196846514673524</v>
      </c>
      <c r="Q13">
        <v>38.274262919832275</v>
      </c>
      <c r="R13">
        <v>39.442936595981905</v>
      </c>
      <c r="S13">
        <v>41.95597903878366</v>
      </c>
      <c r="T13">
        <v>45.156858853535539</v>
      </c>
      <c r="U13">
        <v>46.813039012448371</v>
      </c>
      <c r="V13">
        <v>49.470372116254005</v>
      </c>
      <c r="W13">
        <v>50.448478187253187</v>
      </c>
      <c r="X13">
        <v>54.985024658729074</v>
      </c>
      <c r="Y13">
        <v>55.080503515433541</v>
      </c>
      <c r="Z13">
        <v>54.645042441175129</v>
      </c>
      <c r="AA13">
        <v>54.064902130651959</v>
      </c>
      <c r="AB13">
        <v>55.409721211148046</v>
      </c>
      <c r="AC13">
        <v>54.325373087726689</v>
      </c>
      <c r="AD13">
        <v>55.024201642632001</v>
      </c>
      <c r="AE13">
        <v>53.930655834543693</v>
      </c>
      <c r="AF13">
        <v>57.435960290110764</v>
      </c>
      <c r="AG13">
        <v>56.689400485397442</v>
      </c>
      <c r="AH13">
        <v>56.840729191892372</v>
      </c>
      <c r="AI13">
        <v>56.772823209815527</v>
      </c>
      <c r="AJ13">
        <v>54.610036305947943</v>
      </c>
      <c r="AK13">
        <v>52.905995553161219</v>
      </c>
      <c r="AL13">
        <v>53.553184037029979</v>
      </c>
      <c r="AM13">
        <v>53.278465895985661</v>
      </c>
      <c r="AN13">
        <v>52.805243527659854</v>
      </c>
      <c r="AO13">
        <v>52.150312077972615</v>
      </c>
      <c r="AP13">
        <v>50.768938633769643</v>
      </c>
      <c r="AQ13">
        <v>49.554694385214439</v>
      </c>
      <c r="AR13">
        <v>50.573432260428874</v>
      </c>
      <c r="AS13">
        <v>48.839316120376381</v>
      </c>
      <c r="AT13">
        <v>49.981381360982375</v>
      </c>
      <c r="AU13">
        <v>48.462632057657437</v>
      </c>
      <c r="AV13">
        <v>48.296689315746391</v>
      </c>
    </row>
    <row r="14" spans="1:48" x14ac:dyDescent="0.35">
      <c r="A14" t="s">
        <v>157</v>
      </c>
      <c r="B14">
        <v>28.936066022381933</v>
      </c>
      <c r="C14">
        <v>28.936066022381933</v>
      </c>
    </row>
    <row r="15" spans="1:48" x14ac:dyDescent="0.35">
      <c r="A15" t="s">
        <v>158</v>
      </c>
      <c r="B15">
        <v>30.231870890653905</v>
      </c>
      <c r="C15">
        <v>30.231870890653905</v>
      </c>
    </row>
    <row r="16" spans="1:48" x14ac:dyDescent="0.35">
      <c r="A16" t="s">
        <v>159</v>
      </c>
      <c r="B16">
        <v>27.778568129641677</v>
      </c>
      <c r="C16">
        <v>27.778568129641677</v>
      </c>
    </row>
    <row r="17" spans="1:3" x14ac:dyDescent="0.35">
      <c r="A17" t="s">
        <v>160</v>
      </c>
      <c r="B17">
        <v>26.779650829872736</v>
      </c>
      <c r="C17">
        <v>26.779650829872736</v>
      </c>
    </row>
    <row r="18" spans="1:3" x14ac:dyDescent="0.35">
      <c r="A18" t="s">
        <v>161</v>
      </c>
      <c r="B18">
        <v>25.078442905937674</v>
      </c>
      <c r="C18">
        <v>25.078442905937674</v>
      </c>
    </row>
    <row r="19" spans="1:3" x14ac:dyDescent="0.35">
      <c r="A19" t="s">
        <v>162</v>
      </c>
      <c r="B19">
        <v>17.752828755450174</v>
      </c>
      <c r="C19">
        <v>26.047841636972692</v>
      </c>
    </row>
    <row r="20" spans="1:3" x14ac:dyDescent="0.35">
      <c r="A20" t="s">
        <v>163</v>
      </c>
      <c r="B20">
        <v>19.161420003275616</v>
      </c>
      <c r="C20">
        <v>28.428046866576416</v>
      </c>
    </row>
    <row r="21" spans="1:3" x14ac:dyDescent="0.35">
      <c r="A21" t="s">
        <v>164</v>
      </c>
      <c r="B21">
        <v>28.51035346697919</v>
      </c>
      <c r="C21">
        <v>28.51035346697919</v>
      </c>
    </row>
    <row r="22" spans="1:3" x14ac:dyDescent="0.35">
      <c r="A22" t="s">
        <v>165</v>
      </c>
      <c r="B22">
        <v>29.066607454800184</v>
      </c>
      <c r="C22">
        <v>29.066607454800184</v>
      </c>
    </row>
    <row r="23" spans="1:3" x14ac:dyDescent="0.35">
      <c r="A23" t="s">
        <v>166</v>
      </c>
      <c r="B23">
        <v>30.540839340202542</v>
      </c>
      <c r="C23">
        <v>30.540839340202542</v>
      </c>
    </row>
    <row r="24" spans="1:3" x14ac:dyDescent="0.35">
      <c r="A24" t="s">
        <v>167</v>
      </c>
      <c r="B24">
        <v>36.196846514673524</v>
      </c>
      <c r="C24">
        <v>36.196846514673524</v>
      </c>
    </row>
    <row r="25" spans="1:3" x14ac:dyDescent="0.35">
      <c r="A25" t="s">
        <v>168</v>
      </c>
      <c r="B25">
        <v>38.274262919832275</v>
      </c>
      <c r="C25">
        <v>38.274262919832275</v>
      </c>
    </row>
    <row r="26" spans="1:3" x14ac:dyDescent="0.35">
      <c r="A26" t="s">
        <v>169</v>
      </c>
      <c r="B26">
        <v>47.235962761399577</v>
      </c>
      <c r="C26">
        <v>39.442936595981905</v>
      </c>
    </row>
    <row r="27" spans="1:3" x14ac:dyDescent="0.35">
      <c r="A27" t="s">
        <v>170</v>
      </c>
      <c r="B27">
        <v>48.666841685317657</v>
      </c>
      <c r="C27">
        <v>41.95597903878366</v>
      </c>
    </row>
    <row r="28" spans="1:3" x14ac:dyDescent="0.35">
      <c r="A28" t="s">
        <v>171</v>
      </c>
      <c r="B28">
        <v>48.595600491403367</v>
      </c>
      <c r="C28">
        <v>45.156858853535539</v>
      </c>
    </row>
    <row r="29" spans="1:3" x14ac:dyDescent="0.35">
      <c r="A29" t="s">
        <v>172</v>
      </c>
      <c r="B29">
        <v>50.426311930668177</v>
      </c>
      <c r="C29">
        <v>46.813039012448371</v>
      </c>
    </row>
    <row r="30" spans="1:3" x14ac:dyDescent="0.35">
      <c r="A30" t="s">
        <v>173</v>
      </c>
      <c r="B30">
        <v>51.891152039875024</v>
      </c>
      <c r="C30">
        <v>49.470372116254005</v>
      </c>
    </row>
    <row r="31" spans="1:3" x14ac:dyDescent="0.35">
      <c r="A31" t="s">
        <v>174</v>
      </c>
      <c r="B31">
        <v>51.739724949875544</v>
      </c>
      <c r="C31">
        <v>50.448478187253187</v>
      </c>
    </row>
    <row r="32" spans="1:3" x14ac:dyDescent="0.35">
      <c r="A32" t="s">
        <v>175</v>
      </c>
      <c r="B32">
        <v>52.34007648654817</v>
      </c>
      <c r="C32">
        <v>54.985024658729074</v>
      </c>
    </row>
    <row r="33" spans="1:3" x14ac:dyDescent="0.35">
      <c r="A33" t="s">
        <v>176</v>
      </c>
      <c r="B33">
        <v>52.715011522871322</v>
      </c>
      <c r="C33">
        <v>55.080503515433541</v>
      </c>
    </row>
    <row r="34" spans="1:3" x14ac:dyDescent="0.35">
      <c r="A34" t="s">
        <v>177</v>
      </c>
      <c r="B34">
        <v>52.074034235867614</v>
      </c>
      <c r="C34">
        <v>54.645042441175129</v>
      </c>
    </row>
    <row r="35" spans="1:3" x14ac:dyDescent="0.35">
      <c r="A35" t="s">
        <v>178</v>
      </c>
      <c r="B35">
        <v>51.791985482978745</v>
      </c>
      <c r="C35">
        <v>54.064902130651959</v>
      </c>
    </row>
    <row r="36" spans="1:3" x14ac:dyDescent="0.35">
      <c r="A36" t="s">
        <v>179</v>
      </c>
      <c r="B36">
        <v>51.11969190593409</v>
      </c>
      <c r="C36">
        <v>55.409721211148046</v>
      </c>
    </row>
    <row r="37" spans="1:3" x14ac:dyDescent="0.35">
      <c r="A37" t="s">
        <v>180</v>
      </c>
      <c r="B37">
        <v>51.591049024386166</v>
      </c>
      <c r="C37">
        <v>54.325373087726689</v>
      </c>
    </row>
    <row r="38" spans="1:3" x14ac:dyDescent="0.35">
      <c r="A38" t="s">
        <v>181</v>
      </c>
      <c r="B38">
        <v>51.454066298590547</v>
      </c>
      <c r="C38">
        <v>55.024201642632001</v>
      </c>
    </row>
    <row r="39" spans="1:3" x14ac:dyDescent="0.35">
      <c r="A39" t="s">
        <v>182</v>
      </c>
      <c r="B39">
        <v>50.902492465642283</v>
      </c>
      <c r="C39">
        <v>53.930655834543693</v>
      </c>
    </row>
    <row r="40" spans="1:3" x14ac:dyDescent="0.35">
      <c r="A40" t="s">
        <v>183</v>
      </c>
      <c r="B40">
        <v>50.770067783196467</v>
      </c>
      <c r="C40">
        <v>57.435960290110764</v>
      </c>
    </row>
    <row r="41" spans="1:3" x14ac:dyDescent="0.35">
      <c r="A41" t="s">
        <v>184</v>
      </c>
      <c r="B41">
        <v>51.05321860747582</v>
      </c>
      <c r="C41">
        <v>56.689400485397442</v>
      </c>
    </row>
    <row r="42" spans="1:3" x14ac:dyDescent="0.35">
      <c r="A42" t="s">
        <v>185</v>
      </c>
      <c r="B42">
        <v>51.120109409840161</v>
      </c>
      <c r="C42">
        <v>56.840729191892372</v>
      </c>
    </row>
    <row r="43" spans="1:3" x14ac:dyDescent="0.35">
      <c r="A43" t="s">
        <v>186</v>
      </c>
      <c r="B43">
        <v>52.205376655049662</v>
      </c>
      <c r="C43">
        <v>56.772823209815527</v>
      </c>
    </row>
    <row r="44" spans="1:3" x14ac:dyDescent="0.35">
      <c r="A44" t="s">
        <v>187</v>
      </c>
      <c r="B44">
        <v>51.350464099534435</v>
      </c>
      <c r="C44">
        <v>54.610036305947943</v>
      </c>
    </row>
    <row r="45" spans="1:3" x14ac:dyDescent="0.35">
      <c r="A45" t="s">
        <v>188</v>
      </c>
      <c r="B45">
        <v>51.410326092857488</v>
      </c>
      <c r="C45">
        <v>52.905995553161219</v>
      </c>
    </row>
    <row r="46" spans="1:3" x14ac:dyDescent="0.35">
      <c r="A46" t="s">
        <v>189</v>
      </c>
      <c r="B46">
        <v>51.100520690286558</v>
      </c>
      <c r="C46">
        <v>53.553184037029979</v>
      </c>
    </row>
    <row r="47" spans="1:3" x14ac:dyDescent="0.35">
      <c r="A47" t="s">
        <v>190</v>
      </c>
      <c r="B47">
        <v>51.025292206900041</v>
      </c>
      <c r="C47">
        <v>53.278465895985661</v>
      </c>
    </row>
    <row r="48" spans="1:3" x14ac:dyDescent="0.35">
      <c r="A48" t="s">
        <v>191</v>
      </c>
      <c r="B48">
        <v>48.343882071936562</v>
      </c>
      <c r="C48">
        <v>52.805243527659854</v>
      </c>
    </row>
    <row r="49" spans="1:3" x14ac:dyDescent="0.35">
      <c r="A49" t="s">
        <v>192</v>
      </c>
      <c r="B49">
        <v>47.362883648588728</v>
      </c>
      <c r="C49">
        <v>52.150312077972615</v>
      </c>
    </row>
    <row r="50" spans="1:3" x14ac:dyDescent="0.35">
      <c r="A50" t="s">
        <v>193</v>
      </c>
      <c r="B50">
        <v>50.768938633769643</v>
      </c>
      <c r="C50">
        <v>50.768938633769643</v>
      </c>
    </row>
    <row r="51" spans="1:3" x14ac:dyDescent="0.35">
      <c r="A51" t="s">
        <v>194</v>
      </c>
      <c r="B51">
        <v>49.554694385214439</v>
      </c>
      <c r="C51">
        <v>49.554694385214439</v>
      </c>
    </row>
    <row r="52" spans="1:3" x14ac:dyDescent="0.35">
      <c r="A52" t="s">
        <v>195</v>
      </c>
      <c r="B52">
        <v>50.573432260428874</v>
      </c>
      <c r="C52">
        <v>50.573432260428874</v>
      </c>
    </row>
    <row r="53" spans="1:3" x14ac:dyDescent="0.35">
      <c r="A53" t="s">
        <v>196</v>
      </c>
      <c r="B53">
        <v>45.868527893383771</v>
      </c>
      <c r="C53">
        <v>48.839316120376381</v>
      </c>
    </row>
    <row r="54" spans="1:3" x14ac:dyDescent="0.35">
      <c r="A54" t="s">
        <v>197</v>
      </c>
      <c r="B54">
        <v>48.100114162317027</v>
      </c>
      <c r="C54">
        <v>49.981381360982375</v>
      </c>
    </row>
    <row r="55" spans="1:3" x14ac:dyDescent="0.35">
      <c r="A55" t="s">
        <v>198</v>
      </c>
      <c r="B55">
        <v>47.98542471583788</v>
      </c>
      <c r="C55">
        <v>48.462632057657437</v>
      </c>
    </row>
    <row r="56" spans="1:3" x14ac:dyDescent="0.35">
      <c r="A56" t="s">
        <v>199</v>
      </c>
      <c r="B56">
        <v>48.615116689750238</v>
      </c>
      <c r="C56">
        <v>48.296689315746391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695B-EA6F-40EB-AE85-BCE2999C0171}">
  <dimension ref="A1:K208"/>
  <sheetViews>
    <sheetView topLeftCell="H1" workbookViewId="0">
      <selection activeCell="S8" sqref="S8"/>
    </sheetView>
  </sheetViews>
  <sheetFormatPr defaultRowHeight="14.5" x14ac:dyDescent="0.35"/>
  <cols>
    <col min="2" max="2" width="12.6328125" bestFit="1" customWidth="1"/>
    <col min="3" max="3" width="17.453125" bestFit="1" customWidth="1"/>
    <col min="4" max="5" width="17.453125" customWidth="1"/>
    <col min="6" max="6" width="12.6328125" bestFit="1" customWidth="1"/>
    <col min="7" max="7" width="17.453125" bestFit="1" customWidth="1"/>
    <col min="8" max="8" width="17.453125" customWidth="1"/>
    <col min="10" max="11" width="9" bestFit="1" customWidth="1"/>
  </cols>
  <sheetData>
    <row r="1" spans="1:11" x14ac:dyDescent="0.35">
      <c r="B1" s="59" t="s">
        <v>1</v>
      </c>
      <c r="C1" s="59"/>
      <c r="D1" s="59"/>
      <c r="E1" s="30"/>
      <c r="F1" s="59" t="s">
        <v>2</v>
      </c>
      <c r="G1" s="59"/>
      <c r="H1" s="59"/>
    </row>
    <row r="2" spans="1:11" x14ac:dyDescent="0.35">
      <c r="B2" s="20" t="s">
        <v>0</v>
      </c>
      <c r="C2" s="20" t="s">
        <v>4</v>
      </c>
      <c r="D2" s="20" t="s">
        <v>66</v>
      </c>
      <c r="F2" s="20" t="s">
        <v>0</v>
      </c>
      <c r="G2" s="20" t="s">
        <v>4</v>
      </c>
      <c r="H2" s="20" t="s">
        <v>66</v>
      </c>
    </row>
    <row r="3" spans="1:11" x14ac:dyDescent="0.35">
      <c r="A3" s="1">
        <v>37226</v>
      </c>
      <c r="B3">
        <v>6.0418710000000004</v>
      </c>
      <c r="C3">
        <v>3.6387809999999998</v>
      </c>
      <c r="D3">
        <v>4.3143254999999998</v>
      </c>
      <c r="E3" s="1">
        <v>37226</v>
      </c>
      <c r="F3">
        <v>12.906739999999999</v>
      </c>
      <c r="G3">
        <v>7.5334139999999996</v>
      </c>
      <c r="H3">
        <v>9.8855535000000003</v>
      </c>
      <c r="J3" s="4">
        <f>CORREL(B3:B207,D3:D207)</f>
        <v>-0.2609776930577532</v>
      </c>
      <c r="K3" s="4">
        <f>CORREL(C3:C207,D3:D207)</f>
        <v>-0.20801814657475179</v>
      </c>
    </row>
    <row r="4" spans="1:11" x14ac:dyDescent="0.35">
      <c r="A4" s="1">
        <v>37257</v>
      </c>
      <c r="B4">
        <v>6.3082979999999997</v>
      </c>
      <c r="C4">
        <v>3.760634</v>
      </c>
      <c r="D4">
        <v>4.8562357</v>
      </c>
      <c r="E4" s="1">
        <v>37257</v>
      </c>
      <c r="F4">
        <v>12.742419999999999</v>
      </c>
      <c r="G4">
        <v>7.4115409999999997</v>
      </c>
      <c r="H4">
        <v>10.300196</v>
      </c>
      <c r="J4" s="4">
        <f>CORREL(F3:F207,H3:H207)</f>
        <v>-0.29857309944551247</v>
      </c>
      <c r="K4" s="4">
        <f>CORREL(G3:G207,H3:H207)</f>
        <v>-0.31459650386247179</v>
      </c>
    </row>
    <row r="5" spans="1:11" x14ac:dyDescent="0.35">
      <c r="A5" s="1">
        <v>37288</v>
      </c>
      <c r="B5">
        <v>6.3208890000000002</v>
      </c>
      <c r="C5">
        <v>3.582319</v>
      </c>
      <c r="D5">
        <v>4.8962031000000001</v>
      </c>
      <c r="E5" s="1">
        <v>37288</v>
      </c>
      <c r="F5">
        <v>12.669029999999999</v>
      </c>
      <c r="G5">
        <v>7.3517010000000003</v>
      </c>
      <c r="H5">
        <v>10.138275999999999</v>
      </c>
      <c r="J5" s="4"/>
      <c r="K5" s="4"/>
    </row>
    <row r="6" spans="1:11" x14ac:dyDescent="0.35">
      <c r="A6" s="1">
        <v>37316</v>
      </c>
      <c r="B6">
        <v>6.1404810000000003</v>
      </c>
      <c r="C6">
        <v>3.3460869999999998</v>
      </c>
      <c r="D6">
        <v>4.7276642000000004</v>
      </c>
      <c r="E6" s="1">
        <v>37316</v>
      </c>
      <c r="F6">
        <v>12.979279999999999</v>
      </c>
      <c r="G6">
        <v>7.5533190000000001</v>
      </c>
      <c r="H6">
        <v>9.6147445000000005</v>
      </c>
      <c r="J6" s="4">
        <f>CORREL(B3:B206,D4:D207)</f>
        <v>-0.25090388553550558</v>
      </c>
      <c r="K6" s="4">
        <f>CORREL(C3:C206,D4:D207)</f>
        <v>-0.19453525303903263</v>
      </c>
    </row>
    <row r="7" spans="1:11" x14ac:dyDescent="0.35">
      <c r="A7" s="1">
        <v>37347</v>
      </c>
      <c r="B7">
        <v>6.0142769999999999</v>
      </c>
      <c r="C7">
        <v>3.23306</v>
      </c>
      <c r="D7">
        <v>4.7502013999999999</v>
      </c>
      <c r="E7" s="1">
        <v>37347</v>
      </c>
      <c r="F7">
        <v>13.11552</v>
      </c>
      <c r="G7">
        <v>7.427384</v>
      </c>
      <c r="H7">
        <v>8.4654951000000001</v>
      </c>
      <c r="J7" s="4">
        <f>CORREL(F3:F206,H4:H207)</f>
        <v>-0.26853753078822623</v>
      </c>
      <c r="K7" s="4">
        <f>CORREL(G3:G206,H4:H207)</f>
        <v>-0.29911776595675349</v>
      </c>
    </row>
    <row r="8" spans="1:11" x14ac:dyDescent="0.35">
      <c r="A8" s="1">
        <v>37377</v>
      </c>
      <c r="B8">
        <v>5.969697</v>
      </c>
      <c r="C8">
        <v>3.1339579999999998</v>
      </c>
      <c r="D8">
        <v>4.7562343</v>
      </c>
      <c r="E8" s="1">
        <v>37377</v>
      </c>
      <c r="F8">
        <v>12.93641</v>
      </c>
      <c r="G8">
        <v>7.3112380000000003</v>
      </c>
      <c r="H8">
        <v>7.2893261000000003</v>
      </c>
    </row>
    <row r="9" spans="1:11" x14ac:dyDescent="0.35">
      <c r="A9" s="1">
        <v>37408</v>
      </c>
      <c r="B9">
        <v>5.9810129999999999</v>
      </c>
      <c r="C9">
        <v>3.20669</v>
      </c>
      <c r="D9">
        <v>5.0183121000000002</v>
      </c>
      <c r="E9" s="1">
        <v>37408</v>
      </c>
      <c r="F9">
        <v>13.32958</v>
      </c>
      <c r="G9">
        <v>7.3802510000000003</v>
      </c>
      <c r="H9">
        <v>6.7113899999999997</v>
      </c>
    </row>
    <row r="10" spans="1:11" x14ac:dyDescent="0.35">
      <c r="A10" s="1">
        <v>37438</v>
      </c>
      <c r="B10">
        <v>6.1168670000000001</v>
      </c>
      <c r="C10">
        <v>3.2557390000000002</v>
      </c>
      <c r="D10">
        <v>5.5392393000000002</v>
      </c>
      <c r="E10" s="1">
        <v>37438</v>
      </c>
      <c r="F10">
        <v>13.02646</v>
      </c>
      <c r="G10">
        <v>7.0541419999999997</v>
      </c>
      <c r="H10">
        <v>6.8470993</v>
      </c>
    </row>
    <row r="11" spans="1:11" x14ac:dyDescent="0.35">
      <c r="A11" s="1">
        <v>37469</v>
      </c>
      <c r="B11">
        <v>6.1150390000000003</v>
      </c>
      <c r="C11">
        <v>3.025846</v>
      </c>
      <c r="D11">
        <v>5.2541064999999998</v>
      </c>
      <c r="E11" s="1">
        <v>37469</v>
      </c>
      <c r="F11">
        <v>13.341430000000001</v>
      </c>
      <c r="G11">
        <v>6.8727790000000004</v>
      </c>
      <c r="H11">
        <v>6.6412087</v>
      </c>
    </row>
    <row r="12" spans="1:11" x14ac:dyDescent="0.35">
      <c r="A12" s="1">
        <v>37500</v>
      </c>
      <c r="B12">
        <v>6.1637659999999999</v>
      </c>
      <c r="C12">
        <v>2.833091</v>
      </c>
      <c r="D12">
        <v>4.8855263000000004</v>
      </c>
      <c r="E12" s="1">
        <v>37500</v>
      </c>
      <c r="F12">
        <v>13.19947</v>
      </c>
      <c r="G12">
        <v>7.1241589999999997</v>
      </c>
      <c r="H12">
        <v>6.4775526000000001</v>
      </c>
    </row>
    <row r="13" spans="1:11" x14ac:dyDescent="0.35">
      <c r="A13" s="1">
        <v>37530</v>
      </c>
      <c r="B13">
        <v>6.0532360000000001</v>
      </c>
      <c r="C13">
        <v>2.448753</v>
      </c>
      <c r="D13">
        <v>4.8464625999999997</v>
      </c>
      <c r="E13" s="1">
        <v>37530</v>
      </c>
      <c r="F13">
        <v>13.2186</v>
      </c>
      <c r="G13">
        <v>7.143993</v>
      </c>
      <c r="H13">
        <v>6.3240604999999999</v>
      </c>
    </row>
    <row r="14" spans="1:11" x14ac:dyDescent="0.35">
      <c r="A14" s="1">
        <v>37561</v>
      </c>
      <c r="B14">
        <v>6.1522389999999998</v>
      </c>
      <c r="C14">
        <v>2.3933249999999999</v>
      </c>
      <c r="D14">
        <v>5.2557701999999997</v>
      </c>
      <c r="E14" s="1">
        <v>37561</v>
      </c>
      <c r="F14">
        <v>13.16647</v>
      </c>
      <c r="G14">
        <v>7.1329650000000004</v>
      </c>
      <c r="H14">
        <v>6.8878886000000001</v>
      </c>
    </row>
    <row r="15" spans="1:11" x14ac:dyDescent="0.35">
      <c r="A15" s="1">
        <v>37591</v>
      </c>
      <c r="B15">
        <v>6.7477470000000004</v>
      </c>
      <c r="C15">
        <v>2.9763310000000001</v>
      </c>
      <c r="D15">
        <v>5.6341273000000003</v>
      </c>
      <c r="E15" s="1">
        <v>37591</v>
      </c>
      <c r="F15">
        <v>13.25657</v>
      </c>
      <c r="G15">
        <v>7.7536430000000003</v>
      </c>
      <c r="H15">
        <v>6.8537154999999998</v>
      </c>
    </row>
    <row r="16" spans="1:11" x14ac:dyDescent="0.35">
      <c r="A16" s="1">
        <v>37622</v>
      </c>
      <c r="B16">
        <v>6.7607549999999996</v>
      </c>
      <c r="C16">
        <v>3.2540209999999998</v>
      </c>
      <c r="D16">
        <v>5.2051565999999996</v>
      </c>
      <c r="E16" s="1">
        <v>37622</v>
      </c>
      <c r="F16">
        <v>13.60305</v>
      </c>
      <c r="G16">
        <v>8.0107510000000008</v>
      </c>
      <c r="H16">
        <v>6.8219979999999998</v>
      </c>
    </row>
    <row r="17" spans="1:8" x14ac:dyDescent="0.35">
      <c r="A17" s="1">
        <v>37653</v>
      </c>
      <c r="B17">
        <v>6.8947640000000003</v>
      </c>
      <c r="C17">
        <v>3.3886250000000002</v>
      </c>
      <c r="D17">
        <v>5.5841284</v>
      </c>
      <c r="E17" s="1">
        <v>37653</v>
      </c>
      <c r="F17">
        <v>13.641920000000001</v>
      </c>
      <c r="G17">
        <v>8.0795549999999992</v>
      </c>
      <c r="H17">
        <v>7.3045274999999998</v>
      </c>
    </row>
    <row r="18" spans="1:8" x14ac:dyDescent="0.35">
      <c r="A18" s="1">
        <v>37681</v>
      </c>
      <c r="B18">
        <v>7.1835519999999997</v>
      </c>
      <c r="C18">
        <v>3.688771</v>
      </c>
      <c r="D18">
        <v>5.6623102000000003</v>
      </c>
      <c r="E18" s="1">
        <v>37681</v>
      </c>
      <c r="F18">
        <v>12.027229999999999</v>
      </c>
      <c r="G18">
        <v>6.6083059999999998</v>
      </c>
      <c r="H18">
        <v>8.0393506000000006</v>
      </c>
    </row>
    <row r="19" spans="1:8" x14ac:dyDescent="0.35">
      <c r="A19" s="1">
        <v>37712</v>
      </c>
      <c r="B19">
        <v>7.2812200000000002</v>
      </c>
      <c r="C19">
        <v>3.228297</v>
      </c>
      <c r="D19">
        <v>5.2655437999999997</v>
      </c>
      <c r="E19" s="1">
        <v>37712</v>
      </c>
      <c r="F19">
        <v>12.16428</v>
      </c>
      <c r="G19">
        <v>6.4746870000000003</v>
      </c>
      <c r="H19">
        <v>8.0904231000000006</v>
      </c>
    </row>
    <row r="20" spans="1:8" x14ac:dyDescent="0.35">
      <c r="A20" s="1">
        <v>37742</v>
      </c>
      <c r="B20">
        <v>7.4604670000000004</v>
      </c>
      <c r="C20">
        <v>3.303382</v>
      </c>
      <c r="D20">
        <v>4.7745107999999998</v>
      </c>
      <c r="E20" s="1">
        <v>37742</v>
      </c>
      <c r="F20">
        <v>12.38306</v>
      </c>
      <c r="G20">
        <v>6.6240829999999997</v>
      </c>
      <c r="H20">
        <v>8.2988596000000001</v>
      </c>
    </row>
    <row r="21" spans="1:8" x14ac:dyDescent="0.35">
      <c r="A21" s="1">
        <v>37773</v>
      </c>
      <c r="B21">
        <v>7.4621420000000001</v>
      </c>
      <c r="C21">
        <v>3.2322540000000002</v>
      </c>
      <c r="D21">
        <v>4.3604570000000002</v>
      </c>
      <c r="E21" s="1">
        <v>37773</v>
      </c>
      <c r="F21">
        <v>12.302210000000001</v>
      </c>
      <c r="G21">
        <v>6.8239479999999997</v>
      </c>
      <c r="H21">
        <v>9.0817317000000006</v>
      </c>
    </row>
    <row r="22" spans="1:8" x14ac:dyDescent="0.35">
      <c r="A22" s="1">
        <v>37803</v>
      </c>
      <c r="B22">
        <v>7.4165919999999996</v>
      </c>
      <c r="C22">
        <v>3.2130100000000001</v>
      </c>
      <c r="D22">
        <v>4.1443425999999999</v>
      </c>
      <c r="E22" s="1">
        <v>37803</v>
      </c>
      <c r="F22">
        <v>12.66259</v>
      </c>
      <c r="G22">
        <v>6.762143</v>
      </c>
      <c r="H22">
        <v>9.1238793000000005</v>
      </c>
    </row>
    <row r="23" spans="1:8" x14ac:dyDescent="0.35">
      <c r="A23" s="1">
        <v>37834</v>
      </c>
      <c r="B23">
        <v>7.4917540000000002</v>
      </c>
      <c r="C23">
        <v>3.2624970000000002</v>
      </c>
      <c r="D23">
        <v>4.0344131000000001</v>
      </c>
      <c r="E23" s="1">
        <v>37834</v>
      </c>
      <c r="F23">
        <v>12.68125</v>
      </c>
      <c r="G23">
        <v>6.7116889999999998</v>
      </c>
      <c r="H23">
        <v>9.1539617</v>
      </c>
    </row>
    <row r="24" spans="1:8" x14ac:dyDescent="0.35">
      <c r="A24" s="1">
        <v>37865</v>
      </c>
      <c r="B24">
        <v>7.6201949999999998</v>
      </c>
      <c r="C24">
        <v>3.3437920000000001</v>
      </c>
      <c r="D24">
        <v>4.0010402000000003</v>
      </c>
      <c r="E24" s="1">
        <v>37865</v>
      </c>
      <c r="F24">
        <v>12.96888</v>
      </c>
      <c r="G24">
        <v>6.8427730000000002</v>
      </c>
      <c r="H24">
        <v>9.4699980000000004</v>
      </c>
    </row>
    <row r="25" spans="1:8" x14ac:dyDescent="0.35">
      <c r="A25" s="1">
        <v>37895</v>
      </c>
      <c r="B25">
        <v>7.7401819999999999</v>
      </c>
      <c r="C25">
        <v>3.6741549999999998</v>
      </c>
      <c r="D25">
        <v>3.9035932999999998</v>
      </c>
      <c r="E25" s="1">
        <v>37895</v>
      </c>
      <c r="F25">
        <v>13.138019999999999</v>
      </c>
      <c r="G25">
        <v>6.9268999999999998</v>
      </c>
      <c r="H25">
        <v>9.4368350000000003</v>
      </c>
    </row>
    <row r="26" spans="1:8" x14ac:dyDescent="0.35">
      <c r="A26" s="1">
        <v>37926</v>
      </c>
      <c r="B26">
        <v>7.981446</v>
      </c>
      <c r="C26">
        <v>3.9647239999999999</v>
      </c>
      <c r="D26">
        <v>3.9109756</v>
      </c>
      <c r="E26" s="1">
        <v>37926</v>
      </c>
      <c r="F26">
        <v>13.30481</v>
      </c>
      <c r="G26">
        <v>7.0978779999999997</v>
      </c>
      <c r="H26">
        <v>9.4553089999999997</v>
      </c>
    </row>
    <row r="27" spans="1:8" x14ac:dyDescent="0.35">
      <c r="A27" s="1">
        <v>37956</v>
      </c>
      <c r="B27">
        <v>8.2056570000000004</v>
      </c>
      <c r="C27">
        <v>4.1410689999999999</v>
      </c>
      <c r="D27">
        <v>3.8903591999999998</v>
      </c>
      <c r="E27" s="1">
        <v>37956</v>
      </c>
      <c r="F27">
        <v>13.43971</v>
      </c>
      <c r="G27">
        <v>7.4054510000000002</v>
      </c>
      <c r="H27">
        <v>9.7149532999999995</v>
      </c>
    </row>
    <row r="28" spans="1:8" x14ac:dyDescent="0.35">
      <c r="A28" s="1">
        <v>37987</v>
      </c>
      <c r="B28">
        <v>8.8379799999999999</v>
      </c>
      <c r="C28">
        <v>4.5754279999999996</v>
      </c>
      <c r="D28">
        <v>4.2239863</v>
      </c>
      <c r="E28" s="1">
        <v>37987</v>
      </c>
      <c r="F28">
        <v>14.58248</v>
      </c>
      <c r="G28">
        <v>6.8558300000000001</v>
      </c>
      <c r="H28">
        <v>9.6799508000000003</v>
      </c>
    </row>
    <row r="29" spans="1:8" x14ac:dyDescent="0.35">
      <c r="A29" s="1">
        <v>38018</v>
      </c>
      <c r="B29">
        <v>8.7292640000000006</v>
      </c>
      <c r="C29">
        <v>4.5905810000000002</v>
      </c>
      <c r="D29">
        <v>4.558281</v>
      </c>
      <c r="E29" s="1">
        <v>38018</v>
      </c>
      <c r="F29">
        <v>14.57137</v>
      </c>
      <c r="G29">
        <v>6.7902659999999999</v>
      </c>
      <c r="H29">
        <v>10.578146</v>
      </c>
    </row>
    <row r="30" spans="1:8" x14ac:dyDescent="0.35">
      <c r="A30" s="1">
        <v>38047</v>
      </c>
      <c r="B30">
        <v>8.5464819999999992</v>
      </c>
      <c r="C30">
        <v>4.4719309999999997</v>
      </c>
      <c r="D30">
        <v>4.2152985000000003</v>
      </c>
      <c r="E30" s="1">
        <v>38047</v>
      </c>
      <c r="F30">
        <v>14.5626</v>
      </c>
      <c r="G30">
        <v>6.6050190000000004</v>
      </c>
      <c r="H30">
        <v>10.317677</v>
      </c>
    </row>
    <row r="31" spans="1:8" x14ac:dyDescent="0.35">
      <c r="A31" s="1">
        <v>38078</v>
      </c>
      <c r="B31">
        <v>8.3609869999999997</v>
      </c>
      <c r="C31">
        <v>4.0867979999999999</v>
      </c>
      <c r="D31">
        <v>4.2126766</v>
      </c>
      <c r="E31" s="1">
        <v>38078</v>
      </c>
      <c r="F31">
        <v>14.53524</v>
      </c>
      <c r="G31">
        <v>6.8927019999999999</v>
      </c>
      <c r="H31">
        <v>9.7917173000000002</v>
      </c>
    </row>
    <row r="32" spans="1:8" x14ac:dyDescent="0.35">
      <c r="A32" s="1">
        <v>38108</v>
      </c>
      <c r="B32">
        <v>8.2453289999999999</v>
      </c>
      <c r="C32">
        <v>4.2425410000000001</v>
      </c>
      <c r="D32">
        <v>4.3624269</v>
      </c>
      <c r="E32" s="1">
        <v>38108</v>
      </c>
      <c r="F32">
        <v>13.95642</v>
      </c>
      <c r="G32">
        <v>6.7267729999999997</v>
      </c>
      <c r="H32">
        <v>9.8997396999999996</v>
      </c>
    </row>
    <row r="33" spans="1:8" x14ac:dyDescent="0.35">
      <c r="A33" s="1">
        <v>38139</v>
      </c>
      <c r="B33">
        <v>8.3162880000000001</v>
      </c>
      <c r="C33">
        <v>4.2359600000000004</v>
      </c>
      <c r="D33">
        <v>4.4633326999999996</v>
      </c>
      <c r="E33" s="1">
        <v>38139</v>
      </c>
      <c r="F33">
        <v>13.76681</v>
      </c>
      <c r="G33">
        <v>6.592981</v>
      </c>
      <c r="H33">
        <v>9.6498694</v>
      </c>
    </row>
    <row r="34" spans="1:8" x14ac:dyDescent="0.35">
      <c r="A34" s="1">
        <v>38169</v>
      </c>
      <c r="B34">
        <v>8.1098370000000006</v>
      </c>
      <c r="C34">
        <v>3.9519199999999999</v>
      </c>
      <c r="D34">
        <v>4.4999642</v>
      </c>
      <c r="E34" s="1">
        <v>38169</v>
      </c>
      <c r="F34">
        <v>13.56269</v>
      </c>
      <c r="G34">
        <v>6.2565309999999998</v>
      </c>
      <c r="H34">
        <v>9.4692723999999995</v>
      </c>
    </row>
    <row r="35" spans="1:8" x14ac:dyDescent="0.35">
      <c r="A35" s="1">
        <v>38200</v>
      </c>
      <c r="B35">
        <v>8.201117</v>
      </c>
      <c r="C35">
        <v>3.9148999999999998</v>
      </c>
      <c r="D35">
        <v>4.8258288</v>
      </c>
      <c r="E35" s="1">
        <v>38200</v>
      </c>
      <c r="F35">
        <v>13.745290000000001</v>
      </c>
      <c r="G35">
        <v>6.2690650000000003</v>
      </c>
      <c r="H35">
        <v>9.3298878999999992</v>
      </c>
    </row>
    <row r="36" spans="1:8" x14ac:dyDescent="0.35">
      <c r="A36" s="1">
        <v>38231</v>
      </c>
      <c r="B36">
        <v>8.2703369999999996</v>
      </c>
      <c r="C36">
        <v>4.0230119999999996</v>
      </c>
      <c r="D36">
        <v>5.0326662999999998</v>
      </c>
      <c r="E36" s="1">
        <v>38231</v>
      </c>
      <c r="F36">
        <v>13.784789999999999</v>
      </c>
      <c r="G36">
        <v>6.3539849999999998</v>
      </c>
      <c r="H36">
        <v>8.8387840000000004</v>
      </c>
    </row>
    <row r="37" spans="1:8" x14ac:dyDescent="0.35">
      <c r="A37" s="1">
        <v>38261</v>
      </c>
      <c r="B37">
        <v>8.0605810000000009</v>
      </c>
      <c r="C37">
        <v>3.9040400000000002</v>
      </c>
      <c r="D37">
        <v>5.3708102999999996</v>
      </c>
      <c r="E37" s="1">
        <v>38261</v>
      </c>
      <c r="F37">
        <v>14.033329999999999</v>
      </c>
      <c r="G37">
        <v>6.5290920000000003</v>
      </c>
      <c r="H37">
        <v>8.8994891000000003</v>
      </c>
    </row>
    <row r="38" spans="1:8" x14ac:dyDescent="0.35">
      <c r="A38" s="1">
        <v>38292</v>
      </c>
      <c r="B38">
        <v>8.3205670000000005</v>
      </c>
      <c r="C38">
        <v>4.2272350000000003</v>
      </c>
      <c r="D38">
        <v>5.3910666999999997</v>
      </c>
      <c r="E38" s="1">
        <v>38292</v>
      </c>
      <c r="F38">
        <v>14.27139</v>
      </c>
      <c r="G38">
        <v>6.5982620000000001</v>
      </c>
      <c r="H38">
        <v>8.3167279999999995</v>
      </c>
    </row>
    <row r="39" spans="1:8" x14ac:dyDescent="0.35">
      <c r="A39" s="1">
        <v>38322</v>
      </c>
      <c r="B39">
        <v>8.2237369999999999</v>
      </c>
      <c r="C39">
        <v>3.6027110000000002</v>
      </c>
      <c r="D39">
        <v>5.1274015000000004</v>
      </c>
      <c r="E39" s="1">
        <v>38322</v>
      </c>
      <c r="F39">
        <v>14.762309999999999</v>
      </c>
      <c r="G39">
        <v>7.2725119999999999</v>
      </c>
      <c r="H39">
        <v>7.8307324999999999</v>
      </c>
    </row>
    <row r="40" spans="1:8" x14ac:dyDescent="0.35">
      <c r="A40" s="1">
        <v>38353</v>
      </c>
      <c r="B40">
        <v>8.2726539999999993</v>
      </c>
      <c r="C40">
        <v>3.7716150000000002</v>
      </c>
      <c r="D40">
        <v>4.5387598000000002</v>
      </c>
      <c r="E40" s="1">
        <v>38353</v>
      </c>
      <c r="F40">
        <v>14.933120000000001</v>
      </c>
      <c r="G40">
        <v>7.4998909999999999</v>
      </c>
      <c r="H40">
        <v>7.3883669000000003</v>
      </c>
    </row>
    <row r="41" spans="1:8" x14ac:dyDescent="0.35">
      <c r="A41" s="1">
        <v>38384</v>
      </c>
      <c r="B41">
        <v>8.1357879999999998</v>
      </c>
      <c r="C41">
        <v>3.5806719999999999</v>
      </c>
      <c r="D41">
        <v>4.2533265</v>
      </c>
      <c r="E41" s="1">
        <v>38384</v>
      </c>
      <c r="F41">
        <v>15.25267</v>
      </c>
      <c r="G41">
        <v>7.8519240000000003</v>
      </c>
      <c r="H41">
        <v>6.6426698999999996</v>
      </c>
    </row>
    <row r="42" spans="1:8" x14ac:dyDescent="0.35">
      <c r="A42" s="1">
        <v>38412</v>
      </c>
      <c r="B42">
        <v>7.987171</v>
      </c>
      <c r="C42">
        <v>3.4907159999999999</v>
      </c>
      <c r="D42">
        <v>4.3554906000000004</v>
      </c>
      <c r="E42" s="1">
        <v>38412</v>
      </c>
      <c r="F42">
        <v>15.057650000000001</v>
      </c>
      <c r="G42">
        <v>7.7669769999999998</v>
      </c>
      <c r="H42">
        <v>6.9338658000000004</v>
      </c>
    </row>
    <row r="43" spans="1:8" x14ac:dyDescent="0.35">
      <c r="A43" s="1">
        <v>38443</v>
      </c>
      <c r="B43">
        <v>7.8162419999999999</v>
      </c>
      <c r="C43">
        <v>3.2683230000000001</v>
      </c>
      <c r="D43">
        <v>4.6078204999999999</v>
      </c>
      <c r="E43" s="1">
        <v>38443</v>
      </c>
      <c r="F43">
        <v>15.17502</v>
      </c>
      <c r="G43">
        <v>7.9511710000000004</v>
      </c>
      <c r="H43">
        <v>7.0948022000000002</v>
      </c>
    </row>
    <row r="44" spans="1:8" x14ac:dyDescent="0.35">
      <c r="A44" s="1">
        <v>38473</v>
      </c>
      <c r="B44">
        <v>7.6560600000000001</v>
      </c>
      <c r="C44">
        <v>3.343353</v>
      </c>
      <c r="D44">
        <v>4.6705047999999998</v>
      </c>
      <c r="E44" s="1">
        <v>38473</v>
      </c>
      <c r="F44">
        <v>14.98288</v>
      </c>
      <c r="G44">
        <v>7.9554460000000002</v>
      </c>
      <c r="H44">
        <v>6.6174685999999996</v>
      </c>
    </row>
    <row r="45" spans="1:8" x14ac:dyDescent="0.35">
      <c r="A45" s="1">
        <v>38504</v>
      </c>
      <c r="B45">
        <v>7.9663050000000002</v>
      </c>
      <c r="C45">
        <v>3.552292</v>
      </c>
      <c r="D45">
        <v>4.4099808999999999</v>
      </c>
      <c r="E45" s="1">
        <v>38504</v>
      </c>
      <c r="F45">
        <v>15.34229</v>
      </c>
      <c r="G45">
        <v>8.2962880000000006</v>
      </c>
      <c r="H45">
        <v>6.3729161000000003</v>
      </c>
    </row>
    <row r="46" spans="1:8" x14ac:dyDescent="0.35">
      <c r="A46" s="1">
        <v>38534</v>
      </c>
      <c r="B46">
        <v>8.0171860000000006</v>
      </c>
      <c r="C46">
        <v>3.736707</v>
      </c>
      <c r="D46">
        <v>4.4788733000000001</v>
      </c>
      <c r="E46" s="1">
        <v>38534</v>
      </c>
      <c r="F46">
        <v>15.512829999999999</v>
      </c>
      <c r="G46">
        <v>8.6316459999999999</v>
      </c>
      <c r="H46">
        <v>6.7530010999999996</v>
      </c>
    </row>
    <row r="47" spans="1:8" x14ac:dyDescent="0.35">
      <c r="A47" s="1">
        <v>38565</v>
      </c>
      <c r="B47">
        <v>8.1046870000000002</v>
      </c>
      <c r="C47">
        <v>3.8675410000000001</v>
      </c>
      <c r="D47">
        <v>3.9581705999999999</v>
      </c>
      <c r="E47" s="1">
        <v>38565</v>
      </c>
      <c r="F47">
        <v>15.54271</v>
      </c>
      <c r="G47">
        <v>8.5334219999999998</v>
      </c>
      <c r="H47">
        <v>6.9271640000000003</v>
      </c>
    </row>
    <row r="48" spans="1:8" x14ac:dyDescent="0.35">
      <c r="A48" s="1">
        <v>38596</v>
      </c>
      <c r="B48">
        <v>8.2593540000000001</v>
      </c>
      <c r="C48">
        <v>3.8812850000000001</v>
      </c>
      <c r="D48">
        <v>3.5038347000000001</v>
      </c>
      <c r="E48" s="1">
        <v>38596</v>
      </c>
      <c r="F48">
        <v>15.484389999999999</v>
      </c>
      <c r="G48">
        <v>8.7512220000000003</v>
      </c>
      <c r="H48">
        <v>6.9007968000000002</v>
      </c>
    </row>
    <row r="49" spans="1:8" x14ac:dyDescent="0.35">
      <c r="A49" s="1">
        <v>38626</v>
      </c>
      <c r="B49">
        <v>8.2743800000000007</v>
      </c>
      <c r="C49">
        <v>3.9699650000000002</v>
      </c>
      <c r="D49">
        <v>3.0340075999999998</v>
      </c>
      <c r="E49" s="1">
        <v>38626</v>
      </c>
      <c r="F49">
        <v>15.178610000000001</v>
      </c>
      <c r="G49">
        <v>8.6035590000000006</v>
      </c>
      <c r="H49">
        <v>7.1005865000000004</v>
      </c>
    </row>
    <row r="50" spans="1:8" x14ac:dyDescent="0.35">
      <c r="A50" s="1">
        <v>38657</v>
      </c>
      <c r="B50">
        <v>8.4746100000000002</v>
      </c>
      <c r="C50">
        <v>4.0436889999999996</v>
      </c>
      <c r="D50">
        <v>2.8963100000000002</v>
      </c>
      <c r="E50" s="1">
        <v>38657</v>
      </c>
      <c r="F50">
        <v>15.414239999999999</v>
      </c>
      <c r="G50">
        <v>9.0042290000000005</v>
      </c>
      <c r="H50">
        <v>6.9566638000000003</v>
      </c>
    </row>
    <row r="51" spans="1:8" x14ac:dyDescent="0.35">
      <c r="A51" s="1">
        <v>38687</v>
      </c>
      <c r="B51">
        <v>8.4249620000000007</v>
      </c>
      <c r="C51">
        <v>3.645988</v>
      </c>
      <c r="D51">
        <v>3.2730937999999998</v>
      </c>
      <c r="E51" s="1">
        <v>38687</v>
      </c>
      <c r="F51">
        <v>15.47794</v>
      </c>
      <c r="G51">
        <v>9.2203890000000008</v>
      </c>
      <c r="H51">
        <v>6.8264253000000004</v>
      </c>
    </row>
    <row r="52" spans="1:8" x14ac:dyDescent="0.35">
      <c r="A52" s="1">
        <v>38718</v>
      </c>
      <c r="B52">
        <v>8.7417890000000007</v>
      </c>
      <c r="C52">
        <v>3.6651479999999999</v>
      </c>
      <c r="D52">
        <v>3.9237943999999998</v>
      </c>
      <c r="E52" s="1">
        <v>38718</v>
      </c>
      <c r="F52">
        <v>16.056940000000001</v>
      </c>
      <c r="G52">
        <v>9.5478799999999993</v>
      </c>
      <c r="H52">
        <v>6.9613573000000004</v>
      </c>
    </row>
    <row r="53" spans="1:8" x14ac:dyDescent="0.35">
      <c r="A53" s="1">
        <v>38749</v>
      </c>
      <c r="B53">
        <v>8.5196100000000001</v>
      </c>
      <c r="C53">
        <v>3.3632409999999999</v>
      </c>
      <c r="D53">
        <v>3.7307931999999999</v>
      </c>
      <c r="E53" s="1">
        <v>38749</v>
      </c>
      <c r="F53">
        <v>15.881159999999999</v>
      </c>
      <c r="G53">
        <v>9.2153430000000007</v>
      </c>
      <c r="H53">
        <v>7.2524027999999996</v>
      </c>
    </row>
    <row r="54" spans="1:8" x14ac:dyDescent="0.35">
      <c r="A54" s="1">
        <v>38777</v>
      </c>
      <c r="B54">
        <v>8.4505560000000006</v>
      </c>
      <c r="C54">
        <v>3.495546</v>
      </c>
      <c r="D54">
        <v>3.3929692999999999</v>
      </c>
      <c r="E54" s="1">
        <v>38777</v>
      </c>
      <c r="F54">
        <v>16.497730000000001</v>
      </c>
      <c r="G54">
        <v>9.2369579999999996</v>
      </c>
      <c r="H54">
        <v>6.9211819999999999</v>
      </c>
    </row>
    <row r="55" spans="1:8" x14ac:dyDescent="0.35">
      <c r="A55" s="1">
        <v>38808</v>
      </c>
      <c r="B55">
        <v>8.625216</v>
      </c>
      <c r="C55">
        <v>3.7728069999999998</v>
      </c>
      <c r="D55">
        <v>3.2008040000000002</v>
      </c>
      <c r="E55" s="1">
        <v>38808</v>
      </c>
      <c r="F55">
        <v>15.94528</v>
      </c>
      <c r="G55">
        <v>8.9169309999999999</v>
      </c>
      <c r="H55">
        <v>6.9307334999999997</v>
      </c>
    </row>
    <row r="56" spans="1:8" x14ac:dyDescent="0.35">
      <c r="A56" s="1">
        <v>38838</v>
      </c>
      <c r="B56">
        <v>9.0619980000000009</v>
      </c>
      <c r="C56">
        <v>4.3233069999999998</v>
      </c>
      <c r="D56">
        <v>3.0379325000000001</v>
      </c>
      <c r="E56" s="1">
        <v>38838</v>
      </c>
      <c r="F56">
        <v>16.407520000000002</v>
      </c>
      <c r="G56">
        <v>9.3323879999999999</v>
      </c>
      <c r="H56">
        <v>7.0464710999999998</v>
      </c>
    </row>
    <row r="57" spans="1:8" x14ac:dyDescent="0.35">
      <c r="A57" s="1">
        <v>38869</v>
      </c>
      <c r="B57">
        <v>9.1158920000000006</v>
      </c>
      <c r="C57">
        <v>4.5016889999999998</v>
      </c>
      <c r="D57">
        <v>3.2275635999999999</v>
      </c>
      <c r="E57" s="1">
        <v>38869</v>
      </c>
      <c r="F57">
        <v>15.962569999999999</v>
      </c>
      <c r="G57">
        <v>9.1568319999999996</v>
      </c>
      <c r="H57">
        <v>6.9311166999999996</v>
      </c>
    </row>
    <row r="58" spans="1:8" x14ac:dyDescent="0.35">
      <c r="A58" s="1">
        <v>38899</v>
      </c>
      <c r="B58">
        <v>8.9552130000000005</v>
      </c>
      <c r="C58">
        <v>4.0845050000000001</v>
      </c>
      <c r="D58">
        <v>3.0679424000000002</v>
      </c>
      <c r="E58" s="1">
        <v>38899</v>
      </c>
      <c r="F58">
        <v>16.501999999999999</v>
      </c>
      <c r="G58">
        <v>9.6465569999999996</v>
      </c>
      <c r="H58">
        <v>6.6916295000000003</v>
      </c>
    </row>
    <row r="59" spans="1:8" x14ac:dyDescent="0.35">
      <c r="A59" s="1">
        <v>38930</v>
      </c>
      <c r="B59">
        <v>8.9294659999999997</v>
      </c>
      <c r="C59">
        <v>5.228154</v>
      </c>
      <c r="D59">
        <v>3.4732015000000001</v>
      </c>
      <c r="E59" s="1">
        <v>38930</v>
      </c>
      <c r="F59">
        <v>16.901109999999999</v>
      </c>
      <c r="G59">
        <v>10.41961</v>
      </c>
      <c r="H59">
        <v>6.6657894000000004</v>
      </c>
    </row>
    <row r="60" spans="1:8" x14ac:dyDescent="0.35">
      <c r="A60" s="1">
        <v>38961</v>
      </c>
      <c r="B60">
        <v>8.8113709999999994</v>
      </c>
      <c r="C60">
        <v>5.2285870000000001</v>
      </c>
      <c r="D60">
        <v>4.0999844999999997</v>
      </c>
      <c r="E60" s="1">
        <v>38961</v>
      </c>
      <c r="F60">
        <v>16.522950000000002</v>
      </c>
      <c r="G60">
        <v>10.07535</v>
      </c>
      <c r="H60">
        <v>6.6117718999999999</v>
      </c>
    </row>
    <row r="61" spans="1:8" x14ac:dyDescent="0.35">
      <c r="A61" s="1">
        <v>38991</v>
      </c>
      <c r="B61">
        <v>8.1862130000000004</v>
      </c>
      <c r="C61">
        <v>4.6969070000000004</v>
      </c>
      <c r="D61">
        <v>4.3041796999999997</v>
      </c>
      <c r="E61" s="1">
        <v>38991</v>
      </c>
      <c r="F61">
        <v>16.65513</v>
      </c>
      <c r="G61">
        <v>10.165319999999999</v>
      </c>
      <c r="H61">
        <v>6.1743668999999999</v>
      </c>
    </row>
    <row r="62" spans="1:8" x14ac:dyDescent="0.35">
      <c r="A62" s="1">
        <v>39022</v>
      </c>
      <c r="B62">
        <v>7.9984080000000004</v>
      </c>
      <c r="C62">
        <v>4.6006299999999998</v>
      </c>
      <c r="D62">
        <v>4.0958880000000004</v>
      </c>
      <c r="E62" s="1">
        <v>39022</v>
      </c>
      <c r="F62">
        <v>16.653020000000001</v>
      </c>
      <c r="G62">
        <v>10.15244</v>
      </c>
      <c r="H62">
        <v>6.2797542000000002</v>
      </c>
    </row>
    <row r="63" spans="1:8" x14ac:dyDescent="0.35">
      <c r="A63" s="1">
        <v>39052</v>
      </c>
      <c r="B63">
        <v>7.857507</v>
      </c>
      <c r="C63">
        <v>4.585159</v>
      </c>
      <c r="D63">
        <v>4.0300479999999999</v>
      </c>
      <c r="E63" s="1">
        <v>39052</v>
      </c>
      <c r="F63">
        <v>16.33511</v>
      </c>
      <c r="G63">
        <v>9.6851319999999994</v>
      </c>
      <c r="H63">
        <v>6.7143417000000003</v>
      </c>
    </row>
    <row r="64" spans="1:8" x14ac:dyDescent="0.35">
      <c r="A64" s="1">
        <v>39083</v>
      </c>
      <c r="B64">
        <v>7.8700270000000003</v>
      </c>
      <c r="C64">
        <v>4.5470160000000002</v>
      </c>
      <c r="D64">
        <v>3.9525763999999999</v>
      </c>
      <c r="E64" s="1">
        <v>39083</v>
      </c>
      <c r="F64">
        <v>16.510269999999998</v>
      </c>
      <c r="G64">
        <v>9.2593770000000006</v>
      </c>
      <c r="H64">
        <v>6.3499694</v>
      </c>
    </row>
    <row r="65" spans="1:8" x14ac:dyDescent="0.35">
      <c r="A65" s="1">
        <v>39114</v>
      </c>
      <c r="B65">
        <v>7.9092739999999999</v>
      </c>
      <c r="C65">
        <v>4.7021230000000003</v>
      </c>
      <c r="D65">
        <v>4.0743932000000003</v>
      </c>
      <c r="E65" s="1">
        <v>39114</v>
      </c>
      <c r="F65">
        <v>16.587700000000002</v>
      </c>
      <c r="G65">
        <v>9.1850769999999997</v>
      </c>
      <c r="H65">
        <v>6.0259793999999998</v>
      </c>
    </row>
    <row r="66" spans="1:8" x14ac:dyDescent="0.35">
      <c r="A66" s="1">
        <v>39142</v>
      </c>
      <c r="B66">
        <v>7.6821219999999997</v>
      </c>
      <c r="C66">
        <v>4.5790480000000002</v>
      </c>
      <c r="D66">
        <v>4.1862288999999997</v>
      </c>
      <c r="E66" s="1">
        <v>39142</v>
      </c>
      <c r="F66">
        <v>16.749469999999999</v>
      </c>
      <c r="G66">
        <v>9.1600040000000007</v>
      </c>
      <c r="H66">
        <v>6.0445555999999998</v>
      </c>
    </row>
    <row r="67" spans="1:8" x14ac:dyDescent="0.35">
      <c r="A67" s="1">
        <v>39173</v>
      </c>
      <c r="B67">
        <v>7.8481209999999999</v>
      </c>
      <c r="C67">
        <v>4.6446500000000004</v>
      </c>
      <c r="D67">
        <v>3.9886854999999999</v>
      </c>
      <c r="E67" s="1">
        <v>39173</v>
      </c>
      <c r="F67">
        <v>17.48132</v>
      </c>
      <c r="G67">
        <v>9.7663650000000004</v>
      </c>
      <c r="H67">
        <v>5.8779877999999997</v>
      </c>
    </row>
    <row r="68" spans="1:8" x14ac:dyDescent="0.35">
      <c r="A68" s="1">
        <v>39203</v>
      </c>
      <c r="B68">
        <v>7.8471159999999998</v>
      </c>
      <c r="C68">
        <v>4.6180640000000004</v>
      </c>
      <c r="D68">
        <v>3.9739545000000001</v>
      </c>
      <c r="E68" s="1">
        <v>39203</v>
      </c>
      <c r="F68">
        <v>17.934550000000002</v>
      </c>
      <c r="G68">
        <v>10.00192</v>
      </c>
      <c r="H68">
        <v>5.7198668000000001</v>
      </c>
    </row>
    <row r="69" spans="1:8" x14ac:dyDescent="0.35">
      <c r="A69" s="1">
        <v>39234</v>
      </c>
      <c r="B69">
        <v>7.7414259999999997</v>
      </c>
      <c r="C69">
        <v>4.7278019999999996</v>
      </c>
      <c r="D69">
        <v>3.9992296999999999</v>
      </c>
      <c r="E69" s="1">
        <v>39234</v>
      </c>
      <c r="F69">
        <v>17.902560000000001</v>
      </c>
      <c r="G69">
        <v>10.478619999999999</v>
      </c>
      <c r="H69">
        <v>6.0012708999999997</v>
      </c>
    </row>
    <row r="70" spans="1:8" x14ac:dyDescent="0.35">
      <c r="A70" s="1">
        <v>39264</v>
      </c>
      <c r="B70">
        <v>7.6974330000000002</v>
      </c>
      <c r="C70">
        <v>4.7890639999999998</v>
      </c>
      <c r="D70">
        <v>4.1444597999999999</v>
      </c>
      <c r="E70" s="1">
        <v>39264</v>
      </c>
      <c r="F70">
        <v>18.233709999999999</v>
      </c>
      <c r="G70">
        <v>10.65551</v>
      </c>
      <c r="H70">
        <v>5.9635727000000003</v>
      </c>
    </row>
    <row r="71" spans="1:8" x14ac:dyDescent="0.35">
      <c r="A71" s="1">
        <v>39295</v>
      </c>
      <c r="B71">
        <v>7.8204859999999998</v>
      </c>
      <c r="C71">
        <v>5.0421719999999999</v>
      </c>
      <c r="D71">
        <v>4.0435498000000001</v>
      </c>
      <c r="E71" s="1">
        <v>39295</v>
      </c>
      <c r="F71">
        <v>18.253779999999999</v>
      </c>
      <c r="G71">
        <v>10.899039999999999</v>
      </c>
      <c r="H71">
        <v>6.2694735000000001</v>
      </c>
    </row>
    <row r="72" spans="1:8" x14ac:dyDescent="0.35">
      <c r="A72" s="1">
        <v>39326</v>
      </c>
      <c r="B72">
        <v>8.0578000000000003</v>
      </c>
      <c r="C72">
        <v>5.7780240000000003</v>
      </c>
      <c r="D72">
        <v>3.8224730999999998</v>
      </c>
      <c r="E72" s="1">
        <v>39326</v>
      </c>
      <c r="F72">
        <v>18.28173</v>
      </c>
      <c r="G72">
        <v>11.261089999999999</v>
      </c>
      <c r="H72">
        <v>6.9337806000000004</v>
      </c>
    </row>
    <row r="73" spans="1:8" x14ac:dyDescent="0.35">
      <c r="A73" s="1">
        <v>39356</v>
      </c>
      <c r="B73">
        <v>8.1195380000000004</v>
      </c>
      <c r="C73">
        <v>5.8972020000000001</v>
      </c>
      <c r="D73">
        <v>3.7659452</v>
      </c>
      <c r="E73" s="1">
        <v>39356</v>
      </c>
      <c r="F73">
        <v>18.095880000000001</v>
      </c>
      <c r="G73">
        <v>9.8828440000000004</v>
      </c>
      <c r="H73">
        <v>7.8631470999999999</v>
      </c>
    </row>
    <row r="74" spans="1:8" x14ac:dyDescent="0.35">
      <c r="A74" s="1">
        <v>39387</v>
      </c>
      <c r="B74">
        <v>8.2714639999999999</v>
      </c>
      <c r="C74">
        <v>6.1049629999999997</v>
      </c>
      <c r="D74">
        <v>3.9423474999999999</v>
      </c>
      <c r="E74" s="1">
        <v>39387</v>
      </c>
      <c r="F74">
        <v>17.931460000000001</v>
      </c>
      <c r="G74">
        <v>10.804349999999999</v>
      </c>
      <c r="H74">
        <v>9.1261945000000004</v>
      </c>
    </row>
    <row r="75" spans="1:8" x14ac:dyDescent="0.35">
      <c r="A75" s="1">
        <v>39417</v>
      </c>
      <c r="B75">
        <v>8.4176529999999996</v>
      </c>
      <c r="C75">
        <v>6.1347480000000001</v>
      </c>
      <c r="D75">
        <v>3.7486073000000002</v>
      </c>
      <c r="E75" s="1">
        <v>39417</v>
      </c>
      <c r="F75">
        <v>17.853280000000002</v>
      </c>
      <c r="G75">
        <v>11.30057</v>
      </c>
      <c r="H75">
        <v>9.6067865000000001</v>
      </c>
    </row>
    <row r="76" spans="1:8" x14ac:dyDescent="0.35">
      <c r="A76" s="1">
        <v>39448</v>
      </c>
      <c r="B76">
        <v>8.6227619999999998</v>
      </c>
      <c r="C76">
        <v>6.3335600000000003</v>
      </c>
      <c r="D76">
        <v>3.6793865000000001</v>
      </c>
      <c r="E76" s="1">
        <v>39448</v>
      </c>
      <c r="F76">
        <v>18.1435</v>
      </c>
      <c r="G76">
        <v>10.916689999999999</v>
      </c>
      <c r="H76">
        <v>10.533073999999999</v>
      </c>
    </row>
    <row r="77" spans="1:8" x14ac:dyDescent="0.35">
      <c r="A77" s="1">
        <v>39479</v>
      </c>
      <c r="B77">
        <v>8.5083610000000007</v>
      </c>
      <c r="C77">
        <v>6.3928710000000004</v>
      </c>
      <c r="D77">
        <v>3.6830940000000001</v>
      </c>
      <c r="E77" s="1">
        <v>39479</v>
      </c>
      <c r="F77">
        <v>18.469429999999999</v>
      </c>
      <c r="G77">
        <v>11.077030000000001</v>
      </c>
      <c r="H77">
        <v>11.033562999999999</v>
      </c>
    </row>
    <row r="78" spans="1:8" x14ac:dyDescent="0.35">
      <c r="A78" s="1">
        <v>39508</v>
      </c>
      <c r="B78">
        <v>8.4716480000000001</v>
      </c>
      <c r="C78">
        <v>6.4205639999999997</v>
      </c>
      <c r="D78">
        <v>4.2138097999999999</v>
      </c>
      <c r="E78" s="1">
        <v>39508</v>
      </c>
      <c r="F78">
        <v>18.577100000000002</v>
      </c>
      <c r="G78">
        <v>11.197039999999999</v>
      </c>
      <c r="H78">
        <v>11.99159</v>
      </c>
    </row>
    <row r="79" spans="1:8" x14ac:dyDescent="0.35">
      <c r="A79" s="1">
        <v>39539</v>
      </c>
      <c r="B79">
        <v>8.6363889999999994</v>
      </c>
      <c r="C79">
        <v>6.5106580000000003</v>
      </c>
      <c r="D79">
        <v>4.5264214000000003</v>
      </c>
      <c r="E79" s="1">
        <v>39539</v>
      </c>
      <c r="F79">
        <v>18.665590000000002</v>
      </c>
      <c r="G79">
        <v>11.00652</v>
      </c>
      <c r="H79">
        <v>13.040532000000001</v>
      </c>
    </row>
    <row r="80" spans="1:8" x14ac:dyDescent="0.35">
      <c r="A80" s="1">
        <v>39569</v>
      </c>
      <c r="B80">
        <v>8.5998979999999996</v>
      </c>
      <c r="C80">
        <v>6.3457660000000002</v>
      </c>
      <c r="D80">
        <v>4.9660117000000001</v>
      </c>
      <c r="E80" s="1">
        <v>39569</v>
      </c>
      <c r="F80">
        <v>18.45316</v>
      </c>
      <c r="G80">
        <v>11.15094</v>
      </c>
      <c r="H80">
        <v>13.816935000000001</v>
      </c>
    </row>
    <row r="81" spans="1:8" x14ac:dyDescent="0.35">
      <c r="A81" s="1">
        <v>39600</v>
      </c>
      <c r="B81">
        <v>8.5611040000000003</v>
      </c>
      <c r="C81">
        <v>6.4168060000000002</v>
      </c>
      <c r="D81">
        <v>5.2671488000000002</v>
      </c>
      <c r="E81" s="1">
        <v>39600</v>
      </c>
      <c r="F81">
        <v>18.836269999999999</v>
      </c>
      <c r="G81">
        <v>11.872579999999999</v>
      </c>
      <c r="H81">
        <v>14.435514</v>
      </c>
    </row>
    <row r="82" spans="1:8" x14ac:dyDescent="0.35">
      <c r="A82" s="1">
        <v>39630</v>
      </c>
      <c r="B82">
        <v>8.5733899999999998</v>
      </c>
      <c r="C82">
        <v>6.3213920000000003</v>
      </c>
      <c r="D82">
        <v>5.3859117000000003</v>
      </c>
      <c r="E82" s="1">
        <v>39630</v>
      </c>
      <c r="F82">
        <v>18.761839999999999</v>
      </c>
      <c r="G82">
        <v>11.68745</v>
      </c>
      <c r="H82">
        <v>14.778568</v>
      </c>
    </row>
    <row r="83" spans="1:8" x14ac:dyDescent="0.35">
      <c r="A83" s="1">
        <v>39661</v>
      </c>
      <c r="B83">
        <v>8.8634249999999994</v>
      </c>
      <c r="C83">
        <v>6.6031319999999996</v>
      </c>
      <c r="D83">
        <v>5.5937257999999996</v>
      </c>
      <c r="E83" s="1">
        <v>39661</v>
      </c>
      <c r="F83">
        <v>18.293369999999999</v>
      </c>
      <c r="G83">
        <v>11.72805</v>
      </c>
      <c r="H83">
        <v>14.782605999999999</v>
      </c>
    </row>
    <row r="84" spans="1:8" x14ac:dyDescent="0.35">
      <c r="A84" s="1">
        <v>39692</v>
      </c>
      <c r="B84">
        <v>9.0522580000000001</v>
      </c>
      <c r="C84">
        <v>6.8575280000000003</v>
      </c>
      <c r="D84">
        <v>5.5157642999999998</v>
      </c>
      <c r="E84" s="1">
        <v>39692</v>
      </c>
      <c r="F84">
        <v>18.021660000000001</v>
      </c>
      <c r="G84">
        <v>11.82334</v>
      </c>
      <c r="H84">
        <v>14.07685</v>
      </c>
    </row>
    <row r="85" spans="1:8" x14ac:dyDescent="0.35">
      <c r="A85" s="1">
        <v>39722</v>
      </c>
      <c r="B85">
        <v>7.5360009999999997</v>
      </c>
      <c r="C85">
        <v>5.6838129999999998</v>
      </c>
      <c r="D85">
        <v>5.8240748</v>
      </c>
      <c r="E85" s="1">
        <v>39722</v>
      </c>
      <c r="F85">
        <v>16.495889999999999</v>
      </c>
      <c r="G85">
        <v>11.087009999999999</v>
      </c>
      <c r="H85">
        <v>13.090642000000001</v>
      </c>
    </row>
    <row r="86" spans="1:8" x14ac:dyDescent="0.35">
      <c r="A86" s="1">
        <v>39753</v>
      </c>
      <c r="B86">
        <v>8.0569140000000008</v>
      </c>
      <c r="C86">
        <v>7.0951409999999999</v>
      </c>
      <c r="D86">
        <v>6.2561277000000004</v>
      </c>
      <c r="E86" s="1">
        <v>39753</v>
      </c>
      <c r="F86">
        <v>16.464649999999999</v>
      </c>
      <c r="G86">
        <v>10.939870000000001</v>
      </c>
      <c r="H86">
        <v>11.894392</v>
      </c>
    </row>
    <row r="87" spans="1:8" x14ac:dyDescent="0.35">
      <c r="A87" s="1">
        <v>39783</v>
      </c>
      <c r="B87">
        <v>8.8434460000000001</v>
      </c>
      <c r="C87">
        <v>7.3708200000000001</v>
      </c>
      <c r="D87">
        <v>6.530583</v>
      </c>
      <c r="E87" s="1">
        <v>39783</v>
      </c>
      <c r="F87">
        <v>16.93477</v>
      </c>
      <c r="G87">
        <v>11.43023</v>
      </c>
      <c r="H87">
        <v>10.958568</v>
      </c>
    </row>
    <row r="88" spans="1:8" x14ac:dyDescent="0.35">
      <c r="A88" s="1">
        <v>39814</v>
      </c>
      <c r="B88">
        <v>8.3814980000000006</v>
      </c>
      <c r="C88">
        <v>6.9882249999999999</v>
      </c>
      <c r="D88">
        <v>6.2545862999999997</v>
      </c>
      <c r="E88" s="1">
        <v>39814</v>
      </c>
      <c r="F88">
        <v>16.193729999999999</v>
      </c>
      <c r="G88">
        <v>10.74663</v>
      </c>
      <c r="H88">
        <v>9.9410694999999993</v>
      </c>
    </row>
    <row r="89" spans="1:8" x14ac:dyDescent="0.35">
      <c r="A89" s="1">
        <v>39845</v>
      </c>
      <c r="B89">
        <v>8.5013369999999995</v>
      </c>
      <c r="C89">
        <v>6.822165</v>
      </c>
      <c r="D89">
        <v>6.1407886999999999</v>
      </c>
      <c r="E89" s="1">
        <v>39845</v>
      </c>
      <c r="F89">
        <v>15.96035</v>
      </c>
      <c r="G89">
        <v>10.48654</v>
      </c>
      <c r="H89">
        <v>9.283201</v>
      </c>
    </row>
    <row r="90" spans="1:8" x14ac:dyDescent="0.35">
      <c r="A90" s="1">
        <v>39873</v>
      </c>
      <c r="B90">
        <v>8.0493810000000003</v>
      </c>
      <c r="C90">
        <v>6.5244030000000004</v>
      </c>
      <c r="D90">
        <v>5.9908258999999999</v>
      </c>
      <c r="E90" s="1">
        <v>39873</v>
      </c>
      <c r="F90">
        <v>16.315999999999999</v>
      </c>
      <c r="G90">
        <v>10.714740000000001</v>
      </c>
      <c r="H90">
        <v>8.4394528999999991</v>
      </c>
    </row>
    <row r="91" spans="1:8" x14ac:dyDescent="0.35">
      <c r="A91" s="1">
        <v>39904</v>
      </c>
      <c r="B91">
        <v>8.1567150000000002</v>
      </c>
      <c r="C91">
        <v>6.1773740000000004</v>
      </c>
      <c r="D91">
        <v>6.1560364999999999</v>
      </c>
      <c r="E91" s="1">
        <v>39904</v>
      </c>
      <c r="F91">
        <v>15.69299</v>
      </c>
      <c r="G91">
        <v>9.7223900000000008</v>
      </c>
      <c r="H91">
        <v>7.5707585999999996</v>
      </c>
    </row>
    <row r="92" spans="1:8" x14ac:dyDescent="0.35">
      <c r="A92" s="1">
        <v>39934</v>
      </c>
      <c r="B92">
        <v>8.2350259999999995</v>
      </c>
      <c r="C92">
        <v>6.1519950000000003</v>
      </c>
      <c r="D92">
        <v>6.0002545999999999</v>
      </c>
      <c r="E92" s="1">
        <v>39934</v>
      </c>
      <c r="F92">
        <v>16.183820000000001</v>
      </c>
      <c r="G92">
        <v>10.013590000000001</v>
      </c>
      <c r="H92">
        <v>6.8698959999999998</v>
      </c>
    </row>
    <row r="93" spans="1:8" x14ac:dyDescent="0.35">
      <c r="A93" s="1">
        <v>39965</v>
      </c>
      <c r="B93">
        <v>8.2309140000000003</v>
      </c>
      <c r="C93">
        <v>6.1212679999999997</v>
      </c>
      <c r="D93">
        <v>5.7422477000000001</v>
      </c>
      <c r="E93" s="1">
        <v>39965</v>
      </c>
      <c r="F93">
        <v>16.337029999999999</v>
      </c>
      <c r="G93">
        <v>9.9523309999999992</v>
      </c>
      <c r="H93">
        <v>6.2332055000000004</v>
      </c>
    </row>
    <row r="94" spans="1:8" x14ac:dyDescent="0.35">
      <c r="A94" s="1">
        <v>39995</v>
      </c>
      <c r="B94">
        <v>8.4875589999999992</v>
      </c>
      <c r="C94">
        <v>6.1601309999999998</v>
      </c>
      <c r="D94">
        <v>5.4306540999999999</v>
      </c>
      <c r="E94" s="1">
        <v>39995</v>
      </c>
      <c r="F94">
        <v>16.90597</v>
      </c>
      <c r="G94">
        <v>10.345700000000001</v>
      </c>
      <c r="H94">
        <v>5.5481604000000004</v>
      </c>
    </row>
    <row r="95" spans="1:8" x14ac:dyDescent="0.35">
      <c r="A95" s="1">
        <v>40026</v>
      </c>
      <c r="B95">
        <v>9.0071320000000004</v>
      </c>
      <c r="C95">
        <v>6.3094859999999997</v>
      </c>
      <c r="D95">
        <v>5.1028174000000002</v>
      </c>
      <c r="E95" s="1">
        <v>40026</v>
      </c>
      <c r="F95">
        <v>17.895219999999998</v>
      </c>
      <c r="G95">
        <v>10.33867</v>
      </c>
      <c r="H95">
        <v>5.1121715999999999</v>
      </c>
    </row>
    <row r="96" spans="1:8" x14ac:dyDescent="0.35">
      <c r="A96" s="1">
        <v>40057</v>
      </c>
      <c r="B96">
        <v>9.4784539999999993</v>
      </c>
      <c r="C96">
        <v>6.5714509999999997</v>
      </c>
      <c r="D96">
        <v>4.9515960000000003</v>
      </c>
      <c r="E96" s="1">
        <v>40057</v>
      </c>
      <c r="F96">
        <v>18.322120000000002</v>
      </c>
      <c r="G96">
        <v>10.44608</v>
      </c>
      <c r="H96">
        <v>5.1656696000000002</v>
      </c>
    </row>
    <row r="97" spans="1:8" x14ac:dyDescent="0.35">
      <c r="A97" s="1">
        <v>40087</v>
      </c>
      <c r="B97">
        <v>9.6222359999999991</v>
      </c>
      <c r="C97">
        <v>6.644139</v>
      </c>
      <c r="D97">
        <v>4.5316191000000003</v>
      </c>
      <c r="E97" s="1">
        <v>40087</v>
      </c>
      <c r="F97">
        <v>18.69351</v>
      </c>
      <c r="G97">
        <v>10.60859</v>
      </c>
      <c r="H97">
        <v>5.3255055999999996</v>
      </c>
    </row>
    <row r="98" spans="1:8" x14ac:dyDescent="0.35">
      <c r="A98" s="1">
        <v>40118</v>
      </c>
      <c r="B98">
        <v>10.05373</v>
      </c>
      <c r="C98">
        <v>7.0141710000000002</v>
      </c>
      <c r="D98">
        <v>3.8661851</v>
      </c>
      <c r="E98" s="1">
        <v>40118</v>
      </c>
      <c r="F98">
        <v>19.48141</v>
      </c>
      <c r="G98">
        <v>11.4617</v>
      </c>
      <c r="H98">
        <v>5.7149536000000003</v>
      </c>
    </row>
    <row r="99" spans="1:8" x14ac:dyDescent="0.35">
      <c r="A99" s="1">
        <v>40148</v>
      </c>
      <c r="B99">
        <v>11.191520000000001</v>
      </c>
      <c r="C99">
        <v>8.2544160000000009</v>
      </c>
      <c r="D99">
        <v>3.5745708</v>
      </c>
      <c r="E99" s="1">
        <v>40148</v>
      </c>
      <c r="F99">
        <v>19.240449999999999</v>
      </c>
      <c r="G99">
        <v>11.47955</v>
      </c>
      <c r="H99">
        <v>6.0272028000000004</v>
      </c>
    </row>
    <row r="100" spans="1:8" x14ac:dyDescent="0.35">
      <c r="A100" s="1">
        <v>40179</v>
      </c>
      <c r="B100">
        <v>11.142749999999999</v>
      </c>
      <c r="C100">
        <v>8.7781900000000004</v>
      </c>
      <c r="D100">
        <v>4.4490153000000001</v>
      </c>
      <c r="E100" s="1">
        <v>40179</v>
      </c>
      <c r="F100">
        <v>19.246500000000001</v>
      </c>
      <c r="G100">
        <v>11.2385</v>
      </c>
      <c r="H100">
        <v>6.4924141000000004</v>
      </c>
    </row>
    <row r="101" spans="1:8" x14ac:dyDescent="0.35">
      <c r="A101" s="1">
        <v>40210</v>
      </c>
      <c r="B101">
        <v>11.12702</v>
      </c>
      <c r="C101">
        <v>8.7941029999999998</v>
      </c>
      <c r="D101">
        <v>4.7868687999999997</v>
      </c>
      <c r="E101" s="1">
        <v>40210</v>
      </c>
      <c r="F101">
        <v>19.117180000000001</v>
      </c>
      <c r="G101">
        <v>10.89955</v>
      </c>
      <c r="H101">
        <v>6.7704076000000004</v>
      </c>
    </row>
    <row r="102" spans="1:8" x14ac:dyDescent="0.35">
      <c r="A102" s="1">
        <v>40238</v>
      </c>
      <c r="B102">
        <v>11.179130000000001</v>
      </c>
      <c r="C102">
        <v>8.6960899999999999</v>
      </c>
      <c r="D102">
        <v>4.9227407999999997</v>
      </c>
      <c r="E102" s="1">
        <v>40238</v>
      </c>
      <c r="F102">
        <v>19.052800000000001</v>
      </c>
      <c r="G102">
        <v>10.83723</v>
      </c>
      <c r="H102">
        <v>6.5966778000000001</v>
      </c>
    </row>
    <row r="103" spans="1:8" x14ac:dyDescent="0.35">
      <c r="A103" s="1">
        <v>40269</v>
      </c>
      <c r="B103">
        <v>11.31789</v>
      </c>
      <c r="C103">
        <v>8.8784939999999999</v>
      </c>
      <c r="D103">
        <v>4.2523005999999999</v>
      </c>
      <c r="E103" s="1">
        <v>40269</v>
      </c>
      <c r="F103">
        <v>19.096109999999999</v>
      </c>
      <c r="G103">
        <v>10.8277</v>
      </c>
      <c r="H103">
        <v>6.4732047000000001</v>
      </c>
    </row>
    <row r="104" spans="1:8" x14ac:dyDescent="0.35">
      <c r="A104" s="1">
        <v>40299</v>
      </c>
      <c r="B104">
        <v>11.289249999999999</v>
      </c>
      <c r="C104">
        <v>8.9510109999999994</v>
      </c>
      <c r="D104">
        <v>3.9197088</v>
      </c>
      <c r="E104" s="1">
        <v>40299</v>
      </c>
      <c r="F104">
        <v>18.481010000000001</v>
      </c>
      <c r="G104">
        <v>10.639749999999999</v>
      </c>
      <c r="H104">
        <v>6.2307715000000004</v>
      </c>
    </row>
    <row r="105" spans="1:8" x14ac:dyDescent="0.35">
      <c r="A105" s="1">
        <v>40330</v>
      </c>
      <c r="B105">
        <v>11.41868</v>
      </c>
      <c r="C105">
        <v>9.1026699999999998</v>
      </c>
      <c r="D105">
        <v>3.6948682000000002</v>
      </c>
      <c r="E105" s="1">
        <v>40330</v>
      </c>
      <c r="F105">
        <v>18.56823</v>
      </c>
      <c r="G105">
        <v>10.94251</v>
      </c>
      <c r="H105">
        <v>5.8271769000000004</v>
      </c>
    </row>
    <row r="106" spans="1:8" x14ac:dyDescent="0.35">
      <c r="A106" s="1">
        <v>40360</v>
      </c>
      <c r="B106">
        <v>11.43756</v>
      </c>
      <c r="C106">
        <v>9.0954449999999998</v>
      </c>
      <c r="D106">
        <v>3.6312318000000001</v>
      </c>
      <c r="E106" s="1">
        <v>40360</v>
      </c>
      <c r="F106">
        <v>18.950060000000001</v>
      </c>
      <c r="G106">
        <v>11.201129999999999</v>
      </c>
      <c r="H106">
        <v>5.9693671000000004</v>
      </c>
    </row>
    <row r="107" spans="1:8" x14ac:dyDescent="0.35">
      <c r="A107" s="1">
        <v>40391</v>
      </c>
      <c r="B107">
        <v>11.58408</v>
      </c>
      <c r="C107">
        <v>9.2616800000000001</v>
      </c>
      <c r="D107">
        <v>3.6940710000000001</v>
      </c>
      <c r="E107" s="1">
        <v>40391</v>
      </c>
      <c r="F107">
        <v>18.996220000000001</v>
      </c>
      <c r="G107">
        <v>11.11036</v>
      </c>
      <c r="H107">
        <v>6.2304311999999999</v>
      </c>
    </row>
    <row r="108" spans="1:8" x14ac:dyDescent="0.35">
      <c r="A108" s="1">
        <v>40422</v>
      </c>
      <c r="B108">
        <v>11.536339999999999</v>
      </c>
      <c r="C108">
        <v>9.0707430000000002</v>
      </c>
      <c r="D108">
        <v>3.7472553999999998</v>
      </c>
      <c r="E108" s="1">
        <v>40422</v>
      </c>
      <c r="F108">
        <v>19.04766</v>
      </c>
      <c r="G108">
        <v>10.92112</v>
      </c>
      <c r="H108">
        <v>6.6167404999999997</v>
      </c>
    </row>
    <row r="109" spans="1:8" x14ac:dyDescent="0.35">
      <c r="A109" s="1">
        <v>40452</v>
      </c>
      <c r="B109">
        <v>11.346690000000001</v>
      </c>
      <c r="C109">
        <v>8.9571419999999993</v>
      </c>
      <c r="D109">
        <v>4.0576983999999996</v>
      </c>
      <c r="E109" s="1">
        <v>40452</v>
      </c>
      <c r="F109">
        <v>19.249459999999999</v>
      </c>
      <c r="G109">
        <v>11.03171</v>
      </c>
      <c r="H109">
        <v>6.6898229000000002</v>
      </c>
    </row>
    <row r="110" spans="1:8" x14ac:dyDescent="0.35">
      <c r="A110" s="1">
        <v>40483</v>
      </c>
      <c r="B110">
        <v>11.343439999999999</v>
      </c>
      <c r="C110">
        <v>9.0066629999999996</v>
      </c>
      <c r="D110">
        <v>4.3270302999999997</v>
      </c>
      <c r="E110" s="1">
        <v>40483</v>
      </c>
      <c r="F110">
        <v>18.880099999999999</v>
      </c>
      <c r="G110">
        <v>10.774050000000001</v>
      </c>
      <c r="H110">
        <v>6.7821030000000002</v>
      </c>
    </row>
    <row r="111" spans="1:8" x14ac:dyDescent="0.35">
      <c r="A111" s="1">
        <v>40513</v>
      </c>
      <c r="B111">
        <v>11.442130000000001</v>
      </c>
      <c r="C111">
        <v>8.909656</v>
      </c>
      <c r="D111">
        <v>4.4087240999999997</v>
      </c>
      <c r="E111" s="1">
        <v>40513</v>
      </c>
      <c r="F111">
        <v>19.06803</v>
      </c>
      <c r="G111">
        <v>10.86703</v>
      </c>
      <c r="H111">
        <v>6.9234802000000002</v>
      </c>
    </row>
    <row r="112" spans="1:8" x14ac:dyDescent="0.35">
      <c r="A112" s="1">
        <v>40544</v>
      </c>
      <c r="B112">
        <v>11.740320000000001</v>
      </c>
      <c r="C112">
        <v>8.9844819999999999</v>
      </c>
      <c r="D112">
        <v>3.7669263000000002</v>
      </c>
      <c r="E112" s="1">
        <v>40544</v>
      </c>
      <c r="F112">
        <v>19.198180000000001</v>
      </c>
      <c r="G112">
        <v>10.94627</v>
      </c>
      <c r="H112">
        <v>6.7695447</v>
      </c>
    </row>
    <row r="113" spans="1:8" x14ac:dyDescent="0.35">
      <c r="A113" s="1">
        <v>40575</v>
      </c>
      <c r="B113">
        <v>11.607659999999999</v>
      </c>
      <c r="C113">
        <v>8.7259820000000001</v>
      </c>
      <c r="D113">
        <v>3.5288116999999999</v>
      </c>
      <c r="E113" s="1">
        <v>40575</v>
      </c>
      <c r="F113">
        <v>19.019120000000001</v>
      </c>
      <c r="G113">
        <v>10.62392</v>
      </c>
      <c r="H113">
        <v>6.9762130999999998</v>
      </c>
    </row>
    <row r="114" spans="1:8" x14ac:dyDescent="0.35">
      <c r="A114" s="1">
        <v>40603</v>
      </c>
      <c r="B114">
        <v>11.567</v>
      </c>
      <c r="C114">
        <v>8.6202679999999994</v>
      </c>
      <c r="D114">
        <v>2.9959557999999999</v>
      </c>
      <c r="E114" s="1">
        <v>40603</v>
      </c>
      <c r="F114">
        <v>19.29898</v>
      </c>
      <c r="G114">
        <v>10.697749999999999</v>
      </c>
      <c r="H114">
        <v>7.2808843000000003</v>
      </c>
    </row>
    <row r="115" spans="1:8" x14ac:dyDescent="0.35">
      <c r="A115" s="1">
        <v>40634</v>
      </c>
      <c r="B115">
        <v>11.72925</v>
      </c>
      <c r="C115">
        <v>9.079288</v>
      </c>
      <c r="D115">
        <v>3.3646273999999998</v>
      </c>
      <c r="E115" s="1">
        <v>40634</v>
      </c>
      <c r="F115">
        <v>20.073239999999998</v>
      </c>
      <c r="G115">
        <v>10.846360000000001</v>
      </c>
      <c r="H115">
        <v>7.7246414000000003</v>
      </c>
    </row>
    <row r="116" spans="1:8" x14ac:dyDescent="0.35">
      <c r="A116" s="1">
        <v>40664</v>
      </c>
      <c r="B116">
        <v>11.653180000000001</v>
      </c>
      <c r="C116">
        <v>9.4620499999999996</v>
      </c>
      <c r="D116">
        <v>3.2532095000000001</v>
      </c>
      <c r="E116" s="1">
        <v>40664</v>
      </c>
      <c r="F116">
        <v>19.659189999999999</v>
      </c>
      <c r="G116">
        <v>10.815899999999999</v>
      </c>
      <c r="H116">
        <v>8.4865227999999995</v>
      </c>
    </row>
    <row r="117" spans="1:8" x14ac:dyDescent="0.35">
      <c r="A117" s="1">
        <v>40695</v>
      </c>
      <c r="B117">
        <v>11.721170000000001</v>
      </c>
      <c r="C117">
        <v>9.1965470000000007</v>
      </c>
      <c r="D117">
        <v>3.2741845999999999</v>
      </c>
      <c r="E117" s="1">
        <v>40695</v>
      </c>
      <c r="F117">
        <v>19.79918</v>
      </c>
      <c r="G117">
        <v>10.97444</v>
      </c>
      <c r="H117">
        <v>8.7712499000000008</v>
      </c>
    </row>
    <row r="118" spans="1:8" x14ac:dyDescent="0.35">
      <c r="A118" s="1">
        <v>40725</v>
      </c>
      <c r="B118">
        <v>12.22803</v>
      </c>
      <c r="C118">
        <v>9.5138920000000002</v>
      </c>
      <c r="D118">
        <v>3.5566703999999998</v>
      </c>
      <c r="E118" s="1">
        <v>40725</v>
      </c>
      <c r="F118">
        <v>19.840509999999998</v>
      </c>
      <c r="G118">
        <v>11.062530000000001</v>
      </c>
      <c r="H118">
        <v>8.7108542</v>
      </c>
    </row>
    <row r="119" spans="1:8" x14ac:dyDescent="0.35">
      <c r="A119" s="1">
        <v>40756</v>
      </c>
      <c r="B119">
        <v>12.38636</v>
      </c>
      <c r="C119">
        <v>9.8418679999999998</v>
      </c>
      <c r="D119">
        <v>3.4324859000000001</v>
      </c>
      <c r="E119" s="1">
        <v>40756</v>
      </c>
      <c r="F119">
        <v>20.091349999999998</v>
      </c>
      <c r="G119">
        <v>11.40164</v>
      </c>
      <c r="H119">
        <v>8.9733245000000004</v>
      </c>
    </row>
    <row r="120" spans="1:8" x14ac:dyDescent="0.35">
      <c r="A120" s="1">
        <v>40787</v>
      </c>
      <c r="B120">
        <v>12.50507</v>
      </c>
      <c r="C120">
        <v>10.433630000000001</v>
      </c>
      <c r="D120">
        <v>3.1734768999999998</v>
      </c>
      <c r="E120" s="1">
        <v>40787</v>
      </c>
      <c r="F120">
        <v>19.2182</v>
      </c>
      <c r="G120">
        <v>11.116529999999999</v>
      </c>
      <c r="H120">
        <v>9.4187233999999993</v>
      </c>
    </row>
    <row r="121" spans="1:8" x14ac:dyDescent="0.35">
      <c r="A121" s="1">
        <v>40817</v>
      </c>
      <c r="B121">
        <v>12.54543</v>
      </c>
      <c r="C121">
        <v>10.379619999999999</v>
      </c>
      <c r="D121">
        <v>3.2015346</v>
      </c>
      <c r="E121" s="1">
        <v>40817</v>
      </c>
      <c r="F121">
        <v>19.454840000000001</v>
      </c>
      <c r="G121">
        <v>11.210369999999999</v>
      </c>
      <c r="H121">
        <v>9.7052049999999994</v>
      </c>
    </row>
    <row r="122" spans="1:8" x14ac:dyDescent="0.35">
      <c r="A122" s="1">
        <v>40848</v>
      </c>
      <c r="B122">
        <v>12.196</v>
      </c>
      <c r="C122">
        <v>10.114039999999999</v>
      </c>
      <c r="D122">
        <v>3.4707859000000001</v>
      </c>
      <c r="E122" s="1">
        <v>40848</v>
      </c>
      <c r="F122">
        <v>19.034839999999999</v>
      </c>
      <c r="G122">
        <v>11.186199999999999</v>
      </c>
      <c r="H122">
        <v>10.290718999999999</v>
      </c>
    </row>
    <row r="123" spans="1:8" x14ac:dyDescent="0.35">
      <c r="A123" s="1">
        <v>40878</v>
      </c>
      <c r="B123">
        <v>12.715920000000001</v>
      </c>
      <c r="C123">
        <v>10.6136</v>
      </c>
      <c r="D123">
        <v>3.8328177000000001</v>
      </c>
      <c r="E123" s="1">
        <v>40878</v>
      </c>
      <c r="F123">
        <v>18.8795</v>
      </c>
      <c r="G123">
        <v>11.160299999999999</v>
      </c>
      <c r="H123">
        <v>10.160102</v>
      </c>
    </row>
    <row r="124" spans="1:8" x14ac:dyDescent="0.35">
      <c r="A124" s="1">
        <v>40909</v>
      </c>
      <c r="B124">
        <v>13.229480000000001</v>
      </c>
      <c r="C124">
        <v>11.14934</v>
      </c>
      <c r="D124">
        <v>4.0414858999999996</v>
      </c>
      <c r="E124" s="1">
        <v>40909</v>
      </c>
      <c r="F124">
        <v>19.079000000000001</v>
      </c>
      <c r="G124">
        <v>11.13851</v>
      </c>
      <c r="H124">
        <v>9.9248059000000008</v>
      </c>
    </row>
    <row r="125" spans="1:8" x14ac:dyDescent="0.35">
      <c r="A125" s="1">
        <v>40940</v>
      </c>
      <c r="B125">
        <v>13.044169999999999</v>
      </c>
      <c r="C125">
        <v>10.943580000000001</v>
      </c>
      <c r="D125">
        <v>3.8496066999999998</v>
      </c>
      <c r="E125" s="1">
        <v>40940</v>
      </c>
      <c r="F125">
        <v>19.120760000000001</v>
      </c>
      <c r="G125">
        <v>11.11754</v>
      </c>
      <c r="H125">
        <v>9.5580522000000006</v>
      </c>
    </row>
    <row r="126" spans="1:8" x14ac:dyDescent="0.35">
      <c r="A126" s="1">
        <v>40969</v>
      </c>
      <c r="B126">
        <v>13.22017</v>
      </c>
      <c r="C126">
        <v>11.120240000000001</v>
      </c>
      <c r="D126">
        <v>3.6980452000000001</v>
      </c>
      <c r="E126" s="1">
        <v>40969</v>
      </c>
      <c r="F126">
        <v>18.958390000000001</v>
      </c>
      <c r="G126">
        <v>11.01694</v>
      </c>
      <c r="H126">
        <v>9.4615150999999997</v>
      </c>
    </row>
    <row r="127" spans="1:8" x14ac:dyDescent="0.35">
      <c r="A127" s="1">
        <v>41000</v>
      </c>
      <c r="B127">
        <v>13.30111</v>
      </c>
      <c r="C127">
        <v>11.216379999999999</v>
      </c>
      <c r="D127">
        <v>3.4285917000000001</v>
      </c>
      <c r="E127" s="1">
        <v>41000</v>
      </c>
      <c r="F127">
        <v>19.4177</v>
      </c>
      <c r="G127">
        <v>11.67324</v>
      </c>
      <c r="H127">
        <v>9.2868597000000008</v>
      </c>
    </row>
    <row r="128" spans="1:8" x14ac:dyDescent="0.35">
      <c r="A128" s="1">
        <v>41030</v>
      </c>
      <c r="B128">
        <v>13.83301</v>
      </c>
      <c r="C128">
        <v>11.91558</v>
      </c>
      <c r="D128">
        <v>3.8504790999999998</v>
      </c>
      <c r="E128" s="1">
        <v>41030</v>
      </c>
      <c r="F128">
        <v>18.85277</v>
      </c>
      <c r="G128">
        <v>11.462479999999999</v>
      </c>
      <c r="H128">
        <v>8.0715474999999994</v>
      </c>
    </row>
    <row r="129" spans="1:8" x14ac:dyDescent="0.35">
      <c r="A129" s="1">
        <v>41061</v>
      </c>
      <c r="B129">
        <v>13.544499999999999</v>
      </c>
      <c r="C129">
        <v>11.48611</v>
      </c>
      <c r="D129">
        <v>4.3272431999999998</v>
      </c>
      <c r="E129" s="1">
        <v>41061</v>
      </c>
      <c r="F129">
        <v>18.96688</v>
      </c>
      <c r="G129">
        <v>11.531779999999999</v>
      </c>
      <c r="H129">
        <v>7.6010736000000003</v>
      </c>
    </row>
    <row r="130" spans="1:8" x14ac:dyDescent="0.35">
      <c r="A130" s="1">
        <v>41091</v>
      </c>
      <c r="B130">
        <v>14.00535</v>
      </c>
      <c r="C130">
        <v>11.879949999999999</v>
      </c>
      <c r="D130">
        <v>4.4310670999999999</v>
      </c>
      <c r="E130" s="1">
        <v>41091</v>
      </c>
      <c r="F130">
        <v>19.151869999999999</v>
      </c>
      <c r="G130">
        <v>11.558149999999999</v>
      </c>
      <c r="H130">
        <v>7.4685503999999998</v>
      </c>
    </row>
    <row r="131" spans="1:8" x14ac:dyDescent="0.35">
      <c r="A131" s="1">
        <v>41122</v>
      </c>
      <c r="B131">
        <v>14.011279999999999</v>
      </c>
      <c r="C131">
        <v>11.92191</v>
      </c>
      <c r="D131">
        <v>4.5710002000000003</v>
      </c>
      <c r="E131" s="1">
        <v>41122</v>
      </c>
      <c r="F131">
        <v>19.389520000000001</v>
      </c>
      <c r="G131">
        <v>11.77796</v>
      </c>
      <c r="H131">
        <v>7.0352826999999998</v>
      </c>
    </row>
    <row r="132" spans="1:8" x14ac:dyDescent="0.35">
      <c r="A132" s="1">
        <v>41153</v>
      </c>
      <c r="B132">
        <v>13.998419999999999</v>
      </c>
      <c r="C132">
        <v>11.862209999999999</v>
      </c>
      <c r="D132">
        <v>4.7873597999999999</v>
      </c>
      <c r="E132" s="1">
        <v>41153</v>
      </c>
      <c r="F132">
        <v>19.563300000000002</v>
      </c>
      <c r="G132">
        <v>11.948790000000001</v>
      </c>
      <c r="H132">
        <v>6.4731437999999999</v>
      </c>
    </row>
    <row r="133" spans="1:8" x14ac:dyDescent="0.35">
      <c r="A133" s="1">
        <v>41183</v>
      </c>
      <c r="B133">
        <v>14.084160000000001</v>
      </c>
      <c r="C133">
        <v>11.89019</v>
      </c>
      <c r="D133">
        <v>4.5920158000000004</v>
      </c>
      <c r="E133" s="1">
        <v>41183</v>
      </c>
      <c r="F133">
        <v>19.708349999999999</v>
      </c>
      <c r="G133">
        <v>11.975849999999999</v>
      </c>
      <c r="H133">
        <v>6.1416339000000004</v>
      </c>
    </row>
    <row r="134" spans="1:8" x14ac:dyDescent="0.35">
      <c r="A134" s="1">
        <v>41214</v>
      </c>
      <c r="B134">
        <v>14.043659999999999</v>
      </c>
      <c r="C134">
        <v>11.802709999999999</v>
      </c>
      <c r="D134">
        <v>4.1714805999999998</v>
      </c>
      <c r="E134" s="1">
        <v>41214</v>
      </c>
      <c r="F134">
        <v>19.590050000000002</v>
      </c>
      <c r="G134">
        <v>11.82253</v>
      </c>
      <c r="H134">
        <v>5.6425602000000001</v>
      </c>
    </row>
    <row r="135" spans="1:8" x14ac:dyDescent="0.35">
      <c r="A135" s="1">
        <v>41244</v>
      </c>
      <c r="B135">
        <v>14.012829999999999</v>
      </c>
      <c r="C135">
        <v>11.9998</v>
      </c>
      <c r="D135">
        <v>3.5797962999999999</v>
      </c>
      <c r="E135" s="1">
        <v>41244</v>
      </c>
      <c r="F135">
        <v>19.932539999999999</v>
      </c>
      <c r="G135">
        <v>13.05575</v>
      </c>
      <c r="H135">
        <v>5.4811595000000004</v>
      </c>
    </row>
    <row r="136" spans="1:8" x14ac:dyDescent="0.35">
      <c r="A136" s="1">
        <v>41275</v>
      </c>
      <c r="B136">
        <v>14.410909999999999</v>
      </c>
      <c r="C136">
        <v>12.185420000000001</v>
      </c>
      <c r="D136">
        <v>3.2508754999999998</v>
      </c>
      <c r="E136" s="1">
        <v>41275</v>
      </c>
      <c r="F136">
        <v>19.837299999999999</v>
      </c>
      <c r="G136">
        <v>12.59369</v>
      </c>
      <c r="H136">
        <v>5.7183181000000003</v>
      </c>
    </row>
    <row r="137" spans="1:8" x14ac:dyDescent="0.35">
      <c r="A137" s="1">
        <v>41306</v>
      </c>
      <c r="B137">
        <v>14.235900000000001</v>
      </c>
      <c r="C137">
        <v>12.020440000000001</v>
      </c>
      <c r="D137">
        <v>3.5394914000000002</v>
      </c>
      <c r="E137" s="1">
        <v>41306</v>
      </c>
      <c r="F137">
        <v>19.760490000000001</v>
      </c>
      <c r="G137">
        <v>12.51089</v>
      </c>
      <c r="H137">
        <v>5.7636389000000001</v>
      </c>
    </row>
    <row r="138" spans="1:8" x14ac:dyDescent="0.35">
      <c r="A138" s="1">
        <v>41334</v>
      </c>
      <c r="B138">
        <v>14.301819999999999</v>
      </c>
      <c r="C138">
        <v>12.068490000000001</v>
      </c>
      <c r="D138">
        <v>4.230181</v>
      </c>
      <c r="E138" s="1">
        <v>41334</v>
      </c>
      <c r="F138">
        <v>19.718610000000002</v>
      </c>
      <c r="G138">
        <v>12.50778</v>
      </c>
      <c r="H138">
        <v>5.5335653000000002</v>
      </c>
    </row>
    <row r="139" spans="1:8" x14ac:dyDescent="0.35">
      <c r="A139" s="1">
        <v>41365</v>
      </c>
      <c r="B139">
        <v>14.28421</v>
      </c>
      <c r="C139">
        <v>12.041309999999999</v>
      </c>
      <c r="D139">
        <v>4.6907002999999996</v>
      </c>
      <c r="E139" s="1">
        <v>41365</v>
      </c>
      <c r="F139">
        <v>20.24363</v>
      </c>
      <c r="G139">
        <v>12.893929999999999</v>
      </c>
      <c r="H139">
        <v>5.2355593999999996</v>
      </c>
    </row>
    <row r="140" spans="1:8" x14ac:dyDescent="0.35">
      <c r="A140" s="1">
        <v>41395</v>
      </c>
      <c r="B140">
        <v>14.270289999999999</v>
      </c>
      <c r="C140">
        <v>12.17963</v>
      </c>
      <c r="D140">
        <v>4.6367263999999997</v>
      </c>
      <c r="E140" s="1">
        <v>41395</v>
      </c>
      <c r="F140">
        <v>20.209289999999999</v>
      </c>
      <c r="G140">
        <v>13.003780000000001</v>
      </c>
      <c r="H140">
        <v>5.2853462000000002</v>
      </c>
    </row>
    <row r="141" spans="1:8" x14ac:dyDescent="0.35">
      <c r="A141" s="1">
        <v>41426</v>
      </c>
      <c r="B141">
        <v>13.70396</v>
      </c>
      <c r="C141">
        <v>11.74872</v>
      </c>
      <c r="D141">
        <v>4.0708244999999996</v>
      </c>
      <c r="E141" s="1">
        <v>41426</v>
      </c>
      <c r="F141">
        <v>19.801939999999998</v>
      </c>
      <c r="G141">
        <v>12.85886</v>
      </c>
      <c r="H141">
        <v>5.4056268999999997</v>
      </c>
    </row>
    <row r="142" spans="1:8" x14ac:dyDescent="0.35">
      <c r="A142" s="1">
        <v>41456</v>
      </c>
      <c r="B142">
        <v>14.204890000000001</v>
      </c>
      <c r="C142">
        <v>12.06202</v>
      </c>
      <c r="D142">
        <v>3.4778332000000001</v>
      </c>
      <c r="E142" s="1">
        <v>41456</v>
      </c>
      <c r="F142">
        <v>19.742730000000002</v>
      </c>
      <c r="G142">
        <v>12.42154</v>
      </c>
      <c r="H142">
        <v>5.5849010999999997</v>
      </c>
    </row>
    <row r="143" spans="1:8" x14ac:dyDescent="0.35">
      <c r="A143" s="1">
        <v>41487</v>
      </c>
      <c r="B143">
        <v>14.227220000000001</v>
      </c>
      <c r="C143">
        <v>12.21096</v>
      </c>
      <c r="D143">
        <v>3.4521758999999999</v>
      </c>
      <c r="E143" s="1">
        <v>41487</v>
      </c>
      <c r="F143">
        <v>20.16347</v>
      </c>
      <c r="G143">
        <v>13.288360000000001</v>
      </c>
      <c r="H143">
        <v>5.428515</v>
      </c>
    </row>
    <row r="144" spans="1:8" x14ac:dyDescent="0.35">
      <c r="A144" s="1">
        <v>41518</v>
      </c>
      <c r="B144">
        <v>14.31772</v>
      </c>
      <c r="C144">
        <v>12.2508</v>
      </c>
      <c r="D144">
        <v>3.3933689999999999</v>
      </c>
      <c r="E144" s="1">
        <v>41518</v>
      </c>
      <c r="F144">
        <v>20.27853</v>
      </c>
      <c r="G144">
        <v>13.444179999999999</v>
      </c>
      <c r="H144">
        <v>5.3385755000000001</v>
      </c>
    </row>
    <row r="145" spans="1:8" x14ac:dyDescent="0.35">
      <c r="A145" s="1">
        <v>41548</v>
      </c>
      <c r="B145">
        <v>14.32577</v>
      </c>
      <c r="C145">
        <v>12.28265</v>
      </c>
      <c r="D145">
        <v>3.3364790000000002</v>
      </c>
      <c r="E145" s="1">
        <v>41548</v>
      </c>
      <c r="F145">
        <v>20.350650000000002</v>
      </c>
      <c r="G145">
        <v>13.38658</v>
      </c>
      <c r="H145">
        <v>5.4551872000000001</v>
      </c>
    </row>
    <row r="146" spans="1:8" x14ac:dyDescent="0.35">
      <c r="A146" s="1">
        <v>41579</v>
      </c>
      <c r="B146">
        <v>14.24804</v>
      </c>
      <c r="C146">
        <v>12.232100000000001</v>
      </c>
      <c r="D146">
        <v>3.6140172000000002</v>
      </c>
      <c r="E146" s="1">
        <v>41579</v>
      </c>
      <c r="F146">
        <v>20.216010000000001</v>
      </c>
      <c r="G146">
        <v>13.40901</v>
      </c>
      <c r="H146">
        <v>5.4958555000000002</v>
      </c>
    </row>
    <row r="147" spans="1:8" x14ac:dyDescent="0.35">
      <c r="A147" s="1">
        <v>41609</v>
      </c>
      <c r="B147">
        <v>14.337070000000001</v>
      </c>
      <c r="C147">
        <v>12.382540000000001</v>
      </c>
      <c r="D147">
        <v>3.9875015</v>
      </c>
      <c r="E147" s="1">
        <v>41609</v>
      </c>
      <c r="F147">
        <v>20.629460000000002</v>
      </c>
      <c r="G147">
        <v>14.020820000000001</v>
      </c>
      <c r="H147">
        <v>5.4381607000000001</v>
      </c>
    </row>
    <row r="148" spans="1:8" x14ac:dyDescent="0.35">
      <c r="A148" s="1">
        <v>41640</v>
      </c>
      <c r="B148">
        <v>14.443989999999999</v>
      </c>
      <c r="C148">
        <v>12.42624</v>
      </c>
      <c r="D148">
        <v>4.4957409999999998</v>
      </c>
      <c r="E148" s="1">
        <v>41640</v>
      </c>
      <c r="F148">
        <v>19.47221</v>
      </c>
      <c r="G148">
        <v>12.74306</v>
      </c>
      <c r="H148">
        <v>5.6313839000000003</v>
      </c>
    </row>
    <row r="149" spans="1:8" x14ac:dyDescent="0.35">
      <c r="A149" s="1">
        <v>41671</v>
      </c>
      <c r="B149">
        <v>14.314730000000001</v>
      </c>
      <c r="C149">
        <v>12.332660000000001</v>
      </c>
      <c r="D149">
        <v>4.2366675000000003</v>
      </c>
      <c r="E149" s="1">
        <v>41671</v>
      </c>
      <c r="F149">
        <v>19.398070000000001</v>
      </c>
      <c r="G149">
        <v>12.47246</v>
      </c>
      <c r="H149">
        <v>5.6143337000000004</v>
      </c>
    </row>
    <row r="150" spans="1:8" x14ac:dyDescent="0.35">
      <c r="A150" s="1">
        <v>41699</v>
      </c>
      <c r="B150">
        <v>14.370380000000001</v>
      </c>
      <c r="C150">
        <v>12.3934</v>
      </c>
      <c r="D150">
        <v>3.7524266000000002</v>
      </c>
      <c r="E150" s="1">
        <v>41699</v>
      </c>
      <c r="F150">
        <v>19.45993</v>
      </c>
      <c r="G150">
        <v>12.50967</v>
      </c>
      <c r="H150">
        <v>5.8298443000000004</v>
      </c>
    </row>
    <row r="151" spans="1:8" x14ac:dyDescent="0.35">
      <c r="A151" s="1">
        <v>41730</v>
      </c>
      <c r="B151">
        <v>14.615360000000001</v>
      </c>
      <c r="C151">
        <v>12.624499999999999</v>
      </c>
      <c r="D151">
        <v>3.5249684999999999</v>
      </c>
      <c r="E151" s="1">
        <v>41730</v>
      </c>
      <c r="F151">
        <v>19.55639</v>
      </c>
      <c r="G151">
        <v>12.695550000000001</v>
      </c>
      <c r="H151">
        <v>6.0813284000000003</v>
      </c>
    </row>
    <row r="152" spans="1:8" x14ac:dyDescent="0.35">
      <c r="A152" s="1">
        <v>41760</v>
      </c>
      <c r="B152">
        <v>14.67985</v>
      </c>
      <c r="C152">
        <v>12.70477</v>
      </c>
      <c r="D152">
        <v>3.4965487</v>
      </c>
      <c r="E152" s="1">
        <v>41760</v>
      </c>
      <c r="F152">
        <v>19.75385</v>
      </c>
      <c r="G152">
        <v>12.90849</v>
      </c>
      <c r="H152">
        <v>6.2718901000000002</v>
      </c>
    </row>
    <row r="153" spans="1:8" x14ac:dyDescent="0.35">
      <c r="A153" s="1">
        <v>41791</v>
      </c>
      <c r="B153">
        <v>14.76806</v>
      </c>
      <c r="C153">
        <v>12.812419999999999</v>
      </c>
      <c r="D153">
        <v>3.7318441</v>
      </c>
      <c r="E153" s="1">
        <v>41791</v>
      </c>
      <c r="F153">
        <v>19.870439999999999</v>
      </c>
      <c r="G153">
        <v>13.12745</v>
      </c>
      <c r="H153">
        <v>6.2502354999999996</v>
      </c>
    </row>
    <row r="154" spans="1:8" x14ac:dyDescent="0.35">
      <c r="A154" s="1">
        <v>41821</v>
      </c>
      <c r="B154">
        <v>14.94225</v>
      </c>
      <c r="C154">
        <v>12.95678</v>
      </c>
      <c r="D154">
        <v>4.0816587000000002</v>
      </c>
      <c r="E154" s="1">
        <v>41821</v>
      </c>
      <c r="F154">
        <v>19.906379999999999</v>
      </c>
      <c r="G154">
        <v>13.026949999999999</v>
      </c>
      <c r="H154">
        <v>6.4201547000000003</v>
      </c>
    </row>
    <row r="155" spans="1:8" x14ac:dyDescent="0.35">
      <c r="A155" s="1">
        <v>41852</v>
      </c>
      <c r="B155">
        <v>14.781560000000001</v>
      </c>
      <c r="C155">
        <v>12.821300000000001</v>
      </c>
      <c r="D155">
        <v>4.1394333999999997</v>
      </c>
      <c r="E155" s="1">
        <v>41852</v>
      </c>
      <c r="F155">
        <v>19.86852</v>
      </c>
      <c r="G155">
        <v>13.382239999999999</v>
      </c>
      <c r="H155">
        <v>6.5933026999999997</v>
      </c>
    </row>
    <row r="156" spans="1:8" x14ac:dyDescent="0.35">
      <c r="A156" s="1">
        <v>41883</v>
      </c>
      <c r="B156">
        <v>14.75606</v>
      </c>
      <c r="C156">
        <v>12.6851</v>
      </c>
      <c r="D156">
        <v>4.2186629</v>
      </c>
      <c r="E156" s="1">
        <v>41883</v>
      </c>
      <c r="F156">
        <v>19.70158</v>
      </c>
      <c r="G156">
        <v>13.032859999999999</v>
      </c>
      <c r="H156">
        <v>6.7609707999999999</v>
      </c>
    </row>
    <row r="157" spans="1:8" x14ac:dyDescent="0.35">
      <c r="A157" s="1">
        <v>41913</v>
      </c>
      <c r="B157">
        <v>15.118840000000001</v>
      </c>
      <c r="C157">
        <v>12.795360000000001</v>
      </c>
      <c r="D157">
        <v>4.2883623999999996</v>
      </c>
      <c r="E157" s="1">
        <v>41913</v>
      </c>
      <c r="F157">
        <v>19.554970000000001</v>
      </c>
      <c r="G157">
        <v>12.970649999999999</v>
      </c>
      <c r="H157">
        <v>6.6413520000000004</v>
      </c>
    </row>
    <row r="158" spans="1:8" x14ac:dyDescent="0.35">
      <c r="A158" s="1">
        <v>41944</v>
      </c>
      <c r="B158">
        <v>15.22627</v>
      </c>
      <c r="C158">
        <v>13.11957</v>
      </c>
      <c r="D158">
        <v>4.1816979999999999</v>
      </c>
      <c r="E158" s="1">
        <v>41944</v>
      </c>
      <c r="F158">
        <v>19.155850000000001</v>
      </c>
      <c r="G158">
        <v>12.92165</v>
      </c>
      <c r="H158">
        <v>6.7121570000000004</v>
      </c>
    </row>
    <row r="159" spans="1:8" x14ac:dyDescent="0.35">
      <c r="A159" s="1">
        <v>41974</v>
      </c>
      <c r="B159">
        <v>15.08658</v>
      </c>
      <c r="C159">
        <v>13.110900000000001</v>
      </c>
      <c r="D159">
        <v>4.0870468000000004</v>
      </c>
      <c r="E159" s="1">
        <v>41974</v>
      </c>
      <c r="F159">
        <v>18.798169999999999</v>
      </c>
      <c r="G159">
        <v>12.856</v>
      </c>
      <c r="H159">
        <v>6.8661675000000004</v>
      </c>
    </row>
    <row r="160" spans="1:8" x14ac:dyDescent="0.35">
      <c r="A160" s="1">
        <v>42005</v>
      </c>
      <c r="B160">
        <v>15.637320000000001</v>
      </c>
      <c r="C160">
        <v>13.528359999999999</v>
      </c>
      <c r="D160">
        <v>3.0602672000000002</v>
      </c>
      <c r="E160" s="1">
        <v>42005</v>
      </c>
      <c r="F160">
        <v>18.35793</v>
      </c>
      <c r="G160">
        <v>12.41774</v>
      </c>
      <c r="H160">
        <v>6.9023861999999996</v>
      </c>
    </row>
    <row r="161" spans="1:8" x14ac:dyDescent="0.35">
      <c r="A161" s="1">
        <v>42036</v>
      </c>
      <c r="B161">
        <v>15.400589999999999</v>
      </c>
      <c r="C161">
        <v>13.45867</v>
      </c>
      <c r="D161">
        <v>2.9881261000000001</v>
      </c>
      <c r="E161" s="1">
        <v>42036</v>
      </c>
      <c r="F161">
        <v>18.346139999999998</v>
      </c>
      <c r="G161">
        <v>12.289680000000001</v>
      </c>
      <c r="H161">
        <v>6.9864462999999999</v>
      </c>
    </row>
    <row r="162" spans="1:8" x14ac:dyDescent="0.35">
      <c r="A162" s="1">
        <v>42064</v>
      </c>
      <c r="B162">
        <v>15.55748</v>
      </c>
      <c r="C162">
        <v>13.485340000000001</v>
      </c>
      <c r="D162">
        <v>3.1365482999999998</v>
      </c>
      <c r="E162" s="1">
        <v>42064</v>
      </c>
      <c r="F162">
        <v>18.544820000000001</v>
      </c>
      <c r="G162">
        <v>12.55142</v>
      </c>
      <c r="H162">
        <v>7.5200440000000004</v>
      </c>
    </row>
    <row r="163" spans="1:8" x14ac:dyDescent="0.35">
      <c r="A163" s="1">
        <v>42095</v>
      </c>
      <c r="B163">
        <v>15.76013</v>
      </c>
      <c r="C163">
        <v>13.5939</v>
      </c>
      <c r="D163">
        <v>3.0995344</v>
      </c>
      <c r="E163" s="1">
        <v>42095</v>
      </c>
      <c r="F163">
        <v>19.142140000000001</v>
      </c>
      <c r="G163">
        <v>12.81114</v>
      </c>
      <c r="H163">
        <v>8.1191902999999996</v>
      </c>
    </row>
    <row r="164" spans="1:8" x14ac:dyDescent="0.35">
      <c r="A164" s="1">
        <v>42125</v>
      </c>
      <c r="B164">
        <v>15.606629999999999</v>
      </c>
      <c r="C164">
        <v>13.522080000000001</v>
      </c>
      <c r="D164">
        <v>2.8746782</v>
      </c>
      <c r="E164" s="1">
        <v>42125</v>
      </c>
      <c r="F164">
        <v>18.797940000000001</v>
      </c>
      <c r="G164">
        <v>12.786569999999999</v>
      </c>
      <c r="H164">
        <v>8.0929874999999996</v>
      </c>
    </row>
    <row r="165" spans="1:8" x14ac:dyDescent="0.35">
      <c r="A165" s="1">
        <v>42156</v>
      </c>
      <c r="B165">
        <v>15.65349</v>
      </c>
      <c r="C165">
        <v>13.601610000000001</v>
      </c>
      <c r="D165">
        <v>2.8620184000000002</v>
      </c>
      <c r="E165" s="1">
        <v>42156</v>
      </c>
      <c r="F165">
        <v>18.950520000000001</v>
      </c>
      <c r="G165">
        <v>12.93136</v>
      </c>
      <c r="H165">
        <v>7.9497283999999997</v>
      </c>
    </row>
    <row r="166" spans="1:8" x14ac:dyDescent="0.35">
      <c r="A166" s="1">
        <v>42186</v>
      </c>
      <c r="B166">
        <v>15.57535</v>
      </c>
      <c r="C166">
        <v>13.42099</v>
      </c>
      <c r="D166">
        <v>2.7404715999999998</v>
      </c>
      <c r="E166" s="1">
        <v>42186</v>
      </c>
      <c r="F166">
        <v>18.66676</v>
      </c>
      <c r="G166">
        <v>12.803129999999999</v>
      </c>
      <c r="H166">
        <v>7.6780561000000001</v>
      </c>
    </row>
    <row r="167" spans="1:8" x14ac:dyDescent="0.35">
      <c r="A167" s="1">
        <v>42217</v>
      </c>
      <c r="B167">
        <v>15.243029999999999</v>
      </c>
      <c r="C167">
        <v>13.30532</v>
      </c>
      <c r="D167">
        <v>2.5691506999999998</v>
      </c>
      <c r="E167" s="1">
        <v>42217</v>
      </c>
      <c r="F167">
        <v>18.910689999999999</v>
      </c>
      <c r="G167">
        <v>12.914859999999999</v>
      </c>
      <c r="H167">
        <v>7.5368656999999999</v>
      </c>
    </row>
    <row r="168" spans="1:8" x14ac:dyDescent="0.35">
      <c r="A168" s="1">
        <v>42248</v>
      </c>
      <c r="B168">
        <v>15.065429999999999</v>
      </c>
      <c r="C168">
        <v>13.09341</v>
      </c>
      <c r="D168">
        <v>2.5183023000000002</v>
      </c>
      <c r="E168" s="1">
        <v>42248</v>
      </c>
      <c r="F168">
        <v>18.60134</v>
      </c>
      <c r="G168">
        <v>12.465680000000001</v>
      </c>
      <c r="H168">
        <v>7.5073648000000004</v>
      </c>
    </row>
    <row r="169" spans="1:8" x14ac:dyDescent="0.35">
      <c r="A169" s="1">
        <v>42278</v>
      </c>
      <c r="B169">
        <v>14.9475</v>
      </c>
      <c r="C169">
        <v>12.936170000000001</v>
      </c>
      <c r="D169">
        <v>2.4713525000000001</v>
      </c>
      <c r="E169" s="1">
        <v>42278</v>
      </c>
      <c r="F169">
        <v>18.734580000000001</v>
      </c>
      <c r="G169">
        <v>12.447839999999999</v>
      </c>
      <c r="H169">
        <v>7.7083601000000002</v>
      </c>
    </row>
    <row r="170" spans="1:8" x14ac:dyDescent="0.35">
      <c r="A170" s="1">
        <v>42309</v>
      </c>
      <c r="B170">
        <v>14.78729</v>
      </c>
      <c r="C170">
        <v>12.75549</v>
      </c>
      <c r="D170">
        <v>2.220958</v>
      </c>
      <c r="E170" s="1">
        <v>42309</v>
      </c>
      <c r="F170">
        <v>19.421559999999999</v>
      </c>
      <c r="G170">
        <v>12.74141</v>
      </c>
      <c r="H170">
        <v>7.6893272000000001</v>
      </c>
    </row>
    <row r="171" spans="1:8" x14ac:dyDescent="0.35">
      <c r="A171" s="1">
        <v>42339</v>
      </c>
      <c r="B171">
        <v>15.34041</v>
      </c>
      <c r="C171">
        <v>13.205120000000001</v>
      </c>
      <c r="D171">
        <v>2.1299638000000001</v>
      </c>
      <c r="E171" s="1">
        <v>42339</v>
      </c>
      <c r="F171">
        <v>19.474640000000001</v>
      </c>
      <c r="G171">
        <v>12.873189999999999</v>
      </c>
      <c r="H171">
        <v>7.4852338999999999</v>
      </c>
    </row>
    <row r="172" spans="1:8" x14ac:dyDescent="0.35">
      <c r="A172" s="1">
        <v>42370</v>
      </c>
      <c r="B172">
        <v>15.109120000000001</v>
      </c>
      <c r="C172">
        <v>13.203099999999999</v>
      </c>
      <c r="D172">
        <v>2.6046005000000001</v>
      </c>
      <c r="E172" s="1">
        <v>42370</v>
      </c>
      <c r="F172">
        <v>19.27814</v>
      </c>
      <c r="G172">
        <v>12.65476</v>
      </c>
      <c r="H172">
        <v>6.0271134999999996</v>
      </c>
    </row>
    <row r="173" spans="1:8" x14ac:dyDescent="0.35">
      <c r="A173" s="1">
        <v>42401</v>
      </c>
      <c r="B173">
        <v>15.71937</v>
      </c>
      <c r="C173">
        <v>13.63096</v>
      </c>
      <c r="D173">
        <v>2.8630939</v>
      </c>
      <c r="E173" s="1">
        <v>42401</v>
      </c>
      <c r="F173">
        <v>19.26463</v>
      </c>
      <c r="G173">
        <v>12.525510000000001</v>
      </c>
      <c r="H173">
        <v>6.1667427000000004</v>
      </c>
    </row>
    <row r="174" spans="1:8" x14ac:dyDescent="0.35">
      <c r="A174" s="1">
        <v>42430</v>
      </c>
      <c r="B174">
        <v>15.877280000000001</v>
      </c>
      <c r="C174">
        <v>13.732849999999999</v>
      </c>
      <c r="D174">
        <v>2.6185828999999998</v>
      </c>
      <c r="E174" s="1">
        <v>42430</v>
      </c>
      <c r="F174">
        <v>19.417449999999999</v>
      </c>
      <c r="G174">
        <v>12.645239999999999</v>
      </c>
      <c r="H174">
        <v>6.0071159999999999</v>
      </c>
    </row>
    <row r="175" spans="1:8" x14ac:dyDescent="0.35">
      <c r="A175" s="1">
        <v>42461</v>
      </c>
      <c r="B175">
        <v>16.176659999999998</v>
      </c>
      <c r="C175">
        <v>13.834759999999999</v>
      </c>
      <c r="D175">
        <v>2.5659307</v>
      </c>
      <c r="E175" s="1">
        <v>42461</v>
      </c>
      <c r="F175">
        <v>19.51577</v>
      </c>
      <c r="G175">
        <v>12.72851</v>
      </c>
      <c r="H175">
        <v>5.9942697999999996</v>
      </c>
    </row>
    <row r="176" spans="1:8" x14ac:dyDescent="0.35">
      <c r="A176" s="1">
        <v>42491</v>
      </c>
      <c r="B176">
        <v>16.247920000000001</v>
      </c>
      <c r="C176">
        <v>14.057230000000001</v>
      </c>
      <c r="D176">
        <v>2.5987504000000001</v>
      </c>
      <c r="E176" s="1">
        <v>42491</v>
      </c>
      <c r="F176">
        <v>19.27355</v>
      </c>
      <c r="G176">
        <v>12.583019999999999</v>
      </c>
      <c r="H176">
        <v>6.1948698999999996</v>
      </c>
    </row>
    <row r="177" spans="1:8" x14ac:dyDescent="0.35">
      <c r="A177" s="1">
        <v>42522</v>
      </c>
      <c r="B177">
        <v>15.99751</v>
      </c>
      <c r="C177">
        <v>13.86012</v>
      </c>
      <c r="D177">
        <v>2.5428538999999999</v>
      </c>
      <c r="E177" s="1">
        <v>42522</v>
      </c>
      <c r="F177">
        <v>19.397169999999999</v>
      </c>
      <c r="G177">
        <v>12.69983</v>
      </c>
      <c r="H177">
        <v>6.3575853000000002</v>
      </c>
    </row>
    <row r="178" spans="1:8" x14ac:dyDescent="0.35">
      <c r="A178" s="1">
        <v>42552</v>
      </c>
      <c r="B178">
        <v>16.392240000000001</v>
      </c>
      <c r="C178">
        <v>14.26451</v>
      </c>
      <c r="D178">
        <v>2.6365023999999999</v>
      </c>
      <c r="E178" s="1">
        <v>42552</v>
      </c>
      <c r="F178">
        <v>19.493749999999999</v>
      </c>
      <c r="G178">
        <v>12.613250000000001</v>
      </c>
      <c r="H178">
        <v>6.4300319999999997</v>
      </c>
    </row>
    <row r="179" spans="1:8" x14ac:dyDescent="0.35">
      <c r="A179" s="1">
        <v>42583</v>
      </c>
      <c r="B179">
        <v>16.694590000000002</v>
      </c>
      <c r="C179">
        <v>14.548159999999999</v>
      </c>
      <c r="D179">
        <v>2.7086177999999999</v>
      </c>
      <c r="E179" s="1">
        <v>42583</v>
      </c>
      <c r="F179">
        <v>19.600840000000002</v>
      </c>
      <c r="G179">
        <v>12.76967</v>
      </c>
      <c r="H179">
        <v>6.2292147</v>
      </c>
    </row>
    <row r="180" spans="1:8" x14ac:dyDescent="0.35">
      <c r="A180" s="1">
        <v>42614</v>
      </c>
      <c r="B180">
        <v>16.73582</v>
      </c>
      <c r="C180">
        <v>14.303599999999999</v>
      </c>
      <c r="D180">
        <v>2.9754632000000001</v>
      </c>
      <c r="E180" s="1">
        <v>42614</v>
      </c>
      <c r="F180">
        <v>19.466660000000001</v>
      </c>
      <c r="G180">
        <v>12.64499</v>
      </c>
      <c r="H180">
        <v>6.1007728999999999</v>
      </c>
    </row>
    <row r="181" spans="1:8" x14ac:dyDescent="0.35">
      <c r="A181" s="1">
        <v>42644</v>
      </c>
      <c r="B181">
        <v>16.542090000000002</v>
      </c>
      <c r="C181">
        <v>14.41513</v>
      </c>
      <c r="D181">
        <v>3.0684996</v>
      </c>
      <c r="E181" s="1">
        <v>42644</v>
      </c>
      <c r="F181">
        <v>19.150110000000002</v>
      </c>
      <c r="G181">
        <v>12.32658</v>
      </c>
      <c r="H181">
        <v>5.7464750000000002</v>
      </c>
    </row>
    <row r="182" spans="1:8" x14ac:dyDescent="0.35">
      <c r="A182" s="1">
        <v>42675</v>
      </c>
      <c r="B182">
        <v>16.385819999999999</v>
      </c>
      <c r="C182">
        <v>14.163360000000001</v>
      </c>
      <c r="D182">
        <v>3.3049875000000002</v>
      </c>
      <c r="E182" s="1">
        <v>42675</v>
      </c>
      <c r="F182">
        <v>18.865069999999999</v>
      </c>
      <c r="G182">
        <v>12.029249999999999</v>
      </c>
      <c r="H182">
        <v>5.8333314999999999</v>
      </c>
    </row>
    <row r="183" spans="1:8" x14ac:dyDescent="0.35">
      <c r="A183" s="1">
        <v>42705</v>
      </c>
      <c r="B183">
        <v>16.52083</v>
      </c>
      <c r="C183">
        <v>14.284090000000001</v>
      </c>
      <c r="D183">
        <v>3.3416304999999999</v>
      </c>
      <c r="E183" s="1">
        <v>42705</v>
      </c>
      <c r="F183">
        <v>18.824359999999999</v>
      </c>
      <c r="G183">
        <v>12.062989999999999</v>
      </c>
      <c r="H183">
        <v>6.1532192999999999</v>
      </c>
    </row>
    <row r="184" spans="1:8" x14ac:dyDescent="0.35">
      <c r="A184" s="1">
        <v>42736</v>
      </c>
      <c r="B184">
        <v>16.306640000000002</v>
      </c>
      <c r="C184">
        <v>14.373699999999999</v>
      </c>
      <c r="D184">
        <v>4.7003427999999996</v>
      </c>
      <c r="E184" s="1">
        <v>42736</v>
      </c>
      <c r="F184">
        <v>19.135670000000001</v>
      </c>
      <c r="G184">
        <v>12.243650000000001</v>
      </c>
      <c r="H184">
        <v>6.4410688</v>
      </c>
    </row>
    <row r="185" spans="1:8" x14ac:dyDescent="0.35">
      <c r="A185" s="1">
        <v>42767</v>
      </c>
      <c r="B185">
        <v>16.90747</v>
      </c>
      <c r="C185">
        <v>14.597989999999999</v>
      </c>
      <c r="D185">
        <v>4.8503347000000003</v>
      </c>
      <c r="E185" s="1">
        <v>42767</v>
      </c>
      <c r="F185">
        <v>18.925160000000002</v>
      </c>
      <c r="G185">
        <v>12.24803</v>
      </c>
      <c r="H185">
        <v>6.8760830999999998</v>
      </c>
    </row>
    <row r="186" spans="1:8" x14ac:dyDescent="0.35">
      <c r="A186" s="1">
        <v>42795</v>
      </c>
      <c r="B186">
        <v>16.508900000000001</v>
      </c>
      <c r="C186">
        <v>14.393689999999999</v>
      </c>
      <c r="D186">
        <v>5.3847130999999999</v>
      </c>
      <c r="E186" s="1">
        <v>42795</v>
      </c>
      <c r="F186">
        <v>18.95872</v>
      </c>
      <c r="G186">
        <v>12.361359999999999</v>
      </c>
      <c r="H186">
        <v>6.8968502000000003</v>
      </c>
    </row>
    <row r="187" spans="1:8" x14ac:dyDescent="0.35">
      <c r="A187" s="1">
        <v>42826</v>
      </c>
      <c r="B187">
        <v>16.210319999999999</v>
      </c>
      <c r="C187">
        <v>14.0305</v>
      </c>
      <c r="D187">
        <v>5.8591183999999998</v>
      </c>
      <c r="E187" s="1">
        <v>42826</v>
      </c>
      <c r="F187">
        <v>19.03462</v>
      </c>
      <c r="G187">
        <v>12.45208</v>
      </c>
      <c r="H187">
        <v>6.8869303000000004</v>
      </c>
    </row>
    <row r="188" spans="1:8" x14ac:dyDescent="0.35">
      <c r="A188" s="1">
        <v>42856</v>
      </c>
      <c r="B188">
        <v>16.29092</v>
      </c>
      <c r="C188">
        <v>14.17488</v>
      </c>
      <c r="D188">
        <v>6.1806830000000001</v>
      </c>
      <c r="E188" s="1">
        <v>42856</v>
      </c>
      <c r="F188">
        <v>19.242750000000001</v>
      </c>
      <c r="G188">
        <v>12.58952</v>
      </c>
      <c r="H188">
        <v>6.4978940999999999</v>
      </c>
    </row>
    <row r="189" spans="1:8" x14ac:dyDescent="0.35">
      <c r="A189" s="1">
        <v>42887</v>
      </c>
      <c r="B189">
        <v>16.217020000000002</v>
      </c>
      <c r="C189">
        <v>13.99212</v>
      </c>
      <c r="D189">
        <v>6.3208437999999996</v>
      </c>
      <c r="E189" s="1">
        <v>42887</v>
      </c>
      <c r="F189">
        <v>19.147770000000001</v>
      </c>
      <c r="G189">
        <v>12.68675</v>
      </c>
      <c r="H189">
        <v>6.3219440000000002</v>
      </c>
    </row>
    <row r="190" spans="1:8" x14ac:dyDescent="0.35">
      <c r="A190" s="1">
        <v>42917</v>
      </c>
      <c r="B190">
        <v>16.068729999999999</v>
      </c>
      <c r="C190">
        <v>13.77704</v>
      </c>
      <c r="D190">
        <v>6.4055795</v>
      </c>
      <c r="E190" s="1">
        <v>42917</v>
      </c>
      <c r="F190">
        <v>18.926939999999998</v>
      </c>
      <c r="G190">
        <v>12.23536</v>
      </c>
      <c r="H190">
        <v>6.1197064000000001</v>
      </c>
    </row>
    <row r="191" spans="1:8" x14ac:dyDescent="0.35">
      <c r="A191" s="1">
        <v>42948</v>
      </c>
      <c r="B191">
        <v>15.66006</v>
      </c>
      <c r="C191">
        <v>13.45134</v>
      </c>
      <c r="D191">
        <v>6.6430493999999998</v>
      </c>
      <c r="E191" s="1">
        <v>42948</v>
      </c>
      <c r="F191">
        <v>19.217099999999999</v>
      </c>
      <c r="G191">
        <v>12.624370000000001</v>
      </c>
      <c r="H191">
        <v>6.1849550999999998</v>
      </c>
    </row>
    <row r="192" spans="1:8" x14ac:dyDescent="0.35">
      <c r="A192" s="1">
        <v>42979</v>
      </c>
      <c r="B192">
        <v>15.61652</v>
      </c>
      <c r="C192">
        <v>13.45147</v>
      </c>
      <c r="D192">
        <v>6.3447493000000001</v>
      </c>
      <c r="E192" s="1">
        <v>42979</v>
      </c>
      <c r="F192">
        <v>19.16178</v>
      </c>
      <c r="G192">
        <v>12.53046</v>
      </c>
      <c r="H192">
        <v>6.2439003</v>
      </c>
    </row>
    <row r="193" spans="1:8" x14ac:dyDescent="0.35">
      <c r="A193" s="1">
        <v>43009</v>
      </c>
      <c r="B193">
        <v>15.58853</v>
      </c>
      <c r="C193">
        <v>13.51093</v>
      </c>
      <c r="D193">
        <v>6.3705268999999998</v>
      </c>
      <c r="E193" s="1">
        <v>43009</v>
      </c>
      <c r="F193">
        <v>19.184619999999999</v>
      </c>
      <c r="G193">
        <v>12.453849999999999</v>
      </c>
      <c r="H193">
        <v>6.2199907000000003</v>
      </c>
    </row>
    <row r="194" spans="1:8" x14ac:dyDescent="0.35">
      <c r="A194" s="1">
        <v>43040</v>
      </c>
      <c r="B194">
        <v>15.26413</v>
      </c>
      <c r="C194">
        <v>13.17456</v>
      </c>
      <c r="D194">
        <v>6.6289750999999999</v>
      </c>
      <c r="E194" s="1">
        <v>43040</v>
      </c>
      <c r="F194">
        <v>19.021609999999999</v>
      </c>
      <c r="G194">
        <v>12.42943</v>
      </c>
      <c r="H194">
        <v>6.0588633999999999</v>
      </c>
    </row>
    <row r="195" spans="1:8" x14ac:dyDescent="0.35">
      <c r="A195" s="1">
        <v>43070</v>
      </c>
      <c r="B195">
        <v>15.13077</v>
      </c>
      <c r="C195">
        <v>12.829789999999999</v>
      </c>
      <c r="D195">
        <v>6.7600496999999997</v>
      </c>
      <c r="E195" s="1">
        <v>43070</v>
      </c>
      <c r="F195">
        <v>19.18844</v>
      </c>
      <c r="G195">
        <v>12.681850000000001</v>
      </c>
      <c r="H195">
        <v>5.8384089000000001</v>
      </c>
    </row>
    <row r="196" spans="1:8" x14ac:dyDescent="0.35">
      <c r="A196" s="1">
        <v>43101</v>
      </c>
      <c r="B196">
        <v>15.415609999999999</v>
      </c>
      <c r="C196">
        <v>13.19374</v>
      </c>
      <c r="D196">
        <v>5.5367533</v>
      </c>
      <c r="E196" s="1">
        <v>43101</v>
      </c>
      <c r="F196">
        <v>19.261659999999999</v>
      </c>
      <c r="G196">
        <v>12.53842</v>
      </c>
      <c r="H196">
        <v>5.2982335000000003</v>
      </c>
    </row>
    <row r="197" spans="1:8" x14ac:dyDescent="0.35">
      <c r="A197" s="1">
        <v>43132</v>
      </c>
      <c r="B197">
        <v>15.303470000000001</v>
      </c>
      <c r="C197">
        <v>13.086349999999999</v>
      </c>
      <c r="D197">
        <v>5.3406656000000003</v>
      </c>
      <c r="E197" s="1">
        <v>43132</v>
      </c>
      <c r="F197">
        <v>19.124120000000001</v>
      </c>
      <c r="G197">
        <v>12.45552</v>
      </c>
      <c r="H197">
        <v>4.8993865000000003</v>
      </c>
    </row>
    <row r="198" spans="1:8" x14ac:dyDescent="0.35">
      <c r="A198" s="1">
        <v>43160</v>
      </c>
      <c r="B198">
        <v>15.102499999999999</v>
      </c>
      <c r="C198">
        <v>12.834530000000001</v>
      </c>
      <c r="D198">
        <v>5.0734379000000001</v>
      </c>
      <c r="E198" s="1">
        <v>43160</v>
      </c>
      <c r="F198">
        <v>19.233339999999998</v>
      </c>
      <c r="G198">
        <v>12.560269999999999</v>
      </c>
      <c r="H198">
        <v>4.6942684000000003</v>
      </c>
    </row>
    <row r="199" spans="1:8" x14ac:dyDescent="0.35">
      <c r="A199" s="1">
        <v>43191</v>
      </c>
      <c r="B199">
        <v>14.92844</v>
      </c>
      <c r="C199">
        <v>12.81324</v>
      </c>
      <c r="D199">
        <v>4.5763698000000002</v>
      </c>
      <c r="E199" s="1">
        <v>43191</v>
      </c>
      <c r="F199">
        <v>19.189340000000001</v>
      </c>
      <c r="G199">
        <v>12.75239</v>
      </c>
      <c r="H199">
        <v>4.734909</v>
      </c>
    </row>
    <row r="200" spans="1:8" x14ac:dyDescent="0.35">
      <c r="A200" s="1">
        <v>43221</v>
      </c>
      <c r="B200">
        <v>15.13489</v>
      </c>
      <c r="C200">
        <v>13.142049999999999</v>
      </c>
      <c r="D200">
        <v>4.5076783999999996</v>
      </c>
      <c r="E200" s="1">
        <v>43221</v>
      </c>
      <c r="F200">
        <v>18.948070000000001</v>
      </c>
      <c r="G200">
        <v>12.66178</v>
      </c>
      <c r="H200">
        <v>4.7583500000000001</v>
      </c>
    </row>
    <row r="201" spans="1:8" x14ac:dyDescent="0.35">
      <c r="A201" s="1">
        <v>43252</v>
      </c>
      <c r="B201">
        <v>14.65889</v>
      </c>
      <c r="C201">
        <v>12.535299999999999</v>
      </c>
      <c r="D201">
        <v>4.6512907999999999</v>
      </c>
      <c r="E201" s="1">
        <v>43252</v>
      </c>
      <c r="F201">
        <v>18.658829999999998</v>
      </c>
      <c r="G201">
        <v>12.524050000000001</v>
      </c>
      <c r="H201">
        <v>5.1156924000000004</v>
      </c>
    </row>
    <row r="202" spans="1:8" x14ac:dyDescent="0.35">
      <c r="A202" s="1">
        <v>43282</v>
      </c>
      <c r="B202">
        <v>14.76515</v>
      </c>
      <c r="C202">
        <v>12.68768</v>
      </c>
      <c r="D202">
        <v>4.7857858999999996</v>
      </c>
      <c r="E202" s="1">
        <v>43282</v>
      </c>
      <c r="F202">
        <v>18.497530000000001</v>
      </c>
      <c r="G202">
        <v>12.263960000000001</v>
      </c>
      <c r="H202">
        <v>5.2300490999999996</v>
      </c>
    </row>
    <row r="203" spans="1:8" x14ac:dyDescent="0.35">
      <c r="A203" s="1">
        <v>43313</v>
      </c>
      <c r="B203">
        <v>14.76796</v>
      </c>
      <c r="C203">
        <v>12.698539999999999</v>
      </c>
      <c r="D203">
        <v>4.8863699</v>
      </c>
      <c r="E203" s="1">
        <v>43313</v>
      </c>
      <c r="F203">
        <v>18.45035</v>
      </c>
      <c r="G203">
        <v>12.35042</v>
      </c>
      <c r="H203">
        <v>5.4386479000000003</v>
      </c>
    </row>
    <row r="204" spans="1:8" x14ac:dyDescent="0.35">
      <c r="A204" s="1">
        <v>43344</v>
      </c>
      <c r="B204">
        <v>14.468719999999999</v>
      </c>
      <c r="C204">
        <v>12.37119</v>
      </c>
      <c r="D204">
        <v>5.0231648</v>
      </c>
      <c r="E204" s="1">
        <v>43344</v>
      </c>
      <c r="F204">
        <v>18.01942</v>
      </c>
      <c r="G204">
        <v>12.08442</v>
      </c>
      <c r="H204">
        <v>5.8122940999999999</v>
      </c>
    </row>
    <row r="205" spans="1:8" x14ac:dyDescent="0.35">
      <c r="A205" s="1">
        <v>43374</v>
      </c>
      <c r="B205">
        <v>14.945639999999999</v>
      </c>
      <c r="C205">
        <v>12.921390000000001</v>
      </c>
      <c r="D205">
        <v>4.9090458000000003</v>
      </c>
      <c r="E205" s="1">
        <v>43374</v>
      </c>
      <c r="F205">
        <v>17.918489999999998</v>
      </c>
      <c r="G205">
        <v>11.853020000000001</v>
      </c>
      <c r="H205">
        <v>5.9076472000000004</v>
      </c>
    </row>
    <row r="206" spans="1:8" x14ac:dyDescent="0.35">
      <c r="A206" s="1">
        <v>43405</v>
      </c>
      <c r="B206">
        <v>14.51895</v>
      </c>
      <c r="C206">
        <v>12.57572</v>
      </c>
      <c r="D206">
        <v>4.7042941999999996</v>
      </c>
      <c r="E206" s="1">
        <v>43405</v>
      </c>
      <c r="F206">
        <v>18.0002</v>
      </c>
      <c r="G206">
        <v>11.95623</v>
      </c>
      <c r="H206">
        <v>5.4528471999999999</v>
      </c>
    </row>
    <row r="207" spans="1:8" x14ac:dyDescent="0.35">
      <c r="A207" s="1">
        <v>43435</v>
      </c>
      <c r="B207">
        <v>14.522130000000001</v>
      </c>
      <c r="C207">
        <v>12.25614</v>
      </c>
      <c r="D207">
        <v>4.8185339000000003</v>
      </c>
      <c r="E207" s="1">
        <v>43435</v>
      </c>
      <c r="F207">
        <v>18.451000000000001</v>
      </c>
      <c r="G207">
        <v>12.50972</v>
      </c>
      <c r="H207">
        <v>4.9673277999999996</v>
      </c>
    </row>
    <row r="208" spans="1:8" x14ac:dyDescent="0.35">
      <c r="B208" s="19">
        <f>AVERAGE(B3:B207)</f>
        <v>11.306484526829268</v>
      </c>
      <c r="C208" s="19">
        <f>AVERAGE(C3:C207)</f>
        <v>8.5604472634146358</v>
      </c>
      <c r="D208" s="19">
        <f>AVERAGE(D3:D207)</f>
        <v>4.2531541073170711</v>
      </c>
      <c r="F208" s="19">
        <f>AVERAGE(F3:F207)</f>
        <v>17.502752682926825</v>
      </c>
      <c r="G208" s="19">
        <f>AVERAGE(G3:G207)</f>
        <v>10.606975580487807</v>
      </c>
      <c r="H208" s="19">
        <f>AVERAGE(H3:H207)</f>
        <v>7.4041890507317056</v>
      </c>
    </row>
  </sheetData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J6:K6 J7:K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D069-D123-4873-BDB5-656F2078190C}">
  <sheetPr>
    <tabColor rgb="FFFFFF00"/>
  </sheetPr>
  <dimension ref="B1:M34"/>
  <sheetViews>
    <sheetView topLeftCell="H1" workbookViewId="0">
      <selection activeCell="J4" sqref="J4:M34"/>
    </sheetView>
  </sheetViews>
  <sheetFormatPr defaultRowHeight="14.5" x14ac:dyDescent="0.35"/>
  <cols>
    <col min="1" max="1" width="8.7265625" style="6"/>
    <col min="2" max="2" width="18" style="6" bestFit="1" customWidth="1"/>
    <col min="3" max="8" width="21.26953125" style="6" customWidth="1"/>
    <col min="9" max="9" width="16.36328125" style="6" customWidth="1"/>
    <col min="10" max="10" width="18" style="6" bestFit="1" customWidth="1"/>
    <col min="11" max="13" width="21.26953125" style="6" customWidth="1"/>
    <col min="14" max="15" width="15.1796875" style="6" customWidth="1"/>
    <col min="16" max="16384" width="8.7265625" style="6"/>
  </cols>
  <sheetData>
    <row r="1" spans="2:13" x14ac:dyDescent="0.35">
      <c r="J1" s="56"/>
      <c r="K1" s="56"/>
      <c r="L1" s="56"/>
      <c r="M1" s="56"/>
    </row>
    <row r="2" spans="2:13" x14ac:dyDescent="0.35">
      <c r="B2" s="61" t="s">
        <v>65</v>
      </c>
      <c r="C2" s="61"/>
      <c r="D2" s="61"/>
      <c r="E2" s="61"/>
      <c r="F2" s="61"/>
      <c r="G2" s="61"/>
      <c r="H2" s="61"/>
      <c r="I2" s="36"/>
      <c r="J2" s="57" t="s">
        <v>65</v>
      </c>
      <c r="K2" s="57"/>
      <c r="L2" s="57"/>
      <c r="M2" s="57"/>
    </row>
    <row r="3" spans="2:13" x14ac:dyDescent="0.35">
      <c r="B3" s="62"/>
      <c r="C3" s="62"/>
      <c r="D3" s="62"/>
      <c r="E3" s="62"/>
      <c r="F3" s="62"/>
      <c r="G3" s="62"/>
      <c r="H3" s="62"/>
      <c r="I3" s="38"/>
      <c r="J3" s="58"/>
      <c r="K3" s="58"/>
      <c r="L3" s="58"/>
      <c r="M3" s="58"/>
    </row>
    <row r="4" spans="2:13" x14ac:dyDescent="0.35">
      <c r="B4" s="33"/>
      <c r="C4" s="34" t="s">
        <v>83</v>
      </c>
      <c r="D4" s="34" t="s">
        <v>84</v>
      </c>
      <c r="E4" s="34" t="s">
        <v>85</v>
      </c>
      <c r="F4" s="34" t="s">
        <v>86</v>
      </c>
      <c r="G4" s="34" t="s">
        <v>87</v>
      </c>
      <c r="H4" s="34" t="s">
        <v>88</v>
      </c>
      <c r="I4" s="38"/>
      <c r="J4" s="33"/>
      <c r="K4" s="34" t="s">
        <v>89</v>
      </c>
      <c r="L4" s="34" t="s">
        <v>82</v>
      </c>
      <c r="M4" s="34" t="s">
        <v>90</v>
      </c>
    </row>
    <row r="5" spans="2:13" x14ac:dyDescent="0.35">
      <c r="B5" s="35" t="s">
        <v>37</v>
      </c>
      <c r="C5" s="37">
        <v>-0.9032</v>
      </c>
      <c r="D5" s="37">
        <v>-0.68179999999999996</v>
      </c>
      <c r="E5" s="37">
        <v>-0.34739999999999999</v>
      </c>
      <c r="F5" s="37">
        <v>-0.3916</v>
      </c>
      <c r="G5" s="37">
        <v>0.90900000000000003</v>
      </c>
      <c r="H5" s="37">
        <v>0.6694</v>
      </c>
      <c r="I5" s="37"/>
      <c r="J5" s="35" t="s">
        <v>37</v>
      </c>
      <c r="K5" s="52">
        <v>-0.3916</v>
      </c>
      <c r="L5" s="52">
        <v>-0.34739999999999999</v>
      </c>
      <c r="M5" s="52">
        <v>0.6694</v>
      </c>
    </row>
    <row r="6" spans="2:13" x14ac:dyDescent="0.35">
      <c r="B6" s="35" t="s">
        <v>38</v>
      </c>
      <c r="C6" s="37">
        <v>0.35170000000000001</v>
      </c>
      <c r="D6" s="37">
        <v>1.35E-2</v>
      </c>
      <c r="E6" s="37">
        <v>0.42399999999999999</v>
      </c>
      <c r="F6" s="37">
        <v>0.33239999999999997</v>
      </c>
      <c r="G6" s="37">
        <v>0.85499999999999998</v>
      </c>
      <c r="H6" s="37">
        <v>0.6825</v>
      </c>
      <c r="I6" s="37"/>
      <c r="J6" s="35" t="s">
        <v>38</v>
      </c>
      <c r="K6" s="52">
        <v>0.33239999999999997</v>
      </c>
      <c r="L6" s="52">
        <v>0.42399999999999999</v>
      </c>
      <c r="M6" s="52">
        <v>0.6825</v>
      </c>
    </row>
    <row r="7" spans="2:13" x14ac:dyDescent="0.35">
      <c r="B7" s="35" t="s">
        <v>39</v>
      </c>
      <c r="C7" s="37">
        <v>-0.43419999999999997</v>
      </c>
      <c r="D7" s="37">
        <v>-0.40960000000000002</v>
      </c>
      <c r="E7" s="37">
        <v>9.8199999999999996E-2</v>
      </c>
      <c r="F7" s="37">
        <v>0.1104</v>
      </c>
      <c r="G7" s="37">
        <v>0.99450000000000005</v>
      </c>
      <c r="H7" s="37">
        <v>0.96540000000000004</v>
      </c>
      <c r="I7" s="37"/>
      <c r="J7" s="35" t="s">
        <v>39</v>
      </c>
      <c r="K7" s="52">
        <v>0.1104</v>
      </c>
      <c r="L7" s="52">
        <v>9.8199999999999996E-2</v>
      </c>
      <c r="M7" s="52">
        <v>0.96540000000000004</v>
      </c>
    </row>
    <row r="8" spans="2:13" x14ac:dyDescent="0.35">
      <c r="B8" s="35" t="s">
        <v>40</v>
      </c>
      <c r="C8" s="37">
        <v>-0.1837</v>
      </c>
      <c r="D8" s="37">
        <v>-0.26889999999999997</v>
      </c>
      <c r="E8" s="37">
        <v>8.5500000000000007E-2</v>
      </c>
      <c r="F8" s="37">
        <v>-2.0799999999999999E-2</v>
      </c>
      <c r="G8" s="37">
        <v>0.23469999999999999</v>
      </c>
      <c r="H8" s="37">
        <v>-7.6799999999999993E-2</v>
      </c>
      <c r="I8" s="37"/>
      <c r="J8" s="35" t="s">
        <v>40</v>
      </c>
      <c r="K8" s="52">
        <v>-2.0799999999999999E-2</v>
      </c>
      <c r="L8" s="52">
        <v>8.5500000000000007E-2</v>
      </c>
      <c r="M8" s="52">
        <v>-7.6799999999999993E-2</v>
      </c>
    </row>
    <row r="9" spans="2:13" x14ac:dyDescent="0.35">
      <c r="B9" s="35" t="s">
        <v>41</v>
      </c>
      <c r="C9" s="37">
        <v>-4.9599999999999998E-2</v>
      </c>
      <c r="D9" s="37">
        <v>-2.5899999999999999E-2</v>
      </c>
      <c r="E9" s="37">
        <v>6.83E-2</v>
      </c>
      <c r="F9" s="37">
        <v>7.9000000000000001E-2</v>
      </c>
      <c r="G9" s="37">
        <v>0.99519999999999997</v>
      </c>
      <c r="H9" s="37">
        <v>0.96799999999999997</v>
      </c>
      <c r="I9" s="37"/>
      <c r="J9" s="35" t="s">
        <v>41</v>
      </c>
      <c r="K9" s="52">
        <v>7.9000000000000001E-2</v>
      </c>
      <c r="L9" s="52">
        <v>6.83E-2</v>
      </c>
      <c r="M9" s="52">
        <v>0.96799999999999997</v>
      </c>
    </row>
    <row r="10" spans="2:13" x14ac:dyDescent="0.35">
      <c r="B10" s="35" t="s">
        <v>42</v>
      </c>
      <c r="C10" s="37">
        <v>0.2177</v>
      </c>
      <c r="D10" s="37">
        <v>0.2437</v>
      </c>
      <c r="E10" s="37">
        <v>2.3E-2</v>
      </c>
      <c r="F10" s="37">
        <v>1.24E-2</v>
      </c>
      <c r="G10" s="37">
        <v>0.99470000000000003</v>
      </c>
      <c r="H10" s="37">
        <v>0.75570000000000004</v>
      </c>
      <c r="I10" s="37"/>
      <c r="J10" s="35" t="s">
        <v>42</v>
      </c>
      <c r="K10" s="52">
        <v>1.24E-2</v>
      </c>
      <c r="L10" s="52">
        <v>2.3E-2</v>
      </c>
      <c r="M10" s="52">
        <v>0.75570000000000004</v>
      </c>
    </row>
    <row r="11" spans="2:13" x14ac:dyDescent="0.35">
      <c r="B11" s="35" t="s">
        <v>43</v>
      </c>
      <c r="C11" s="37">
        <v>-0.64419999999999999</v>
      </c>
      <c r="D11" s="37">
        <v>0.17979999999999999</v>
      </c>
      <c r="E11" s="37">
        <v>5.5500000000000001E-2</v>
      </c>
      <c r="F11" s="37">
        <v>-0.11650000000000001</v>
      </c>
      <c r="G11" s="37">
        <v>-0.41589999999999999</v>
      </c>
      <c r="H11" s="37">
        <v>0.58040000000000003</v>
      </c>
      <c r="I11" s="37"/>
      <c r="J11" s="35" t="s">
        <v>43</v>
      </c>
      <c r="K11" s="52">
        <v>-0.11650000000000001</v>
      </c>
      <c r="L11" s="52">
        <v>5.5500000000000001E-2</v>
      </c>
      <c r="M11" s="52">
        <v>0.58040000000000003</v>
      </c>
    </row>
    <row r="12" spans="2:13" x14ac:dyDescent="0.35">
      <c r="B12" s="35" t="s">
        <v>44</v>
      </c>
      <c r="C12" s="37">
        <v>0.30349999999999999</v>
      </c>
      <c r="D12" s="37">
        <v>-9.2999999999999999E-2</v>
      </c>
      <c r="E12" s="37">
        <v>6.5699999999999995E-2</v>
      </c>
      <c r="F12" s="37">
        <v>8.3699999999999997E-2</v>
      </c>
      <c r="G12" s="37">
        <v>0.33029999999999998</v>
      </c>
      <c r="H12" s="37">
        <v>-0.58450000000000002</v>
      </c>
      <c r="I12" s="37"/>
      <c r="J12" s="35" t="s">
        <v>44</v>
      </c>
      <c r="K12" s="52">
        <v>8.3699999999999997E-2</v>
      </c>
      <c r="L12" s="52">
        <v>6.5699999999999995E-2</v>
      </c>
      <c r="M12" s="52">
        <v>-0.58450000000000002</v>
      </c>
    </row>
    <row r="13" spans="2:13" x14ac:dyDescent="0.35">
      <c r="B13" s="35" t="s">
        <v>45</v>
      </c>
      <c r="C13" s="37">
        <v>-0.41060000000000002</v>
      </c>
      <c r="D13" s="37">
        <v>-0.29120000000000001</v>
      </c>
      <c r="E13" s="37">
        <v>5.6099999999999997E-2</v>
      </c>
      <c r="F13" s="37">
        <v>-0.03</v>
      </c>
      <c r="G13" s="37">
        <v>0.73350000000000004</v>
      </c>
      <c r="H13" s="37">
        <v>0.85419999999999996</v>
      </c>
      <c r="I13" s="37"/>
      <c r="J13" s="35" t="s">
        <v>45</v>
      </c>
      <c r="K13" s="52">
        <v>-0.03</v>
      </c>
      <c r="L13" s="52">
        <v>5.6099999999999997E-2</v>
      </c>
      <c r="M13" s="52">
        <v>0.85419999999999996</v>
      </c>
    </row>
    <row r="14" spans="2:13" x14ac:dyDescent="0.35">
      <c r="B14" s="35" t="s">
        <v>46</v>
      </c>
      <c r="C14" s="37">
        <v>-0.49790000000000001</v>
      </c>
      <c r="D14" s="37">
        <v>-0.10929999999999999</v>
      </c>
      <c r="E14" s="37">
        <v>6.0699999999999997E-2</v>
      </c>
      <c r="F14" s="37">
        <v>-1.5800000000000002E-2</v>
      </c>
      <c r="G14" s="37">
        <v>0.504</v>
      </c>
      <c r="H14" s="37">
        <v>0.21010000000000001</v>
      </c>
      <c r="I14" s="37"/>
      <c r="J14" s="35" t="s">
        <v>46</v>
      </c>
      <c r="K14" s="52">
        <v>-1.5800000000000002E-2</v>
      </c>
      <c r="L14" s="52">
        <v>6.0699999999999997E-2</v>
      </c>
      <c r="M14" s="52">
        <v>0.21010000000000001</v>
      </c>
    </row>
    <row r="15" spans="2:13" x14ac:dyDescent="0.35">
      <c r="B15" s="35" t="s">
        <v>47</v>
      </c>
      <c r="C15" s="37">
        <v>-0.41799999999999998</v>
      </c>
      <c r="D15" s="37">
        <v>-0.375</v>
      </c>
      <c r="E15" s="37">
        <v>-2.7000000000000001E-3</v>
      </c>
      <c r="F15" s="37">
        <v>8.9999999999999993E-3</v>
      </c>
      <c r="G15" s="37">
        <v>0.7712</v>
      </c>
      <c r="H15" s="37">
        <v>0.39539999999999997</v>
      </c>
      <c r="I15" s="37"/>
      <c r="J15" s="35" t="s">
        <v>47</v>
      </c>
      <c r="K15" s="52">
        <v>8.9999999999999993E-3</v>
      </c>
      <c r="L15" s="52">
        <v>-2.7000000000000001E-3</v>
      </c>
      <c r="M15" s="52">
        <v>0.39539999999999997</v>
      </c>
    </row>
    <row r="16" spans="2:13" x14ac:dyDescent="0.35">
      <c r="B16" s="35" t="s">
        <v>48</v>
      </c>
      <c r="C16" s="37">
        <v>-0.43059999999999998</v>
      </c>
      <c r="D16" s="37">
        <v>-0.3448</v>
      </c>
      <c r="E16" s="37">
        <v>-2.4199999999999999E-2</v>
      </c>
      <c r="F16" s="37">
        <v>-6.6500000000000004E-2</v>
      </c>
      <c r="G16" s="37">
        <v>0.58889999999999998</v>
      </c>
      <c r="H16" s="37">
        <v>0.40429999999999999</v>
      </c>
      <c r="I16" s="37"/>
      <c r="J16" s="35" t="s">
        <v>48</v>
      </c>
      <c r="K16" s="52">
        <v>-6.6500000000000004E-2</v>
      </c>
      <c r="L16" s="52">
        <v>-2.4199999999999999E-2</v>
      </c>
      <c r="M16" s="52">
        <v>0.40429999999999999</v>
      </c>
    </row>
    <row r="17" spans="2:13" x14ac:dyDescent="0.35">
      <c r="B17" s="35" t="s">
        <v>49</v>
      </c>
      <c r="C17" s="37">
        <v>-0.88419999999999999</v>
      </c>
      <c r="D17" s="37">
        <v>-0.60840000000000005</v>
      </c>
      <c r="E17" s="37">
        <v>9.0899999999999995E-2</v>
      </c>
      <c r="F17" s="37">
        <v>-0.23330000000000001</v>
      </c>
      <c r="G17" s="37">
        <v>0.59760000000000002</v>
      </c>
      <c r="H17" s="37">
        <v>0.37340000000000001</v>
      </c>
      <c r="I17" s="37"/>
      <c r="J17" s="35" t="s">
        <v>49</v>
      </c>
      <c r="K17" s="52">
        <v>-0.23330000000000001</v>
      </c>
      <c r="L17" s="52">
        <v>9.0899999999999995E-2</v>
      </c>
      <c r="M17" s="52">
        <v>0.37340000000000001</v>
      </c>
    </row>
    <row r="18" spans="2:13" x14ac:dyDescent="0.35">
      <c r="B18" s="35" t="s">
        <v>50</v>
      </c>
      <c r="C18" s="37">
        <v>-0.3473</v>
      </c>
      <c r="D18" s="37">
        <v>-0.36280000000000001</v>
      </c>
      <c r="E18" s="37">
        <v>-3.1E-2</v>
      </c>
      <c r="F18" s="37">
        <v>-7.1400000000000005E-2</v>
      </c>
      <c r="G18" s="37">
        <v>0.92469999999999997</v>
      </c>
      <c r="H18" s="37">
        <v>0.81630000000000003</v>
      </c>
      <c r="I18" s="37"/>
      <c r="J18" s="35" t="s">
        <v>50</v>
      </c>
      <c r="K18" s="52">
        <v>-7.1400000000000005E-2</v>
      </c>
      <c r="L18" s="52">
        <v>-3.1E-2</v>
      </c>
      <c r="M18" s="52">
        <v>0.81630000000000003</v>
      </c>
    </row>
    <row r="19" spans="2:13" x14ac:dyDescent="0.35">
      <c r="B19" s="50" t="s">
        <v>1</v>
      </c>
      <c r="C19" s="51">
        <v>-0.26100000000000001</v>
      </c>
      <c r="D19" s="51">
        <v>-0.20799999999999999</v>
      </c>
      <c r="E19" s="51">
        <v>-0.1273</v>
      </c>
      <c r="F19" s="51">
        <v>-0.18340000000000001</v>
      </c>
      <c r="G19" s="51">
        <v>0.9839</v>
      </c>
      <c r="H19" s="51">
        <v>0.7631</v>
      </c>
      <c r="I19" s="37"/>
      <c r="J19" s="50" t="s">
        <v>1</v>
      </c>
      <c r="K19" s="53">
        <v>-0.18340000000000001</v>
      </c>
      <c r="L19" s="53">
        <v>-0.1273</v>
      </c>
      <c r="M19" s="53">
        <v>0.7631</v>
      </c>
    </row>
    <row r="20" spans="2:13" x14ac:dyDescent="0.35">
      <c r="B20" s="35" t="s">
        <v>51</v>
      </c>
      <c r="C20" s="37">
        <v>0.25490000000000002</v>
      </c>
      <c r="D20" s="37">
        <v>0.23799999999999999</v>
      </c>
      <c r="E20" s="37">
        <v>5.9299999999999999E-2</v>
      </c>
      <c r="F20" s="37">
        <v>1.55E-2</v>
      </c>
      <c r="G20" s="37">
        <v>0.99029999999999996</v>
      </c>
      <c r="H20" s="37">
        <v>0.84860000000000002</v>
      </c>
      <c r="I20" s="37"/>
      <c r="J20" s="35" t="s">
        <v>51</v>
      </c>
      <c r="K20" s="52">
        <v>1.55E-2</v>
      </c>
      <c r="L20" s="52">
        <v>5.9299999999999999E-2</v>
      </c>
      <c r="M20" s="52">
        <v>0.84860000000000002</v>
      </c>
    </row>
    <row r="21" spans="2:13" x14ac:dyDescent="0.35">
      <c r="B21" s="35" t="s">
        <v>52</v>
      </c>
      <c r="C21" s="37">
        <v>-8.2000000000000003E-2</v>
      </c>
      <c r="D21" s="37">
        <v>-0.1038</v>
      </c>
      <c r="E21" s="37">
        <v>3.2199999999999999E-2</v>
      </c>
      <c r="F21" s="37">
        <v>-1.5100000000000001E-2</v>
      </c>
      <c r="G21" s="37">
        <v>0.76639999999999997</v>
      </c>
      <c r="H21" s="37">
        <v>0.69140000000000001</v>
      </c>
      <c r="I21" s="37"/>
      <c r="J21" s="35" t="s">
        <v>52</v>
      </c>
      <c r="K21" s="52">
        <v>-1.5100000000000001E-2</v>
      </c>
      <c r="L21" s="52">
        <v>3.2199999999999999E-2</v>
      </c>
      <c r="M21" s="52">
        <v>0.69140000000000001</v>
      </c>
    </row>
    <row r="22" spans="2:13" x14ac:dyDescent="0.35">
      <c r="B22" s="35" t="s">
        <v>53</v>
      </c>
      <c r="C22" s="37">
        <v>4.9599999999999998E-2</v>
      </c>
      <c r="D22" s="37">
        <v>7.17E-2</v>
      </c>
      <c r="E22" s="37">
        <v>-0.17760000000000001</v>
      </c>
      <c r="F22" s="37">
        <v>-0.2029</v>
      </c>
      <c r="G22" s="37">
        <v>0.90410000000000001</v>
      </c>
      <c r="H22" s="37">
        <v>0.72030000000000005</v>
      </c>
      <c r="I22" s="37"/>
      <c r="J22" s="35" t="s">
        <v>53</v>
      </c>
      <c r="K22" s="52">
        <v>-0.2029</v>
      </c>
      <c r="L22" s="52">
        <v>-0.17760000000000001</v>
      </c>
      <c r="M22" s="52">
        <v>0.72030000000000005</v>
      </c>
    </row>
    <row r="23" spans="2:13" x14ac:dyDescent="0.35">
      <c r="B23" s="35" t="s">
        <v>54</v>
      </c>
      <c r="C23" s="37">
        <v>0.3352</v>
      </c>
      <c r="D23" s="37">
        <v>6.9099999999999995E-2</v>
      </c>
      <c r="E23" s="37">
        <v>-0.1032</v>
      </c>
      <c r="F23" s="37">
        <v>1.24E-2</v>
      </c>
      <c r="G23" s="37">
        <v>0.84330000000000005</v>
      </c>
      <c r="H23" s="37">
        <v>0.38030000000000003</v>
      </c>
      <c r="I23" s="37"/>
      <c r="J23" s="35" t="s">
        <v>54</v>
      </c>
      <c r="K23" s="52">
        <v>1.24E-2</v>
      </c>
      <c r="L23" s="52">
        <v>-0.1032</v>
      </c>
      <c r="M23" s="52">
        <v>0.38030000000000003</v>
      </c>
    </row>
    <row r="24" spans="2:13" x14ac:dyDescent="0.35">
      <c r="B24" s="35" t="s">
        <v>55</v>
      </c>
      <c r="C24" s="37">
        <v>-0.46550000000000002</v>
      </c>
      <c r="D24" s="37">
        <v>-0.31769999999999998</v>
      </c>
      <c r="E24" s="37">
        <v>-4.3400000000000001E-2</v>
      </c>
      <c r="F24" s="37">
        <v>6.7999999999999996E-3</v>
      </c>
      <c r="G24" s="37">
        <v>0.4173</v>
      </c>
      <c r="H24" s="37">
        <v>0.30359999999999998</v>
      </c>
      <c r="I24" s="37"/>
      <c r="J24" s="35" t="s">
        <v>55</v>
      </c>
      <c r="K24" s="52">
        <v>6.7999999999999996E-3</v>
      </c>
      <c r="L24" s="52">
        <v>-4.3400000000000001E-2</v>
      </c>
      <c r="M24" s="52">
        <v>0.30359999999999998</v>
      </c>
    </row>
    <row r="25" spans="2:13" x14ac:dyDescent="0.35">
      <c r="B25" s="35" t="s">
        <v>56</v>
      </c>
      <c r="C25" s="37">
        <v>-0.57479999999999998</v>
      </c>
      <c r="D25" s="37">
        <v>-0.59519999999999995</v>
      </c>
      <c r="E25" s="37">
        <v>-0.17460000000000001</v>
      </c>
      <c r="F25" s="37">
        <v>-0.1678</v>
      </c>
      <c r="G25" s="37">
        <v>0.99870000000000003</v>
      </c>
      <c r="H25" s="37">
        <v>0.96730000000000005</v>
      </c>
      <c r="I25" s="37"/>
      <c r="J25" s="35" t="s">
        <v>56</v>
      </c>
      <c r="K25" s="52">
        <v>-0.1678</v>
      </c>
      <c r="L25" s="52">
        <v>-0.17460000000000001</v>
      </c>
      <c r="M25" s="52">
        <v>0.96730000000000005</v>
      </c>
    </row>
    <row r="26" spans="2:13" x14ac:dyDescent="0.35">
      <c r="B26" s="35" t="s">
        <v>57</v>
      </c>
      <c r="C26" s="37">
        <v>2.8199999999999999E-2</v>
      </c>
      <c r="D26" s="37">
        <v>-3.8100000000000002E-2</v>
      </c>
      <c r="E26" s="37">
        <v>-0.1171</v>
      </c>
      <c r="F26" s="37">
        <v>-9.2600000000000002E-2</v>
      </c>
      <c r="G26" s="37">
        <v>0.95920000000000005</v>
      </c>
      <c r="H26" s="37">
        <v>0.96730000000000005</v>
      </c>
      <c r="I26" s="37"/>
      <c r="J26" s="35" t="s">
        <v>57</v>
      </c>
      <c r="K26" s="52">
        <v>-9.2600000000000002E-2</v>
      </c>
      <c r="L26" s="52">
        <v>-0.1171</v>
      </c>
      <c r="M26" s="52">
        <v>0.96730000000000005</v>
      </c>
    </row>
    <row r="27" spans="2:13" x14ac:dyDescent="0.35">
      <c r="B27" s="35" t="s">
        <v>58</v>
      </c>
      <c r="C27" s="37">
        <v>0.2707</v>
      </c>
      <c r="D27" s="37">
        <v>0.10489999999999999</v>
      </c>
      <c r="E27" s="37">
        <v>-6.54E-2</v>
      </c>
      <c r="F27" s="37">
        <v>-8.3599999999999994E-2</v>
      </c>
      <c r="G27" s="37">
        <v>0.96870000000000001</v>
      </c>
      <c r="H27" s="37">
        <v>0.56210000000000004</v>
      </c>
      <c r="I27" s="37"/>
      <c r="J27" s="35" t="s">
        <v>58</v>
      </c>
      <c r="K27" s="52">
        <v>-8.3599999999999994E-2</v>
      </c>
      <c r="L27" s="52">
        <v>-6.54E-2</v>
      </c>
      <c r="M27" s="52">
        <v>0.56210000000000004</v>
      </c>
    </row>
    <row r="28" spans="2:13" x14ac:dyDescent="0.35">
      <c r="B28" s="35" t="s">
        <v>59</v>
      </c>
      <c r="C28" s="37">
        <v>0.15629999999999999</v>
      </c>
      <c r="D28" s="37">
        <v>0.56930000000000003</v>
      </c>
      <c r="E28" s="37">
        <v>-0.1426</v>
      </c>
      <c r="F28" s="37">
        <v>-0.16830000000000001</v>
      </c>
      <c r="G28" s="37">
        <v>0.68810000000000004</v>
      </c>
      <c r="H28" s="37">
        <v>0.81100000000000005</v>
      </c>
      <c r="I28" s="37"/>
      <c r="J28" s="35" t="s">
        <v>59</v>
      </c>
      <c r="K28" s="52">
        <v>-0.16830000000000001</v>
      </c>
      <c r="L28" s="52">
        <v>-0.1426</v>
      </c>
      <c r="M28" s="52">
        <v>0.81100000000000005</v>
      </c>
    </row>
    <row r="29" spans="2:13" x14ac:dyDescent="0.35">
      <c r="B29" s="35" t="s">
        <v>60</v>
      </c>
      <c r="C29" s="37">
        <v>0.61029999999999995</v>
      </c>
      <c r="D29" s="37">
        <v>-0.38350000000000001</v>
      </c>
      <c r="E29" s="37">
        <v>0.1113</v>
      </c>
      <c r="F29" s="37">
        <v>-0.2102</v>
      </c>
      <c r="G29" s="37">
        <v>-0.40489999999999998</v>
      </c>
      <c r="H29" s="37">
        <v>0.27910000000000001</v>
      </c>
      <c r="I29" s="37"/>
      <c r="J29" s="35" t="s">
        <v>60</v>
      </c>
      <c r="K29" s="52">
        <v>-0.2102</v>
      </c>
      <c r="L29" s="52">
        <v>0.1113</v>
      </c>
      <c r="M29" s="52">
        <v>0.27910000000000001</v>
      </c>
    </row>
    <row r="30" spans="2:13" x14ac:dyDescent="0.35">
      <c r="B30" s="35" t="s">
        <v>61</v>
      </c>
      <c r="C30" s="37">
        <v>0.17549999999999999</v>
      </c>
      <c r="D30" s="37">
        <v>-0.1336</v>
      </c>
      <c r="E30" s="37">
        <v>5.0000000000000001E-4</v>
      </c>
      <c r="F30" s="37">
        <v>-2.2000000000000001E-3</v>
      </c>
      <c r="G30" s="37">
        <v>0.84489999999999998</v>
      </c>
      <c r="H30" s="37">
        <v>0.85309999999999997</v>
      </c>
      <c r="I30" s="37"/>
      <c r="J30" s="35" t="s">
        <v>61</v>
      </c>
      <c r="K30" s="52">
        <v>-2.2000000000000001E-3</v>
      </c>
      <c r="L30" s="52">
        <v>5.0000000000000001E-4</v>
      </c>
      <c r="M30" s="52">
        <v>0.85309999999999997</v>
      </c>
    </row>
    <row r="31" spans="2:13" x14ac:dyDescent="0.35">
      <c r="B31" s="35" t="s">
        <v>62</v>
      </c>
      <c r="C31" s="37">
        <v>-7.2099999999999997E-2</v>
      </c>
      <c r="D31" s="37">
        <v>-0.64839999999999998</v>
      </c>
      <c r="E31" s="37">
        <v>6.7599999999999993E-2</v>
      </c>
      <c r="F31" s="37">
        <v>-3.3300000000000003E-2</v>
      </c>
      <c r="G31" s="37">
        <v>0.57179999999999997</v>
      </c>
      <c r="H31" s="37">
        <v>0.57099999999999995</v>
      </c>
      <c r="I31" s="37"/>
      <c r="J31" s="35" t="s">
        <v>62</v>
      </c>
      <c r="K31" s="52">
        <v>-3.3300000000000003E-2</v>
      </c>
      <c r="L31" s="52">
        <v>6.7599999999999993E-2</v>
      </c>
      <c r="M31" s="52">
        <v>0.57099999999999995</v>
      </c>
    </row>
    <row r="32" spans="2:13" x14ac:dyDescent="0.35">
      <c r="B32" s="35" t="s">
        <v>63</v>
      </c>
      <c r="C32" s="37">
        <v>-7.5600000000000001E-2</v>
      </c>
      <c r="D32" s="37">
        <v>-0.26440000000000002</v>
      </c>
      <c r="E32" s="37">
        <v>0.1074</v>
      </c>
      <c r="F32" s="37">
        <v>-8.1799999999999998E-2</v>
      </c>
      <c r="G32" s="37">
        <v>0.78400000000000003</v>
      </c>
      <c r="H32" s="37">
        <v>0.74960000000000004</v>
      </c>
      <c r="I32" s="37"/>
      <c r="J32" s="35" t="s">
        <v>63</v>
      </c>
      <c r="K32" s="52">
        <v>-8.1799999999999998E-2</v>
      </c>
      <c r="L32" s="52">
        <v>0.1074</v>
      </c>
      <c r="M32" s="52">
        <v>0.74960000000000004</v>
      </c>
    </row>
    <row r="33" spans="2:13" x14ac:dyDescent="0.35">
      <c r="B33" s="35"/>
      <c r="C33" s="37"/>
      <c r="D33" s="37"/>
      <c r="E33" s="35"/>
      <c r="F33" s="35"/>
      <c r="G33" s="35"/>
      <c r="H33" s="35"/>
      <c r="I33" s="35"/>
      <c r="J33" s="35"/>
      <c r="K33" s="54"/>
      <c r="L33" s="54"/>
      <c r="M33" s="54"/>
    </row>
    <row r="34" spans="2:13" x14ac:dyDescent="0.35">
      <c r="B34" s="48" t="s">
        <v>64</v>
      </c>
      <c r="C34" s="49">
        <f t="shared" ref="C34:H34" si="0">MEDIAN(C5:C32)</f>
        <v>-7.8800000000000009E-2</v>
      </c>
      <c r="D34" s="49">
        <f t="shared" si="0"/>
        <v>-0.17080000000000001</v>
      </c>
      <c r="E34" s="49">
        <f t="shared" si="0"/>
        <v>2.76E-2</v>
      </c>
      <c r="F34" s="49">
        <f t="shared" si="0"/>
        <v>-3.1649999999999998E-2</v>
      </c>
      <c r="G34" s="49">
        <f t="shared" si="0"/>
        <v>0.81364999999999998</v>
      </c>
      <c r="H34" s="49">
        <f t="shared" si="0"/>
        <v>0.68694999999999995</v>
      </c>
      <c r="I34" s="37"/>
      <c r="J34" s="48" t="s">
        <v>64</v>
      </c>
      <c r="K34" s="55">
        <f>MEDIAN(K5:K32)</f>
        <v>-3.1649999999999998E-2</v>
      </c>
      <c r="L34" s="55">
        <f>MEDIAN(L5:L32)</f>
        <v>2.76E-2</v>
      </c>
      <c r="M34" s="55">
        <f>MEDIAN(M5:M32)</f>
        <v>0.68694999999999995</v>
      </c>
    </row>
  </sheetData>
  <mergeCells count="1">
    <mergeCell ref="B2:H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05EF-057A-4612-B1B7-2AE8BAA1C97A}">
  <sheetPr>
    <tabColor theme="9" tint="0.59999389629810485"/>
  </sheetPr>
  <dimension ref="B2:F32"/>
  <sheetViews>
    <sheetView topLeftCell="A13" workbookViewId="0">
      <selection activeCell="E3" sqref="E3:E30"/>
    </sheetView>
  </sheetViews>
  <sheetFormatPr defaultRowHeight="14.5" x14ac:dyDescent="0.35"/>
  <cols>
    <col min="1" max="1" width="8.7265625" style="35"/>
    <col min="2" max="2" width="18" style="35" bestFit="1" customWidth="1"/>
    <col min="3" max="3" width="18.36328125" style="35" customWidth="1"/>
    <col min="4" max="4" width="15.1796875" style="35" customWidth="1"/>
    <col min="5" max="5" width="18" style="35" bestFit="1" customWidth="1"/>
    <col min="6" max="6" width="18.36328125" style="35" customWidth="1"/>
    <col min="7" max="7" width="15.1796875" style="35" customWidth="1"/>
    <col min="8" max="16384" width="8.7265625" style="35"/>
  </cols>
  <sheetData>
    <row r="2" spans="2:6" x14ac:dyDescent="0.35">
      <c r="B2" s="63" t="s">
        <v>70</v>
      </c>
      <c r="C2" s="63"/>
      <c r="E2" s="63" t="s">
        <v>70</v>
      </c>
      <c r="F2" s="63"/>
    </row>
    <row r="3" spans="2:6" x14ac:dyDescent="0.35">
      <c r="B3" s="43" t="s">
        <v>37</v>
      </c>
      <c r="C3" s="44" t="s">
        <v>68</v>
      </c>
      <c r="E3" s="45" t="s">
        <v>37</v>
      </c>
      <c r="F3" s="47" t="s">
        <v>68</v>
      </c>
    </row>
    <row r="4" spans="2:6" x14ac:dyDescent="0.35">
      <c r="B4" s="41" t="s">
        <v>38</v>
      </c>
      <c r="C4" s="42" t="s">
        <v>72</v>
      </c>
      <c r="E4" s="35" t="s">
        <v>38</v>
      </c>
      <c r="F4" s="38" t="s">
        <v>72</v>
      </c>
    </row>
    <row r="5" spans="2:6" x14ac:dyDescent="0.35">
      <c r="B5" s="41" t="s">
        <v>39</v>
      </c>
      <c r="C5" s="42" t="s">
        <v>73</v>
      </c>
      <c r="E5" s="35" t="s">
        <v>39</v>
      </c>
      <c r="F5" s="38" t="s">
        <v>73</v>
      </c>
    </row>
    <row r="6" spans="2:6" x14ac:dyDescent="0.35">
      <c r="B6" s="35" t="s">
        <v>40</v>
      </c>
      <c r="C6" s="38" t="s">
        <v>67</v>
      </c>
      <c r="E6" s="35" t="s">
        <v>40</v>
      </c>
      <c r="F6" s="38" t="s">
        <v>67</v>
      </c>
    </row>
    <row r="7" spans="2:6" x14ac:dyDescent="0.35">
      <c r="B7" s="39" t="s">
        <v>41</v>
      </c>
      <c r="C7" s="40" t="s">
        <v>69</v>
      </c>
      <c r="E7" s="35" t="s">
        <v>41</v>
      </c>
      <c r="F7" s="38" t="s">
        <v>69</v>
      </c>
    </row>
    <row r="8" spans="2:6" x14ac:dyDescent="0.35">
      <c r="B8" s="35" t="s">
        <v>42</v>
      </c>
      <c r="C8" s="38" t="s">
        <v>67</v>
      </c>
      <c r="E8" s="35" t="s">
        <v>42</v>
      </c>
      <c r="F8" s="38" t="s">
        <v>67</v>
      </c>
    </row>
    <row r="9" spans="2:6" x14ac:dyDescent="0.35">
      <c r="B9" s="35" t="s">
        <v>43</v>
      </c>
      <c r="C9" s="38" t="s">
        <v>67</v>
      </c>
      <c r="E9" s="35" t="s">
        <v>43</v>
      </c>
      <c r="F9" s="38" t="s">
        <v>67</v>
      </c>
    </row>
    <row r="10" spans="2:6" x14ac:dyDescent="0.35">
      <c r="B10" s="35" t="s">
        <v>44</v>
      </c>
      <c r="C10" s="38" t="s">
        <v>67</v>
      </c>
      <c r="E10" s="35" t="s">
        <v>44</v>
      </c>
      <c r="F10" s="38" t="s">
        <v>67</v>
      </c>
    </row>
    <row r="11" spans="2:6" x14ac:dyDescent="0.35">
      <c r="B11" s="41" t="s">
        <v>45</v>
      </c>
      <c r="C11" s="42" t="s">
        <v>74</v>
      </c>
      <c r="E11" s="35" t="s">
        <v>45</v>
      </c>
      <c r="F11" s="38" t="s">
        <v>74</v>
      </c>
    </row>
    <row r="12" spans="2:6" x14ac:dyDescent="0.35">
      <c r="B12" s="41" t="s">
        <v>46</v>
      </c>
      <c r="C12" s="42" t="s">
        <v>75</v>
      </c>
      <c r="E12" s="35" t="s">
        <v>46</v>
      </c>
      <c r="F12" s="38" t="s">
        <v>75</v>
      </c>
    </row>
    <row r="13" spans="2:6" x14ac:dyDescent="0.35">
      <c r="B13" s="41" t="s">
        <v>47</v>
      </c>
      <c r="C13" s="42" t="s">
        <v>76</v>
      </c>
      <c r="E13" s="35" t="s">
        <v>47</v>
      </c>
      <c r="F13" s="38" t="s">
        <v>76</v>
      </c>
    </row>
    <row r="14" spans="2:6" x14ac:dyDescent="0.35">
      <c r="B14" s="41" t="s">
        <v>48</v>
      </c>
      <c r="C14" s="42" t="s">
        <v>75</v>
      </c>
      <c r="E14" s="35" t="s">
        <v>48</v>
      </c>
      <c r="F14" s="38" t="s">
        <v>75</v>
      </c>
    </row>
    <row r="15" spans="2:6" x14ac:dyDescent="0.35">
      <c r="B15" s="41" t="s">
        <v>49</v>
      </c>
      <c r="C15" s="42" t="s">
        <v>77</v>
      </c>
      <c r="E15" s="35" t="s">
        <v>49</v>
      </c>
      <c r="F15" s="38" t="s">
        <v>77</v>
      </c>
    </row>
    <row r="16" spans="2:6" x14ac:dyDescent="0.35">
      <c r="B16" s="41" t="s">
        <v>50</v>
      </c>
      <c r="C16" s="42" t="s">
        <v>78</v>
      </c>
      <c r="E16" s="35" t="s">
        <v>50</v>
      </c>
      <c r="F16" s="38" t="s">
        <v>78</v>
      </c>
    </row>
    <row r="17" spans="2:6" x14ac:dyDescent="0.35">
      <c r="B17" s="35" t="s">
        <v>1</v>
      </c>
      <c r="C17" s="38" t="s">
        <v>67</v>
      </c>
      <c r="E17" s="35" t="s">
        <v>1</v>
      </c>
      <c r="F17" s="38" t="s">
        <v>67</v>
      </c>
    </row>
    <row r="18" spans="2:6" x14ac:dyDescent="0.35">
      <c r="B18" s="35" t="s">
        <v>51</v>
      </c>
      <c r="C18" s="38" t="s">
        <v>67</v>
      </c>
      <c r="E18" s="35" t="s">
        <v>51</v>
      </c>
      <c r="F18" s="38" t="s">
        <v>67</v>
      </c>
    </row>
    <row r="19" spans="2:6" x14ac:dyDescent="0.35">
      <c r="B19" s="35" t="s">
        <v>52</v>
      </c>
      <c r="C19" s="38" t="s">
        <v>67</v>
      </c>
      <c r="E19" s="35" t="s">
        <v>52</v>
      </c>
      <c r="F19" s="38" t="s">
        <v>67</v>
      </c>
    </row>
    <row r="20" spans="2:6" x14ac:dyDescent="0.35">
      <c r="B20" s="35" t="s">
        <v>53</v>
      </c>
      <c r="C20" s="38" t="s">
        <v>67</v>
      </c>
      <c r="E20" s="35" t="s">
        <v>53</v>
      </c>
      <c r="F20" s="38" t="s">
        <v>67</v>
      </c>
    </row>
    <row r="21" spans="2:6" x14ac:dyDescent="0.35">
      <c r="B21" s="35" t="s">
        <v>54</v>
      </c>
      <c r="C21" s="38" t="s">
        <v>67</v>
      </c>
      <c r="E21" s="35" t="s">
        <v>54</v>
      </c>
      <c r="F21" s="38" t="s">
        <v>67</v>
      </c>
    </row>
    <row r="22" spans="2:6" x14ac:dyDescent="0.35">
      <c r="B22" s="35" t="s">
        <v>55</v>
      </c>
      <c r="C22" s="38" t="s">
        <v>67</v>
      </c>
      <c r="E22" s="35" t="s">
        <v>55</v>
      </c>
      <c r="F22" s="38" t="s">
        <v>67</v>
      </c>
    </row>
    <row r="23" spans="2:6" x14ac:dyDescent="0.35">
      <c r="B23" s="35" t="s">
        <v>56</v>
      </c>
      <c r="C23" s="38" t="s">
        <v>67</v>
      </c>
      <c r="E23" s="35" t="s">
        <v>56</v>
      </c>
      <c r="F23" s="38" t="s">
        <v>67</v>
      </c>
    </row>
    <row r="24" spans="2:6" x14ac:dyDescent="0.35">
      <c r="B24" s="41" t="s">
        <v>57</v>
      </c>
      <c r="C24" s="42" t="s">
        <v>79</v>
      </c>
      <c r="E24" s="35" t="s">
        <v>57</v>
      </c>
      <c r="F24" s="38" t="s">
        <v>79</v>
      </c>
    </row>
    <row r="25" spans="2:6" x14ac:dyDescent="0.35">
      <c r="B25" s="35" t="s">
        <v>58</v>
      </c>
      <c r="C25" s="38" t="s">
        <v>67</v>
      </c>
      <c r="E25" s="35" t="s">
        <v>58</v>
      </c>
      <c r="F25" s="38" t="s">
        <v>67</v>
      </c>
    </row>
    <row r="26" spans="2:6" x14ac:dyDescent="0.35">
      <c r="B26" s="41" t="s">
        <v>59</v>
      </c>
      <c r="C26" s="42" t="s">
        <v>80</v>
      </c>
      <c r="E26" s="35" t="s">
        <v>59</v>
      </c>
      <c r="F26" s="38" t="s">
        <v>80</v>
      </c>
    </row>
    <row r="27" spans="2:6" x14ac:dyDescent="0.35">
      <c r="B27" s="39" t="s">
        <v>60</v>
      </c>
      <c r="C27" s="40" t="s">
        <v>71</v>
      </c>
      <c r="E27" s="35" t="s">
        <v>60</v>
      </c>
      <c r="F27" s="38" t="s">
        <v>71</v>
      </c>
    </row>
    <row r="28" spans="2:6" x14ac:dyDescent="0.35">
      <c r="B28" s="41" t="s">
        <v>61</v>
      </c>
      <c r="C28" s="42" t="s">
        <v>81</v>
      </c>
      <c r="E28" s="35" t="s">
        <v>61</v>
      </c>
      <c r="F28" s="38" t="s">
        <v>81</v>
      </c>
    </row>
    <row r="29" spans="2:6" x14ac:dyDescent="0.35">
      <c r="B29" s="35" t="s">
        <v>62</v>
      </c>
      <c r="C29" s="38" t="s">
        <v>67</v>
      </c>
      <c r="E29" s="35" t="s">
        <v>62</v>
      </c>
      <c r="F29" s="38" t="s">
        <v>67</v>
      </c>
    </row>
    <row r="30" spans="2:6" x14ac:dyDescent="0.35">
      <c r="B30" s="35" t="s">
        <v>63</v>
      </c>
      <c r="C30" s="38" t="s">
        <v>67</v>
      </c>
      <c r="E30" s="35" t="s">
        <v>63</v>
      </c>
      <c r="F30" s="38" t="s">
        <v>67</v>
      </c>
    </row>
    <row r="31" spans="2:6" x14ac:dyDescent="0.35">
      <c r="B31" s="45"/>
      <c r="C31" s="46"/>
      <c r="E31" s="45"/>
      <c r="F31" s="46"/>
    </row>
    <row r="32" spans="2:6" x14ac:dyDescent="0.35">
      <c r="C32" s="37"/>
      <c r="F32" s="37"/>
    </row>
  </sheetData>
  <mergeCells count="2">
    <mergeCell ref="B2:C2"/>
    <mergeCell ref="E2:F2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E4A7-96C2-42FF-A546-3C88983649C8}">
  <dimension ref="A1:H207"/>
  <sheetViews>
    <sheetView zoomScale="130" zoomScaleNormal="130" workbookViewId="0">
      <selection activeCell="O20" sqref="O20"/>
    </sheetView>
  </sheetViews>
  <sheetFormatPr defaultRowHeight="14.5" x14ac:dyDescent="0.35"/>
  <cols>
    <col min="2" max="2" width="12.6328125" bestFit="1" customWidth="1"/>
    <col min="3" max="3" width="17.453125" bestFit="1" customWidth="1"/>
    <col min="4" max="5" width="17.453125" customWidth="1"/>
    <col min="6" max="6" width="12.6328125" bestFit="1" customWidth="1"/>
    <col min="7" max="7" width="17.453125" bestFit="1" customWidth="1"/>
    <col min="8" max="8" width="11.36328125" bestFit="1" customWidth="1"/>
  </cols>
  <sheetData>
    <row r="1" spans="1:8" x14ac:dyDescent="0.35">
      <c r="B1" s="59" t="s">
        <v>1</v>
      </c>
      <c r="C1" s="59"/>
      <c r="D1" s="18"/>
      <c r="E1" s="18"/>
      <c r="F1" s="59" t="s">
        <v>2</v>
      </c>
      <c r="G1" s="59"/>
    </row>
    <row r="2" spans="1:8" x14ac:dyDescent="0.35">
      <c r="B2" s="20" t="s">
        <v>0</v>
      </c>
      <c r="C2" s="20" t="s">
        <v>9</v>
      </c>
      <c r="D2" s="20" t="s">
        <v>17</v>
      </c>
      <c r="F2" s="20" t="s">
        <v>0</v>
      </c>
      <c r="G2" s="20" t="s">
        <v>9</v>
      </c>
      <c r="H2" s="20" t="s">
        <v>17</v>
      </c>
    </row>
    <row r="3" spans="1:8" x14ac:dyDescent="0.35">
      <c r="A3" s="1">
        <v>37226</v>
      </c>
      <c r="B3">
        <v>6.0418710000000004</v>
      </c>
      <c r="C3">
        <v>-2.6087600000000002</v>
      </c>
      <c r="D3">
        <v>1.207004</v>
      </c>
      <c r="E3" s="1">
        <v>37226</v>
      </c>
      <c r="F3">
        <v>13.087350000000001</v>
      </c>
      <c r="G3">
        <v>1.922274</v>
      </c>
      <c r="H3">
        <v>1.194669</v>
      </c>
    </row>
    <row r="4" spans="1:8" x14ac:dyDescent="0.35">
      <c r="A4" s="1">
        <v>37257</v>
      </c>
      <c r="B4">
        <v>6.3082979999999997</v>
      </c>
      <c r="C4">
        <v>-2.8961030000000001</v>
      </c>
      <c r="D4">
        <v>1.0519050000000001</v>
      </c>
      <c r="E4" s="1">
        <v>37257</v>
      </c>
      <c r="F4">
        <v>12.846880000000001</v>
      </c>
      <c r="G4">
        <v>1.9454050000000001</v>
      </c>
      <c r="H4">
        <v>1.1534329999999999</v>
      </c>
    </row>
    <row r="5" spans="1:8" x14ac:dyDescent="0.35">
      <c r="A5" s="1">
        <v>37288</v>
      </c>
      <c r="B5">
        <v>6.3208890000000002</v>
      </c>
      <c r="C5">
        <v>-2.878873</v>
      </c>
      <c r="D5">
        <v>1.144369</v>
      </c>
      <c r="E5" s="1">
        <v>37288</v>
      </c>
      <c r="F5">
        <v>12.73198</v>
      </c>
      <c r="G5">
        <v>2.2227679999999999</v>
      </c>
      <c r="H5">
        <v>1.0676460000000001</v>
      </c>
    </row>
    <row r="6" spans="1:8" x14ac:dyDescent="0.35">
      <c r="A6" s="1">
        <v>37316</v>
      </c>
      <c r="B6">
        <v>6.1404810000000003</v>
      </c>
      <c r="C6">
        <v>-2.661572</v>
      </c>
      <c r="D6">
        <v>1.251204</v>
      </c>
      <c r="E6" s="1">
        <v>37316</v>
      </c>
      <c r="F6">
        <v>13.00811</v>
      </c>
      <c r="G6">
        <v>2.1520429999999999</v>
      </c>
      <c r="H6">
        <v>1.050352</v>
      </c>
    </row>
    <row r="7" spans="1:8" x14ac:dyDescent="0.35">
      <c r="A7" s="1">
        <v>37347</v>
      </c>
      <c r="B7">
        <v>6.0142769999999999</v>
      </c>
      <c r="C7">
        <v>-2.718467</v>
      </c>
      <c r="D7">
        <v>1.3712249999999999</v>
      </c>
      <c r="E7" s="1">
        <v>37347</v>
      </c>
      <c r="F7">
        <v>13.16685</v>
      </c>
      <c r="G7">
        <v>2.1395279999999999</v>
      </c>
      <c r="H7">
        <v>1.076635</v>
      </c>
    </row>
    <row r="8" spans="1:8" x14ac:dyDescent="0.35">
      <c r="A8" s="1">
        <v>37377</v>
      </c>
      <c r="B8">
        <v>5.969697</v>
      </c>
      <c r="C8">
        <v>-2.656911</v>
      </c>
      <c r="D8">
        <v>1.631219</v>
      </c>
      <c r="E8" s="1">
        <v>37377</v>
      </c>
      <c r="F8">
        <v>12.99274</v>
      </c>
      <c r="G8">
        <v>1.87104</v>
      </c>
      <c r="H8">
        <v>1.2378169999999999</v>
      </c>
    </row>
    <row r="9" spans="1:8" x14ac:dyDescent="0.35">
      <c r="A9" s="1">
        <v>37408</v>
      </c>
      <c r="B9">
        <v>5.9810129999999999</v>
      </c>
      <c r="C9">
        <v>-2.5413589999999999</v>
      </c>
      <c r="D9">
        <v>1.5674790000000001</v>
      </c>
      <c r="E9" s="1">
        <v>37408</v>
      </c>
      <c r="F9">
        <v>13.41403</v>
      </c>
      <c r="G9">
        <v>2.0503960000000001</v>
      </c>
      <c r="H9">
        <v>1.184906</v>
      </c>
    </row>
    <row r="10" spans="1:8" x14ac:dyDescent="0.35">
      <c r="A10" s="1">
        <v>37438</v>
      </c>
      <c r="B10">
        <v>6.1168670000000001</v>
      </c>
      <c r="C10">
        <v>-2.3441700000000001</v>
      </c>
      <c r="D10">
        <v>1.2527379999999999</v>
      </c>
      <c r="E10" s="1">
        <v>37438</v>
      </c>
      <c r="F10">
        <v>13.14372</v>
      </c>
      <c r="G10">
        <v>2.1387870000000002</v>
      </c>
      <c r="H10">
        <v>1.241411</v>
      </c>
    </row>
    <row r="11" spans="1:8" x14ac:dyDescent="0.35">
      <c r="A11" s="1">
        <v>37469</v>
      </c>
      <c r="B11">
        <v>6.1150390000000003</v>
      </c>
      <c r="C11">
        <v>-2.2425730000000001</v>
      </c>
      <c r="D11">
        <v>1.415861</v>
      </c>
      <c r="E11" s="1">
        <v>37469</v>
      </c>
      <c r="F11">
        <v>13.427390000000001</v>
      </c>
      <c r="G11">
        <v>2.2309380000000001</v>
      </c>
      <c r="H11">
        <v>1.2343219999999999</v>
      </c>
    </row>
    <row r="12" spans="1:8" x14ac:dyDescent="0.35">
      <c r="A12" s="1">
        <v>37500</v>
      </c>
      <c r="B12">
        <v>6.1637659999999999</v>
      </c>
      <c r="C12">
        <v>-2.0732330000000001</v>
      </c>
      <c r="D12">
        <v>1.577725</v>
      </c>
      <c r="E12" s="1">
        <v>37500</v>
      </c>
      <c r="F12">
        <v>13.29373</v>
      </c>
      <c r="G12">
        <v>2.226143</v>
      </c>
      <c r="H12">
        <v>1.2059029999999999</v>
      </c>
    </row>
    <row r="13" spans="1:8" x14ac:dyDescent="0.35">
      <c r="A13" s="1">
        <v>37530</v>
      </c>
      <c r="B13">
        <v>6.0532360000000001</v>
      </c>
      <c r="C13">
        <v>-2.1216469999999998</v>
      </c>
      <c r="D13">
        <v>1.978191</v>
      </c>
      <c r="E13" s="1">
        <v>37530</v>
      </c>
      <c r="F13">
        <v>13.33597</v>
      </c>
      <c r="G13">
        <v>2.4008219999999998</v>
      </c>
      <c r="H13">
        <v>1.1855169999999999</v>
      </c>
    </row>
    <row r="14" spans="1:8" x14ac:dyDescent="0.35">
      <c r="A14" s="1">
        <v>37561</v>
      </c>
      <c r="B14">
        <v>6.1522389999999998</v>
      </c>
      <c r="C14">
        <v>-2.0878100000000002</v>
      </c>
      <c r="D14">
        <v>2.13659</v>
      </c>
      <c r="E14" s="1">
        <v>37561</v>
      </c>
      <c r="F14">
        <v>13.29275</v>
      </c>
      <c r="G14">
        <v>2.4973390000000002</v>
      </c>
      <c r="H14">
        <v>1.2011130000000001</v>
      </c>
    </row>
    <row r="15" spans="1:8" x14ac:dyDescent="0.35">
      <c r="A15" s="1">
        <v>37591</v>
      </c>
      <c r="B15">
        <v>6.7477470000000004</v>
      </c>
      <c r="C15">
        <v>-1.297158</v>
      </c>
      <c r="D15">
        <v>1.383351</v>
      </c>
      <c r="E15" s="1">
        <v>37591</v>
      </c>
      <c r="F15">
        <v>13.348929999999999</v>
      </c>
      <c r="G15">
        <v>2.4922840000000002</v>
      </c>
      <c r="H15">
        <v>0.96199789999999996</v>
      </c>
    </row>
    <row r="16" spans="1:8" x14ac:dyDescent="0.35">
      <c r="A16" s="1">
        <v>37622</v>
      </c>
      <c r="B16">
        <v>6.7607549999999996</v>
      </c>
      <c r="C16">
        <v>-1.2034260000000001</v>
      </c>
      <c r="D16">
        <v>0.88712279999999999</v>
      </c>
      <c r="E16" s="1">
        <v>37622</v>
      </c>
      <c r="F16">
        <v>13.64475</v>
      </c>
      <c r="G16">
        <v>2.4844780000000002</v>
      </c>
      <c r="H16">
        <v>0.85592159999999995</v>
      </c>
    </row>
    <row r="17" spans="1:8" x14ac:dyDescent="0.35">
      <c r="A17" s="1">
        <v>37653</v>
      </c>
      <c r="B17">
        <v>6.8947640000000003</v>
      </c>
      <c r="C17">
        <v>-1.084057</v>
      </c>
      <c r="D17">
        <v>0.64623799999999998</v>
      </c>
      <c r="E17" s="1">
        <v>37653</v>
      </c>
      <c r="F17">
        <v>13.718159999999999</v>
      </c>
      <c r="G17">
        <v>2.3840970000000001</v>
      </c>
      <c r="H17">
        <v>0.66266349999999996</v>
      </c>
    </row>
    <row r="18" spans="1:8" x14ac:dyDescent="0.35">
      <c r="A18" s="1">
        <v>37681</v>
      </c>
      <c r="B18">
        <v>7.1835519999999997</v>
      </c>
      <c r="C18">
        <v>-1.372924</v>
      </c>
      <c r="D18">
        <v>0.49734260000000002</v>
      </c>
      <c r="E18" s="1">
        <v>37681</v>
      </c>
      <c r="F18">
        <v>12.23114</v>
      </c>
      <c r="G18">
        <v>2.850231</v>
      </c>
      <c r="H18">
        <v>0.71618119999999996</v>
      </c>
    </row>
    <row r="19" spans="1:8" x14ac:dyDescent="0.35">
      <c r="A19" s="1">
        <v>37712</v>
      </c>
      <c r="B19">
        <v>7.2812200000000002</v>
      </c>
      <c r="C19">
        <v>-1.825393</v>
      </c>
      <c r="D19">
        <v>1.059715</v>
      </c>
      <c r="E19" s="1">
        <v>37712</v>
      </c>
      <c r="F19">
        <v>12.37785</v>
      </c>
      <c r="G19">
        <v>2.884814</v>
      </c>
      <c r="H19">
        <v>0.95579400000000003</v>
      </c>
    </row>
    <row r="20" spans="1:8" x14ac:dyDescent="0.35">
      <c r="A20" s="1">
        <v>37742</v>
      </c>
      <c r="B20">
        <v>7.4604670000000004</v>
      </c>
      <c r="C20">
        <v>-1.9891160000000001</v>
      </c>
      <c r="D20">
        <v>1.268716</v>
      </c>
      <c r="E20" s="1">
        <v>37742</v>
      </c>
      <c r="F20">
        <v>12.639329999999999</v>
      </c>
      <c r="G20">
        <v>2.8408199999999999</v>
      </c>
      <c r="H20">
        <v>0.96992540000000005</v>
      </c>
    </row>
    <row r="21" spans="1:8" x14ac:dyDescent="0.35">
      <c r="A21" s="1">
        <v>37773</v>
      </c>
      <c r="B21">
        <v>7.4621420000000001</v>
      </c>
      <c r="C21">
        <v>-1.991763</v>
      </c>
      <c r="D21">
        <v>1.297547</v>
      </c>
      <c r="E21" s="1">
        <v>37773</v>
      </c>
      <c r="F21">
        <v>12.603120000000001</v>
      </c>
      <c r="G21">
        <v>2.6149239999999998</v>
      </c>
      <c r="H21">
        <v>0.9484013</v>
      </c>
    </row>
    <row r="22" spans="1:8" x14ac:dyDescent="0.35">
      <c r="A22" s="1">
        <v>37803</v>
      </c>
      <c r="B22">
        <v>7.4165919999999996</v>
      </c>
      <c r="C22">
        <v>-1.8968400000000001</v>
      </c>
      <c r="D22">
        <v>1.2307319999999999</v>
      </c>
      <c r="E22" s="1">
        <v>37803</v>
      </c>
      <c r="F22">
        <v>12.96979</v>
      </c>
      <c r="G22">
        <v>2.6388929999999999</v>
      </c>
      <c r="H22">
        <v>0.97117430000000005</v>
      </c>
    </row>
    <row r="23" spans="1:8" x14ac:dyDescent="0.35">
      <c r="A23" s="1">
        <v>37834</v>
      </c>
      <c r="B23">
        <v>7.4917540000000002</v>
      </c>
      <c r="C23">
        <v>-1.8105439999999999</v>
      </c>
      <c r="D23">
        <v>1.3146279999999999</v>
      </c>
      <c r="E23" s="1">
        <v>37834</v>
      </c>
      <c r="F23">
        <v>12.93586</v>
      </c>
      <c r="G23">
        <v>2.6735760000000002</v>
      </c>
      <c r="H23">
        <v>0.98533590000000004</v>
      </c>
    </row>
    <row r="24" spans="1:8" x14ac:dyDescent="0.35">
      <c r="A24" s="1">
        <v>37865</v>
      </c>
      <c r="B24">
        <v>7.6201949999999998</v>
      </c>
      <c r="C24">
        <v>-2.024105</v>
      </c>
      <c r="D24">
        <v>1.4508939999999999</v>
      </c>
      <c r="E24" s="1">
        <v>37865</v>
      </c>
      <c r="F24">
        <v>13.265969999999999</v>
      </c>
      <c r="G24">
        <v>2.6739030000000001</v>
      </c>
      <c r="H24">
        <v>1.022219</v>
      </c>
    </row>
    <row r="25" spans="1:8" x14ac:dyDescent="0.35">
      <c r="A25" s="1">
        <v>37895</v>
      </c>
      <c r="B25">
        <v>7.7401819999999999</v>
      </c>
      <c r="C25">
        <v>-2.1402070000000002</v>
      </c>
      <c r="D25">
        <v>1.3183590000000001</v>
      </c>
      <c r="E25" s="1">
        <v>37895</v>
      </c>
      <c r="F25">
        <v>13.460850000000001</v>
      </c>
      <c r="G25">
        <v>2.5683579999999999</v>
      </c>
      <c r="H25">
        <v>1.0658730000000001</v>
      </c>
    </row>
    <row r="26" spans="1:8" x14ac:dyDescent="0.35">
      <c r="A26" s="1">
        <v>37926</v>
      </c>
      <c r="B26">
        <v>7.981446</v>
      </c>
      <c r="C26">
        <v>-2.1350229999999999</v>
      </c>
      <c r="D26">
        <v>1.3419000000000001</v>
      </c>
      <c r="E26" s="1">
        <v>37926</v>
      </c>
      <c r="F26">
        <v>13.649620000000001</v>
      </c>
      <c r="G26">
        <v>2.728405</v>
      </c>
      <c r="H26">
        <v>0.98516340000000002</v>
      </c>
    </row>
    <row r="27" spans="1:8" x14ac:dyDescent="0.35">
      <c r="A27" s="1">
        <v>37956</v>
      </c>
      <c r="B27">
        <v>8.2056570000000004</v>
      </c>
      <c r="C27">
        <v>-1.539291</v>
      </c>
      <c r="D27">
        <v>1.0934330000000001</v>
      </c>
      <c r="E27" s="1">
        <v>37956</v>
      </c>
      <c r="F27">
        <v>13.766540000000001</v>
      </c>
      <c r="G27">
        <v>2.637019</v>
      </c>
      <c r="H27">
        <v>1.102857</v>
      </c>
    </row>
    <row r="28" spans="1:8" x14ac:dyDescent="0.35">
      <c r="A28" s="1">
        <v>37987</v>
      </c>
      <c r="B28">
        <v>8.8379799999999999</v>
      </c>
      <c r="C28">
        <v>-1.8535140000000001</v>
      </c>
      <c r="D28">
        <v>0.58182690000000004</v>
      </c>
      <c r="E28" s="1">
        <v>37987</v>
      </c>
      <c r="F28">
        <v>14.88571</v>
      </c>
      <c r="G28">
        <v>2.4770799999999999</v>
      </c>
      <c r="H28">
        <v>0.93349629999999995</v>
      </c>
    </row>
    <row r="29" spans="1:8" x14ac:dyDescent="0.35">
      <c r="A29" s="1">
        <v>38018</v>
      </c>
      <c r="B29">
        <v>8.7292640000000006</v>
      </c>
      <c r="C29">
        <v>-2.1293060000000001</v>
      </c>
      <c r="D29">
        <v>0.75326029999999999</v>
      </c>
      <c r="E29" s="1">
        <v>38018</v>
      </c>
      <c r="F29">
        <v>14.870480000000001</v>
      </c>
      <c r="G29">
        <v>2.3775759999999999</v>
      </c>
      <c r="H29">
        <v>0.9445076</v>
      </c>
    </row>
    <row r="30" spans="1:8" x14ac:dyDescent="0.35">
      <c r="A30" s="1">
        <v>38047</v>
      </c>
      <c r="B30">
        <v>8.5464819999999992</v>
      </c>
      <c r="C30">
        <v>-2.1485219999999998</v>
      </c>
      <c r="D30">
        <v>0.86395120000000003</v>
      </c>
      <c r="E30" s="1">
        <v>38047</v>
      </c>
      <c r="F30">
        <v>14.87757</v>
      </c>
      <c r="G30">
        <v>2.2978770000000002</v>
      </c>
      <c r="H30">
        <v>1.0140389999999999</v>
      </c>
    </row>
    <row r="31" spans="1:8" x14ac:dyDescent="0.35">
      <c r="A31" s="1">
        <v>38078</v>
      </c>
      <c r="B31">
        <v>8.3609869999999997</v>
      </c>
      <c r="C31">
        <v>-2.5216639999999999</v>
      </c>
      <c r="D31">
        <v>1.371901</v>
      </c>
      <c r="E31" s="1">
        <v>38078</v>
      </c>
      <c r="F31">
        <v>14.86318</v>
      </c>
      <c r="G31">
        <v>1.9366669999999999</v>
      </c>
      <c r="H31">
        <v>1.0906469999999999</v>
      </c>
    </row>
    <row r="32" spans="1:8" x14ac:dyDescent="0.35">
      <c r="A32" s="1">
        <v>38108</v>
      </c>
      <c r="B32">
        <v>8.2453289999999999</v>
      </c>
      <c r="C32">
        <v>-2.791569</v>
      </c>
      <c r="D32">
        <v>1.4725630000000001</v>
      </c>
      <c r="E32" s="1">
        <v>38108</v>
      </c>
      <c r="F32">
        <v>14.29895</v>
      </c>
      <c r="G32">
        <v>2.3995299999999999</v>
      </c>
      <c r="H32">
        <v>1.013134</v>
      </c>
    </row>
    <row r="33" spans="1:8" x14ac:dyDescent="0.35">
      <c r="A33" s="1">
        <v>38139</v>
      </c>
      <c r="B33">
        <v>8.3162880000000001</v>
      </c>
      <c r="C33">
        <v>-2.3721030000000001</v>
      </c>
      <c r="D33">
        <v>1.1266480000000001</v>
      </c>
      <c r="E33" s="1">
        <v>38139</v>
      </c>
      <c r="F33">
        <v>14.085140000000001</v>
      </c>
      <c r="G33">
        <v>2.4652850000000002</v>
      </c>
      <c r="H33">
        <v>1.0564849999999999</v>
      </c>
    </row>
    <row r="34" spans="1:8" x14ac:dyDescent="0.35">
      <c r="A34" s="1">
        <v>38169</v>
      </c>
      <c r="B34">
        <v>8.1098370000000006</v>
      </c>
      <c r="C34">
        <v>-2.2327020000000002</v>
      </c>
      <c r="D34">
        <v>1.1641790000000001</v>
      </c>
      <c r="E34" s="1">
        <v>38169</v>
      </c>
      <c r="F34">
        <v>13.92313</v>
      </c>
      <c r="G34">
        <v>2.698906</v>
      </c>
      <c r="H34">
        <v>1.1257060000000001</v>
      </c>
    </row>
    <row r="35" spans="1:8" x14ac:dyDescent="0.35">
      <c r="A35" s="1">
        <v>38200</v>
      </c>
      <c r="B35">
        <v>8.201117</v>
      </c>
      <c r="C35">
        <v>-2.295566</v>
      </c>
      <c r="D35">
        <v>1.203441</v>
      </c>
      <c r="E35" s="1">
        <v>38200</v>
      </c>
      <c r="F35">
        <v>14.003780000000001</v>
      </c>
      <c r="G35">
        <v>2.514586</v>
      </c>
      <c r="H35">
        <v>1.126244</v>
      </c>
    </row>
    <row r="36" spans="1:8" x14ac:dyDescent="0.35">
      <c r="A36" s="1">
        <v>38231</v>
      </c>
      <c r="B36">
        <v>8.2703369999999996</v>
      </c>
      <c r="C36">
        <v>-1.794341</v>
      </c>
      <c r="D36">
        <v>0.60387829999999998</v>
      </c>
      <c r="E36" s="1">
        <v>38231</v>
      </c>
      <c r="F36">
        <v>14.05794</v>
      </c>
      <c r="G36">
        <v>2.4373589999999998</v>
      </c>
      <c r="H36">
        <v>1.135518</v>
      </c>
    </row>
    <row r="37" spans="1:8" x14ac:dyDescent="0.35">
      <c r="A37" s="1">
        <v>38261</v>
      </c>
      <c r="B37">
        <v>8.0605810000000009</v>
      </c>
      <c r="C37">
        <v>-1.4406870000000001</v>
      </c>
      <c r="D37">
        <v>0.4786976</v>
      </c>
      <c r="E37" s="1">
        <v>38261</v>
      </c>
      <c r="F37">
        <v>14.3278</v>
      </c>
      <c r="G37">
        <v>2.4963340000000001</v>
      </c>
      <c r="H37">
        <v>1.177314</v>
      </c>
    </row>
    <row r="38" spans="1:8" x14ac:dyDescent="0.35">
      <c r="A38" s="1">
        <v>38292</v>
      </c>
      <c r="B38">
        <v>8.3205670000000005</v>
      </c>
      <c r="C38">
        <v>-1.93031</v>
      </c>
      <c r="D38">
        <v>0.57775799999999999</v>
      </c>
      <c r="E38" s="1">
        <v>38292</v>
      </c>
      <c r="F38">
        <v>14.611750000000001</v>
      </c>
      <c r="G38">
        <v>2.494262</v>
      </c>
      <c r="H38">
        <v>1.2169479999999999</v>
      </c>
    </row>
    <row r="39" spans="1:8" x14ac:dyDescent="0.35">
      <c r="A39" s="1">
        <v>38322</v>
      </c>
      <c r="B39">
        <v>8.2237369999999999</v>
      </c>
      <c r="C39">
        <v>-1.418515</v>
      </c>
      <c r="D39">
        <v>1.1947110000000001</v>
      </c>
      <c r="E39" s="1">
        <v>38322</v>
      </c>
      <c r="F39">
        <v>15.09751</v>
      </c>
      <c r="G39">
        <v>2.7498290000000001</v>
      </c>
      <c r="H39">
        <v>1.2148950000000001</v>
      </c>
    </row>
    <row r="40" spans="1:8" x14ac:dyDescent="0.35">
      <c r="A40" s="1">
        <v>38353</v>
      </c>
      <c r="B40">
        <v>8.2726539999999993</v>
      </c>
      <c r="C40">
        <v>-1.570093</v>
      </c>
      <c r="D40">
        <v>0.84922220000000004</v>
      </c>
      <c r="E40" s="1">
        <v>38353</v>
      </c>
      <c r="F40">
        <v>15.280659999999999</v>
      </c>
      <c r="G40">
        <v>2.2889529999999998</v>
      </c>
      <c r="H40">
        <v>1.2728489999999999</v>
      </c>
    </row>
    <row r="41" spans="1:8" x14ac:dyDescent="0.35">
      <c r="A41" s="1">
        <v>38384</v>
      </c>
      <c r="B41">
        <v>8.1357879999999998</v>
      </c>
      <c r="C41">
        <v>-1.422836</v>
      </c>
      <c r="D41">
        <v>0.69312090000000004</v>
      </c>
      <c r="E41" s="1">
        <v>38384</v>
      </c>
      <c r="F41">
        <v>15.604240000000001</v>
      </c>
      <c r="G41">
        <v>2.0316399999999999</v>
      </c>
      <c r="H41">
        <v>1.2618910000000001</v>
      </c>
    </row>
    <row r="42" spans="1:8" x14ac:dyDescent="0.35">
      <c r="A42" s="1">
        <v>38412</v>
      </c>
      <c r="B42">
        <v>7.987171</v>
      </c>
      <c r="C42">
        <v>-1.516276</v>
      </c>
      <c r="D42">
        <v>0.86007540000000005</v>
      </c>
      <c r="E42" s="1">
        <v>38412</v>
      </c>
      <c r="F42">
        <v>15.59775</v>
      </c>
      <c r="G42">
        <v>1.941764</v>
      </c>
      <c r="H42">
        <v>1.303544</v>
      </c>
    </row>
    <row r="43" spans="1:8" x14ac:dyDescent="0.35">
      <c r="A43" s="1">
        <v>38443</v>
      </c>
      <c r="B43">
        <v>7.8162419999999999</v>
      </c>
      <c r="C43">
        <v>-1.815053</v>
      </c>
      <c r="D43">
        <v>1.275838</v>
      </c>
      <c r="E43" s="1">
        <v>38443</v>
      </c>
      <c r="F43">
        <v>15.661770000000001</v>
      </c>
      <c r="G43">
        <v>1.8600190000000001</v>
      </c>
      <c r="H43">
        <v>1.2673289999999999</v>
      </c>
    </row>
    <row r="44" spans="1:8" x14ac:dyDescent="0.35">
      <c r="A44" s="1">
        <v>38473</v>
      </c>
      <c r="B44">
        <v>7.6560600000000001</v>
      </c>
      <c r="C44">
        <v>-2.0001769999999999</v>
      </c>
      <c r="D44">
        <v>1.2739279999999999</v>
      </c>
      <c r="E44" s="1">
        <v>38473</v>
      </c>
      <c r="F44">
        <v>15.536250000000001</v>
      </c>
      <c r="G44">
        <v>1.80064</v>
      </c>
      <c r="H44">
        <v>1.1976169999999999</v>
      </c>
    </row>
    <row r="45" spans="1:8" x14ac:dyDescent="0.35">
      <c r="A45" s="1">
        <v>38504</v>
      </c>
      <c r="B45">
        <v>7.9663050000000002</v>
      </c>
      <c r="C45">
        <v>-1.690463</v>
      </c>
      <c r="D45">
        <v>0.66321240000000004</v>
      </c>
      <c r="E45" s="1">
        <v>38504</v>
      </c>
      <c r="F45">
        <v>15.930199999999999</v>
      </c>
      <c r="G45">
        <v>1.315723</v>
      </c>
      <c r="H45">
        <v>1.2976510000000001</v>
      </c>
    </row>
    <row r="46" spans="1:8" x14ac:dyDescent="0.35">
      <c r="A46" s="1">
        <v>38534</v>
      </c>
      <c r="B46">
        <v>8.0171860000000006</v>
      </c>
      <c r="C46">
        <v>-2.1833770000000001</v>
      </c>
      <c r="D46">
        <v>0.82368989999999997</v>
      </c>
      <c r="E46" s="1">
        <v>38534</v>
      </c>
      <c r="F46">
        <v>16.196200000000001</v>
      </c>
      <c r="G46">
        <v>0.95790949999999997</v>
      </c>
      <c r="H46">
        <v>1.1753910000000001</v>
      </c>
    </row>
    <row r="47" spans="1:8" x14ac:dyDescent="0.35">
      <c r="A47" s="1">
        <v>38565</v>
      </c>
      <c r="B47">
        <v>8.1046870000000002</v>
      </c>
      <c r="C47">
        <v>-2.3235299999999999</v>
      </c>
      <c r="D47">
        <v>0.79512640000000001</v>
      </c>
      <c r="E47" s="1">
        <v>38565</v>
      </c>
      <c r="F47">
        <v>16.31756</v>
      </c>
      <c r="G47">
        <v>1.1835469999999999</v>
      </c>
      <c r="H47">
        <v>1.1632929999999999</v>
      </c>
    </row>
    <row r="48" spans="1:8" x14ac:dyDescent="0.35">
      <c r="A48" s="1">
        <v>38596</v>
      </c>
      <c r="B48">
        <v>8.2593540000000001</v>
      </c>
      <c r="C48">
        <v>-2.2873230000000002</v>
      </c>
      <c r="D48">
        <v>0.73700739999999998</v>
      </c>
      <c r="E48" s="1">
        <v>38596</v>
      </c>
      <c r="F48">
        <v>16.244309999999999</v>
      </c>
      <c r="G48">
        <v>1.2675339999999999</v>
      </c>
      <c r="H48">
        <v>1.172042</v>
      </c>
    </row>
    <row r="49" spans="1:8" x14ac:dyDescent="0.35">
      <c r="A49" s="1">
        <v>38626</v>
      </c>
      <c r="B49">
        <v>8.2743800000000007</v>
      </c>
      <c r="C49">
        <v>-2.3650509999999998</v>
      </c>
      <c r="D49">
        <v>0.67146930000000005</v>
      </c>
      <c r="E49" s="1">
        <v>38626</v>
      </c>
      <c r="F49">
        <v>15.99217</v>
      </c>
      <c r="G49">
        <v>1.587863</v>
      </c>
      <c r="H49">
        <v>1.0962909999999999</v>
      </c>
    </row>
    <row r="50" spans="1:8" x14ac:dyDescent="0.35">
      <c r="A50" s="1">
        <v>38657</v>
      </c>
      <c r="B50">
        <v>8.4746100000000002</v>
      </c>
      <c r="C50">
        <v>-2.3644620000000001</v>
      </c>
      <c r="D50">
        <v>0.58894040000000003</v>
      </c>
      <c r="E50" s="1">
        <v>38657</v>
      </c>
      <c r="F50">
        <v>16.206810000000001</v>
      </c>
      <c r="G50">
        <v>1.2890619999999999</v>
      </c>
      <c r="H50">
        <v>1.075421</v>
      </c>
    </row>
    <row r="51" spans="1:8" x14ac:dyDescent="0.35">
      <c r="A51" s="1">
        <v>38687</v>
      </c>
      <c r="B51">
        <v>8.4249620000000007</v>
      </c>
      <c r="C51">
        <v>-2.0707059999999999</v>
      </c>
      <c r="D51">
        <v>1.316594</v>
      </c>
      <c r="E51" s="1">
        <v>38687</v>
      </c>
      <c r="F51">
        <v>16.33914</v>
      </c>
      <c r="G51">
        <v>1.5742910000000001</v>
      </c>
      <c r="H51">
        <v>1.151254</v>
      </c>
    </row>
    <row r="52" spans="1:8" x14ac:dyDescent="0.35">
      <c r="A52" s="1">
        <v>38718</v>
      </c>
      <c r="B52">
        <v>8.7417890000000007</v>
      </c>
      <c r="C52">
        <v>-1.8389770000000001</v>
      </c>
      <c r="D52">
        <v>0.70101590000000003</v>
      </c>
      <c r="E52" s="1">
        <v>38718</v>
      </c>
      <c r="F52">
        <v>16.819749999999999</v>
      </c>
      <c r="G52">
        <v>1.25288</v>
      </c>
      <c r="H52">
        <v>1.0083869999999999</v>
      </c>
    </row>
    <row r="53" spans="1:8" x14ac:dyDescent="0.35">
      <c r="A53" s="1">
        <v>38749</v>
      </c>
      <c r="B53">
        <v>8.5196100000000001</v>
      </c>
      <c r="C53">
        <v>-1.809663</v>
      </c>
      <c r="D53">
        <v>0.82963209999999998</v>
      </c>
      <c r="E53" s="1">
        <v>38749</v>
      </c>
      <c r="F53">
        <v>16.73282</v>
      </c>
      <c r="G53">
        <v>1.395294</v>
      </c>
      <c r="H53">
        <v>1.0698270000000001</v>
      </c>
    </row>
    <row r="54" spans="1:8" x14ac:dyDescent="0.35">
      <c r="A54" s="1">
        <v>38777</v>
      </c>
      <c r="B54">
        <v>8.4505560000000006</v>
      </c>
      <c r="C54">
        <v>-1.575502</v>
      </c>
      <c r="D54">
        <v>0.66447049999999996</v>
      </c>
      <c r="E54" s="1">
        <v>38777</v>
      </c>
      <c r="F54">
        <v>17.436119999999999</v>
      </c>
      <c r="G54">
        <v>0.97254110000000005</v>
      </c>
      <c r="H54">
        <v>1.043787</v>
      </c>
    </row>
    <row r="55" spans="1:8" x14ac:dyDescent="0.35">
      <c r="A55" s="1">
        <v>38808</v>
      </c>
      <c r="B55">
        <v>8.625216</v>
      </c>
      <c r="C55">
        <v>-2.4251719999999999</v>
      </c>
      <c r="D55">
        <v>1.3568469999999999</v>
      </c>
      <c r="E55" s="1">
        <v>38808</v>
      </c>
      <c r="F55">
        <v>16.93618</v>
      </c>
      <c r="G55">
        <v>1.1022479999999999</v>
      </c>
      <c r="H55">
        <v>1.0194300000000001</v>
      </c>
    </row>
    <row r="56" spans="1:8" x14ac:dyDescent="0.35">
      <c r="A56" s="1">
        <v>38838</v>
      </c>
      <c r="B56">
        <v>9.0619980000000009</v>
      </c>
      <c r="C56">
        <v>-2.922698</v>
      </c>
      <c r="D56">
        <v>1.439254</v>
      </c>
      <c r="E56" s="1">
        <v>38838</v>
      </c>
      <c r="F56">
        <v>17.379429999999999</v>
      </c>
      <c r="G56">
        <v>0.86456390000000005</v>
      </c>
      <c r="H56">
        <v>0.97795489999999996</v>
      </c>
    </row>
    <row r="57" spans="1:8" x14ac:dyDescent="0.35">
      <c r="A57" s="1">
        <v>38869</v>
      </c>
      <c r="B57">
        <v>9.1158920000000006</v>
      </c>
      <c r="C57">
        <v>-2.804154</v>
      </c>
      <c r="D57">
        <v>1.084184</v>
      </c>
      <c r="E57" s="1">
        <v>38869</v>
      </c>
      <c r="F57">
        <v>17.053550000000001</v>
      </c>
      <c r="G57">
        <v>0.83901349999999997</v>
      </c>
      <c r="H57">
        <v>0.93939070000000002</v>
      </c>
    </row>
    <row r="58" spans="1:8" x14ac:dyDescent="0.35">
      <c r="A58" s="1">
        <v>38899</v>
      </c>
      <c r="B58">
        <v>8.9552130000000005</v>
      </c>
      <c r="C58">
        <v>-2.6391429999999998</v>
      </c>
      <c r="D58">
        <v>1.1782280000000001</v>
      </c>
      <c r="E58" s="1">
        <v>38899</v>
      </c>
      <c r="F58">
        <v>17.492450000000002</v>
      </c>
      <c r="G58">
        <v>0.76519190000000004</v>
      </c>
      <c r="H58">
        <v>0.97679559999999999</v>
      </c>
    </row>
    <row r="59" spans="1:8" x14ac:dyDescent="0.35">
      <c r="A59" s="1">
        <v>38930</v>
      </c>
      <c r="B59">
        <v>8.9294659999999997</v>
      </c>
      <c r="C59">
        <v>-3.6856110000000002</v>
      </c>
      <c r="D59">
        <v>1.0238419999999999</v>
      </c>
      <c r="E59" s="1">
        <v>38930</v>
      </c>
      <c r="F59">
        <v>18.109470000000002</v>
      </c>
      <c r="G59">
        <v>0.32887329999999998</v>
      </c>
      <c r="H59">
        <v>0.98934259999999996</v>
      </c>
    </row>
    <row r="60" spans="1:8" x14ac:dyDescent="0.35">
      <c r="A60" s="1">
        <v>38961</v>
      </c>
      <c r="B60">
        <v>8.8113709999999994</v>
      </c>
      <c r="C60">
        <v>-4.1453959999999999</v>
      </c>
      <c r="D60">
        <v>1.526241</v>
      </c>
      <c r="E60" s="1">
        <v>38961</v>
      </c>
      <c r="F60">
        <v>17.73686</v>
      </c>
      <c r="G60">
        <v>0.30789070000000002</v>
      </c>
      <c r="H60">
        <v>1.021841</v>
      </c>
    </row>
    <row r="61" spans="1:8" x14ac:dyDescent="0.35">
      <c r="A61" s="1">
        <v>38991</v>
      </c>
      <c r="B61">
        <v>8.1862130000000004</v>
      </c>
      <c r="C61">
        <v>-3.7817599999999998</v>
      </c>
      <c r="D61">
        <v>1.605974</v>
      </c>
      <c r="E61" s="1">
        <v>38991</v>
      </c>
      <c r="F61">
        <v>17.848379999999999</v>
      </c>
      <c r="G61">
        <v>0.27255600000000002</v>
      </c>
      <c r="H61">
        <v>1.0293730000000001</v>
      </c>
    </row>
    <row r="62" spans="1:8" x14ac:dyDescent="0.35">
      <c r="A62" s="1">
        <v>39022</v>
      </c>
      <c r="B62">
        <v>7.9984080000000004</v>
      </c>
      <c r="C62">
        <v>-3.9339559999999998</v>
      </c>
      <c r="D62">
        <v>2.1868370000000001</v>
      </c>
      <c r="E62" s="1">
        <v>39022</v>
      </c>
      <c r="F62">
        <v>17.936969999999999</v>
      </c>
      <c r="G62">
        <v>0.2413342</v>
      </c>
      <c r="H62">
        <v>1.071054</v>
      </c>
    </row>
    <row r="63" spans="1:8" x14ac:dyDescent="0.35">
      <c r="A63" s="1">
        <v>39052</v>
      </c>
      <c r="B63">
        <v>7.857507</v>
      </c>
      <c r="C63">
        <v>-3.1581000000000001</v>
      </c>
      <c r="D63">
        <v>1.8985810000000001</v>
      </c>
      <c r="E63" s="1">
        <v>39052</v>
      </c>
      <c r="F63">
        <v>17.745100000000001</v>
      </c>
      <c r="G63">
        <v>0.77121779999999995</v>
      </c>
      <c r="H63">
        <v>0.95751359999999996</v>
      </c>
    </row>
    <row r="64" spans="1:8" x14ac:dyDescent="0.35">
      <c r="A64" s="1">
        <v>39083</v>
      </c>
      <c r="B64">
        <v>7.8700270000000003</v>
      </c>
      <c r="C64">
        <v>-3.089934</v>
      </c>
      <c r="D64">
        <v>1.5461009999999999</v>
      </c>
      <c r="E64" s="1">
        <v>39083</v>
      </c>
      <c r="F64">
        <v>17.84019</v>
      </c>
      <c r="G64">
        <v>0.76872940000000001</v>
      </c>
      <c r="H64">
        <v>1.0261439999999999</v>
      </c>
    </row>
    <row r="65" spans="1:8" x14ac:dyDescent="0.35">
      <c r="A65" s="1">
        <v>39114</v>
      </c>
      <c r="B65">
        <v>7.9092739999999999</v>
      </c>
      <c r="C65">
        <v>-3.334622</v>
      </c>
      <c r="D65">
        <v>1.627146</v>
      </c>
      <c r="E65" s="1">
        <v>39114</v>
      </c>
      <c r="F65">
        <v>17.84271</v>
      </c>
      <c r="G65">
        <v>0.58947740000000004</v>
      </c>
      <c r="H65">
        <v>1.1430340000000001</v>
      </c>
    </row>
    <row r="66" spans="1:8" x14ac:dyDescent="0.35">
      <c r="A66" s="1">
        <v>39142</v>
      </c>
      <c r="B66">
        <v>7.6821219999999997</v>
      </c>
      <c r="C66">
        <v>-3.274308</v>
      </c>
      <c r="D66">
        <v>1.682402</v>
      </c>
      <c r="E66" s="1">
        <v>39142</v>
      </c>
      <c r="F66">
        <v>18.041080000000001</v>
      </c>
      <c r="G66">
        <v>0.41985210000000001</v>
      </c>
      <c r="H66">
        <v>1.205379</v>
      </c>
    </row>
    <row r="67" spans="1:8" x14ac:dyDescent="0.35">
      <c r="A67" s="1">
        <v>39173</v>
      </c>
      <c r="B67">
        <v>7.8481209999999999</v>
      </c>
      <c r="C67">
        <v>-4.0273760000000003</v>
      </c>
      <c r="D67">
        <v>2.2643900000000001</v>
      </c>
      <c r="E67" s="1">
        <v>39173</v>
      </c>
      <c r="F67">
        <v>18.558920000000001</v>
      </c>
      <c r="G67">
        <v>-0.28732150000000001</v>
      </c>
      <c r="H67">
        <v>1.2852509999999999</v>
      </c>
    </row>
    <row r="68" spans="1:8" x14ac:dyDescent="0.35">
      <c r="A68" s="1">
        <v>39203</v>
      </c>
      <c r="B68">
        <v>7.8471159999999998</v>
      </c>
      <c r="C68">
        <v>-4.6213879999999996</v>
      </c>
      <c r="D68">
        <v>2.8118810000000001</v>
      </c>
      <c r="E68" s="1">
        <v>39203</v>
      </c>
      <c r="F68">
        <v>18.81223</v>
      </c>
      <c r="G68">
        <v>-0.53263289999999996</v>
      </c>
      <c r="H68">
        <v>1.374884</v>
      </c>
    </row>
    <row r="69" spans="1:8" x14ac:dyDescent="0.35">
      <c r="A69" s="1">
        <v>39234</v>
      </c>
      <c r="B69">
        <v>7.7414259999999997</v>
      </c>
      <c r="C69">
        <v>-4.0180550000000004</v>
      </c>
      <c r="D69">
        <v>2.089385</v>
      </c>
      <c r="E69" s="1">
        <v>39234</v>
      </c>
      <c r="F69">
        <v>18.706720000000001</v>
      </c>
      <c r="G69">
        <v>-0.70818970000000003</v>
      </c>
      <c r="H69">
        <v>1.3710249999999999</v>
      </c>
    </row>
    <row r="70" spans="1:8" x14ac:dyDescent="0.35">
      <c r="A70" s="1">
        <v>39264</v>
      </c>
      <c r="B70">
        <v>7.6974330000000002</v>
      </c>
      <c r="C70">
        <v>-4.2844119999999997</v>
      </c>
      <c r="D70">
        <v>2.3403520000000002</v>
      </c>
      <c r="E70" s="1">
        <v>39264</v>
      </c>
      <c r="F70">
        <v>19.03603</v>
      </c>
      <c r="G70">
        <v>-0.46245269999999999</v>
      </c>
      <c r="H70">
        <v>1.281018</v>
      </c>
    </row>
    <row r="71" spans="1:8" x14ac:dyDescent="0.35">
      <c r="A71" s="1">
        <v>39295</v>
      </c>
      <c r="B71">
        <v>7.8204859999999998</v>
      </c>
      <c r="C71">
        <v>-4.1515230000000001</v>
      </c>
      <c r="D71">
        <v>2.0450949999999999</v>
      </c>
      <c r="E71" s="1">
        <v>39295</v>
      </c>
      <c r="F71">
        <v>19.089559999999999</v>
      </c>
      <c r="G71">
        <v>-0.67585899999999999</v>
      </c>
      <c r="H71">
        <v>1.1543890000000001</v>
      </c>
    </row>
    <row r="72" spans="1:8" x14ac:dyDescent="0.35">
      <c r="A72" s="1">
        <v>39326</v>
      </c>
      <c r="B72">
        <v>8.0578000000000003</v>
      </c>
      <c r="C72">
        <v>-4.5744639999999999</v>
      </c>
      <c r="D72">
        <v>1.7441390000000001</v>
      </c>
      <c r="E72" s="1">
        <v>39326</v>
      </c>
      <c r="F72">
        <v>19.169270000000001</v>
      </c>
      <c r="G72">
        <v>-0.62829849999999998</v>
      </c>
      <c r="H72">
        <v>1.131124</v>
      </c>
    </row>
    <row r="73" spans="1:8" x14ac:dyDescent="0.35">
      <c r="A73" s="1">
        <v>39356</v>
      </c>
      <c r="B73">
        <v>8.1195380000000004</v>
      </c>
      <c r="C73">
        <v>-4.9486210000000002</v>
      </c>
      <c r="D73">
        <v>1.9696670000000001</v>
      </c>
      <c r="E73" s="1">
        <v>39356</v>
      </c>
      <c r="F73">
        <v>18.911560000000001</v>
      </c>
      <c r="G73">
        <v>-0.40593190000000001</v>
      </c>
      <c r="H73">
        <v>1.1594629999999999</v>
      </c>
    </row>
    <row r="74" spans="1:8" x14ac:dyDescent="0.35">
      <c r="A74" s="1">
        <v>39387</v>
      </c>
      <c r="B74">
        <v>8.2714639999999999</v>
      </c>
      <c r="C74">
        <v>-5.0771730000000002</v>
      </c>
      <c r="D74">
        <v>2.1308880000000001</v>
      </c>
      <c r="E74" s="1">
        <v>39387</v>
      </c>
      <c r="F74">
        <v>18.737020000000001</v>
      </c>
      <c r="G74">
        <v>-0.33872409999999997</v>
      </c>
      <c r="H74">
        <v>1.113804</v>
      </c>
    </row>
    <row r="75" spans="1:8" x14ac:dyDescent="0.35">
      <c r="A75" s="1">
        <v>39417</v>
      </c>
      <c r="B75">
        <v>8.4176529999999996</v>
      </c>
      <c r="C75">
        <v>-4.1653849999999997</v>
      </c>
      <c r="D75">
        <v>1.781549</v>
      </c>
      <c r="E75" s="1">
        <v>39417</v>
      </c>
      <c r="F75">
        <v>18.64226</v>
      </c>
      <c r="G75">
        <v>-0.1331503</v>
      </c>
      <c r="H75">
        <v>1.0932569999999999</v>
      </c>
    </row>
    <row r="76" spans="1:8" x14ac:dyDescent="0.35">
      <c r="A76" s="1">
        <v>39448</v>
      </c>
      <c r="B76">
        <v>8.6227619999999998</v>
      </c>
      <c r="C76">
        <v>-4.4429150000000002</v>
      </c>
      <c r="D76">
        <v>1.543671</v>
      </c>
      <c r="E76" s="1">
        <v>39448</v>
      </c>
      <c r="F76">
        <v>18.851150000000001</v>
      </c>
      <c r="G76">
        <v>-9.93169E-2</v>
      </c>
      <c r="H76">
        <v>1.134117</v>
      </c>
    </row>
    <row r="77" spans="1:8" x14ac:dyDescent="0.35">
      <c r="A77" s="1">
        <v>39479</v>
      </c>
      <c r="B77">
        <v>8.5083610000000007</v>
      </c>
      <c r="C77">
        <v>-4.712485</v>
      </c>
      <c r="D77">
        <v>1.6234299999999999</v>
      </c>
      <c r="E77" s="1">
        <v>39479</v>
      </c>
      <c r="F77">
        <v>19.07094</v>
      </c>
      <c r="G77">
        <v>3.8382999999999998E-3</v>
      </c>
      <c r="H77">
        <v>1.1495740000000001</v>
      </c>
    </row>
    <row r="78" spans="1:8" x14ac:dyDescent="0.35">
      <c r="A78" s="1">
        <v>39508</v>
      </c>
      <c r="B78">
        <v>8.4716480000000001</v>
      </c>
      <c r="C78">
        <v>-4.9863929999999996</v>
      </c>
      <c r="D78">
        <v>1.8169740000000001</v>
      </c>
      <c r="E78" s="1">
        <v>39508</v>
      </c>
      <c r="F78">
        <v>19.121359999999999</v>
      </c>
      <c r="G78">
        <v>-2.4608100000000001E-2</v>
      </c>
      <c r="H78">
        <v>1.1734329999999999</v>
      </c>
    </row>
    <row r="79" spans="1:8" x14ac:dyDescent="0.35">
      <c r="A79" s="1">
        <v>39539</v>
      </c>
      <c r="B79">
        <v>8.6363889999999994</v>
      </c>
      <c r="C79">
        <v>-5.3760849999999998</v>
      </c>
      <c r="D79">
        <v>1.9401349999999999</v>
      </c>
      <c r="E79" s="1">
        <v>39539</v>
      </c>
      <c r="F79">
        <v>19.12473</v>
      </c>
      <c r="G79">
        <v>-0.1107378</v>
      </c>
      <c r="H79">
        <v>1.187092</v>
      </c>
    </row>
    <row r="80" spans="1:8" x14ac:dyDescent="0.35">
      <c r="A80" s="1">
        <v>39569</v>
      </c>
      <c r="B80">
        <v>8.5998979999999996</v>
      </c>
      <c r="C80">
        <v>-5.329396</v>
      </c>
      <c r="D80">
        <v>1.9292879999999999</v>
      </c>
      <c r="E80" s="1">
        <v>39569</v>
      </c>
      <c r="F80">
        <v>18.905360000000002</v>
      </c>
      <c r="G80">
        <v>-0.45715660000000002</v>
      </c>
      <c r="H80">
        <v>1.136644</v>
      </c>
    </row>
    <row r="81" spans="1:8" x14ac:dyDescent="0.35">
      <c r="A81" s="1">
        <v>39600</v>
      </c>
      <c r="B81">
        <v>8.5611040000000003</v>
      </c>
      <c r="C81">
        <v>-5.1873829999999996</v>
      </c>
      <c r="D81">
        <v>1.642709</v>
      </c>
      <c r="E81" s="1">
        <v>39600</v>
      </c>
      <c r="F81">
        <v>19.27411</v>
      </c>
      <c r="G81">
        <v>-0.52603630000000001</v>
      </c>
      <c r="H81">
        <v>1.0478940000000001</v>
      </c>
    </row>
    <row r="82" spans="1:8" x14ac:dyDescent="0.35">
      <c r="A82" s="1">
        <v>39630</v>
      </c>
      <c r="B82">
        <v>8.5733899999999998</v>
      </c>
      <c r="C82">
        <v>-5.5042099999999996</v>
      </c>
      <c r="D82">
        <v>2.0020020000000001</v>
      </c>
      <c r="E82" s="1">
        <v>39630</v>
      </c>
      <c r="F82">
        <v>19.214469999999999</v>
      </c>
      <c r="G82">
        <v>-0.42485800000000001</v>
      </c>
      <c r="H82">
        <v>0.95433650000000003</v>
      </c>
    </row>
    <row r="83" spans="1:8" x14ac:dyDescent="0.35">
      <c r="A83" s="1">
        <v>39661</v>
      </c>
      <c r="B83">
        <v>8.8634249999999994</v>
      </c>
      <c r="C83">
        <v>-5.5788229999999999</v>
      </c>
      <c r="D83">
        <v>1.9104680000000001</v>
      </c>
      <c r="E83" s="1">
        <v>39661</v>
      </c>
      <c r="F83">
        <v>18.765149999999998</v>
      </c>
      <c r="G83">
        <v>-0.55204699999999995</v>
      </c>
      <c r="H83">
        <v>0.73166790000000004</v>
      </c>
    </row>
    <row r="84" spans="1:8" x14ac:dyDescent="0.35">
      <c r="A84" s="1">
        <v>39692</v>
      </c>
      <c r="B84">
        <v>9.0522580000000001</v>
      </c>
      <c r="C84">
        <v>-5.5096879999999997</v>
      </c>
      <c r="D84">
        <v>1.8203469999999999</v>
      </c>
      <c r="E84" s="1">
        <v>39692</v>
      </c>
      <c r="F84">
        <v>18.527069999999998</v>
      </c>
      <c r="G84">
        <v>-0.58114639999999995</v>
      </c>
      <c r="H84">
        <v>0.70151660000000005</v>
      </c>
    </row>
    <row r="85" spans="1:8" x14ac:dyDescent="0.35">
      <c r="A85" s="1">
        <v>39722</v>
      </c>
      <c r="B85">
        <v>7.5360009999999997</v>
      </c>
      <c r="C85">
        <v>-4.6266350000000003</v>
      </c>
      <c r="D85">
        <v>2.6463329999999998</v>
      </c>
      <c r="E85" s="1">
        <v>39722</v>
      </c>
      <c r="F85">
        <v>17.037019999999998</v>
      </c>
      <c r="G85">
        <v>-0.56626390000000004</v>
      </c>
      <c r="H85">
        <v>0.78027800000000003</v>
      </c>
    </row>
    <row r="86" spans="1:8" x14ac:dyDescent="0.35">
      <c r="A86" s="1">
        <v>39753</v>
      </c>
      <c r="B86">
        <v>8.0569140000000008</v>
      </c>
      <c r="C86">
        <v>-4.7913019999999999</v>
      </c>
      <c r="D86">
        <v>1.921376</v>
      </c>
      <c r="E86" s="1">
        <v>39753</v>
      </c>
      <c r="F86">
        <v>16.97317</v>
      </c>
      <c r="G86">
        <v>-0.58997429999999995</v>
      </c>
      <c r="H86">
        <v>0.83539430000000003</v>
      </c>
    </row>
    <row r="87" spans="1:8" x14ac:dyDescent="0.35">
      <c r="A87" s="1">
        <v>39783</v>
      </c>
      <c r="B87">
        <v>8.8434460000000001</v>
      </c>
      <c r="C87">
        <v>-3.7862019999999998</v>
      </c>
      <c r="D87">
        <v>1.1406609999999999</v>
      </c>
      <c r="E87" s="1">
        <v>39783</v>
      </c>
      <c r="F87">
        <v>17.509799999999998</v>
      </c>
      <c r="G87">
        <v>-0.25237880000000001</v>
      </c>
      <c r="H87">
        <v>0.98663239999999996</v>
      </c>
    </row>
    <row r="88" spans="1:8" x14ac:dyDescent="0.35">
      <c r="A88" s="1">
        <v>39814</v>
      </c>
      <c r="B88">
        <v>8.3814980000000006</v>
      </c>
      <c r="C88">
        <v>-3.3974839999999999</v>
      </c>
      <c r="D88">
        <v>0.96521170000000001</v>
      </c>
      <c r="E88" s="1">
        <v>39814</v>
      </c>
      <c r="F88">
        <v>16.45064</v>
      </c>
      <c r="G88">
        <v>5.8542499999999997E-2</v>
      </c>
      <c r="H88">
        <v>0.94165129999999997</v>
      </c>
    </row>
    <row r="89" spans="1:8" x14ac:dyDescent="0.35">
      <c r="A89" s="1">
        <v>39845</v>
      </c>
      <c r="B89">
        <v>8.5013369999999995</v>
      </c>
      <c r="C89">
        <v>-3.3751030000000002</v>
      </c>
      <c r="D89">
        <v>1.204526</v>
      </c>
      <c r="E89" s="1">
        <v>39845</v>
      </c>
      <c r="F89">
        <v>16.194089999999999</v>
      </c>
      <c r="G89">
        <v>0.2856765</v>
      </c>
      <c r="H89">
        <v>0.95159530000000003</v>
      </c>
    </row>
    <row r="90" spans="1:8" x14ac:dyDescent="0.35">
      <c r="A90" s="1">
        <v>39873</v>
      </c>
      <c r="B90">
        <v>8.0493810000000003</v>
      </c>
      <c r="C90">
        <v>-3.6591800000000001</v>
      </c>
      <c r="D90">
        <v>1.6024449999999999</v>
      </c>
      <c r="E90" s="1">
        <v>39873</v>
      </c>
      <c r="F90">
        <v>16.504950000000001</v>
      </c>
      <c r="G90">
        <v>0.15587229999999999</v>
      </c>
      <c r="H90">
        <v>1.032214</v>
      </c>
    </row>
    <row r="91" spans="1:8" x14ac:dyDescent="0.35">
      <c r="A91" s="1">
        <v>39904</v>
      </c>
      <c r="B91">
        <v>8.1567150000000002</v>
      </c>
      <c r="C91">
        <v>-4.7025360000000003</v>
      </c>
      <c r="D91">
        <v>2.4045640000000001</v>
      </c>
      <c r="E91" s="1">
        <v>39904</v>
      </c>
      <c r="F91">
        <v>15.906750000000001</v>
      </c>
      <c r="G91">
        <v>0.83438690000000004</v>
      </c>
      <c r="H91">
        <v>1.0572619999999999</v>
      </c>
    </row>
    <row r="92" spans="1:8" x14ac:dyDescent="0.35">
      <c r="A92" s="1">
        <v>39934</v>
      </c>
      <c r="B92">
        <v>8.2350259999999995</v>
      </c>
      <c r="C92">
        <v>-5.1131489999999999</v>
      </c>
      <c r="D92">
        <v>2.782454</v>
      </c>
      <c r="E92" s="1">
        <v>39934</v>
      </c>
      <c r="F92">
        <v>16.363700000000001</v>
      </c>
      <c r="G92">
        <v>0.91029950000000004</v>
      </c>
      <c r="H92">
        <v>1.0235000000000001</v>
      </c>
    </row>
    <row r="93" spans="1:8" x14ac:dyDescent="0.35">
      <c r="A93" s="1">
        <v>39965</v>
      </c>
      <c r="B93">
        <v>8.2309140000000003</v>
      </c>
      <c r="C93">
        <v>-4.7991849999999996</v>
      </c>
      <c r="D93">
        <v>2.4946869999999999</v>
      </c>
      <c r="E93" s="1">
        <v>39965</v>
      </c>
      <c r="F93">
        <v>16.528970000000001</v>
      </c>
      <c r="G93">
        <v>1.040279</v>
      </c>
      <c r="H93">
        <v>1.0255669999999999</v>
      </c>
    </row>
    <row r="94" spans="1:8" x14ac:dyDescent="0.35">
      <c r="A94" s="1">
        <v>39995</v>
      </c>
      <c r="B94">
        <v>8.4875589999999992</v>
      </c>
      <c r="C94">
        <v>-5.0345659999999999</v>
      </c>
      <c r="D94">
        <v>2.8903180000000002</v>
      </c>
      <c r="E94" s="1">
        <v>39995</v>
      </c>
      <c r="F94">
        <v>17.071400000000001</v>
      </c>
      <c r="G94">
        <v>0.83625240000000001</v>
      </c>
      <c r="H94">
        <v>0.95963730000000003</v>
      </c>
    </row>
    <row r="95" spans="1:8" x14ac:dyDescent="0.35">
      <c r="A95" s="1">
        <v>40026</v>
      </c>
      <c r="B95">
        <v>9.0071320000000004</v>
      </c>
      <c r="C95">
        <v>-5.2783860000000002</v>
      </c>
      <c r="D95">
        <v>3.0609389999999999</v>
      </c>
      <c r="E95" s="1">
        <v>40026</v>
      </c>
      <c r="F95">
        <v>18.08005</v>
      </c>
      <c r="G95">
        <v>0.94545789999999996</v>
      </c>
      <c r="H95">
        <v>0.97418930000000004</v>
      </c>
    </row>
    <row r="96" spans="1:8" x14ac:dyDescent="0.35">
      <c r="A96" s="1">
        <v>40057</v>
      </c>
      <c r="B96">
        <v>9.4784539999999993</v>
      </c>
      <c r="C96">
        <v>-5.6781779999999999</v>
      </c>
      <c r="D96">
        <v>3.307563</v>
      </c>
      <c r="E96" s="1">
        <v>40057</v>
      </c>
      <c r="F96">
        <v>18.467420000000001</v>
      </c>
      <c r="G96">
        <v>0.97453679999999998</v>
      </c>
      <c r="H96">
        <v>1.0539510000000001</v>
      </c>
    </row>
    <row r="97" spans="1:8" x14ac:dyDescent="0.35">
      <c r="A97" s="1">
        <v>40087</v>
      </c>
      <c r="B97">
        <v>9.6222359999999991</v>
      </c>
      <c r="C97">
        <v>-5.3177180000000002</v>
      </c>
      <c r="D97">
        <v>2.8857300000000001</v>
      </c>
      <c r="E97" s="1">
        <v>40087</v>
      </c>
      <c r="F97">
        <v>18.805800000000001</v>
      </c>
      <c r="G97">
        <v>0.97911040000000005</v>
      </c>
      <c r="H97">
        <v>0.99828399999999995</v>
      </c>
    </row>
    <row r="98" spans="1:8" x14ac:dyDescent="0.35">
      <c r="A98" s="1">
        <v>40118</v>
      </c>
      <c r="B98">
        <v>10.05373</v>
      </c>
      <c r="C98">
        <v>-5.8722659999999998</v>
      </c>
      <c r="D98">
        <v>3.231646</v>
      </c>
      <c r="E98" s="1">
        <v>40118</v>
      </c>
      <c r="F98">
        <v>19.567430000000002</v>
      </c>
      <c r="G98">
        <v>0.80808789999999997</v>
      </c>
      <c r="H98">
        <v>1.0049349999999999</v>
      </c>
    </row>
    <row r="99" spans="1:8" x14ac:dyDescent="0.35">
      <c r="A99" s="1">
        <v>40148</v>
      </c>
      <c r="B99">
        <v>11.191520000000001</v>
      </c>
      <c r="C99">
        <v>-5.2828379999999999</v>
      </c>
      <c r="D99">
        <v>2.234432</v>
      </c>
      <c r="E99" s="1">
        <v>40148</v>
      </c>
      <c r="F99">
        <v>19.38007</v>
      </c>
      <c r="G99">
        <v>1.1829959999999999</v>
      </c>
      <c r="H99">
        <v>0.99094360000000004</v>
      </c>
    </row>
    <row r="100" spans="1:8" x14ac:dyDescent="0.35">
      <c r="A100" s="1">
        <v>40179</v>
      </c>
      <c r="B100">
        <v>11.142749999999999</v>
      </c>
      <c r="C100">
        <v>-5.5797970000000001</v>
      </c>
      <c r="D100">
        <v>1.7593529999999999</v>
      </c>
      <c r="E100" s="1">
        <v>40179</v>
      </c>
      <c r="F100">
        <v>19.29917</v>
      </c>
      <c r="G100">
        <v>0.91832939999999996</v>
      </c>
      <c r="H100">
        <v>0.94493760000000004</v>
      </c>
    </row>
    <row r="101" spans="1:8" x14ac:dyDescent="0.35">
      <c r="A101" s="1">
        <v>40210</v>
      </c>
      <c r="B101">
        <v>11.12702</v>
      </c>
      <c r="C101">
        <v>-5.7940310000000004</v>
      </c>
      <c r="D101">
        <v>1.635275</v>
      </c>
      <c r="E101" s="1">
        <v>40210</v>
      </c>
      <c r="F101">
        <v>19.14359</v>
      </c>
      <c r="G101">
        <v>1.1595230000000001</v>
      </c>
      <c r="H101">
        <v>0.93213659999999998</v>
      </c>
    </row>
    <row r="102" spans="1:8" x14ac:dyDescent="0.35">
      <c r="A102" s="1">
        <v>40238</v>
      </c>
      <c r="B102">
        <v>11.179130000000001</v>
      </c>
      <c r="C102">
        <v>-6.1765699999999999</v>
      </c>
      <c r="D102">
        <v>1.9329130000000001</v>
      </c>
      <c r="E102" s="1">
        <v>40238</v>
      </c>
      <c r="F102">
        <v>19.081800000000001</v>
      </c>
      <c r="G102">
        <v>1.0339309999999999</v>
      </c>
      <c r="H102">
        <v>0.92725900000000006</v>
      </c>
    </row>
    <row r="103" spans="1:8" x14ac:dyDescent="0.35">
      <c r="A103" s="1">
        <v>40269</v>
      </c>
      <c r="B103">
        <v>11.31789</v>
      </c>
      <c r="C103">
        <v>-6.6751170000000002</v>
      </c>
      <c r="D103">
        <v>2.0928209999999998</v>
      </c>
      <c r="E103" s="1">
        <v>40269</v>
      </c>
      <c r="F103">
        <v>19.08953</v>
      </c>
      <c r="G103">
        <v>0.85091070000000002</v>
      </c>
      <c r="H103">
        <v>0.96006009999999997</v>
      </c>
    </row>
    <row r="104" spans="1:8" x14ac:dyDescent="0.35">
      <c r="A104" s="1">
        <v>40299</v>
      </c>
      <c r="B104">
        <v>11.289249999999999</v>
      </c>
      <c r="C104">
        <v>-6.4746649999999999</v>
      </c>
      <c r="D104">
        <v>2.1213150000000001</v>
      </c>
      <c r="E104" s="1">
        <v>40299</v>
      </c>
      <c r="F104">
        <v>18.47559</v>
      </c>
      <c r="G104">
        <v>0.93603999999999998</v>
      </c>
      <c r="H104">
        <v>0.88435359999999996</v>
      </c>
    </row>
    <row r="105" spans="1:8" x14ac:dyDescent="0.35">
      <c r="A105" s="1">
        <v>40330</v>
      </c>
      <c r="B105">
        <v>11.41868</v>
      </c>
      <c r="C105">
        <v>-5.717841</v>
      </c>
      <c r="D105">
        <v>1.1720170000000001</v>
      </c>
      <c r="E105" s="1">
        <v>40330</v>
      </c>
      <c r="F105">
        <v>18.578990000000001</v>
      </c>
      <c r="G105">
        <v>0.80713140000000005</v>
      </c>
      <c r="H105">
        <v>0.92825139999999995</v>
      </c>
    </row>
    <row r="106" spans="1:8" x14ac:dyDescent="0.35">
      <c r="A106" s="1">
        <v>40360</v>
      </c>
      <c r="B106">
        <v>11.43756</v>
      </c>
      <c r="C106">
        <v>-5.7001629999999999</v>
      </c>
      <c r="D106">
        <v>1.087378</v>
      </c>
      <c r="E106" s="1">
        <v>40360</v>
      </c>
      <c r="F106">
        <v>18.92352</v>
      </c>
      <c r="G106">
        <v>0.7380468</v>
      </c>
      <c r="H106">
        <v>0.89424099999999995</v>
      </c>
    </row>
    <row r="107" spans="1:8" x14ac:dyDescent="0.35">
      <c r="A107" s="1">
        <v>40391</v>
      </c>
      <c r="B107">
        <v>11.58408</v>
      </c>
      <c r="C107">
        <v>-5.2384019999999998</v>
      </c>
      <c r="D107">
        <v>0.5972518</v>
      </c>
      <c r="E107" s="1">
        <v>40391</v>
      </c>
      <c r="F107">
        <v>18.972740000000002</v>
      </c>
      <c r="G107">
        <v>0.74869790000000003</v>
      </c>
      <c r="H107">
        <v>1.031169</v>
      </c>
    </row>
    <row r="108" spans="1:8" x14ac:dyDescent="0.35">
      <c r="A108" s="1">
        <v>40422</v>
      </c>
      <c r="B108">
        <v>11.536339999999999</v>
      </c>
      <c r="C108">
        <v>-5.3016129999999997</v>
      </c>
      <c r="D108">
        <v>0.56181789999999998</v>
      </c>
      <c r="E108" s="1">
        <v>40422</v>
      </c>
      <c r="F108">
        <v>19.032399999999999</v>
      </c>
      <c r="G108">
        <v>0.39642470000000002</v>
      </c>
      <c r="H108">
        <v>1.3071280000000001</v>
      </c>
    </row>
    <row r="109" spans="1:8" x14ac:dyDescent="0.35">
      <c r="A109" s="1">
        <v>40452</v>
      </c>
      <c r="B109">
        <v>11.346690000000001</v>
      </c>
      <c r="C109">
        <v>-5.0103669999999996</v>
      </c>
      <c r="D109">
        <v>0.1195215</v>
      </c>
      <c r="E109" s="1">
        <v>40452</v>
      </c>
      <c r="F109">
        <v>19.219670000000001</v>
      </c>
      <c r="G109">
        <v>0.42024020000000001</v>
      </c>
      <c r="H109">
        <v>1.376236</v>
      </c>
    </row>
    <row r="110" spans="1:8" x14ac:dyDescent="0.35">
      <c r="A110" s="1">
        <v>40483</v>
      </c>
      <c r="B110">
        <v>11.343439999999999</v>
      </c>
      <c r="C110">
        <v>-4.9973130000000001</v>
      </c>
      <c r="D110">
        <v>0.1001923</v>
      </c>
      <c r="E110" s="1">
        <v>40483</v>
      </c>
      <c r="F110">
        <v>18.826989999999999</v>
      </c>
      <c r="G110">
        <v>0.43452439999999998</v>
      </c>
      <c r="H110">
        <v>1.3718710000000001</v>
      </c>
    </row>
    <row r="111" spans="1:8" x14ac:dyDescent="0.35">
      <c r="A111" s="1">
        <v>40513</v>
      </c>
      <c r="B111">
        <v>11.442130000000001</v>
      </c>
      <c r="C111">
        <v>-4.4085869999999998</v>
      </c>
      <c r="D111">
        <v>0.20881230000000001</v>
      </c>
      <c r="E111" s="1">
        <v>40513</v>
      </c>
      <c r="F111">
        <v>18.986560000000001</v>
      </c>
      <c r="G111">
        <v>0.83693689999999998</v>
      </c>
      <c r="H111">
        <v>1.3980729999999999</v>
      </c>
    </row>
    <row r="112" spans="1:8" x14ac:dyDescent="0.35">
      <c r="A112" s="1">
        <v>40544</v>
      </c>
      <c r="B112">
        <v>11.740320000000001</v>
      </c>
      <c r="C112">
        <v>-4.7573319999999999</v>
      </c>
      <c r="D112">
        <v>1.3080899999999999E-2</v>
      </c>
      <c r="E112" s="1">
        <v>40544</v>
      </c>
      <c r="F112">
        <v>19.10369</v>
      </c>
      <c r="G112">
        <v>0.14095540000000001</v>
      </c>
      <c r="H112">
        <v>1.463395</v>
      </c>
    </row>
    <row r="113" spans="1:8" x14ac:dyDescent="0.35">
      <c r="A113" s="1">
        <v>40575</v>
      </c>
      <c r="B113">
        <v>11.607659999999999</v>
      </c>
      <c r="C113">
        <v>-4.7519289999999996</v>
      </c>
      <c r="D113">
        <v>2.0048300000000002E-2</v>
      </c>
      <c r="E113" s="1">
        <v>40575</v>
      </c>
      <c r="F113">
        <v>18.884609999999999</v>
      </c>
      <c r="G113">
        <v>7.9922400000000005E-2</v>
      </c>
      <c r="H113">
        <v>1.476111</v>
      </c>
    </row>
    <row r="114" spans="1:8" x14ac:dyDescent="0.35">
      <c r="A114" s="1">
        <v>40603</v>
      </c>
      <c r="B114">
        <v>11.567</v>
      </c>
      <c r="C114">
        <v>-4.8873639999999998</v>
      </c>
      <c r="D114">
        <v>2.32074E-2</v>
      </c>
      <c r="E114" s="1">
        <v>40603</v>
      </c>
      <c r="F114">
        <v>19.144729999999999</v>
      </c>
      <c r="G114">
        <v>-0.13169980000000001</v>
      </c>
      <c r="H114">
        <v>1.5772729999999999</v>
      </c>
    </row>
    <row r="115" spans="1:8" x14ac:dyDescent="0.35">
      <c r="A115" s="1">
        <v>40634</v>
      </c>
      <c r="B115">
        <v>11.72925</v>
      </c>
      <c r="C115">
        <v>-5.4799429999999996</v>
      </c>
      <c r="D115">
        <v>5.3816099999999999E-2</v>
      </c>
      <c r="E115" s="1">
        <v>40634</v>
      </c>
      <c r="F115">
        <v>19.877939999999999</v>
      </c>
      <c r="G115">
        <v>-5.6283399999999997E-2</v>
      </c>
      <c r="H115">
        <v>1.677789</v>
      </c>
    </row>
    <row r="116" spans="1:8" x14ac:dyDescent="0.35">
      <c r="A116" s="1">
        <v>40664</v>
      </c>
      <c r="B116">
        <v>11.653180000000001</v>
      </c>
      <c r="C116">
        <v>-5.9132619999999996</v>
      </c>
      <c r="D116">
        <v>6.19334E-2</v>
      </c>
      <c r="E116" s="1">
        <v>40664</v>
      </c>
      <c r="F116">
        <v>19.507090000000002</v>
      </c>
      <c r="G116">
        <v>-9.3747700000000003E-2</v>
      </c>
      <c r="H116">
        <v>1.503803</v>
      </c>
    </row>
    <row r="117" spans="1:8" x14ac:dyDescent="0.35">
      <c r="A117" s="1">
        <v>40695</v>
      </c>
      <c r="B117">
        <v>11.721170000000001</v>
      </c>
      <c r="C117">
        <v>-5.6341469999999996</v>
      </c>
      <c r="D117">
        <v>3.4743700000000002E-2</v>
      </c>
      <c r="E117" s="1">
        <v>40695</v>
      </c>
      <c r="F117">
        <v>19.65053</v>
      </c>
      <c r="G117">
        <v>-0.44432310000000003</v>
      </c>
      <c r="H117">
        <v>1.595316</v>
      </c>
    </row>
    <row r="118" spans="1:8" x14ac:dyDescent="0.35">
      <c r="A118" s="1">
        <v>40725</v>
      </c>
      <c r="B118">
        <v>12.22803</v>
      </c>
      <c r="C118">
        <v>-5.7474049999999997</v>
      </c>
      <c r="D118">
        <v>2.7781799999999999E-2</v>
      </c>
      <c r="E118" s="1">
        <v>40725</v>
      </c>
      <c r="F118">
        <v>19.68205</v>
      </c>
      <c r="G118">
        <v>-0.34890389999999999</v>
      </c>
      <c r="H118">
        <v>1.582406</v>
      </c>
    </row>
    <row r="119" spans="1:8" x14ac:dyDescent="0.35">
      <c r="A119" s="1">
        <v>40756</v>
      </c>
      <c r="B119">
        <v>12.38636</v>
      </c>
      <c r="C119">
        <v>-5.7587830000000002</v>
      </c>
      <c r="D119">
        <v>1.6109399999999999E-2</v>
      </c>
      <c r="E119" s="1">
        <v>40756</v>
      </c>
      <c r="F119">
        <v>19.924160000000001</v>
      </c>
      <c r="G119">
        <v>-0.4852282</v>
      </c>
      <c r="H119">
        <v>1.6390560000000001</v>
      </c>
    </row>
    <row r="120" spans="1:8" x14ac:dyDescent="0.35">
      <c r="A120" s="1">
        <v>40787</v>
      </c>
      <c r="B120">
        <v>12.50507</v>
      </c>
      <c r="C120">
        <v>-5.7299090000000001</v>
      </c>
      <c r="D120">
        <v>0.1939409</v>
      </c>
      <c r="E120" s="1">
        <v>40787</v>
      </c>
      <c r="F120">
        <v>19.077020000000001</v>
      </c>
      <c r="G120">
        <v>-0.41835250000000002</v>
      </c>
      <c r="H120">
        <v>1.5939110000000001</v>
      </c>
    </row>
    <row r="121" spans="1:8" x14ac:dyDescent="0.35">
      <c r="A121" s="1">
        <v>40817</v>
      </c>
      <c r="B121">
        <v>12.54543</v>
      </c>
      <c r="C121">
        <v>-6.3245389999999997</v>
      </c>
      <c r="D121">
        <v>0.48410779999999998</v>
      </c>
      <c r="E121" s="1">
        <v>40817</v>
      </c>
      <c r="F121">
        <v>19.260870000000001</v>
      </c>
      <c r="G121">
        <v>-0.1835397</v>
      </c>
      <c r="H121">
        <v>1.478124</v>
      </c>
    </row>
    <row r="122" spans="1:8" x14ac:dyDescent="0.35">
      <c r="A122" s="1">
        <v>40848</v>
      </c>
      <c r="B122">
        <v>12.196</v>
      </c>
      <c r="C122">
        <v>-6.1633060000000004</v>
      </c>
      <c r="D122">
        <v>0.76566710000000004</v>
      </c>
      <c r="E122" s="1">
        <v>40848</v>
      </c>
      <c r="F122">
        <v>18.82602</v>
      </c>
      <c r="G122">
        <v>-0.2648644</v>
      </c>
      <c r="H122">
        <v>1.469292</v>
      </c>
    </row>
    <row r="123" spans="1:8" x14ac:dyDescent="0.35">
      <c r="A123" s="1">
        <v>40878</v>
      </c>
      <c r="B123">
        <v>12.715920000000001</v>
      </c>
      <c r="C123">
        <v>-5.5084080000000002</v>
      </c>
      <c r="D123">
        <v>0.4159757</v>
      </c>
      <c r="E123" s="1">
        <v>40878</v>
      </c>
      <c r="F123">
        <v>18.726220000000001</v>
      </c>
      <c r="G123">
        <v>6.9637000000000004E-2</v>
      </c>
      <c r="H123">
        <v>1.36982</v>
      </c>
    </row>
    <row r="124" spans="1:8" x14ac:dyDescent="0.35">
      <c r="A124" s="1">
        <v>40909</v>
      </c>
      <c r="B124">
        <v>13.229480000000001</v>
      </c>
      <c r="C124">
        <v>-6.3945930000000004</v>
      </c>
      <c r="D124">
        <v>0.1521941</v>
      </c>
      <c r="E124" s="1">
        <v>40909</v>
      </c>
      <c r="F124">
        <v>18.884650000000001</v>
      </c>
      <c r="G124">
        <v>1.59813E-2</v>
      </c>
      <c r="H124">
        <v>1.3943289999999999</v>
      </c>
    </row>
    <row r="125" spans="1:8" x14ac:dyDescent="0.35">
      <c r="A125" s="1">
        <v>40940</v>
      </c>
      <c r="B125">
        <v>13.044169999999999</v>
      </c>
      <c r="C125">
        <v>-6.6285800000000004</v>
      </c>
      <c r="D125">
        <v>0.24147660000000001</v>
      </c>
      <c r="E125" s="1">
        <v>40940</v>
      </c>
      <c r="F125">
        <v>18.91</v>
      </c>
      <c r="G125">
        <v>0.120279</v>
      </c>
      <c r="H125">
        <v>1.4307449999999999</v>
      </c>
    </row>
    <row r="126" spans="1:8" x14ac:dyDescent="0.35">
      <c r="A126" s="1">
        <v>40969</v>
      </c>
      <c r="B126">
        <v>13.22017</v>
      </c>
      <c r="C126">
        <v>-6.9471350000000003</v>
      </c>
      <c r="D126">
        <v>0.39781749999999999</v>
      </c>
      <c r="E126" s="1">
        <v>40969</v>
      </c>
      <c r="F126">
        <v>18.743919999999999</v>
      </c>
      <c r="G126">
        <v>-7.2762199999999999E-2</v>
      </c>
      <c r="H126">
        <v>1.4853369999999999</v>
      </c>
    </row>
    <row r="127" spans="1:8" x14ac:dyDescent="0.35">
      <c r="A127" s="1">
        <v>41000</v>
      </c>
      <c r="B127">
        <v>13.30111</v>
      </c>
      <c r="C127">
        <v>-7.2113699999999996</v>
      </c>
      <c r="D127">
        <v>0.70168920000000001</v>
      </c>
      <c r="E127" s="1">
        <v>41000</v>
      </c>
      <c r="F127">
        <v>19.142810000000001</v>
      </c>
      <c r="G127">
        <v>-0.64876849999999997</v>
      </c>
      <c r="H127">
        <v>1.4596039999999999</v>
      </c>
    </row>
    <row r="128" spans="1:8" x14ac:dyDescent="0.35">
      <c r="A128" s="1">
        <v>41030</v>
      </c>
      <c r="B128">
        <v>13.83301</v>
      </c>
      <c r="C128">
        <v>-7.2359280000000004</v>
      </c>
      <c r="D128">
        <v>0.97835220000000001</v>
      </c>
      <c r="E128" s="1">
        <v>41030</v>
      </c>
      <c r="F128">
        <v>18.57602</v>
      </c>
      <c r="G128">
        <v>-0.63601430000000003</v>
      </c>
      <c r="H128">
        <v>1.4888870000000001</v>
      </c>
    </row>
    <row r="129" spans="1:8" x14ac:dyDescent="0.35">
      <c r="A129" s="1">
        <v>41061</v>
      </c>
      <c r="B129">
        <v>13.544499999999999</v>
      </c>
      <c r="C129">
        <v>-6.7360579999999999</v>
      </c>
      <c r="D129">
        <v>0.19699140000000001</v>
      </c>
      <c r="E129" s="1">
        <v>41061</v>
      </c>
      <c r="F129">
        <v>18.706230000000001</v>
      </c>
      <c r="G129">
        <v>-0.67925860000000005</v>
      </c>
      <c r="H129">
        <v>1.555337</v>
      </c>
    </row>
    <row r="130" spans="1:8" x14ac:dyDescent="0.35">
      <c r="A130" s="1">
        <v>41091</v>
      </c>
      <c r="B130">
        <v>14.00535</v>
      </c>
      <c r="C130">
        <v>-7.4870299999999999</v>
      </c>
      <c r="D130">
        <v>0.59181899999999998</v>
      </c>
      <c r="E130" s="1">
        <v>41091</v>
      </c>
      <c r="F130">
        <v>18.86664</v>
      </c>
      <c r="G130">
        <v>-0.74321369999999998</v>
      </c>
      <c r="H130">
        <v>1.5671679999999999</v>
      </c>
    </row>
    <row r="131" spans="1:8" x14ac:dyDescent="0.35">
      <c r="A131" s="1">
        <v>41122</v>
      </c>
      <c r="B131">
        <v>14.011279999999999</v>
      </c>
      <c r="C131">
        <v>-7.7208800000000002</v>
      </c>
      <c r="D131">
        <v>0.70233330000000005</v>
      </c>
      <c r="E131" s="1">
        <v>41122</v>
      </c>
      <c r="F131">
        <v>19.080030000000001</v>
      </c>
      <c r="G131">
        <v>-0.66818659999999996</v>
      </c>
      <c r="H131">
        <v>1.5264120000000001</v>
      </c>
    </row>
    <row r="132" spans="1:8" x14ac:dyDescent="0.35">
      <c r="A132" s="1">
        <v>41153</v>
      </c>
      <c r="B132">
        <v>13.998419999999999</v>
      </c>
      <c r="C132">
        <v>-8.3573020000000007</v>
      </c>
      <c r="D132">
        <v>1.09893</v>
      </c>
      <c r="E132" s="1">
        <v>41153</v>
      </c>
      <c r="F132">
        <v>19.242439999999998</v>
      </c>
      <c r="G132">
        <v>-0.54260609999999998</v>
      </c>
      <c r="H132">
        <v>1.6187199999999999</v>
      </c>
    </row>
    <row r="133" spans="1:8" x14ac:dyDescent="0.35">
      <c r="A133" s="1">
        <v>41183</v>
      </c>
      <c r="B133">
        <v>14.084160000000001</v>
      </c>
      <c r="C133">
        <v>-8.3496299999999994</v>
      </c>
      <c r="D133">
        <v>1.2192700000000001</v>
      </c>
      <c r="E133" s="1">
        <v>41183</v>
      </c>
      <c r="F133">
        <v>19.390989999999999</v>
      </c>
      <c r="G133">
        <v>-0.51601059999999999</v>
      </c>
      <c r="H133">
        <v>1.6130880000000001</v>
      </c>
    </row>
    <row r="134" spans="1:8" x14ac:dyDescent="0.35">
      <c r="A134" s="1">
        <v>41214</v>
      </c>
      <c r="B134">
        <v>14.043659999999999</v>
      </c>
      <c r="C134">
        <v>-8.4069050000000001</v>
      </c>
      <c r="D134">
        <v>1.2511760000000001</v>
      </c>
      <c r="E134" s="1">
        <v>41214</v>
      </c>
      <c r="F134">
        <v>19.286950000000001</v>
      </c>
      <c r="G134">
        <v>-0.4207341</v>
      </c>
      <c r="H134">
        <v>1.6369769999999999</v>
      </c>
    </row>
    <row r="135" spans="1:8" x14ac:dyDescent="0.35">
      <c r="A135" s="1">
        <v>41244</v>
      </c>
      <c r="B135">
        <v>14.012829999999999</v>
      </c>
      <c r="C135">
        <v>-7.3125239999999998</v>
      </c>
      <c r="D135">
        <v>0.54115780000000002</v>
      </c>
      <c r="E135" s="1">
        <v>41244</v>
      </c>
      <c r="F135">
        <v>19.65681</v>
      </c>
      <c r="G135">
        <v>-1.53227E-2</v>
      </c>
      <c r="H135">
        <v>1.911349</v>
      </c>
    </row>
    <row r="136" spans="1:8" x14ac:dyDescent="0.35">
      <c r="A136" s="1">
        <v>41275</v>
      </c>
      <c r="B136">
        <v>14.410909999999999</v>
      </c>
      <c r="C136">
        <v>-8.092511</v>
      </c>
      <c r="D136">
        <v>0.51040319999999995</v>
      </c>
      <c r="E136" s="1">
        <v>41275</v>
      </c>
      <c r="F136">
        <v>19.55397</v>
      </c>
      <c r="G136">
        <v>0.12527160000000001</v>
      </c>
      <c r="H136">
        <v>1.7851950000000001</v>
      </c>
    </row>
    <row r="137" spans="1:8" x14ac:dyDescent="0.35">
      <c r="A137" s="1">
        <v>41306</v>
      </c>
      <c r="B137">
        <v>14.235900000000001</v>
      </c>
      <c r="C137">
        <v>-8.2821879999999997</v>
      </c>
      <c r="D137">
        <v>0.70599880000000004</v>
      </c>
      <c r="E137" s="1">
        <v>41306</v>
      </c>
      <c r="F137">
        <v>19.464230000000001</v>
      </c>
      <c r="G137">
        <v>0.18789710000000001</v>
      </c>
      <c r="H137">
        <v>1.697846</v>
      </c>
    </row>
    <row r="138" spans="1:8" x14ac:dyDescent="0.35">
      <c r="A138" s="1">
        <v>41334</v>
      </c>
      <c r="B138">
        <v>14.301819999999999</v>
      </c>
      <c r="C138">
        <v>-8.8880140000000001</v>
      </c>
      <c r="D138">
        <v>1.130846</v>
      </c>
      <c r="E138" s="1">
        <v>41334</v>
      </c>
      <c r="F138">
        <v>19.422129999999999</v>
      </c>
      <c r="G138">
        <v>0.27197519999999997</v>
      </c>
      <c r="H138">
        <v>1.7240169999999999</v>
      </c>
    </row>
    <row r="139" spans="1:8" x14ac:dyDescent="0.35">
      <c r="A139" s="1">
        <v>41365</v>
      </c>
      <c r="B139">
        <v>14.28421</v>
      </c>
      <c r="C139">
        <v>-9.4686789999999998</v>
      </c>
      <c r="D139">
        <v>1.278486</v>
      </c>
      <c r="E139" s="1">
        <v>41365</v>
      </c>
      <c r="F139">
        <v>19.923749999999998</v>
      </c>
      <c r="G139">
        <v>-8.5017599999999999E-2</v>
      </c>
      <c r="H139">
        <v>1.7022710000000001</v>
      </c>
    </row>
    <row r="140" spans="1:8" x14ac:dyDescent="0.35">
      <c r="A140" s="1">
        <v>41395</v>
      </c>
      <c r="B140">
        <v>14.270289999999999</v>
      </c>
      <c r="C140">
        <v>-9.5511189999999999</v>
      </c>
      <c r="D140">
        <v>1.6032299999999999</v>
      </c>
      <c r="E140" s="1">
        <v>41395</v>
      </c>
      <c r="F140">
        <v>19.880479999999999</v>
      </c>
      <c r="G140">
        <v>-0.1054215</v>
      </c>
      <c r="H140">
        <v>1.736326</v>
      </c>
    </row>
    <row r="141" spans="1:8" x14ac:dyDescent="0.35">
      <c r="A141" s="1">
        <v>41426</v>
      </c>
      <c r="B141">
        <v>13.70396</v>
      </c>
      <c r="C141">
        <v>-8.3693899999999992</v>
      </c>
      <c r="D141">
        <v>0.7347243</v>
      </c>
      <c r="E141" s="1">
        <v>41426</v>
      </c>
      <c r="F141">
        <v>19.497949999999999</v>
      </c>
      <c r="G141">
        <v>-5.0747199999999999E-2</v>
      </c>
      <c r="H141">
        <v>1.7284930000000001</v>
      </c>
    </row>
    <row r="142" spans="1:8" x14ac:dyDescent="0.35">
      <c r="A142" s="1">
        <v>41456</v>
      </c>
      <c r="B142">
        <v>14.204890000000001</v>
      </c>
      <c r="C142">
        <v>-8.6674500000000005</v>
      </c>
      <c r="D142">
        <v>0.70231429999999995</v>
      </c>
      <c r="E142" s="1">
        <v>41456</v>
      </c>
      <c r="F142">
        <v>19.420570000000001</v>
      </c>
      <c r="G142">
        <v>4.8740499999999999E-2</v>
      </c>
      <c r="H142">
        <v>1.7221919999999999</v>
      </c>
    </row>
    <row r="143" spans="1:8" x14ac:dyDescent="0.35">
      <c r="A143" s="1">
        <v>41487</v>
      </c>
      <c r="B143">
        <v>14.227220000000001</v>
      </c>
      <c r="C143">
        <v>-8.8311810000000008</v>
      </c>
      <c r="D143">
        <v>0.96120209999999995</v>
      </c>
      <c r="E143" s="1">
        <v>41487</v>
      </c>
      <c r="F143">
        <v>19.833120000000001</v>
      </c>
      <c r="G143">
        <v>-0.33309149999999998</v>
      </c>
      <c r="H143">
        <v>1.7441990000000001</v>
      </c>
    </row>
    <row r="144" spans="1:8" x14ac:dyDescent="0.35">
      <c r="A144" s="1">
        <v>41518</v>
      </c>
      <c r="B144">
        <v>14.31772</v>
      </c>
      <c r="C144">
        <v>-8.9047110000000007</v>
      </c>
      <c r="D144">
        <v>0.89285040000000004</v>
      </c>
      <c r="E144" s="1">
        <v>41518</v>
      </c>
      <c r="F144">
        <v>19.92784</v>
      </c>
      <c r="G144">
        <v>-0.32284570000000001</v>
      </c>
      <c r="H144">
        <v>1.849207</v>
      </c>
    </row>
    <row r="145" spans="1:8" x14ac:dyDescent="0.35">
      <c r="A145" s="1">
        <v>41548</v>
      </c>
      <c r="B145">
        <v>14.32577</v>
      </c>
      <c r="C145">
        <v>-9.1389630000000004</v>
      </c>
      <c r="D145">
        <v>0.95818939999999997</v>
      </c>
      <c r="E145" s="1">
        <v>41548</v>
      </c>
      <c r="F145">
        <v>19.981459999999998</v>
      </c>
      <c r="G145">
        <v>-0.34512549999999997</v>
      </c>
      <c r="H145">
        <v>1.8464389999999999</v>
      </c>
    </row>
    <row r="146" spans="1:8" x14ac:dyDescent="0.35">
      <c r="A146" s="1">
        <v>41579</v>
      </c>
      <c r="B146">
        <v>14.24804</v>
      </c>
      <c r="C146">
        <v>-9.0056370000000001</v>
      </c>
      <c r="D146">
        <v>1.070926</v>
      </c>
      <c r="E146" s="1">
        <v>41579</v>
      </c>
      <c r="F146">
        <v>19.841470000000001</v>
      </c>
      <c r="G146">
        <v>-0.43024469999999998</v>
      </c>
      <c r="H146">
        <v>1.9672069999999999</v>
      </c>
    </row>
    <row r="147" spans="1:8" x14ac:dyDescent="0.35">
      <c r="A147" s="1">
        <v>41609</v>
      </c>
      <c r="B147">
        <v>14.337070000000001</v>
      </c>
      <c r="C147">
        <v>-8.6671680000000002</v>
      </c>
      <c r="D147">
        <v>1.16124</v>
      </c>
      <c r="E147" s="1">
        <v>41609</v>
      </c>
      <c r="F147">
        <v>20.237079999999999</v>
      </c>
      <c r="G147">
        <v>-0.2317601</v>
      </c>
      <c r="H147">
        <v>1.830476</v>
      </c>
    </row>
    <row r="148" spans="1:8" x14ac:dyDescent="0.35">
      <c r="A148" s="1">
        <v>41640</v>
      </c>
      <c r="B148">
        <v>14.443989999999999</v>
      </c>
      <c r="C148">
        <v>-8.5779060000000005</v>
      </c>
      <c r="D148">
        <v>0.84230240000000001</v>
      </c>
      <c r="E148" s="1">
        <v>41640</v>
      </c>
      <c r="F148">
        <v>19.096609999999998</v>
      </c>
      <c r="G148">
        <v>6.8290500000000004E-2</v>
      </c>
      <c r="H148">
        <v>1.869345</v>
      </c>
    </row>
    <row r="149" spans="1:8" x14ac:dyDescent="0.35">
      <c r="A149" s="1">
        <v>41671</v>
      </c>
      <c r="B149">
        <v>14.314730000000001</v>
      </c>
      <c r="C149">
        <v>-8.7845809999999993</v>
      </c>
      <c r="D149">
        <v>0.96061620000000003</v>
      </c>
      <c r="E149" s="1">
        <v>41671</v>
      </c>
      <c r="F149">
        <v>19.02252</v>
      </c>
      <c r="G149">
        <v>0.26116260000000002</v>
      </c>
      <c r="H149">
        <v>1.8771869999999999</v>
      </c>
    </row>
    <row r="150" spans="1:8" x14ac:dyDescent="0.35">
      <c r="A150" s="1">
        <v>41699</v>
      </c>
      <c r="B150">
        <v>14.370380000000001</v>
      </c>
      <c r="C150">
        <v>-9.0558370000000004</v>
      </c>
      <c r="D150">
        <v>0.94095359999999995</v>
      </c>
      <c r="E150" s="1">
        <v>41699</v>
      </c>
      <c r="F150">
        <v>19.080739999999999</v>
      </c>
      <c r="G150">
        <v>0.1191975</v>
      </c>
      <c r="H150">
        <v>1.9640820000000001</v>
      </c>
    </row>
    <row r="151" spans="1:8" x14ac:dyDescent="0.35">
      <c r="A151" s="1">
        <v>41730</v>
      </c>
      <c r="B151">
        <v>14.615360000000001</v>
      </c>
      <c r="C151">
        <v>-9.4172150000000006</v>
      </c>
      <c r="D151">
        <v>1.171567</v>
      </c>
      <c r="E151" s="1">
        <v>41730</v>
      </c>
      <c r="F151">
        <v>19.1678</v>
      </c>
      <c r="G151">
        <v>8.1890000000000001E-3</v>
      </c>
      <c r="H151">
        <v>1.9789559999999999</v>
      </c>
    </row>
    <row r="152" spans="1:8" x14ac:dyDescent="0.35">
      <c r="A152" s="1">
        <v>41760</v>
      </c>
      <c r="B152">
        <v>14.67985</v>
      </c>
      <c r="C152">
        <v>-9.9326819999999998</v>
      </c>
      <c r="D152">
        <v>1.4187339999999999</v>
      </c>
      <c r="E152" s="1">
        <v>41760</v>
      </c>
      <c r="F152">
        <v>19.381540000000001</v>
      </c>
      <c r="G152">
        <v>-0.27091140000000002</v>
      </c>
      <c r="H152">
        <v>1.8491899999999999</v>
      </c>
    </row>
    <row r="153" spans="1:8" x14ac:dyDescent="0.35">
      <c r="A153" s="1">
        <v>41791</v>
      </c>
      <c r="B153">
        <v>14.76806</v>
      </c>
      <c r="C153">
        <v>-9.1545889999999996</v>
      </c>
      <c r="D153">
        <v>0.59696070000000001</v>
      </c>
      <c r="E153" s="1">
        <v>41791</v>
      </c>
      <c r="F153">
        <v>19.587019999999999</v>
      </c>
      <c r="G153">
        <v>-0.46100740000000001</v>
      </c>
      <c r="H153">
        <v>1.8264260000000001</v>
      </c>
    </row>
    <row r="154" spans="1:8" x14ac:dyDescent="0.35">
      <c r="A154" s="1">
        <v>41821</v>
      </c>
      <c r="B154">
        <v>14.94225</v>
      </c>
      <c r="C154">
        <v>-9.3261920000000007</v>
      </c>
      <c r="D154">
        <v>0.86665950000000003</v>
      </c>
      <c r="E154" s="1">
        <v>41821</v>
      </c>
      <c r="F154">
        <v>19.722049999999999</v>
      </c>
      <c r="G154">
        <v>-0.30699379999999998</v>
      </c>
      <c r="H154">
        <v>1.8363609999999999</v>
      </c>
    </row>
    <row r="155" spans="1:8" x14ac:dyDescent="0.35">
      <c r="A155" s="1">
        <v>41852</v>
      </c>
      <c r="B155">
        <v>14.781560000000001</v>
      </c>
      <c r="C155">
        <v>-9.2486540000000002</v>
      </c>
      <c r="D155">
        <v>0.73625189999999996</v>
      </c>
      <c r="E155" s="1">
        <v>41852</v>
      </c>
      <c r="F155">
        <v>19.644950000000001</v>
      </c>
      <c r="G155">
        <v>-9.30232E-2</v>
      </c>
      <c r="H155">
        <v>1.720933</v>
      </c>
    </row>
    <row r="156" spans="1:8" x14ac:dyDescent="0.35">
      <c r="A156" s="1">
        <v>41883</v>
      </c>
      <c r="B156">
        <v>14.75606</v>
      </c>
      <c r="C156">
        <v>-9.0346460000000004</v>
      </c>
      <c r="D156">
        <v>0.81666550000000004</v>
      </c>
      <c r="E156" s="1">
        <v>41883</v>
      </c>
      <c r="F156">
        <v>19.70158</v>
      </c>
      <c r="G156">
        <v>-1.9765100000000001E-2</v>
      </c>
      <c r="H156">
        <v>1.8185229999999999</v>
      </c>
    </row>
    <row r="157" spans="1:8" x14ac:dyDescent="0.35">
      <c r="A157" s="1">
        <v>41913</v>
      </c>
      <c r="B157">
        <v>15.118840000000001</v>
      </c>
      <c r="C157">
        <v>-9.3463449999999995</v>
      </c>
      <c r="D157">
        <v>1.1937720000000001</v>
      </c>
      <c r="E157" s="1">
        <v>41913</v>
      </c>
      <c r="F157">
        <v>19.554970000000001</v>
      </c>
      <c r="G157">
        <v>0.12558130000000001</v>
      </c>
      <c r="H157">
        <v>1.7579119999999999</v>
      </c>
    </row>
    <row r="158" spans="1:8" x14ac:dyDescent="0.35">
      <c r="A158" s="1">
        <v>41944</v>
      </c>
      <c r="B158">
        <v>15.22627</v>
      </c>
      <c r="C158">
        <v>-9.7501739999999995</v>
      </c>
      <c r="D158">
        <v>1.7737080000000001</v>
      </c>
      <c r="E158" s="1">
        <v>41944</v>
      </c>
      <c r="F158">
        <v>19.155850000000001</v>
      </c>
      <c r="G158">
        <v>7.9632700000000001E-2</v>
      </c>
      <c r="H158">
        <v>1.7083029999999999</v>
      </c>
    </row>
    <row r="159" spans="1:8" x14ac:dyDescent="0.35">
      <c r="A159" s="1">
        <v>41974</v>
      </c>
      <c r="B159">
        <v>15.08658</v>
      </c>
      <c r="C159">
        <v>-8.0441050000000001</v>
      </c>
      <c r="D159">
        <v>1.1552450000000001</v>
      </c>
      <c r="E159" s="1">
        <v>41974</v>
      </c>
      <c r="F159">
        <v>18.798169999999999</v>
      </c>
      <c r="G159">
        <v>0.29135129999999998</v>
      </c>
      <c r="H159">
        <v>1.838829</v>
      </c>
    </row>
    <row r="160" spans="1:8" x14ac:dyDescent="0.35">
      <c r="A160" s="1">
        <v>42005</v>
      </c>
      <c r="B160">
        <v>15.637320000000001</v>
      </c>
      <c r="C160">
        <v>-8.1263369999999995</v>
      </c>
      <c r="D160">
        <v>0.83917600000000003</v>
      </c>
      <c r="E160" s="1">
        <v>42005</v>
      </c>
      <c r="F160">
        <v>18.35793</v>
      </c>
      <c r="G160">
        <v>0.22123480000000001</v>
      </c>
      <c r="H160">
        <v>1.6910289999999999</v>
      </c>
    </row>
    <row r="161" spans="1:8" x14ac:dyDescent="0.35">
      <c r="A161" s="1">
        <v>42036</v>
      </c>
      <c r="B161">
        <v>15.400589999999999</v>
      </c>
      <c r="C161">
        <v>-8.1815429999999996</v>
      </c>
      <c r="D161">
        <v>0.8402579</v>
      </c>
      <c r="E161" s="1">
        <v>42036</v>
      </c>
      <c r="F161">
        <v>18.346139999999998</v>
      </c>
      <c r="G161">
        <v>-0.21311910000000001</v>
      </c>
      <c r="H161">
        <v>1.718126</v>
      </c>
    </row>
    <row r="162" spans="1:8" x14ac:dyDescent="0.35">
      <c r="A162" s="1">
        <v>42064</v>
      </c>
      <c r="B162">
        <v>15.55748</v>
      </c>
      <c r="C162">
        <v>-8.5242570000000004</v>
      </c>
      <c r="D162">
        <v>1.406533</v>
      </c>
      <c r="E162" s="1">
        <v>42064</v>
      </c>
      <c r="F162">
        <v>18.544820000000001</v>
      </c>
      <c r="G162">
        <v>-0.4473781</v>
      </c>
      <c r="H162">
        <v>1.839831</v>
      </c>
    </row>
    <row r="163" spans="1:8" x14ac:dyDescent="0.35">
      <c r="A163" s="1">
        <v>42095</v>
      </c>
      <c r="B163">
        <v>15.76013</v>
      </c>
      <c r="C163">
        <v>-9.1297320000000006</v>
      </c>
      <c r="D163">
        <v>1.9357089999999999</v>
      </c>
      <c r="E163" s="1">
        <v>42095</v>
      </c>
      <c r="F163">
        <v>19.142140000000001</v>
      </c>
      <c r="G163">
        <v>-0.5395086</v>
      </c>
      <c r="H163">
        <v>1.9820120000000001</v>
      </c>
    </row>
    <row r="164" spans="1:8" x14ac:dyDescent="0.35">
      <c r="A164" s="1">
        <v>42125</v>
      </c>
      <c r="B164">
        <v>15.606629999999999</v>
      </c>
      <c r="C164">
        <v>-9.2341429999999995</v>
      </c>
      <c r="D164">
        <v>2.1285750000000001</v>
      </c>
      <c r="E164" s="1">
        <v>42125</v>
      </c>
      <c r="F164">
        <v>18.797940000000001</v>
      </c>
      <c r="G164">
        <v>-0.43159690000000001</v>
      </c>
      <c r="H164">
        <v>1.8765099999999999</v>
      </c>
    </row>
    <row r="165" spans="1:8" x14ac:dyDescent="0.35">
      <c r="A165" s="1">
        <v>42156</v>
      </c>
      <c r="B165">
        <v>15.65349</v>
      </c>
      <c r="C165">
        <v>-8.3190170000000006</v>
      </c>
      <c r="D165">
        <v>1.3313360000000001</v>
      </c>
      <c r="E165" s="1">
        <v>42156</v>
      </c>
      <c r="F165">
        <v>18.950520000000001</v>
      </c>
      <c r="G165">
        <v>-0.40175240000000001</v>
      </c>
      <c r="H165">
        <v>1.851094</v>
      </c>
    </row>
    <row r="166" spans="1:8" x14ac:dyDescent="0.35">
      <c r="A166" s="1">
        <v>42186</v>
      </c>
      <c r="B166">
        <v>15.57535</v>
      </c>
      <c r="C166">
        <v>-8.2325809999999997</v>
      </c>
      <c r="D166">
        <v>1.6852469999999999</v>
      </c>
      <c r="E166" s="1">
        <v>42186</v>
      </c>
      <c r="F166">
        <v>18.66676</v>
      </c>
      <c r="G166">
        <v>-0.22766420000000001</v>
      </c>
      <c r="H166">
        <v>1.814422</v>
      </c>
    </row>
    <row r="167" spans="1:8" x14ac:dyDescent="0.35">
      <c r="A167" s="1">
        <v>42217</v>
      </c>
      <c r="B167">
        <v>15.243029999999999</v>
      </c>
      <c r="C167">
        <v>-7.9758699999999996</v>
      </c>
      <c r="D167">
        <v>1.9593259999999999</v>
      </c>
      <c r="E167" s="1">
        <v>42217</v>
      </c>
      <c r="F167">
        <v>18.910689999999999</v>
      </c>
      <c r="G167">
        <v>-0.28205269999999999</v>
      </c>
      <c r="H167">
        <v>1.828338</v>
      </c>
    </row>
    <row r="168" spans="1:8" x14ac:dyDescent="0.35">
      <c r="A168" s="1">
        <v>42248</v>
      </c>
      <c r="B168">
        <v>15.065429999999999</v>
      </c>
      <c r="C168">
        <v>-8.0299990000000001</v>
      </c>
      <c r="D168">
        <v>2.3908010000000002</v>
      </c>
      <c r="E168" s="1">
        <v>42248</v>
      </c>
      <c r="F168">
        <v>18.60134</v>
      </c>
      <c r="G168">
        <v>4.8485199999999999E-2</v>
      </c>
      <c r="H168">
        <v>1.931152</v>
      </c>
    </row>
    <row r="169" spans="1:8" x14ac:dyDescent="0.35">
      <c r="A169" s="1">
        <v>42278</v>
      </c>
      <c r="B169">
        <v>14.9475</v>
      </c>
      <c r="C169">
        <v>-8.0008669999999995</v>
      </c>
      <c r="D169">
        <v>2.556762</v>
      </c>
      <c r="E169" s="1">
        <v>42278</v>
      </c>
      <c r="F169">
        <v>18.734580000000001</v>
      </c>
      <c r="G169">
        <v>0.12823799999999999</v>
      </c>
      <c r="H169">
        <v>1.832959</v>
      </c>
    </row>
    <row r="170" spans="1:8" x14ac:dyDescent="0.35">
      <c r="A170" s="1">
        <v>42309</v>
      </c>
      <c r="B170">
        <v>14.78729</v>
      </c>
      <c r="C170">
        <v>-8.0730000000000004</v>
      </c>
      <c r="D170">
        <v>3.0012660000000002</v>
      </c>
      <c r="E170" s="1">
        <v>42309</v>
      </c>
      <c r="F170">
        <v>19.421559999999999</v>
      </c>
      <c r="G170">
        <v>0.29573050000000001</v>
      </c>
      <c r="H170">
        <v>1.75943</v>
      </c>
    </row>
    <row r="171" spans="1:8" x14ac:dyDescent="0.35">
      <c r="A171" s="1">
        <v>42339</v>
      </c>
      <c r="B171">
        <v>15.34041</v>
      </c>
      <c r="C171">
        <v>-7.6316810000000004</v>
      </c>
      <c r="D171">
        <v>3.0023490000000002</v>
      </c>
      <c r="E171" s="1">
        <v>42339</v>
      </c>
      <c r="F171">
        <v>19.474640000000001</v>
      </c>
      <c r="G171">
        <v>0.52586540000000004</v>
      </c>
      <c r="H171">
        <v>1.7798510000000001</v>
      </c>
    </row>
    <row r="172" spans="1:8" x14ac:dyDescent="0.35">
      <c r="A172" s="1">
        <v>42370</v>
      </c>
      <c r="B172">
        <v>15.109120000000001</v>
      </c>
      <c r="C172">
        <v>-6.8705769999999999</v>
      </c>
      <c r="D172">
        <v>2.3341780000000001</v>
      </c>
      <c r="E172" s="1">
        <v>42370</v>
      </c>
      <c r="F172">
        <v>19.27814</v>
      </c>
      <c r="G172">
        <v>0.57141679999999995</v>
      </c>
      <c r="H172">
        <v>1.699902</v>
      </c>
    </row>
    <row r="173" spans="1:8" x14ac:dyDescent="0.35">
      <c r="A173" s="1">
        <v>42401</v>
      </c>
      <c r="B173">
        <v>15.71937</v>
      </c>
      <c r="C173">
        <v>-7.5183759999999999</v>
      </c>
      <c r="D173">
        <v>2.7565140000000001</v>
      </c>
      <c r="E173" s="1">
        <v>42401</v>
      </c>
      <c r="F173">
        <v>19.26463</v>
      </c>
      <c r="G173">
        <v>0.72533899999999996</v>
      </c>
      <c r="H173">
        <v>1.683764</v>
      </c>
    </row>
    <row r="174" spans="1:8" x14ac:dyDescent="0.35">
      <c r="A174" s="1">
        <v>42430</v>
      </c>
      <c r="B174">
        <v>15.877280000000001</v>
      </c>
      <c r="C174">
        <v>-7.5145590000000002</v>
      </c>
      <c r="D174">
        <v>2.5261070000000001</v>
      </c>
      <c r="E174" s="1">
        <v>42430</v>
      </c>
      <c r="F174">
        <v>19.417449999999999</v>
      </c>
      <c r="G174">
        <v>0.49926860000000001</v>
      </c>
      <c r="H174">
        <v>1.7973870000000001</v>
      </c>
    </row>
    <row r="175" spans="1:8" x14ac:dyDescent="0.35">
      <c r="A175" s="1">
        <v>42461</v>
      </c>
      <c r="B175">
        <v>16.176659999999998</v>
      </c>
      <c r="C175">
        <v>-8.836665</v>
      </c>
      <c r="D175">
        <v>2.4773779999999999</v>
      </c>
      <c r="E175" s="1">
        <v>42461</v>
      </c>
      <c r="F175">
        <v>19.51577</v>
      </c>
      <c r="G175">
        <v>0.64030949999999998</v>
      </c>
      <c r="H175">
        <v>1.752399</v>
      </c>
    </row>
    <row r="176" spans="1:8" x14ac:dyDescent="0.35">
      <c r="A176" s="1">
        <v>42491</v>
      </c>
      <c r="B176">
        <v>16.247920000000001</v>
      </c>
      <c r="C176">
        <v>-7.7028210000000001</v>
      </c>
      <c r="D176">
        <v>1.83609</v>
      </c>
      <c r="E176" s="1">
        <v>42491</v>
      </c>
      <c r="F176">
        <v>19.27355</v>
      </c>
      <c r="G176">
        <v>0.66375709999999999</v>
      </c>
      <c r="H176">
        <v>1.7544839999999999</v>
      </c>
    </row>
    <row r="177" spans="1:8" x14ac:dyDescent="0.35">
      <c r="A177" s="1">
        <v>42522</v>
      </c>
      <c r="B177">
        <v>15.99751</v>
      </c>
      <c r="C177">
        <v>-6.2335510000000003</v>
      </c>
      <c r="D177">
        <v>0.59266160000000001</v>
      </c>
      <c r="E177" s="1">
        <v>42522</v>
      </c>
      <c r="F177">
        <v>19.397169999999999</v>
      </c>
      <c r="G177">
        <v>0.72915200000000002</v>
      </c>
      <c r="H177">
        <v>1.77589</v>
      </c>
    </row>
    <row r="178" spans="1:8" x14ac:dyDescent="0.35">
      <c r="A178" s="1">
        <v>42552</v>
      </c>
      <c r="B178">
        <v>16.392240000000001</v>
      </c>
      <c r="C178">
        <v>-6.5668350000000002</v>
      </c>
      <c r="D178">
        <v>0.87418819999999997</v>
      </c>
      <c r="E178" s="1">
        <v>42552</v>
      </c>
      <c r="F178">
        <v>19.493749999999999</v>
      </c>
      <c r="G178">
        <v>0.80682430000000005</v>
      </c>
      <c r="H178">
        <v>1.770848</v>
      </c>
    </row>
    <row r="179" spans="1:8" x14ac:dyDescent="0.35">
      <c r="A179" s="1">
        <v>42583</v>
      </c>
      <c r="B179">
        <v>16.694590000000002</v>
      </c>
      <c r="C179">
        <v>-6.8451399999999998</v>
      </c>
      <c r="D179">
        <v>1.0617129999999999</v>
      </c>
      <c r="E179" s="1">
        <v>42583</v>
      </c>
      <c r="F179">
        <v>19.600840000000002</v>
      </c>
      <c r="G179">
        <v>0.68253609999999998</v>
      </c>
      <c r="H179">
        <v>1.7877479999999999</v>
      </c>
    </row>
    <row r="180" spans="1:8" x14ac:dyDescent="0.35">
      <c r="A180" s="1">
        <v>42614</v>
      </c>
      <c r="B180">
        <v>16.73582</v>
      </c>
      <c r="C180">
        <v>-6.3578169999999998</v>
      </c>
      <c r="D180">
        <v>0.93094960000000004</v>
      </c>
      <c r="E180" s="1">
        <v>42614</v>
      </c>
      <c r="F180">
        <v>19.466660000000001</v>
      </c>
      <c r="G180">
        <v>0.81570540000000002</v>
      </c>
      <c r="H180">
        <v>1.9213720000000001</v>
      </c>
    </row>
    <row r="181" spans="1:8" x14ac:dyDescent="0.35">
      <c r="A181" s="1">
        <v>42644</v>
      </c>
      <c r="B181">
        <v>16.542090000000002</v>
      </c>
      <c r="C181">
        <v>-6.4500299999999999</v>
      </c>
      <c r="D181">
        <v>0.81379849999999998</v>
      </c>
      <c r="E181" s="1">
        <v>42644</v>
      </c>
      <c r="F181">
        <v>19.150110000000002</v>
      </c>
      <c r="G181">
        <v>1.004993</v>
      </c>
      <c r="H181">
        <v>1.8063370000000001</v>
      </c>
    </row>
    <row r="182" spans="1:8" x14ac:dyDescent="0.35">
      <c r="A182" s="1">
        <v>42675</v>
      </c>
      <c r="B182">
        <v>16.385819999999999</v>
      </c>
      <c r="C182">
        <v>-5.9890249999999998</v>
      </c>
      <c r="D182">
        <v>1.2079690000000001</v>
      </c>
      <c r="E182" s="1">
        <v>42675</v>
      </c>
      <c r="F182">
        <v>18.865069999999999</v>
      </c>
      <c r="G182">
        <v>0.708588</v>
      </c>
      <c r="H182">
        <v>1.7222630000000001</v>
      </c>
    </row>
    <row r="183" spans="1:8" x14ac:dyDescent="0.35">
      <c r="A183" s="1">
        <v>42705</v>
      </c>
      <c r="B183">
        <v>16.52083</v>
      </c>
      <c r="C183">
        <v>-5.3638890000000004</v>
      </c>
      <c r="D183">
        <v>0.93043240000000005</v>
      </c>
      <c r="E183" s="1">
        <v>42705</v>
      </c>
      <c r="F183">
        <v>18.824359999999999</v>
      </c>
      <c r="G183">
        <v>1.050413</v>
      </c>
      <c r="H183">
        <v>1.821364</v>
      </c>
    </row>
    <row r="184" spans="1:8" x14ac:dyDescent="0.35">
      <c r="A184" s="1">
        <v>42736</v>
      </c>
      <c r="B184">
        <v>16.306640000000002</v>
      </c>
      <c r="C184">
        <v>-5.5197799999999999</v>
      </c>
      <c r="D184">
        <v>0.85006340000000002</v>
      </c>
      <c r="E184" s="1">
        <v>42736</v>
      </c>
      <c r="F184">
        <v>19.135670000000001</v>
      </c>
      <c r="G184">
        <v>1.1139269999999999</v>
      </c>
      <c r="H184">
        <v>1.8074079999999999</v>
      </c>
    </row>
    <row r="185" spans="1:8" x14ac:dyDescent="0.35">
      <c r="A185" s="1">
        <v>42767</v>
      </c>
      <c r="B185">
        <v>16.90747</v>
      </c>
      <c r="C185">
        <v>-6.0755319999999999</v>
      </c>
      <c r="D185">
        <v>1.0335669999999999</v>
      </c>
      <c r="E185" s="1">
        <v>42767</v>
      </c>
      <c r="F185">
        <v>18.925160000000002</v>
      </c>
      <c r="G185">
        <v>1.234013</v>
      </c>
      <c r="H185">
        <v>1.8157289999999999</v>
      </c>
    </row>
    <row r="186" spans="1:8" x14ac:dyDescent="0.35">
      <c r="A186" s="1">
        <v>42795</v>
      </c>
      <c r="B186">
        <v>16.508900000000001</v>
      </c>
      <c r="C186">
        <v>-8.2839609999999997</v>
      </c>
      <c r="D186">
        <v>1.2733080000000001</v>
      </c>
      <c r="E186" s="1">
        <v>42795</v>
      </c>
      <c r="F186">
        <v>18.95872</v>
      </c>
      <c r="G186">
        <v>1.038046</v>
      </c>
      <c r="H186">
        <v>1.952259</v>
      </c>
    </row>
    <row r="187" spans="1:8" x14ac:dyDescent="0.35">
      <c r="A187" s="1">
        <v>42826</v>
      </c>
      <c r="B187">
        <v>16.210319999999999</v>
      </c>
      <c r="C187">
        <v>-8.8087680000000006</v>
      </c>
      <c r="D187">
        <v>2.2127910000000002</v>
      </c>
      <c r="E187" s="1">
        <v>42826</v>
      </c>
      <c r="F187">
        <v>19.03462</v>
      </c>
      <c r="G187">
        <v>0.87817299999999998</v>
      </c>
      <c r="H187">
        <v>1.981195</v>
      </c>
    </row>
    <row r="188" spans="1:8" x14ac:dyDescent="0.35">
      <c r="A188" s="1">
        <v>42856</v>
      </c>
      <c r="B188">
        <v>16.29092</v>
      </c>
      <c r="C188">
        <v>-8.9952959999999997</v>
      </c>
      <c r="D188">
        <v>2.1392199999999999</v>
      </c>
      <c r="E188" s="1">
        <v>42856</v>
      </c>
      <c r="F188">
        <v>19.242750000000001</v>
      </c>
      <c r="G188">
        <v>0.60621570000000002</v>
      </c>
      <c r="H188">
        <v>2.062751</v>
      </c>
    </row>
    <row r="189" spans="1:8" x14ac:dyDescent="0.35">
      <c r="A189" s="1">
        <v>42887</v>
      </c>
      <c r="B189">
        <v>16.217020000000002</v>
      </c>
      <c r="C189">
        <v>-8.5237850000000002</v>
      </c>
      <c r="D189">
        <v>1.4924500000000001</v>
      </c>
      <c r="E189" s="1">
        <v>42887</v>
      </c>
      <c r="F189">
        <v>19.147770000000001</v>
      </c>
      <c r="G189">
        <v>0.63616249999999996</v>
      </c>
      <c r="H189">
        <v>2.1566830000000001</v>
      </c>
    </row>
    <row r="190" spans="1:8" x14ac:dyDescent="0.35">
      <c r="A190" s="1">
        <v>42917</v>
      </c>
      <c r="B190">
        <v>16.068729999999999</v>
      </c>
      <c r="C190">
        <v>-8.8995580000000007</v>
      </c>
      <c r="D190">
        <v>1.9119299999999999</v>
      </c>
      <c r="E190" s="1">
        <v>42917</v>
      </c>
      <c r="F190">
        <v>18.926939999999998</v>
      </c>
      <c r="G190">
        <v>0.76695310000000005</v>
      </c>
      <c r="H190">
        <v>2.044187</v>
      </c>
    </row>
    <row r="191" spans="1:8" x14ac:dyDescent="0.35">
      <c r="A191" s="1">
        <v>42948</v>
      </c>
      <c r="B191">
        <v>15.66006</v>
      </c>
      <c r="C191">
        <v>-9.0091359999999998</v>
      </c>
      <c r="D191">
        <v>2.0794239999999999</v>
      </c>
      <c r="E191" s="1">
        <v>42948</v>
      </c>
      <c r="F191">
        <v>19.217099999999999</v>
      </c>
      <c r="G191">
        <v>0.52807530000000003</v>
      </c>
      <c r="H191">
        <v>2.1775370000000001</v>
      </c>
    </row>
    <row r="192" spans="1:8" x14ac:dyDescent="0.35">
      <c r="A192" s="1">
        <v>42979</v>
      </c>
      <c r="B192">
        <v>15.61652</v>
      </c>
      <c r="C192">
        <v>-9.0735050000000008</v>
      </c>
      <c r="D192">
        <v>2.239655</v>
      </c>
      <c r="E192" s="1">
        <v>42979</v>
      </c>
      <c r="F192">
        <v>19.16178</v>
      </c>
      <c r="G192">
        <v>0.53423569999999998</v>
      </c>
      <c r="H192">
        <v>2.0602770000000001</v>
      </c>
    </row>
    <row r="193" spans="1:8" x14ac:dyDescent="0.35">
      <c r="A193" s="1">
        <v>43009</v>
      </c>
      <c r="B193">
        <v>15.58853</v>
      </c>
      <c r="C193">
        <v>-8.5080489999999998</v>
      </c>
      <c r="D193">
        <v>1.9896199999999999</v>
      </c>
      <c r="E193" s="1">
        <v>43009</v>
      </c>
      <c r="F193">
        <v>19.184619999999999</v>
      </c>
      <c r="G193">
        <v>0.55081749999999996</v>
      </c>
      <c r="H193">
        <v>2.0271210000000002</v>
      </c>
    </row>
    <row r="194" spans="1:8" x14ac:dyDescent="0.35">
      <c r="A194" s="1">
        <v>43040</v>
      </c>
      <c r="B194">
        <v>15.26413</v>
      </c>
      <c r="C194">
        <v>-8.522767</v>
      </c>
      <c r="D194">
        <v>2.1726869999999998</v>
      </c>
      <c r="E194" s="1">
        <v>43040</v>
      </c>
      <c r="F194">
        <v>19.021609999999999</v>
      </c>
      <c r="G194">
        <v>0.82944450000000003</v>
      </c>
      <c r="H194">
        <v>2.0401419999999999</v>
      </c>
    </row>
    <row r="195" spans="1:8" x14ac:dyDescent="0.35">
      <c r="A195" s="1">
        <v>43070</v>
      </c>
      <c r="B195">
        <v>15.13077</v>
      </c>
      <c r="C195">
        <v>-6.410088</v>
      </c>
      <c r="D195">
        <v>1.2699750000000001</v>
      </c>
      <c r="E195" s="1">
        <v>43070</v>
      </c>
      <c r="F195">
        <v>19.18844</v>
      </c>
      <c r="G195">
        <v>0.99783409999999995</v>
      </c>
      <c r="H195">
        <v>2.118395</v>
      </c>
    </row>
    <row r="196" spans="1:8" x14ac:dyDescent="0.35">
      <c r="A196" s="1">
        <v>43101</v>
      </c>
      <c r="B196">
        <v>15.415609999999999</v>
      </c>
      <c r="C196">
        <v>-7.3880879999999998</v>
      </c>
      <c r="D196">
        <v>1.188464</v>
      </c>
      <c r="E196" s="1">
        <v>43101</v>
      </c>
      <c r="F196">
        <v>19.261659999999999</v>
      </c>
      <c r="G196">
        <v>1.196207</v>
      </c>
      <c r="H196">
        <v>2.072848</v>
      </c>
    </row>
    <row r="197" spans="1:8" x14ac:dyDescent="0.35">
      <c r="A197" s="1">
        <v>43132</v>
      </c>
      <c r="B197">
        <v>15.303470000000001</v>
      </c>
      <c r="C197">
        <v>-7.2287699999999999</v>
      </c>
      <c r="D197">
        <v>1.113999</v>
      </c>
      <c r="E197" s="1">
        <v>43132</v>
      </c>
      <c r="F197">
        <v>19.124120000000001</v>
      </c>
      <c r="G197">
        <v>1.198148</v>
      </c>
      <c r="H197">
        <v>2.1103079999999999</v>
      </c>
    </row>
    <row r="198" spans="1:8" x14ac:dyDescent="0.35">
      <c r="A198" s="1">
        <v>43160</v>
      </c>
      <c r="B198">
        <v>15.102499999999999</v>
      </c>
      <c r="C198">
        <v>-7.2138030000000004</v>
      </c>
      <c r="D198">
        <v>1.2478020000000001</v>
      </c>
      <c r="E198" s="1">
        <v>43160</v>
      </c>
      <c r="F198">
        <v>19.233339999999998</v>
      </c>
      <c r="G198">
        <v>1.047444</v>
      </c>
      <c r="H198">
        <v>2.0892119999999998</v>
      </c>
    </row>
    <row r="199" spans="1:8" x14ac:dyDescent="0.35">
      <c r="A199" s="1">
        <v>43191</v>
      </c>
      <c r="B199">
        <v>14.92844</v>
      </c>
      <c r="C199">
        <v>-7.0712539999999997</v>
      </c>
      <c r="D199">
        <v>1.095639</v>
      </c>
      <c r="E199" s="1">
        <v>43191</v>
      </c>
      <c r="F199">
        <v>19.189340000000001</v>
      </c>
      <c r="G199">
        <v>0.75179180000000001</v>
      </c>
      <c r="H199">
        <v>2.0828389999999999</v>
      </c>
    </row>
    <row r="200" spans="1:8" x14ac:dyDescent="0.35">
      <c r="A200" s="1">
        <v>43221</v>
      </c>
      <c r="B200">
        <v>15.13489</v>
      </c>
      <c r="C200">
        <v>-7.2641299999999998</v>
      </c>
      <c r="D200">
        <v>1.513898</v>
      </c>
      <c r="E200" s="1">
        <v>43221</v>
      </c>
      <c r="F200">
        <v>18.948070000000001</v>
      </c>
      <c r="G200">
        <v>0.67273349999999998</v>
      </c>
      <c r="H200">
        <v>2.0460769999999999</v>
      </c>
    </row>
    <row r="201" spans="1:8" x14ac:dyDescent="0.35">
      <c r="A201" s="1">
        <v>43252</v>
      </c>
      <c r="B201">
        <v>14.65889</v>
      </c>
      <c r="C201">
        <v>-5.8992300000000002</v>
      </c>
      <c r="D201">
        <v>0.47700189999999998</v>
      </c>
      <c r="E201" s="1">
        <v>43252</v>
      </c>
      <c r="F201">
        <v>18.658829999999998</v>
      </c>
      <c r="G201">
        <v>0.77682580000000001</v>
      </c>
      <c r="H201">
        <v>2.1222349999999999</v>
      </c>
    </row>
    <row r="202" spans="1:8" x14ac:dyDescent="0.35">
      <c r="A202" s="1">
        <v>43282</v>
      </c>
      <c r="B202">
        <v>14.76515</v>
      </c>
      <c r="C202">
        <v>-7.3607019999999999</v>
      </c>
      <c r="D202">
        <v>1.4439230000000001</v>
      </c>
      <c r="E202" s="1">
        <v>43282</v>
      </c>
      <c r="F202">
        <v>18.497530000000001</v>
      </c>
      <c r="G202">
        <v>0.98428590000000005</v>
      </c>
      <c r="H202">
        <v>2.089286</v>
      </c>
    </row>
    <row r="203" spans="1:8" x14ac:dyDescent="0.35">
      <c r="A203" s="1">
        <v>43313</v>
      </c>
      <c r="B203">
        <v>14.76796</v>
      </c>
      <c r="C203">
        <v>-7.1163350000000003</v>
      </c>
      <c r="D203">
        <v>1.3465339999999999</v>
      </c>
      <c r="E203" s="1">
        <v>43313</v>
      </c>
      <c r="F203">
        <v>18.45035</v>
      </c>
      <c r="G203">
        <v>0.86262369999999999</v>
      </c>
      <c r="H203">
        <v>2.027733</v>
      </c>
    </row>
    <row r="204" spans="1:8" x14ac:dyDescent="0.35">
      <c r="A204" s="1">
        <v>43344</v>
      </c>
      <c r="B204">
        <v>14.468719999999999</v>
      </c>
      <c r="C204">
        <v>-7.50563</v>
      </c>
      <c r="D204">
        <v>1.6339619999999999</v>
      </c>
      <c r="E204" s="1">
        <v>43344</v>
      </c>
      <c r="F204">
        <v>18.01942</v>
      </c>
      <c r="G204">
        <v>1.0364009999999999</v>
      </c>
      <c r="H204">
        <v>1.985708</v>
      </c>
    </row>
    <row r="205" spans="1:8" x14ac:dyDescent="0.35">
      <c r="A205" s="1">
        <v>43374</v>
      </c>
      <c r="B205">
        <v>14.945639999999999</v>
      </c>
      <c r="C205">
        <v>-7.2027929999999998</v>
      </c>
      <c r="D205">
        <v>1.6179399999999999</v>
      </c>
      <c r="E205" s="1">
        <v>43374</v>
      </c>
      <c r="F205">
        <v>17.918489999999998</v>
      </c>
      <c r="G205">
        <v>1.063313</v>
      </c>
      <c r="H205">
        <v>1.97661</v>
      </c>
    </row>
    <row r="206" spans="1:8" x14ac:dyDescent="0.35">
      <c r="A206" s="1">
        <v>43405</v>
      </c>
      <c r="B206">
        <v>14.51895</v>
      </c>
      <c r="C206">
        <v>-7.2268879999999998</v>
      </c>
      <c r="D206">
        <v>1.902577</v>
      </c>
      <c r="E206" s="1">
        <v>43405</v>
      </c>
      <c r="F206">
        <v>18.0002</v>
      </c>
      <c r="G206">
        <v>1.0700970000000001</v>
      </c>
      <c r="H206">
        <v>1.9864649999999999</v>
      </c>
    </row>
    <row r="207" spans="1:8" x14ac:dyDescent="0.35">
      <c r="A207" s="1">
        <v>43435</v>
      </c>
      <c r="B207">
        <v>14.522130000000001</v>
      </c>
      <c r="C207">
        <v>-6.3476920000000003</v>
      </c>
      <c r="D207">
        <v>1.53254</v>
      </c>
      <c r="E207" s="1">
        <v>43435</v>
      </c>
      <c r="F207">
        <v>18.451000000000001</v>
      </c>
      <c r="G207">
        <v>0.88029179999999996</v>
      </c>
      <c r="H207">
        <v>2.041909</v>
      </c>
    </row>
  </sheetData>
  <mergeCells count="2">
    <mergeCell ref="B1:C1"/>
    <mergeCell ref="F1:G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5361-FDE2-4B34-B51F-5AF179F436CC}">
  <dimension ref="A1:J208"/>
  <sheetViews>
    <sheetView workbookViewId="0">
      <selection activeCell="N35" sqref="N35"/>
    </sheetView>
  </sheetViews>
  <sheetFormatPr defaultRowHeight="14.5" x14ac:dyDescent="0.35"/>
  <cols>
    <col min="2" max="2" width="12.6328125" bestFit="1" customWidth="1"/>
    <col min="3" max="3" width="17.453125" bestFit="1" customWidth="1"/>
    <col min="4" max="6" width="17.453125" customWidth="1"/>
    <col min="7" max="7" width="12.6328125" bestFit="1" customWidth="1"/>
    <col min="8" max="8" width="17.453125" bestFit="1" customWidth="1"/>
    <col min="9" max="10" width="17.453125" customWidth="1"/>
  </cols>
  <sheetData>
    <row r="1" spans="1:10" x14ac:dyDescent="0.35">
      <c r="B1" s="59" t="s">
        <v>1</v>
      </c>
      <c r="C1" s="59"/>
      <c r="D1" s="59"/>
      <c r="E1" s="18"/>
      <c r="F1" s="18"/>
      <c r="G1" s="59" t="s">
        <v>2</v>
      </c>
      <c r="H1" s="59"/>
      <c r="I1" s="59"/>
      <c r="J1" s="18"/>
    </row>
    <row r="2" spans="1:10" x14ac:dyDescent="0.35">
      <c r="B2" s="20" t="s">
        <v>7</v>
      </c>
      <c r="C2" s="20" t="s">
        <v>6</v>
      </c>
      <c r="D2" s="20" t="s">
        <v>4</v>
      </c>
      <c r="E2" s="20" t="s">
        <v>18</v>
      </c>
      <c r="G2" s="20" t="s">
        <v>7</v>
      </c>
      <c r="H2" s="20" t="s">
        <v>6</v>
      </c>
      <c r="I2" s="20" t="s">
        <v>4</v>
      </c>
      <c r="J2" s="20" t="s">
        <v>18</v>
      </c>
    </row>
    <row r="3" spans="1:10" x14ac:dyDescent="0.35">
      <c r="A3" s="1">
        <v>37226</v>
      </c>
      <c r="B3">
        <v>9.0766200000000005E-2</v>
      </c>
      <c r="C3">
        <v>3.8124060000000002</v>
      </c>
      <c r="D3">
        <v>3.6387809999999998</v>
      </c>
      <c r="E3">
        <v>-1.0246299999999999</v>
      </c>
      <c r="F3" s="1">
        <v>37226</v>
      </c>
      <c r="G3">
        <v>3.0032909999999999</v>
      </c>
      <c r="H3">
        <v>3.5651540000000002</v>
      </c>
      <c r="I3">
        <v>7.997039</v>
      </c>
      <c r="J3">
        <v>2.3786369999999999</v>
      </c>
    </row>
    <row r="4" spans="1:10" x14ac:dyDescent="0.35">
      <c r="A4" s="1">
        <v>37257</v>
      </c>
      <c r="B4">
        <v>7.5399999999999995E-2</v>
      </c>
      <c r="C4">
        <v>3.9655309999999999</v>
      </c>
      <c r="D4">
        <v>3.760634</v>
      </c>
      <c r="E4">
        <v>-1.054943</v>
      </c>
      <c r="F4" s="1">
        <v>37257</v>
      </c>
      <c r="G4">
        <v>2.8441990000000001</v>
      </c>
      <c r="H4">
        <v>3.7202950000000001</v>
      </c>
      <c r="I4">
        <v>7.8012319999999997</v>
      </c>
      <c r="J4">
        <v>2.3666649999999998</v>
      </c>
    </row>
    <row r="5" spans="1:10" x14ac:dyDescent="0.35">
      <c r="A5" s="1">
        <v>37288</v>
      </c>
      <c r="B5">
        <v>7.80111E-2</v>
      </c>
      <c r="C5">
        <v>4.1730159999999996</v>
      </c>
      <c r="D5">
        <v>3.582319</v>
      </c>
      <c r="E5">
        <v>-1.075221</v>
      </c>
      <c r="F5" s="1">
        <v>37288</v>
      </c>
      <c r="G5">
        <v>2.8849939999999998</v>
      </c>
      <c r="H5">
        <v>3.6822699999999999</v>
      </c>
      <c r="I5">
        <v>7.677244</v>
      </c>
      <c r="J5">
        <v>2.3457889999999999</v>
      </c>
    </row>
    <row r="6" spans="1:10" x14ac:dyDescent="0.35">
      <c r="A6" s="1">
        <v>37316</v>
      </c>
      <c r="B6">
        <v>7.8140299999999996E-2</v>
      </c>
      <c r="C6">
        <v>4.2296699999999996</v>
      </c>
      <c r="D6">
        <v>3.3460869999999998</v>
      </c>
      <c r="E6">
        <v>-1.1956560000000001</v>
      </c>
      <c r="F6" s="1">
        <v>37316</v>
      </c>
      <c r="G6">
        <v>2.9291100000000001</v>
      </c>
      <c r="H6">
        <v>3.7164649999999999</v>
      </c>
      <c r="I6">
        <v>7.862768</v>
      </c>
      <c r="J6">
        <v>2.4157600000000001</v>
      </c>
    </row>
    <row r="7" spans="1:10" x14ac:dyDescent="0.35">
      <c r="A7" s="1">
        <v>37347</v>
      </c>
      <c r="B7">
        <v>7.5400900000000007E-2</v>
      </c>
      <c r="C7">
        <v>4.1751870000000002</v>
      </c>
      <c r="D7">
        <v>3.23306</v>
      </c>
      <c r="E7">
        <v>-0.93144059999999995</v>
      </c>
      <c r="F7" s="1">
        <v>37347</v>
      </c>
      <c r="G7">
        <v>2.9911590000000001</v>
      </c>
      <c r="H7">
        <v>3.9174199999999999</v>
      </c>
      <c r="I7">
        <v>7.75685</v>
      </c>
      <c r="J7">
        <v>2.3969879999999999</v>
      </c>
    </row>
    <row r="8" spans="1:10" x14ac:dyDescent="0.35">
      <c r="A8" s="1">
        <v>37377</v>
      </c>
      <c r="B8">
        <v>7.7205300000000004E-2</v>
      </c>
      <c r="C8">
        <v>4.180866</v>
      </c>
      <c r="D8">
        <v>3.1339579999999998</v>
      </c>
      <c r="E8">
        <v>-0.72110479999999999</v>
      </c>
      <c r="F8" s="1">
        <v>37377</v>
      </c>
      <c r="G8">
        <v>2.82457</v>
      </c>
      <c r="H8">
        <v>3.9402940000000002</v>
      </c>
      <c r="I8">
        <v>7.6056730000000003</v>
      </c>
      <c r="J8">
        <v>2.2955800000000002</v>
      </c>
    </row>
    <row r="9" spans="1:10" x14ac:dyDescent="0.35">
      <c r="A9" s="1">
        <v>37408</v>
      </c>
      <c r="B9">
        <v>7.4916300000000005E-2</v>
      </c>
      <c r="C9">
        <v>4.0666099999999998</v>
      </c>
      <c r="D9">
        <v>3.20669</v>
      </c>
      <c r="E9">
        <v>-0.51426570000000005</v>
      </c>
      <c r="F9" s="1">
        <v>37408</v>
      </c>
      <c r="G9">
        <v>3.1790050000000001</v>
      </c>
      <c r="H9">
        <v>3.8186140000000002</v>
      </c>
      <c r="I9">
        <v>7.7268330000000001</v>
      </c>
      <c r="J9">
        <v>2.4666830000000002</v>
      </c>
    </row>
    <row r="10" spans="1:10" x14ac:dyDescent="0.35">
      <c r="A10" s="1">
        <v>37438</v>
      </c>
      <c r="B10">
        <v>7.6612299999999994E-2</v>
      </c>
      <c r="C10">
        <v>4.1961009999999996</v>
      </c>
      <c r="D10">
        <v>3.2557390000000002</v>
      </c>
      <c r="E10">
        <v>-0.63406680000000004</v>
      </c>
      <c r="F10" s="1">
        <v>37438</v>
      </c>
      <c r="G10">
        <v>3.1446320000000001</v>
      </c>
      <c r="H10">
        <v>3.896855</v>
      </c>
      <c r="I10">
        <v>7.4062780000000004</v>
      </c>
      <c r="J10">
        <v>2.3541949999999998</v>
      </c>
    </row>
    <row r="11" spans="1:10" x14ac:dyDescent="0.35">
      <c r="A11" s="1">
        <v>37469</v>
      </c>
      <c r="B11">
        <v>7.5817999999999997E-2</v>
      </c>
      <c r="C11">
        <v>4.397017</v>
      </c>
      <c r="D11">
        <v>3.025846</v>
      </c>
      <c r="E11">
        <v>-0.54494200000000004</v>
      </c>
      <c r="F11" s="1">
        <v>37469</v>
      </c>
      <c r="G11">
        <v>3.3905720000000001</v>
      </c>
      <c r="H11">
        <v>4.1509130000000001</v>
      </c>
      <c r="I11">
        <v>7.2131939999999997</v>
      </c>
      <c r="J11">
        <v>2.2945820000000001</v>
      </c>
    </row>
    <row r="12" spans="1:10" x14ac:dyDescent="0.35">
      <c r="A12" s="1">
        <v>37500</v>
      </c>
      <c r="B12">
        <v>8.2702100000000001E-2</v>
      </c>
      <c r="C12">
        <v>4.599507</v>
      </c>
      <c r="D12">
        <v>2.833091</v>
      </c>
      <c r="E12">
        <v>-0.34482360000000001</v>
      </c>
      <c r="F12" s="1">
        <v>37500</v>
      </c>
      <c r="G12">
        <v>3.3089590000000002</v>
      </c>
      <c r="H12">
        <v>3.8504209999999999</v>
      </c>
      <c r="I12">
        <v>7.4651509999999996</v>
      </c>
      <c r="J12">
        <v>2.5288560000000002</v>
      </c>
    </row>
    <row r="13" spans="1:10" x14ac:dyDescent="0.35">
      <c r="A13" s="1">
        <v>37530</v>
      </c>
      <c r="B13">
        <v>8.0073199999999997E-2</v>
      </c>
      <c r="C13">
        <v>4.8822520000000003</v>
      </c>
      <c r="D13">
        <v>2.448753</v>
      </c>
      <c r="E13">
        <v>-0.41195989999999999</v>
      </c>
      <c r="F13" s="1">
        <v>37530</v>
      </c>
      <c r="G13">
        <v>3.3236219999999999</v>
      </c>
      <c r="H13">
        <v>3.92082</v>
      </c>
      <c r="I13">
        <v>7.5040199999999997</v>
      </c>
      <c r="J13">
        <v>2.6481870000000001</v>
      </c>
    </row>
    <row r="14" spans="1:10" x14ac:dyDescent="0.35">
      <c r="A14" s="1">
        <v>37561</v>
      </c>
      <c r="B14">
        <v>8.0058599999999994E-2</v>
      </c>
      <c r="C14">
        <v>5.0444699999999996</v>
      </c>
      <c r="D14">
        <v>2.3933249999999999</v>
      </c>
      <c r="E14">
        <v>-0.4555033</v>
      </c>
      <c r="F14" s="1">
        <v>37561</v>
      </c>
      <c r="G14">
        <v>3.1996280000000001</v>
      </c>
      <c r="H14">
        <v>4.0696890000000003</v>
      </c>
      <c r="I14">
        <v>7.4846000000000004</v>
      </c>
      <c r="J14">
        <v>2.4913789999999998</v>
      </c>
    </row>
    <row r="15" spans="1:10" x14ac:dyDescent="0.35">
      <c r="A15" s="1">
        <v>37591</v>
      </c>
      <c r="B15">
        <v>7.7387800000000007E-2</v>
      </c>
      <c r="C15">
        <v>4.9149570000000002</v>
      </c>
      <c r="D15">
        <v>2.9763310000000001</v>
      </c>
      <c r="E15">
        <v>-0.25274760000000002</v>
      </c>
      <c r="F15" s="1">
        <v>37591</v>
      </c>
      <c r="G15">
        <v>3.2791380000000001</v>
      </c>
      <c r="H15">
        <v>3.576025</v>
      </c>
      <c r="I15">
        <v>8.0797100000000004</v>
      </c>
      <c r="J15">
        <v>2.5489980000000001</v>
      </c>
    </row>
    <row r="16" spans="1:10" x14ac:dyDescent="0.35">
      <c r="A16" s="1">
        <v>37622</v>
      </c>
      <c r="B16">
        <v>7.6362100000000002E-2</v>
      </c>
      <c r="C16">
        <v>4.5841349999999998</v>
      </c>
      <c r="D16">
        <v>3.2540209999999998</v>
      </c>
      <c r="E16">
        <v>2.4738699999999999E-2</v>
      </c>
      <c r="F16" s="1">
        <v>37622</v>
      </c>
      <c r="G16">
        <v>3.0525449999999998</v>
      </c>
      <c r="H16">
        <v>3.6923819999999998</v>
      </c>
      <c r="I16">
        <v>8.275563</v>
      </c>
      <c r="J16">
        <v>2.7028840000000001</v>
      </c>
    </row>
    <row r="17" spans="1:10" x14ac:dyDescent="0.35">
      <c r="A17" s="1">
        <v>37653</v>
      </c>
      <c r="B17">
        <v>7.7659900000000004E-2</v>
      </c>
      <c r="C17">
        <v>4.5841710000000004</v>
      </c>
      <c r="D17">
        <v>3.3886250000000002</v>
      </c>
      <c r="E17">
        <v>9.0396699999999996E-2</v>
      </c>
      <c r="F17" s="1">
        <v>37653</v>
      </c>
      <c r="G17">
        <v>2.986437</v>
      </c>
      <c r="H17">
        <v>3.8252790000000001</v>
      </c>
      <c r="I17">
        <v>8.3665289999999999</v>
      </c>
      <c r="J17">
        <v>2.8608750000000001</v>
      </c>
    </row>
    <row r="18" spans="1:10" x14ac:dyDescent="0.35">
      <c r="A18" s="1">
        <v>37681</v>
      </c>
      <c r="B18">
        <v>7.9048499999999994E-2</v>
      </c>
      <c r="C18">
        <v>4.6078150000000004</v>
      </c>
      <c r="D18">
        <v>3.688771</v>
      </c>
      <c r="E18">
        <v>-7.9960000000000003E-2</v>
      </c>
      <c r="F18" s="1">
        <v>37681</v>
      </c>
      <c r="G18">
        <v>3.117677</v>
      </c>
      <c r="H18">
        <v>3.6346759999999998</v>
      </c>
      <c r="I18">
        <v>7.0118299999999998</v>
      </c>
      <c r="J18">
        <v>2.6556639999999998</v>
      </c>
    </row>
    <row r="19" spans="1:10" x14ac:dyDescent="0.35">
      <c r="A19" s="1">
        <v>37712</v>
      </c>
      <c r="B19">
        <v>7.7645800000000001E-2</v>
      </c>
      <c r="C19">
        <v>5.2193310000000004</v>
      </c>
      <c r="D19">
        <v>3.228297</v>
      </c>
      <c r="E19">
        <v>-0.62014709999999995</v>
      </c>
      <c r="F19" s="1">
        <v>37712</v>
      </c>
      <c r="G19">
        <v>3.22167</v>
      </c>
      <c r="H19">
        <v>3.8343150000000001</v>
      </c>
      <c r="I19">
        <v>6.8840219999999999</v>
      </c>
      <c r="J19">
        <v>2.6292650000000002</v>
      </c>
    </row>
    <row r="20" spans="1:10" x14ac:dyDescent="0.35">
      <c r="A20" s="1">
        <v>37742</v>
      </c>
      <c r="B20">
        <v>8.4595900000000002E-2</v>
      </c>
      <c r="C20">
        <v>5.3271819999999996</v>
      </c>
      <c r="D20">
        <v>3.303382</v>
      </c>
      <c r="E20">
        <v>-0.56093939999999998</v>
      </c>
      <c r="F20" s="1">
        <v>37742</v>
      </c>
      <c r="G20">
        <v>3.2088429999999999</v>
      </c>
      <c r="H20">
        <v>3.9680270000000002</v>
      </c>
      <c r="I20">
        <v>7.0335780000000003</v>
      </c>
      <c r="J20">
        <v>2.7311380000000001</v>
      </c>
    </row>
    <row r="21" spans="1:10" x14ac:dyDescent="0.35">
      <c r="A21" s="1">
        <v>37773</v>
      </c>
      <c r="B21">
        <v>7.8769400000000003E-2</v>
      </c>
      <c r="C21">
        <v>5.4036419999999996</v>
      </c>
      <c r="D21">
        <v>3.2322540000000002</v>
      </c>
      <c r="E21">
        <v>-0.52354440000000002</v>
      </c>
      <c r="F21" s="1">
        <v>37773</v>
      </c>
      <c r="G21">
        <v>3.0408840000000001</v>
      </c>
      <c r="H21">
        <v>4.0493379999999997</v>
      </c>
      <c r="I21">
        <v>7.2297669999999998</v>
      </c>
      <c r="J21">
        <v>2.61842</v>
      </c>
    </row>
    <row r="22" spans="1:10" x14ac:dyDescent="0.35">
      <c r="A22" s="1">
        <v>37803</v>
      </c>
      <c r="B22">
        <v>8.3155800000000002E-2</v>
      </c>
      <c r="C22">
        <v>5.3798300000000001</v>
      </c>
      <c r="D22">
        <v>3.2130100000000001</v>
      </c>
      <c r="E22">
        <v>-0.56108769999999997</v>
      </c>
      <c r="F22" s="1">
        <v>37803</v>
      </c>
      <c r="G22">
        <v>3.2395710000000002</v>
      </c>
      <c r="H22">
        <v>4.1816319999999996</v>
      </c>
      <c r="I22">
        <v>7.2132849999999999</v>
      </c>
      <c r="J22">
        <v>2.6209250000000002</v>
      </c>
    </row>
    <row r="23" spans="1:10" x14ac:dyDescent="0.35">
      <c r="A23" s="1">
        <v>37834</v>
      </c>
      <c r="B23">
        <v>8.6434499999999997E-2</v>
      </c>
      <c r="C23">
        <v>5.3601580000000002</v>
      </c>
      <c r="D23">
        <v>3.2624970000000002</v>
      </c>
      <c r="E23">
        <v>-0.23385</v>
      </c>
      <c r="F23" s="1">
        <v>37834</v>
      </c>
      <c r="G23">
        <v>3.1871809999999998</v>
      </c>
      <c r="H23">
        <v>4.3621509999999999</v>
      </c>
      <c r="I23">
        <v>7.0943360000000002</v>
      </c>
      <c r="J23">
        <v>2.5352969999999999</v>
      </c>
    </row>
    <row r="24" spans="1:10" x14ac:dyDescent="0.35">
      <c r="A24" s="1">
        <v>37865</v>
      </c>
      <c r="B24">
        <v>8.8204699999999997E-2</v>
      </c>
      <c r="C24">
        <v>5.4156339999999998</v>
      </c>
      <c r="D24">
        <v>3.3437920000000001</v>
      </c>
      <c r="E24">
        <v>-0.19746839999999999</v>
      </c>
      <c r="F24" s="1">
        <v>37865</v>
      </c>
      <c r="G24">
        <v>3.1922600000000001</v>
      </c>
      <c r="H24">
        <v>4.5766770000000001</v>
      </c>
      <c r="I24">
        <v>7.248081</v>
      </c>
      <c r="J24">
        <v>2.5400900000000002</v>
      </c>
    </row>
    <row r="25" spans="1:10" x14ac:dyDescent="0.35">
      <c r="A25" s="1">
        <v>37895</v>
      </c>
      <c r="B25">
        <v>8.1084000000000003E-2</v>
      </c>
      <c r="C25">
        <v>5.2013769999999999</v>
      </c>
      <c r="D25">
        <v>3.6741549999999998</v>
      </c>
      <c r="E25">
        <v>-0.1927121</v>
      </c>
      <c r="F25" s="1">
        <v>37895</v>
      </c>
      <c r="G25">
        <v>3.2664240000000002</v>
      </c>
      <c r="H25">
        <v>4.5463149999999999</v>
      </c>
      <c r="I25">
        <v>7.3437219999999996</v>
      </c>
      <c r="J25">
        <v>2.5663770000000001</v>
      </c>
    </row>
    <row r="26" spans="1:10" x14ac:dyDescent="0.35">
      <c r="A26" s="1">
        <v>37926</v>
      </c>
      <c r="B26">
        <v>8.9402499999999996E-2</v>
      </c>
      <c r="C26">
        <v>5.124663</v>
      </c>
      <c r="D26">
        <v>3.9647239999999999</v>
      </c>
      <c r="E26">
        <v>3.8464100000000001E-2</v>
      </c>
      <c r="F26" s="1">
        <v>37926</v>
      </c>
      <c r="G26">
        <v>3.255795</v>
      </c>
      <c r="H26">
        <v>4.5366739999999997</v>
      </c>
      <c r="I26">
        <v>7.541366</v>
      </c>
      <c r="J26">
        <v>2.6272859999999998</v>
      </c>
    </row>
    <row r="27" spans="1:10" x14ac:dyDescent="0.35">
      <c r="A27" s="1">
        <v>37956</v>
      </c>
      <c r="B27">
        <v>8.2990599999999998E-2</v>
      </c>
      <c r="C27">
        <v>5.1054909999999998</v>
      </c>
      <c r="D27">
        <v>4.1410689999999999</v>
      </c>
      <c r="E27">
        <v>-1.1447000000000001E-2</v>
      </c>
      <c r="F27" s="1">
        <v>37956</v>
      </c>
      <c r="G27">
        <v>3.1272039999999999</v>
      </c>
      <c r="H27">
        <v>4.5908239999999996</v>
      </c>
      <c r="I27">
        <v>7.8199889999999996</v>
      </c>
      <c r="J27">
        <v>2.4752700000000001</v>
      </c>
    </row>
    <row r="28" spans="1:10" x14ac:dyDescent="0.35">
      <c r="A28" s="1">
        <v>37987</v>
      </c>
      <c r="B28">
        <v>9.6632099999999999E-2</v>
      </c>
      <c r="C28">
        <v>5.327178</v>
      </c>
      <c r="D28">
        <v>4.5754279999999996</v>
      </c>
      <c r="E28">
        <v>-0.19487009999999999</v>
      </c>
      <c r="F28" s="1">
        <v>37987</v>
      </c>
      <c r="G28">
        <v>4.0558059999999996</v>
      </c>
      <c r="H28">
        <v>4.9442089999999999</v>
      </c>
      <c r="I28">
        <v>7.3060080000000003</v>
      </c>
      <c r="J28">
        <v>2.3459300000000001</v>
      </c>
    </row>
    <row r="29" spans="1:10" x14ac:dyDescent="0.35">
      <c r="A29" s="1">
        <v>38018</v>
      </c>
      <c r="B29">
        <v>8.3016800000000002E-2</v>
      </c>
      <c r="C29">
        <v>5.2015820000000001</v>
      </c>
      <c r="D29">
        <v>4.5905810000000002</v>
      </c>
      <c r="E29">
        <v>-0.1636666</v>
      </c>
      <c r="F29" s="1">
        <v>38018</v>
      </c>
      <c r="G29">
        <v>4.0917870000000001</v>
      </c>
      <c r="H29">
        <v>4.9178879999999996</v>
      </c>
      <c r="I29">
        <v>7.2691920000000003</v>
      </c>
      <c r="J29">
        <v>2.2544219999999999</v>
      </c>
    </row>
    <row r="30" spans="1:10" x14ac:dyDescent="0.35">
      <c r="A30" s="1">
        <v>38047</v>
      </c>
      <c r="B30">
        <v>9.0354699999999996E-2</v>
      </c>
      <c r="C30">
        <v>5.1255600000000001</v>
      </c>
      <c r="D30">
        <v>4.4719309999999997</v>
      </c>
      <c r="E30">
        <v>-8.8009900000000002E-2</v>
      </c>
      <c r="F30" s="1">
        <v>38047</v>
      </c>
      <c r="G30">
        <v>4.0883330000000004</v>
      </c>
      <c r="H30">
        <v>5.0915369999999998</v>
      </c>
      <c r="I30">
        <v>7.1432289999999998</v>
      </c>
      <c r="J30">
        <v>2.1339540000000001</v>
      </c>
    </row>
    <row r="31" spans="1:10" x14ac:dyDescent="0.35">
      <c r="A31" s="1">
        <v>38078</v>
      </c>
      <c r="B31">
        <v>8.34926E-2</v>
      </c>
      <c r="C31">
        <v>5.1780390000000001</v>
      </c>
      <c r="D31">
        <v>4.0867979999999999</v>
      </c>
      <c r="E31">
        <v>-0.33536470000000002</v>
      </c>
      <c r="F31" s="1">
        <v>38078</v>
      </c>
      <c r="G31">
        <v>3.9713180000000001</v>
      </c>
      <c r="H31">
        <v>4.8414979999999996</v>
      </c>
      <c r="I31">
        <v>7.4083230000000002</v>
      </c>
      <c r="J31">
        <v>1.959125</v>
      </c>
    </row>
    <row r="32" spans="1:10" x14ac:dyDescent="0.35">
      <c r="A32" s="1">
        <v>38108</v>
      </c>
      <c r="B32">
        <v>8.04478E-2</v>
      </c>
      <c r="C32">
        <v>4.8965699999999996</v>
      </c>
      <c r="D32">
        <v>4.2425410000000001</v>
      </c>
      <c r="E32">
        <v>-0.34555580000000002</v>
      </c>
      <c r="F32" s="1">
        <v>38108</v>
      </c>
      <c r="G32">
        <v>3.9780760000000002</v>
      </c>
      <c r="H32">
        <v>4.4507469999999998</v>
      </c>
      <c r="I32">
        <v>7.2406499999999996</v>
      </c>
      <c r="J32">
        <v>2.1176149999999998</v>
      </c>
    </row>
    <row r="33" spans="1:10" x14ac:dyDescent="0.35">
      <c r="A33" s="1">
        <v>38139</v>
      </c>
      <c r="B33">
        <v>8.1445699999999996E-2</v>
      </c>
      <c r="C33">
        <v>4.968699</v>
      </c>
      <c r="D33">
        <v>4.2359600000000004</v>
      </c>
      <c r="E33">
        <v>-0.29382209999999997</v>
      </c>
      <c r="F33" s="1">
        <v>38139</v>
      </c>
      <c r="G33">
        <v>3.8388300000000002</v>
      </c>
      <c r="H33">
        <v>4.5387079999999997</v>
      </c>
      <c r="I33">
        <v>7.0825810000000002</v>
      </c>
      <c r="J33">
        <v>2.0496379999999998</v>
      </c>
    </row>
    <row r="34" spans="1:10" x14ac:dyDescent="0.35">
      <c r="A34" s="1">
        <v>38169</v>
      </c>
      <c r="B34">
        <v>8.7581400000000004E-2</v>
      </c>
      <c r="C34">
        <v>5.0294150000000002</v>
      </c>
      <c r="D34">
        <v>3.9519199999999999</v>
      </c>
      <c r="E34">
        <v>-0.39619789999999999</v>
      </c>
      <c r="F34" s="1">
        <v>38169</v>
      </c>
      <c r="G34">
        <v>3.9092560000000001</v>
      </c>
      <c r="H34">
        <v>4.6571100000000003</v>
      </c>
      <c r="I34">
        <v>6.7874160000000003</v>
      </c>
      <c r="J34">
        <v>2.02569</v>
      </c>
    </row>
    <row r="35" spans="1:10" x14ac:dyDescent="0.35">
      <c r="A35" s="1">
        <v>38200</v>
      </c>
      <c r="B35">
        <v>9.9801899999999999E-2</v>
      </c>
      <c r="C35">
        <v>5.1491420000000003</v>
      </c>
      <c r="D35">
        <v>3.9148999999999998</v>
      </c>
      <c r="E35">
        <v>-0.40450449999999999</v>
      </c>
      <c r="F35" s="1">
        <v>38200</v>
      </c>
      <c r="G35">
        <v>3.9137629999999999</v>
      </c>
      <c r="H35">
        <v>4.7361579999999996</v>
      </c>
      <c r="I35">
        <v>6.7289130000000004</v>
      </c>
      <c r="J35">
        <v>1.9703040000000001</v>
      </c>
    </row>
    <row r="36" spans="1:10" x14ac:dyDescent="0.35">
      <c r="A36" s="1">
        <v>38231</v>
      </c>
      <c r="B36">
        <v>0.14491899999999999</v>
      </c>
      <c r="C36">
        <v>5.0596730000000001</v>
      </c>
      <c r="D36">
        <v>4.0230119999999996</v>
      </c>
      <c r="E36">
        <v>-0.40105580000000002</v>
      </c>
      <c r="F36" s="1">
        <v>38231</v>
      </c>
      <c r="G36">
        <v>3.857818</v>
      </c>
      <c r="H36">
        <v>4.7717450000000001</v>
      </c>
      <c r="I36">
        <v>6.8271379999999997</v>
      </c>
      <c r="J36">
        <v>1.8924289999999999</v>
      </c>
    </row>
    <row r="37" spans="1:10" x14ac:dyDescent="0.35">
      <c r="A37" s="1">
        <v>38261</v>
      </c>
      <c r="B37">
        <v>9.4525899999999996E-2</v>
      </c>
      <c r="C37">
        <v>5.0067060000000003</v>
      </c>
      <c r="D37">
        <v>3.9040400000000002</v>
      </c>
      <c r="E37">
        <v>-0.28402100000000002</v>
      </c>
      <c r="F37" s="1">
        <v>38261</v>
      </c>
      <c r="G37">
        <v>3.8662019999999999</v>
      </c>
      <c r="H37">
        <v>4.8237800000000002</v>
      </c>
      <c r="I37">
        <v>7.035755</v>
      </c>
      <c r="J37">
        <v>1.92605</v>
      </c>
    </row>
    <row r="38" spans="1:10" x14ac:dyDescent="0.35">
      <c r="A38" s="1">
        <v>38292</v>
      </c>
      <c r="B38">
        <v>0.1326888</v>
      </c>
      <c r="C38">
        <v>4.9240139999999997</v>
      </c>
      <c r="D38">
        <v>4.2272350000000003</v>
      </c>
      <c r="E38">
        <v>-0.50772450000000002</v>
      </c>
      <c r="F38" s="1">
        <v>38292</v>
      </c>
      <c r="G38">
        <v>3.9040110000000001</v>
      </c>
      <c r="H38">
        <v>4.9742410000000001</v>
      </c>
      <c r="I38">
        <v>7.1414280000000003</v>
      </c>
      <c r="J38">
        <v>1.847434</v>
      </c>
    </row>
    <row r="39" spans="1:10" x14ac:dyDescent="0.35">
      <c r="A39" s="1">
        <v>38322</v>
      </c>
      <c r="B39">
        <v>7.6714400000000002E-2</v>
      </c>
      <c r="C39">
        <v>5.4740380000000002</v>
      </c>
      <c r="D39">
        <v>3.6027110000000002</v>
      </c>
      <c r="E39">
        <v>-0.48276980000000003</v>
      </c>
      <c r="F39" s="1">
        <v>38322</v>
      </c>
      <c r="G39">
        <v>3.803823</v>
      </c>
      <c r="H39">
        <v>4.840427</v>
      </c>
      <c r="I39">
        <v>7.7762609999999999</v>
      </c>
      <c r="J39">
        <v>2.136749</v>
      </c>
    </row>
    <row r="40" spans="1:10" x14ac:dyDescent="0.35">
      <c r="A40" s="1">
        <v>38353</v>
      </c>
      <c r="B40">
        <v>0.1559111</v>
      </c>
      <c r="C40">
        <v>5.2625450000000003</v>
      </c>
      <c r="D40">
        <v>3.7716150000000002</v>
      </c>
      <c r="E40">
        <v>-0.49664180000000002</v>
      </c>
      <c r="F40" s="1">
        <v>38353</v>
      </c>
      <c r="G40">
        <v>3.6514950000000002</v>
      </c>
      <c r="H40">
        <v>4.9931929999999998</v>
      </c>
      <c r="I40">
        <v>7.9712500000000004</v>
      </c>
      <c r="J40">
        <v>2.017182</v>
      </c>
    </row>
    <row r="41" spans="1:10" x14ac:dyDescent="0.35">
      <c r="A41" s="1">
        <v>38384</v>
      </c>
      <c r="B41">
        <v>7.5481699999999999E-2</v>
      </c>
      <c r="C41">
        <v>5.406161</v>
      </c>
      <c r="D41">
        <v>3.5806719999999999</v>
      </c>
      <c r="E41">
        <v>-0.62734279999999998</v>
      </c>
      <c r="F41" s="1">
        <v>38384</v>
      </c>
      <c r="G41">
        <v>3.5799129999999999</v>
      </c>
      <c r="H41">
        <v>5.0225379999999999</v>
      </c>
      <c r="I41">
        <v>8.3195359999999994</v>
      </c>
      <c r="J41">
        <v>1.974818</v>
      </c>
    </row>
    <row r="42" spans="1:10" x14ac:dyDescent="0.35">
      <c r="A42" s="1">
        <v>38412</v>
      </c>
      <c r="B42">
        <v>0.12220880000000001</v>
      </c>
      <c r="C42">
        <v>5.2801499999999999</v>
      </c>
      <c r="D42">
        <v>3.4907159999999999</v>
      </c>
      <c r="E42">
        <v>-0.59981890000000004</v>
      </c>
      <c r="F42" s="1">
        <v>38412</v>
      </c>
      <c r="G42">
        <v>3.4142960000000002</v>
      </c>
      <c r="H42">
        <v>5.0888140000000002</v>
      </c>
      <c r="I42">
        <v>8.3765289999999997</v>
      </c>
      <c r="J42">
        <v>2.086805</v>
      </c>
    </row>
    <row r="43" spans="1:10" x14ac:dyDescent="0.35">
      <c r="A43" s="1">
        <v>38443</v>
      </c>
      <c r="B43">
        <v>7.3520600000000005E-2</v>
      </c>
      <c r="C43">
        <v>5.3887919999999996</v>
      </c>
      <c r="D43">
        <v>3.2683230000000001</v>
      </c>
      <c r="E43">
        <v>-0.67591780000000001</v>
      </c>
      <c r="F43" s="1">
        <v>38443</v>
      </c>
      <c r="G43">
        <v>3.3832770000000001</v>
      </c>
      <c r="H43">
        <v>4.9614950000000002</v>
      </c>
      <c r="I43">
        <v>8.5618219999999994</v>
      </c>
      <c r="J43">
        <v>2.1018859999999999</v>
      </c>
    </row>
    <row r="44" spans="1:10" x14ac:dyDescent="0.35">
      <c r="A44" s="1">
        <v>38473</v>
      </c>
      <c r="B44">
        <v>7.3525400000000005E-2</v>
      </c>
      <c r="C44">
        <v>5.1633139999999997</v>
      </c>
      <c r="D44">
        <v>3.343353</v>
      </c>
      <c r="E44">
        <v>-0.82444150000000005</v>
      </c>
      <c r="F44" s="1">
        <v>38473</v>
      </c>
      <c r="G44">
        <v>3.250858</v>
      </c>
      <c r="H44">
        <v>4.938987</v>
      </c>
      <c r="I44">
        <v>8.5691740000000003</v>
      </c>
      <c r="J44">
        <v>2.120797</v>
      </c>
    </row>
    <row r="45" spans="1:10" x14ac:dyDescent="0.35">
      <c r="A45" s="1">
        <v>38504</v>
      </c>
      <c r="B45">
        <v>6.9411799999999996E-2</v>
      </c>
      <c r="C45">
        <v>5.2623920000000002</v>
      </c>
      <c r="D45">
        <v>3.552292</v>
      </c>
      <c r="E45">
        <v>-0.97411910000000002</v>
      </c>
      <c r="F45" s="1">
        <v>38504</v>
      </c>
      <c r="G45">
        <v>3.2173090000000002</v>
      </c>
      <c r="H45">
        <v>4.9979979999999999</v>
      </c>
      <c r="I45">
        <v>8.9372439999999997</v>
      </c>
      <c r="J45">
        <v>2.0056639999999999</v>
      </c>
    </row>
    <row r="46" spans="1:10" x14ac:dyDescent="0.35">
      <c r="A46" s="1">
        <v>38534</v>
      </c>
      <c r="B46">
        <v>6.8501500000000007E-2</v>
      </c>
      <c r="C46">
        <v>5.1389440000000004</v>
      </c>
      <c r="D46">
        <v>3.736707</v>
      </c>
      <c r="E46">
        <v>-1.1669</v>
      </c>
      <c r="F46" s="1">
        <v>38534</v>
      </c>
      <c r="G46">
        <v>3.142115</v>
      </c>
      <c r="H46">
        <v>4.919384</v>
      </c>
      <c r="I46">
        <v>9.3055629999999994</v>
      </c>
      <c r="J46">
        <v>2.0637319999999999</v>
      </c>
    </row>
    <row r="47" spans="1:10" x14ac:dyDescent="0.35">
      <c r="A47" s="1">
        <v>38565</v>
      </c>
      <c r="B47">
        <v>8.9533299999999996E-2</v>
      </c>
      <c r="C47">
        <v>5.0466170000000004</v>
      </c>
      <c r="D47">
        <v>3.8675410000000001</v>
      </c>
      <c r="E47">
        <v>-0.98942980000000003</v>
      </c>
      <c r="F47" s="1">
        <v>38565</v>
      </c>
      <c r="G47">
        <v>3.1611570000000002</v>
      </c>
      <c r="H47">
        <v>4.9382409999999997</v>
      </c>
      <c r="I47">
        <v>9.2121519999999997</v>
      </c>
      <c r="J47">
        <v>1.955633</v>
      </c>
    </row>
    <row r="48" spans="1:10" x14ac:dyDescent="0.35">
      <c r="A48" s="1">
        <v>38596</v>
      </c>
      <c r="B48">
        <v>6.9953199999999993E-2</v>
      </c>
      <c r="C48">
        <v>5.2035679999999997</v>
      </c>
      <c r="D48">
        <v>3.8812850000000001</v>
      </c>
      <c r="E48">
        <v>-1.049415</v>
      </c>
      <c r="F48" s="1">
        <v>38596</v>
      </c>
      <c r="G48">
        <v>3.067993</v>
      </c>
      <c r="H48">
        <v>4.8306329999999997</v>
      </c>
      <c r="I48">
        <v>9.3184349999999991</v>
      </c>
      <c r="J48">
        <v>2.0161570000000002</v>
      </c>
    </row>
    <row r="49" spans="1:10" x14ac:dyDescent="0.35">
      <c r="A49" s="1">
        <v>38626</v>
      </c>
      <c r="B49">
        <v>6.7538600000000004E-2</v>
      </c>
      <c r="C49">
        <v>5.1215039999999998</v>
      </c>
      <c r="D49">
        <v>3.9699650000000002</v>
      </c>
      <c r="E49">
        <v>-1.096905</v>
      </c>
      <c r="F49" s="1">
        <v>38626</v>
      </c>
      <c r="G49">
        <v>3.0698120000000002</v>
      </c>
      <c r="H49">
        <v>4.7741800000000003</v>
      </c>
      <c r="I49">
        <v>9.1071840000000002</v>
      </c>
      <c r="J49">
        <v>1.9955799999999999</v>
      </c>
    </row>
    <row r="50" spans="1:10" x14ac:dyDescent="0.35">
      <c r="A50" s="1">
        <v>38657</v>
      </c>
      <c r="B50">
        <v>6.5584100000000006E-2</v>
      </c>
      <c r="C50">
        <v>5.2717590000000003</v>
      </c>
      <c r="D50">
        <v>4.0436889999999996</v>
      </c>
      <c r="E50">
        <v>-1.294719</v>
      </c>
      <c r="F50" s="1">
        <v>38657</v>
      </c>
      <c r="G50">
        <v>2.9088120000000002</v>
      </c>
      <c r="H50">
        <v>4.7802530000000001</v>
      </c>
      <c r="I50">
        <v>9.4621370000000002</v>
      </c>
      <c r="J50">
        <v>2.03512</v>
      </c>
    </row>
    <row r="51" spans="1:10" x14ac:dyDescent="0.35">
      <c r="A51" s="1">
        <v>38687</v>
      </c>
      <c r="B51">
        <v>8.1803000000000001E-2</v>
      </c>
      <c r="C51">
        <v>5.5552539999999997</v>
      </c>
      <c r="D51">
        <v>3.645988</v>
      </c>
      <c r="E51">
        <v>-1.128779</v>
      </c>
      <c r="F51" s="1">
        <v>38687</v>
      </c>
      <c r="G51">
        <v>2.718893</v>
      </c>
      <c r="H51">
        <v>4.7929810000000002</v>
      </c>
      <c r="I51">
        <v>9.6615199999999994</v>
      </c>
      <c r="J51">
        <v>2.184434</v>
      </c>
    </row>
    <row r="52" spans="1:10" x14ac:dyDescent="0.35">
      <c r="A52" s="1">
        <v>38718</v>
      </c>
      <c r="B52">
        <v>9.1612799999999994E-2</v>
      </c>
      <c r="C52">
        <v>5.8651939999999998</v>
      </c>
      <c r="D52">
        <v>3.6651479999999999</v>
      </c>
      <c r="E52">
        <v>-1.300657</v>
      </c>
      <c r="F52" s="1">
        <v>38718</v>
      </c>
      <c r="G52">
        <v>2.5738750000000001</v>
      </c>
      <c r="H52">
        <v>5.1877979999999999</v>
      </c>
      <c r="I52">
        <v>9.908595</v>
      </c>
      <c r="J52">
        <v>2.2397819999999999</v>
      </c>
    </row>
    <row r="53" spans="1:10" x14ac:dyDescent="0.35">
      <c r="A53" s="1">
        <v>38749</v>
      </c>
      <c r="B53">
        <v>7.7469999999999997E-2</v>
      </c>
      <c r="C53">
        <v>5.9514769999999997</v>
      </c>
      <c r="D53">
        <v>3.3632409999999999</v>
      </c>
      <c r="E53">
        <v>-1.3116159999999999</v>
      </c>
      <c r="F53" s="1">
        <v>38749</v>
      </c>
      <c r="G53">
        <v>2.550252</v>
      </c>
      <c r="H53">
        <v>5.4258990000000002</v>
      </c>
      <c r="I53">
        <v>9.6173350000000006</v>
      </c>
      <c r="J53">
        <v>2.1421350000000001</v>
      </c>
    </row>
    <row r="54" spans="1:10" x14ac:dyDescent="0.35">
      <c r="A54" s="1">
        <v>38777</v>
      </c>
      <c r="B54">
        <v>6.4569100000000004E-2</v>
      </c>
      <c r="C54">
        <v>5.7171909999999997</v>
      </c>
      <c r="D54">
        <v>3.495546</v>
      </c>
      <c r="E54">
        <v>-0.98169300000000004</v>
      </c>
      <c r="F54" s="1">
        <v>38777</v>
      </c>
      <c r="G54">
        <v>3.0170759999999999</v>
      </c>
      <c r="H54">
        <v>5.5027650000000001</v>
      </c>
      <c r="I54">
        <v>9.7234850000000002</v>
      </c>
      <c r="J54">
        <v>1.4955339999999999</v>
      </c>
    </row>
    <row r="55" spans="1:10" x14ac:dyDescent="0.35">
      <c r="A55" s="1">
        <v>38808</v>
      </c>
      <c r="B55">
        <v>7.4405200000000005E-2</v>
      </c>
      <c r="C55">
        <v>5.5827530000000003</v>
      </c>
      <c r="D55">
        <v>3.7728069999999998</v>
      </c>
      <c r="E55">
        <v>-0.80781250000000004</v>
      </c>
      <c r="F55" s="1">
        <v>38808</v>
      </c>
      <c r="G55">
        <v>2.9868410000000001</v>
      </c>
      <c r="H55">
        <v>5.2794239999999997</v>
      </c>
      <c r="I55">
        <v>9.3455200000000005</v>
      </c>
      <c r="J55">
        <v>1.0254179999999999</v>
      </c>
    </row>
    <row r="56" spans="1:10" x14ac:dyDescent="0.35">
      <c r="A56" s="1">
        <v>38838</v>
      </c>
      <c r="B56">
        <v>6.7878099999999997E-2</v>
      </c>
      <c r="C56">
        <v>5.4698820000000001</v>
      </c>
      <c r="D56">
        <v>4.3233069999999998</v>
      </c>
      <c r="E56">
        <v>-0.65271239999999997</v>
      </c>
      <c r="F56" s="1">
        <v>38838</v>
      </c>
      <c r="G56">
        <v>2.9973260000000002</v>
      </c>
      <c r="H56">
        <v>5.272176</v>
      </c>
      <c r="I56">
        <v>9.7832729999999994</v>
      </c>
      <c r="J56">
        <v>1.2791889999999999</v>
      </c>
    </row>
    <row r="57" spans="1:10" x14ac:dyDescent="0.35">
      <c r="A57" s="1">
        <v>38869</v>
      </c>
      <c r="B57">
        <v>7.0664099999999994E-2</v>
      </c>
      <c r="C57">
        <v>5.3148980000000003</v>
      </c>
      <c r="D57">
        <v>4.5016889999999998</v>
      </c>
      <c r="E57">
        <v>-0.70025999999999999</v>
      </c>
      <c r="F57" s="1">
        <v>38869</v>
      </c>
      <c r="G57">
        <v>3.0225749999999998</v>
      </c>
      <c r="H57">
        <v>5.1028029999999998</v>
      </c>
      <c r="I57">
        <v>9.6303439999999991</v>
      </c>
      <c r="J57">
        <v>1.175359</v>
      </c>
    </row>
    <row r="58" spans="1:10" x14ac:dyDescent="0.35">
      <c r="A58" s="1">
        <v>38899</v>
      </c>
      <c r="B58">
        <v>6.1638999999999999E-2</v>
      </c>
      <c r="C58">
        <v>5.6097340000000004</v>
      </c>
      <c r="D58">
        <v>4.0845050000000001</v>
      </c>
      <c r="E58">
        <v>-0.98343340000000001</v>
      </c>
      <c r="F58" s="1">
        <v>38899</v>
      </c>
      <c r="G58">
        <v>2.9087160000000001</v>
      </c>
      <c r="H58">
        <v>5.2945390000000003</v>
      </c>
      <c r="I58">
        <v>9.9459719999999994</v>
      </c>
      <c r="J58">
        <v>1.1849890000000001</v>
      </c>
    </row>
    <row r="59" spans="1:10" x14ac:dyDescent="0.35">
      <c r="A59" s="1">
        <v>38930</v>
      </c>
      <c r="B59">
        <v>6.1051099999999997E-2</v>
      </c>
      <c r="C59">
        <v>4.4357189999999997</v>
      </c>
      <c r="D59">
        <v>5.228154</v>
      </c>
      <c r="E59">
        <v>-0.96557919999999997</v>
      </c>
      <c r="F59" s="1">
        <v>38930</v>
      </c>
      <c r="G59">
        <v>2.5481479999999999</v>
      </c>
      <c r="H59">
        <v>5.2886430000000004</v>
      </c>
      <c r="I59">
        <v>10.92853</v>
      </c>
      <c r="J59">
        <v>1.747627</v>
      </c>
    </row>
    <row r="60" spans="1:10" x14ac:dyDescent="0.35">
      <c r="A60" s="1">
        <v>38961</v>
      </c>
      <c r="B60">
        <v>5.8358199999999999E-2</v>
      </c>
      <c r="C60">
        <v>4.3092350000000001</v>
      </c>
      <c r="D60">
        <v>5.2285870000000001</v>
      </c>
      <c r="E60">
        <v>-0.88431170000000003</v>
      </c>
      <c r="F60" s="1">
        <v>38961</v>
      </c>
      <c r="G60">
        <v>2.4762689999999998</v>
      </c>
      <c r="H60">
        <v>5.2479959999999997</v>
      </c>
      <c r="I60">
        <v>10.66347</v>
      </c>
      <c r="J60">
        <v>1.439916</v>
      </c>
    </row>
    <row r="61" spans="1:10" x14ac:dyDescent="0.35">
      <c r="A61" s="1">
        <v>38991</v>
      </c>
      <c r="B61">
        <v>9.5383399999999993E-2</v>
      </c>
      <c r="C61">
        <v>4.2007519999999996</v>
      </c>
      <c r="D61">
        <v>4.6969070000000004</v>
      </c>
      <c r="E61">
        <v>-1.0535110000000001</v>
      </c>
      <c r="F61" s="1">
        <v>38991</v>
      </c>
      <c r="G61">
        <v>2.3872589999999998</v>
      </c>
      <c r="H61">
        <v>5.372528</v>
      </c>
      <c r="I61">
        <v>10.743690000000001</v>
      </c>
      <c r="J61">
        <v>1.2350479999999999</v>
      </c>
    </row>
    <row r="62" spans="1:10" x14ac:dyDescent="0.35">
      <c r="A62" s="1">
        <v>39022</v>
      </c>
      <c r="B62">
        <v>5.9784700000000003E-2</v>
      </c>
      <c r="C62">
        <v>4.1155780000000002</v>
      </c>
      <c r="D62">
        <v>4.6006299999999998</v>
      </c>
      <c r="E62">
        <v>-0.84330570000000005</v>
      </c>
      <c r="F62" s="1">
        <v>39022</v>
      </c>
      <c r="G62">
        <v>2.1426750000000001</v>
      </c>
      <c r="H62">
        <v>5.5827920000000004</v>
      </c>
      <c r="I62">
        <v>10.856389999999999</v>
      </c>
      <c r="J62">
        <v>1.022689</v>
      </c>
    </row>
    <row r="63" spans="1:10" x14ac:dyDescent="0.35">
      <c r="A63" s="1">
        <v>39052</v>
      </c>
      <c r="B63">
        <v>5.9599399999999997E-2</v>
      </c>
      <c r="C63">
        <v>3.9774720000000001</v>
      </c>
      <c r="D63">
        <v>4.585159</v>
      </c>
      <c r="E63">
        <v>-0.91436340000000005</v>
      </c>
      <c r="F63" s="1">
        <v>39052</v>
      </c>
      <c r="G63">
        <v>2.175052</v>
      </c>
      <c r="H63">
        <v>5.8449210000000003</v>
      </c>
      <c r="I63">
        <v>10.463939999999999</v>
      </c>
      <c r="J63">
        <v>0.81948849999999995</v>
      </c>
    </row>
    <row r="64" spans="1:10" x14ac:dyDescent="0.35">
      <c r="A64" s="1">
        <v>39083</v>
      </c>
      <c r="B64">
        <v>5.8400199999999999E-2</v>
      </c>
      <c r="C64">
        <v>4.0133159999999997</v>
      </c>
      <c r="D64">
        <v>4.5470160000000002</v>
      </c>
      <c r="E64">
        <v>-0.7626579</v>
      </c>
      <c r="F64" s="1">
        <v>39083</v>
      </c>
      <c r="G64">
        <v>2.1913939999999998</v>
      </c>
      <c r="H64">
        <v>6.5013100000000001</v>
      </c>
      <c r="I64">
        <v>9.9199800000000007</v>
      </c>
      <c r="J64">
        <v>0.92257909999999999</v>
      </c>
    </row>
    <row r="65" spans="1:10" x14ac:dyDescent="0.35">
      <c r="A65" s="1">
        <v>39114</v>
      </c>
      <c r="B65">
        <v>6.4064899999999994E-2</v>
      </c>
      <c r="C65">
        <v>3.8910019999999998</v>
      </c>
      <c r="D65">
        <v>4.7021230000000003</v>
      </c>
      <c r="E65">
        <v>-0.65971919999999995</v>
      </c>
      <c r="F65" s="1">
        <v>39114</v>
      </c>
      <c r="G65">
        <v>2.2013280000000002</v>
      </c>
      <c r="H65">
        <v>6.5342339999999997</v>
      </c>
      <c r="I65">
        <v>9.8791949999999993</v>
      </c>
      <c r="J65">
        <v>0.76784269999999999</v>
      </c>
    </row>
    <row r="66" spans="1:10" x14ac:dyDescent="0.35">
      <c r="A66" s="1">
        <v>39142</v>
      </c>
      <c r="B66">
        <v>5.9235000000000003E-2</v>
      </c>
      <c r="C66">
        <v>3.7883149999999999</v>
      </c>
      <c r="D66">
        <v>4.5790480000000002</v>
      </c>
      <c r="E66">
        <v>-0.73717600000000005</v>
      </c>
      <c r="F66" s="1">
        <v>39142</v>
      </c>
      <c r="G66">
        <v>2.1832950000000002</v>
      </c>
      <c r="H66">
        <v>6.7393679999999998</v>
      </c>
      <c r="I66">
        <v>9.8869980000000002</v>
      </c>
      <c r="J66">
        <v>0.53026519999999999</v>
      </c>
    </row>
    <row r="67" spans="1:10" x14ac:dyDescent="0.35">
      <c r="A67" s="1">
        <v>39173</v>
      </c>
      <c r="B67">
        <v>8.3287299999999995E-2</v>
      </c>
      <c r="C67">
        <v>3.8721420000000002</v>
      </c>
      <c r="D67">
        <v>4.6446500000000004</v>
      </c>
      <c r="E67">
        <v>-0.79083999999999999</v>
      </c>
      <c r="F67" s="1">
        <v>39173</v>
      </c>
      <c r="G67">
        <v>2.162353</v>
      </c>
      <c r="H67">
        <v>6.6141819999999996</v>
      </c>
      <c r="I67">
        <v>10.54698</v>
      </c>
      <c r="J67">
        <v>0.37270219999999998</v>
      </c>
    </row>
    <row r="68" spans="1:10" x14ac:dyDescent="0.35">
      <c r="A68" s="1">
        <v>39203</v>
      </c>
      <c r="B68">
        <v>6.3200099999999995E-2</v>
      </c>
      <c r="C68">
        <v>3.9249770000000002</v>
      </c>
      <c r="D68">
        <v>4.6180640000000004</v>
      </c>
      <c r="E68">
        <v>-0.96651260000000006</v>
      </c>
      <c r="F68" s="1">
        <v>39203</v>
      </c>
      <c r="G68">
        <v>2.2449699999999999</v>
      </c>
      <c r="H68">
        <v>6.679462</v>
      </c>
      <c r="I68">
        <v>10.61628</v>
      </c>
      <c r="J68">
        <v>0.16554269999999999</v>
      </c>
    </row>
    <row r="69" spans="1:10" x14ac:dyDescent="0.35">
      <c r="A69" s="1">
        <v>39234</v>
      </c>
      <c r="B69">
        <v>5.69384E-2</v>
      </c>
      <c r="C69">
        <v>3.700755</v>
      </c>
      <c r="D69">
        <v>4.7278019999999996</v>
      </c>
      <c r="E69">
        <v>-0.92512320000000003</v>
      </c>
      <c r="F69" s="1">
        <v>39234</v>
      </c>
      <c r="G69">
        <v>1.943519</v>
      </c>
      <c r="H69">
        <v>6.4586249999999996</v>
      </c>
      <c r="I69">
        <v>11.00975</v>
      </c>
      <c r="J69">
        <v>0.32846249999999999</v>
      </c>
    </row>
    <row r="70" spans="1:10" x14ac:dyDescent="0.35">
      <c r="A70" s="1">
        <v>39264</v>
      </c>
      <c r="B70">
        <v>5.6753900000000003E-2</v>
      </c>
      <c r="C70">
        <v>3.5812529999999998</v>
      </c>
      <c r="D70">
        <v>4.7890639999999998</v>
      </c>
      <c r="E70">
        <v>-0.79374089999999997</v>
      </c>
      <c r="F70" s="1">
        <v>39264</v>
      </c>
      <c r="G70">
        <v>1.95329</v>
      </c>
      <c r="H70">
        <v>6.5748949999999997</v>
      </c>
      <c r="I70">
        <v>11.21519</v>
      </c>
      <c r="J70">
        <v>0.66807760000000005</v>
      </c>
    </row>
    <row r="71" spans="1:10" x14ac:dyDescent="0.35">
      <c r="A71" s="1">
        <v>39295</v>
      </c>
      <c r="B71">
        <v>5.6561300000000002E-2</v>
      </c>
      <c r="C71">
        <v>3.4467759999999998</v>
      </c>
      <c r="D71">
        <v>5.0421719999999999</v>
      </c>
      <c r="E71">
        <v>-0.69075839999999999</v>
      </c>
      <c r="F71" s="1">
        <v>39295</v>
      </c>
      <c r="G71">
        <v>1.8931990000000001</v>
      </c>
      <c r="H71">
        <v>6.3590470000000003</v>
      </c>
      <c r="I71">
        <v>11.53351</v>
      </c>
      <c r="J71">
        <v>0.95226630000000001</v>
      </c>
    </row>
    <row r="72" spans="1:10" x14ac:dyDescent="0.35">
      <c r="A72" s="1">
        <v>39326</v>
      </c>
      <c r="B72">
        <v>5.6644399999999998E-2</v>
      </c>
      <c r="C72">
        <v>2.955597</v>
      </c>
      <c r="D72">
        <v>5.7780240000000003</v>
      </c>
      <c r="E72">
        <v>-0.71778229999999998</v>
      </c>
      <c r="F72" s="1">
        <v>39326</v>
      </c>
      <c r="G72">
        <v>1.9041969999999999</v>
      </c>
      <c r="H72">
        <v>5.9871189999999999</v>
      </c>
      <c r="I72">
        <v>11.98868</v>
      </c>
      <c r="J72">
        <v>0.72203830000000002</v>
      </c>
    </row>
    <row r="73" spans="1:10" x14ac:dyDescent="0.35">
      <c r="A73" s="1">
        <v>39356</v>
      </c>
      <c r="B73">
        <v>5.6478899999999999E-2</v>
      </c>
      <c r="C73">
        <v>2.9100060000000001</v>
      </c>
      <c r="D73">
        <v>5.8972020000000001</v>
      </c>
      <c r="E73">
        <v>-0.82520919999999998</v>
      </c>
      <c r="F73" s="1">
        <v>39356</v>
      </c>
      <c r="G73">
        <v>1.8653150000000001</v>
      </c>
      <c r="H73">
        <v>7.068206</v>
      </c>
      <c r="I73">
        <v>10.648260000000001</v>
      </c>
      <c r="J73">
        <v>-0.17431430000000001</v>
      </c>
    </row>
    <row r="74" spans="1:10" x14ac:dyDescent="0.35">
      <c r="A74" s="1">
        <v>39387</v>
      </c>
      <c r="B74">
        <v>5.6917599999999999E-2</v>
      </c>
      <c r="C74">
        <v>2.8410389999999999</v>
      </c>
      <c r="D74">
        <v>6.1049629999999997</v>
      </c>
      <c r="E74">
        <v>-0.63898779999999999</v>
      </c>
      <c r="F74" s="1">
        <v>39387</v>
      </c>
      <c r="G74">
        <v>1.9088909999999999</v>
      </c>
      <c r="H74">
        <v>5.8267569999999997</v>
      </c>
      <c r="I74">
        <v>11.60886</v>
      </c>
      <c r="J74">
        <v>0.80521569999999998</v>
      </c>
    </row>
    <row r="75" spans="1:10" x14ac:dyDescent="0.35">
      <c r="A75" s="1">
        <v>39417</v>
      </c>
      <c r="B75">
        <v>5.6517499999999998E-2</v>
      </c>
      <c r="C75">
        <v>2.8818299999999999</v>
      </c>
      <c r="D75">
        <v>6.1347480000000001</v>
      </c>
      <c r="E75">
        <v>-0.58532110000000004</v>
      </c>
      <c r="F75" s="1">
        <v>39417</v>
      </c>
      <c r="G75">
        <v>1.5523530000000001</v>
      </c>
      <c r="H75">
        <v>5.561941</v>
      </c>
      <c r="I75">
        <v>12.093030000000001</v>
      </c>
      <c r="J75">
        <v>0.90863910000000003</v>
      </c>
    </row>
    <row r="76" spans="1:10" x14ac:dyDescent="0.35">
      <c r="A76" s="1">
        <v>39448</v>
      </c>
      <c r="B76">
        <v>5.5749E-2</v>
      </c>
      <c r="C76">
        <v>2.8869199999999999</v>
      </c>
      <c r="D76">
        <v>6.3335600000000003</v>
      </c>
      <c r="E76">
        <v>-0.56469670000000005</v>
      </c>
      <c r="F76" s="1">
        <v>39448</v>
      </c>
      <c r="G76">
        <v>1.6987319999999999</v>
      </c>
      <c r="H76">
        <v>6.0580449999999999</v>
      </c>
      <c r="I76">
        <v>11.656689999999999</v>
      </c>
      <c r="J76">
        <v>1.065394</v>
      </c>
    </row>
    <row r="77" spans="1:10" x14ac:dyDescent="0.35">
      <c r="A77" s="1">
        <v>39479</v>
      </c>
      <c r="B77">
        <v>5.5761100000000001E-2</v>
      </c>
      <c r="C77">
        <v>2.715055</v>
      </c>
      <c r="D77">
        <v>6.3928710000000004</v>
      </c>
      <c r="E77">
        <v>-0.59516159999999996</v>
      </c>
      <c r="F77" s="1">
        <v>39479</v>
      </c>
      <c r="G77">
        <v>1.836657</v>
      </c>
      <c r="H77">
        <v>6.1097780000000004</v>
      </c>
      <c r="I77">
        <v>11.678900000000001</v>
      </c>
      <c r="J77">
        <v>1.123786</v>
      </c>
    </row>
    <row r="78" spans="1:10" x14ac:dyDescent="0.35">
      <c r="A78" s="1">
        <v>39508</v>
      </c>
      <c r="B78">
        <v>5.6379400000000003E-2</v>
      </c>
      <c r="C78">
        <v>2.6492110000000002</v>
      </c>
      <c r="D78">
        <v>6.4205639999999997</v>
      </c>
      <c r="E78">
        <v>-0.62450470000000002</v>
      </c>
      <c r="F78" s="1">
        <v>39508</v>
      </c>
      <c r="G78">
        <v>1.750251</v>
      </c>
      <c r="H78">
        <v>6.1621839999999999</v>
      </c>
      <c r="I78">
        <v>11.73765</v>
      </c>
      <c r="J78">
        <v>1.1308020000000001</v>
      </c>
    </row>
    <row r="79" spans="1:10" x14ac:dyDescent="0.35">
      <c r="A79" s="1">
        <v>39539</v>
      </c>
      <c r="B79">
        <v>5.5825100000000002E-2</v>
      </c>
      <c r="C79">
        <v>2.7366649999999999</v>
      </c>
      <c r="D79">
        <v>6.5106580000000003</v>
      </c>
      <c r="E79">
        <v>-0.83781950000000005</v>
      </c>
      <c r="F79" s="1">
        <v>39539</v>
      </c>
      <c r="G79">
        <v>1.746156</v>
      </c>
      <c r="H79">
        <v>6.3423129999999999</v>
      </c>
      <c r="I79">
        <v>11.560890000000001</v>
      </c>
      <c r="J79">
        <v>0.95960100000000004</v>
      </c>
    </row>
    <row r="80" spans="1:10" x14ac:dyDescent="0.35">
      <c r="A80" s="1">
        <v>39569</v>
      </c>
      <c r="B80">
        <v>5.4661800000000003E-2</v>
      </c>
      <c r="C80">
        <v>2.8672</v>
      </c>
      <c r="D80">
        <v>6.3457660000000002</v>
      </c>
      <c r="E80">
        <v>-1.020483</v>
      </c>
      <c r="F80" s="1">
        <v>39569</v>
      </c>
      <c r="G80">
        <v>1.686383</v>
      </c>
      <c r="H80">
        <v>6.0441630000000002</v>
      </c>
      <c r="I80">
        <v>11.68324</v>
      </c>
      <c r="J80">
        <v>0.77610100000000004</v>
      </c>
    </row>
    <row r="81" spans="1:10" x14ac:dyDescent="0.35">
      <c r="A81" s="1">
        <v>39600</v>
      </c>
      <c r="B81">
        <v>5.4611100000000003E-2</v>
      </c>
      <c r="C81">
        <v>2.7557269999999998</v>
      </c>
      <c r="D81">
        <v>6.4168060000000002</v>
      </c>
      <c r="E81">
        <v>-1.0490269999999999</v>
      </c>
      <c r="F81" s="1">
        <v>39600</v>
      </c>
      <c r="G81">
        <v>1.520642</v>
      </c>
      <c r="H81">
        <v>5.9314549999999997</v>
      </c>
      <c r="I81">
        <v>12.30678</v>
      </c>
      <c r="J81">
        <v>1.0487340000000001</v>
      </c>
    </row>
    <row r="82" spans="1:10" x14ac:dyDescent="0.35">
      <c r="A82" s="1">
        <v>39630</v>
      </c>
      <c r="B82">
        <v>5.1866700000000002E-2</v>
      </c>
      <c r="C82">
        <v>2.8771369999999998</v>
      </c>
      <c r="D82">
        <v>6.3213920000000003</v>
      </c>
      <c r="E82">
        <v>-1.2923690000000001</v>
      </c>
      <c r="F82" s="1">
        <v>39630</v>
      </c>
      <c r="G82">
        <v>1.473193</v>
      </c>
      <c r="H82">
        <v>6.0924670000000001</v>
      </c>
      <c r="I82">
        <v>12.114089999999999</v>
      </c>
      <c r="J82">
        <v>0.94611100000000004</v>
      </c>
    </row>
    <row r="83" spans="1:10" x14ac:dyDescent="0.35">
      <c r="A83" s="1">
        <v>39661</v>
      </c>
      <c r="B83">
        <v>5.1368799999999999E-2</v>
      </c>
      <c r="C83">
        <v>2.883632</v>
      </c>
      <c r="D83">
        <v>6.6031319999999996</v>
      </c>
      <c r="E83">
        <v>-1.1394439999999999</v>
      </c>
      <c r="F83" s="1">
        <v>39661</v>
      </c>
      <c r="G83">
        <v>1.39436</v>
      </c>
      <c r="H83">
        <v>5.6770779999999998</v>
      </c>
      <c r="I83">
        <v>12.139860000000001</v>
      </c>
      <c r="J83">
        <v>0.87753809999999999</v>
      </c>
    </row>
    <row r="84" spans="1:10" x14ac:dyDescent="0.35">
      <c r="A84" s="1">
        <v>39692</v>
      </c>
      <c r="B84">
        <v>5.11864E-2</v>
      </c>
      <c r="C84">
        <v>2.7809870000000001</v>
      </c>
      <c r="D84">
        <v>6.8575280000000003</v>
      </c>
      <c r="E84">
        <v>-0.62612679999999998</v>
      </c>
      <c r="F84" s="1">
        <v>39692</v>
      </c>
      <c r="G84">
        <v>1.2017009999999999</v>
      </c>
      <c r="H84">
        <v>5.5707610000000001</v>
      </c>
      <c r="I84">
        <v>12.211869999999999</v>
      </c>
      <c r="J84">
        <v>1.0869869999999999</v>
      </c>
    </row>
    <row r="85" spans="1:10" x14ac:dyDescent="0.35">
      <c r="A85" s="1">
        <v>39722</v>
      </c>
      <c r="B85">
        <v>4.7847399999999998E-2</v>
      </c>
      <c r="C85">
        <v>2.3399209999999999</v>
      </c>
      <c r="D85">
        <v>5.6838129999999998</v>
      </c>
      <c r="E85">
        <v>0.40071610000000002</v>
      </c>
      <c r="F85" s="1">
        <v>39722</v>
      </c>
      <c r="G85">
        <v>1.130085</v>
      </c>
      <c r="H85">
        <v>4.8556609999999996</v>
      </c>
      <c r="I85">
        <v>11.49376</v>
      </c>
      <c r="J85">
        <v>1.243009</v>
      </c>
    </row>
    <row r="86" spans="1:10" x14ac:dyDescent="0.35">
      <c r="A86" s="1">
        <v>39753</v>
      </c>
      <c r="B86">
        <v>4.8980599999999999E-2</v>
      </c>
      <c r="C86">
        <v>2.4293499999999999</v>
      </c>
      <c r="D86">
        <v>7.0951409999999999</v>
      </c>
      <c r="E86">
        <v>0.81181689999999995</v>
      </c>
      <c r="F86" s="1">
        <v>39753</v>
      </c>
      <c r="G86">
        <v>1.3425579999999999</v>
      </c>
      <c r="H86">
        <v>4.7313510000000001</v>
      </c>
      <c r="I86">
        <v>11.348850000000001</v>
      </c>
      <c r="J86">
        <v>1.3216650000000001</v>
      </c>
    </row>
    <row r="87" spans="1:10" x14ac:dyDescent="0.35">
      <c r="A87" s="1">
        <v>39783</v>
      </c>
      <c r="B87">
        <v>5.1494499999999999E-2</v>
      </c>
      <c r="C87">
        <v>2.4738349999999998</v>
      </c>
      <c r="D87">
        <v>7.3708200000000001</v>
      </c>
      <c r="E87">
        <v>0.88204159999999998</v>
      </c>
      <c r="F87" s="1">
        <v>39783</v>
      </c>
      <c r="G87">
        <v>1.3550089999999999</v>
      </c>
      <c r="H87">
        <v>4.7596069999999999</v>
      </c>
      <c r="I87">
        <v>11.89852</v>
      </c>
      <c r="J87">
        <v>1.773935</v>
      </c>
    </row>
    <row r="88" spans="1:10" x14ac:dyDescent="0.35">
      <c r="A88" s="1">
        <v>39814</v>
      </c>
      <c r="B88">
        <v>5.0719800000000002E-2</v>
      </c>
      <c r="C88">
        <v>2.3501979999999998</v>
      </c>
      <c r="D88">
        <v>6.9882249999999999</v>
      </c>
      <c r="E88">
        <v>1.0047919999999999</v>
      </c>
      <c r="F88" s="1">
        <v>39814</v>
      </c>
      <c r="G88">
        <v>1.256116</v>
      </c>
      <c r="H88">
        <v>4.894412</v>
      </c>
      <c r="I88">
        <v>10.835940000000001</v>
      </c>
      <c r="J88">
        <v>1.8596710000000001</v>
      </c>
    </row>
    <row r="89" spans="1:10" x14ac:dyDescent="0.35">
      <c r="A89" s="1">
        <v>39845</v>
      </c>
      <c r="B89">
        <v>5.0940300000000001E-2</v>
      </c>
      <c r="C89">
        <v>2.6012189999999999</v>
      </c>
      <c r="D89">
        <v>6.822165</v>
      </c>
      <c r="E89">
        <v>1.306829</v>
      </c>
      <c r="F89" s="1">
        <v>39845</v>
      </c>
      <c r="G89">
        <v>1.293965</v>
      </c>
      <c r="H89">
        <v>4.8750150000000003</v>
      </c>
      <c r="I89">
        <v>10.58197</v>
      </c>
      <c r="J89">
        <v>1.9742599999999999</v>
      </c>
    </row>
    <row r="90" spans="1:10" x14ac:dyDescent="0.35">
      <c r="A90" s="1">
        <v>39873</v>
      </c>
      <c r="B90">
        <v>5.1736999999999998E-2</v>
      </c>
      <c r="C90">
        <v>2.4814059999999998</v>
      </c>
      <c r="D90">
        <v>6.5244030000000004</v>
      </c>
      <c r="E90">
        <v>0.95375929999999998</v>
      </c>
      <c r="F90" s="1">
        <v>39873</v>
      </c>
      <c r="G90">
        <v>1.3743799999999999</v>
      </c>
      <c r="H90">
        <v>4.942615</v>
      </c>
      <c r="I90">
        <v>10.747350000000001</v>
      </c>
      <c r="J90">
        <v>2.021096</v>
      </c>
    </row>
    <row r="91" spans="1:10" x14ac:dyDescent="0.35">
      <c r="A91" s="1">
        <v>39904</v>
      </c>
      <c r="B91">
        <v>0.36156739999999998</v>
      </c>
      <c r="C91">
        <v>2.6523370000000002</v>
      </c>
      <c r="D91">
        <v>6.1773740000000004</v>
      </c>
      <c r="E91">
        <v>0.15327199999999999</v>
      </c>
      <c r="F91" s="1">
        <v>39904</v>
      </c>
      <c r="G91">
        <v>1.4543600000000001</v>
      </c>
      <c r="H91">
        <v>5.1292160000000004</v>
      </c>
      <c r="I91">
        <v>9.8643820000000009</v>
      </c>
      <c r="J91">
        <v>1.7456339999999999</v>
      </c>
    </row>
    <row r="92" spans="1:10" x14ac:dyDescent="0.35">
      <c r="A92" s="1">
        <v>39934</v>
      </c>
      <c r="B92">
        <v>0.37090000000000001</v>
      </c>
      <c r="C92">
        <v>2.8260320000000001</v>
      </c>
      <c r="D92">
        <v>6.1519950000000003</v>
      </c>
      <c r="E92">
        <v>-0.17661180000000001</v>
      </c>
      <c r="F92" s="1">
        <v>39934</v>
      </c>
      <c r="G92">
        <v>1.5507340000000001</v>
      </c>
      <c r="H92">
        <v>5.2400580000000003</v>
      </c>
      <c r="I92">
        <v>10.1294</v>
      </c>
      <c r="J92">
        <v>1.8585719999999999</v>
      </c>
    </row>
    <row r="93" spans="1:10" x14ac:dyDescent="0.35">
      <c r="A93" s="1">
        <v>39965</v>
      </c>
      <c r="B93">
        <v>0.37744329999999998</v>
      </c>
      <c r="C93">
        <v>2.8442599999999998</v>
      </c>
      <c r="D93">
        <v>6.1212679999999997</v>
      </c>
      <c r="E93">
        <v>-0.22214519999999999</v>
      </c>
      <c r="F93" s="1">
        <v>39965</v>
      </c>
      <c r="G93">
        <v>1.667646</v>
      </c>
      <c r="H93">
        <v>5.3581919999999998</v>
      </c>
      <c r="I93">
        <v>10.08545</v>
      </c>
      <c r="J93">
        <v>1.7278210000000001</v>
      </c>
    </row>
    <row r="94" spans="1:10" x14ac:dyDescent="0.35">
      <c r="A94" s="1">
        <v>39995</v>
      </c>
      <c r="B94">
        <v>0.394623</v>
      </c>
      <c r="C94">
        <v>3.051809</v>
      </c>
      <c r="D94">
        <v>6.1601309999999998</v>
      </c>
      <c r="E94">
        <v>-0.16779279999999999</v>
      </c>
      <c r="F94" s="1">
        <v>39995</v>
      </c>
      <c r="G94">
        <v>1.769841</v>
      </c>
      <c r="H94">
        <v>5.3940400000000004</v>
      </c>
      <c r="I94">
        <v>10.45872</v>
      </c>
      <c r="J94">
        <v>1.6345099999999999</v>
      </c>
    </row>
    <row r="95" spans="1:10" x14ac:dyDescent="0.35">
      <c r="A95" s="1">
        <v>40026</v>
      </c>
      <c r="B95">
        <v>0.7903538</v>
      </c>
      <c r="C95">
        <v>3.047412</v>
      </c>
      <c r="D95">
        <v>6.3094859999999997</v>
      </c>
      <c r="E95">
        <v>-9.8047800000000004E-2</v>
      </c>
      <c r="F95" s="1">
        <v>40026</v>
      </c>
      <c r="G95">
        <v>2.6628669999999999</v>
      </c>
      <c r="H95">
        <v>5.4783559999999998</v>
      </c>
      <c r="I95">
        <v>10.48925</v>
      </c>
      <c r="J95">
        <v>1.691702</v>
      </c>
    </row>
    <row r="96" spans="1:10" x14ac:dyDescent="0.35">
      <c r="A96" s="1">
        <v>40057</v>
      </c>
      <c r="B96">
        <v>0.84013470000000001</v>
      </c>
      <c r="C96">
        <v>3.177619</v>
      </c>
      <c r="D96">
        <v>6.5714509999999997</v>
      </c>
      <c r="E96">
        <v>4.4584800000000001E-2</v>
      </c>
      <c r="F96" s="1">
        <v>40057</v>
      </c>
      <c r="G96">
        <v>2.8430759999999999</v>
      </c>
      <c r="H96">
        <v>5.5979840000000003</v>
      </c>
      <c r="I96">
        <v>10.59801</v>
      </c>
      <c r="J96">
        <v>1.669997</v>
      </c>
    </row>
    <row r="97" spans="1:10" x14ac:dyDescent="0.35">
      <c r="A97" s="1">
        <v>40087</v>
      </c>
      <c r="B97">
        <v>0.84524060000000001</v>
      </c>
      <c r="C97">
        <v>3.2722180000000001</v>
      </c>
      <c r="D97">
        <v>6.644139</v>
      </c>
      <c r="E97">
        <v>-0.1620994</v>
      </c>
      <c r="F97" s="1">
        <v>40087</v>
      </c>
      <c r="G97">
        <v>2.8551820000000001</v>
      </c>
      <c r="H97">
        <v>5.6846079999999999</v>
      </c>
      <c r="I97">
        <v>10.849270000000001</v>
      </c>
      <c r="J97">
        <v>1.7604089999999999</v>
      </c>
    </row>
    <row r="98" spans="1:10" x14ac:dyDescent="0.35">
      <c r="A98" s="1">
        <v>40118</v>
      </c>
      <c r="B98">
        <v>0.87383560000000005</v>
      </c>
      <c r="C98">
        <v>3.344446</v>
      </c>
      <c r="D98">
        <v>7.0141710000000002</v>
      </c>
      <c r="E98">
        <v>-0.28482489999999999</v>
      </c>
      <c r="F98" s="1">
        <v>40118</v>
      </c>
      <c r="G98">
        <v>2.8437350000000001</v>
      </c>
      <c r="H98">
        <v>5.6340219999999999</v>
      </c>
      <c r="I98">
        <v>11.643599999999999</v>
      </c>
      <c r="J98">
        <v>1.7708790000000001</v>
      </c>
    </row>
    <row r="99" spans="1:10" x14ac:dyDescent="0.35">
      <c r="A99" s="1">
        <v>40148</v>
      </c>
      <c r="B99">
        <v>0.8665062</v>
      </c>
      <c r="C99">
        <v>3.191684</v>
      </c>
      <c r="D99">
        <v>8.2544160000000009</v>
      </c>
      <c r="E99">
        <v>-0.17169000000000001</v>
      </c>
      <c r="F99" s="1">
        <v>40148</v>
      </c>
      <c r="G99">
        <v>2.670795</v>
      </c>
      <c r="H99">
        <v>5.5321230000000003</v>
      </c>
      <c r="I99">
        <v>11.719889999999999</v>
      </c>
      <c r="J99">
        <v>1.5771029999999999</v>
      </c>
    </row>
    <row r="100" spans="1:10" x14ac:dyDescent="0.35">
      <c r="A100" s="1">
        <v>40179</v>
      </c>
      <c r="B100">
        <v>0.5076735</v>
      </c>
      <c r="C100">
        <v>2.9750860000000001</v>
      </c>
      <c r="D100">
        <v>8.7781900000000004</v>
      </c>
      <c r="E100">
        <v>-0.21354039999999999</v>
      </c>
      <c r="F100" s="1">
        <v>40179</v>
      </c>
      <c r="G100">
        <v>2.6408520000000002</v>
      </c>
      <c r="H100">
        <v>5.7890920000000001</v>
      </c>
      <c r="I100">
        <v>11.49349</v>
      </c>
      <c r="J100">
        <v>1.6885509999999999</v>
      </c>
    </row>
    <row r="101" spans="1:10" x14ac:dyDescent="0.35">
      <c r="A101" s="1">
        <v>40210</v>
      </c>
      <c r="B101">
        <v>0.49362669999999997</v>
      </c>
      <c r="C101">
        <v>2.9608340000000002</v>
      </c>
      <c r="D101">
        <v>8.7941029999999998</v>
      </c>
      <c r="E101">
        <v>-0.42010940000000002</v>
      </c>
      <c r="F101" s="1">
        <v>40210</v>
      </c>
      <c r="G101">
        <v>2.8037800000000002</v>
      </c>
      <c r="H101">
        <v>5.8446499999999997</v>
      </c>
      <c r="I101">
        <v>11.14223</v>
      </c>
      <c r="J101">
        <v>1.6192709999999999</v>
      </c>
    </row>
    <row r="102" spans="1:10" x14ac:dyDescent="0.35">
      <c r="A102" s="1">
        <v>40238</v>
      </c>
      <c r="B102">
        <v>0.48477389999999998</v>
      </c>
      <c r="C102">
        <v>3.0978409999999998</v>
      </c>
      <c r="D102">
        <v>8.6960899999999999</v>
      </c>
      <c r="E102">
        <v>-0.83603360000000004</v>
      </c>
      <c r="F102" s="1">
        <v>40238</v>
      </c>
      <c r="G102">
        <v>2.8594590000000002</v>
      </c>
      <c r="H102">
        <v>5.8319159999999997</v>
      </c>
      <c r="I102">
        <v>11.027279999999999</v>
      </c>
      <c r="J102">
        <v>1.288994</v>
      </c>
    </row>
    <row r="103" spans="1:10" x14ac:dyDescent="0.35">
      <c r="A103" s="1">
        <v>40269</v>
      </c>
      <c r="B103">
        <v>0.47826459999999998</v>
      </c>
      <c r="C103">
        <v>3.019987</v>
      </c>
      <c r="D103">
        <v>8.8784939999999999</v>
      </c>
      <c r="E103">
        <v>-0.77287269999999997</v>
      </c>
      <c r="F103" s="1">
        <v>40269</v>
      </c>
      <c r="G103">
        <v>2.922139</v>
      </c>
      <c r="H103">
        <v>5.8286480000000003</v>
      </c>
      <c r="I103">
        <v>10.983890000000001</v>
      </c>
      <c r="J103">
        <v>1.3260190000000001</v>
      </c>
    </row>
    <row r="104" spans="1:10" x14ac:dyDescent="0.35">
      <c r="A104" s="1">
        <v>40299</v>
      </c>
      <c r="B104">
        <v>0.4652982</v>
      </c>
      <c r="C104">
        <v>2.8588439999999999</v>
      </c>
      <c r="D104">
        <v>8.9510109999999994</v>
      </c>
      <c r="E104">
        <v>-0.26979209999999998</v>
      </c>
      <c r="F104" s="1">
        <v>40299</v>
      </c>
      <c r="G104">
        <v>2.845942</v>
      </c>
      <c r="H104">
        <v>5.5123499999999996</v>
      </c>
      <c r="I104">
        <v>10.78828</v>
      </c>
      <c r="J104">
        <v>1.3884559999999999</v>
      </c>
    </row>
    <row r="105" spans="1:10" x14ac:dyDescent="0.35">
      <c r="A105" s="1">
        <v>40330</v>
      </c>
      <c r="B105">
        <v>0.46348630000000002</v>
      </c>
      <c r="C105">
        <v>2.7854169999999998</v>
      </c>
      <c r="D105">
        <v>9.1026699999999998</v>
      </c>
      <c r="E105">
        <v>-0.27457520000000002</v>
      </c>
      <c r="F105" s="1">
        <v>40330</v>
      </c>
      <c r="G105">
        <v>2.9404370000000002</v>
      </c>
      <c r="H105">
        <v>5.2187190000000001</v>
      </c>
      <c r="I105">
        <v>11.084630000000001</v>
      </c>
      <c r="J105">
        <v>1.395896</v>
      </c>
    </row>
    <row r="106" spans="1:10" x14ac:dyDescent="0.35">
      <c r="A106" s="1">
        <v>40360</v>
      </c>
      <c r="B106">
        <v>0.4590765</v>
      </c>
      <c r="C106">
        <v>2.7638379999999998</v>
      </c>
      <c r="D106">
        <v>9.0954449999999998</v>
      </c>
      <c r="E106">
        <v>-0.3803146</v>
      </c>
      <c r="F106" s="1">
        <v>40360</v>
      </c>
      <c r="G106">
        <v>3.0138929999999999</v>
      </c>
      <c r="H106">
        <v>5.2069229999999997</v>
      </c>
      <c r="I106">
        <v>11.31676</v>
      </c>
      <c r="J106">
        <v>1.325448</v>
      </c>
    </row>
    <row r="107" spans="1:10" x14ac:dyDescent="0.35">
      <c r="A107" s="1">
        <v>40391</v>
      </c>
      <c r="B107">
        <v>0.45183659999999998</v>
      </c>
      <c r="C107">
        <v>2.7060930000000001</v>
      </c>
      <c r="D107">
        <v>9.2616800000000001</v>
      </c>
      <c r="E107">
        <v>4.5481899999999999E-2</v>
      </c>
      <c r="F107" s="1">
        <v>40391</v>
      </c>
      <c r="G107">
        <v>3.034529</v>
      </c>
      <c r="H107">
        <v>5.3211329999999997</v>
      </c>
      <c r="I107">
        <v>11.24267</v>
      </c>
      <c r="J107">
        <v>1.3628819999999999</v>
      </c>
    </row>
    <row r="108" spans="1:10" x14ac:dyDescent="0.35">
      <c r="A108" s="1">
        <v>40422</v>
      </c>
      <c r="B108">
        <v>0.45520880000000002</v>
      </c>
      <c r="C108">
        <v>2.8166470000000001</v>
      </c>
      <c r="D108">
        <v>9.0707430000000002</v>
      </c>
      <c r="E108">
        <v>-0.38274170000000002</v>
      </c>
      <c r="F108" s="1">
        <v>40422</v>
      </c>
      <c r="G108">
        <v>3.024019</v>
      </c>
      <c r="H108">
        <v>5.6083090000000002</v>
      </c>
      <c r="I108">
        <v>11.06668</v>
      </c>
      <c r="J108">
        <v>1.205938</v>
      </c>
    </row>
    <row r="109" spans="1:10" x14ac:dyDescent="0.35">
      <c r="A109" s="1">
        <v>40452</v>
      </c>
      <c r="B109">
        <v>0.44216309999999998</v>
      </c>
      <c r="C109">
        <v>2.7131769999999999</v>
      </c>
      <c r="D109">
        <v>8.9571419999999993</v>
      </c>
      <c r="E109">
        <v>-0.56969700000000001</v>
      </c>
      <c r="F109" s="1">
        <v>40452</v>
      </c>
      <c r="G109">
        <v>3.1387</v>
      </c>
      <c r="H109">
        <v>5.5733800000000002</v>
      </c>
      <c r="I109">
        <v>11.166259999999999</v>
      </c>
      <c r="J109">
        <v>1.249665</v>
      </c>
    </row>
    <row r="110" spans="1:10" x14ac:dyDescent="0.35">
      <c r="A110" s="1">
        <v>40483</v>
      </c>
      <c r="B110">
        <v>0.42508610000000002</v>
      </c>
      <c r="C110">
        <v>2.6347680000000002</v>
      </c>
      <c r="D110">
        <v>9.0066629999999996</v>
      </c>
      <c r="E110">
        <v>-0.55371479999999995</v>
      </c>
      <c r="F110" s="1">
        <v>40483</v>
      </c>
      <c r="G110">
        <v>3.030332</v>
      </c>
      <c r="H110">
        <v>5.5980179999999997</v>
      </c>
      <c r="I110">
        <v>10.87928</v>
      </c>
      <c r="J110">
        <v>1.313563</v>
      </c>
    </row>
    <row r="111" spans="1:10" x14ac:dyDescent="0.35">
      <c r="A111" s="1">
        <v>40513</v>
      </c>
      <c r="B111">
        <v>0.42130909999999999</v>
      </c>
      <c r="C111">
        <v>2.7978290000000001</v>
      </c>
      <c r="D111">
        <v>8.909656</v>
      </c>
      <c r="E111">
        <v>-0.58402100000000001</v>
      </c>
      <c r="F111" s="1">
        <v>40513</v>
      </c>
      <c r="G111">
        <v>3.122652</v>
      </c>
      <c r="H111">
        <v>5.5951909999999998</v>
      </c>
      <c r="I111">
        <v>11.01215</v>
      </c>
      <c r="J111">
        <v>1.1271929999999999</v>
      </c>
    </row>
    <row r="112" spans="1:10" x14ac:dyDescent="0.35">
      <c r="A112" s="1">
        <v>40544</v>
      </c>
      <c r="B112">
        <v>0.42784119999999998</v>
      </c>
      <c r="C112">
        <v>3.0299070000000001</v>
      </c>
      <c r="D112">
        <v>8.9844819999999999</v>
      </c>
      <c r="E112">
        <v>-0.79670770000000002</v>
      </c>
      <c r="F112" s="1">
        <v>40544</v>
      </c>
      <c r="G112">
        <v>3.0868880000000001</v>
      </c>
      <c r="H112">
        <v>5.6414809999999997</v>
      </c>
      <c r="I112">
        <v>11.084860000000001</v>
      </c>
      <c r="J112">
        <v>1.0946720000000001</v>
      </c>
    </row>
    <row r="113" spans="1:10" x14ac:dyDescent="0.35">
      <c r="A113" s="1">
        <v>40575</v>
      </c>
      <c r="B113">
        <v>0.41613630000000001</v>
      </c>
      <c r="C113">
        <v>3.1409009999999999</v>
      </c>
      <c r="D113">
        <v>8.7259820000000001</v>
      </c>
      <c r="E113">
        <v>-0.81637970000000004</v>
      </c>
      <c r="F113" s="1">
        <v>40575</v>
      </c>
      <c r="G113">
        <v>3.0169790000000001</v>
      </c>
      <c r="H113">
        <v>5.8515629999999996</v>
      </c>
      <c r="I113">
        <v>10.72838</v>
      </c>
      <c r="J113">
        <v>1.1478759999999999</v>
      </c>
    </row>
    <row r="114" spans="1:10" x14ac:dyDescent="0.35">
      <c r="A114" s="1">
        <v>40603</v>
      </c>
      <c r="B114">
        <v>0.41205190000000003</v>
      </c>
      <c r="C114">
        <v>3.1915170000000002</v>
      </c>
      <c r="D114">
        <v>8.6202679999999994</v>
      </c>
      <c r="E114">
        <v>-1.021814</v>
      </c>
      <c r="F114" s="1">
        <v>40603</v>
      </c>
      <c r="G114">
        <v>3.0661529999999999</v>
      </c>
      <c r="H114">
        <v>5.9867590000000002</v>
      </c>
      <c r="I114">
        <v>10.792120000000001</v>
      </c>
      <c r="J114">
        <v>1.0590090000000001</v>
      </c>
    </row>
    <row r="115" spans="1:10" x14ac:dyDescent="0.35">
      <c r="A115" s="1">
        <v>40634</v>
      </c>
      <c r="B115">
        <v>0.41742659999999998</v>
      </c>
      <c r="C115">
        <v>2.8954610000000001</v>
      </c>
      <c r="D115">
        <v>9.079288</v>
      </c>
      <c r="E115">
        <v>-1.32158</v>
      </c>
      <c r="F115" s="1">
        <v>40634</v>
      </c>
      <c r="G115">
        <v>3.3480349999999999</v>
      </c>
      <c r="H115">
        <v>6.3070199999999996</v>
      </c>
      <c r="I115">
        <v>10.930160000000001</v>
      </c>
      <c r="J115">
        <v>1.105718</v>
      </c>
    </row>
    <row r="116" spans="1:10" x14ac:dyDescent="0.35">
      <c r="A116" s="1">
        <v>40664</v>
      </c>
      <c r="B116">
        <v>0.40903400000000001</v>
      </c>
      <c r="C116">
        <v>2.4241779999999999</v>
      </c>
      <c r="D116">
        <v>9.4620499999999996</v>
      </c>
      <c r="E116">
        <v>-1.2427569999999999</v>
      </c>
      <c r="F116" s="1">
        <v>40664</v>
      </c>
      <c r="G116">
        <v>3.3052079999999999</v>
      </c>
      <c r="H116">
        <v>5.9425400000000002</v>
      </c>
      <c r="I116">
        <v>10.928330000000001</v>
      </c>
      <c r="J116">
        <v>1.0164550000000001</v>
      </c>
    </row>
    <row r="117" spans="1:10" x14ac:dyDescent="0.35">
      <c r="A117" s="1">
        <v>40695</v>
      </c>
      <c r="B117">
        <v>0.40248899999999999</v>
      </c>
      <c r="C117">
        <v>2.733009</v>
      </c>
      <c r="D117">
        <v>9.1965470000000007</v>
      </c>
      <c r="E117">
        <v>-1.110242</v>
      </c>
      <c r="F117" s="1">
        <v>40695</v>
      </c>
      <c r="G117">
        <v>3.3091210000000002</v>
      </c>
      <c r="H117">
        <v>5.9569520000000002</v>
      </c>
      <c r="I117">
        <v>11.12318</v>
      </c>
      <c r="J117">
        <v>0.83973070000000005</v>
      </c>
    </row>
    <row r="118" spans="1:10" x14ac:dyDescent="0.35">
      <c r="A118" s="1">
        <v>40725</v>
      </c>
      <c r="B118">
        <v>0.40568769999999998</v>
      </c>
      <c r="C118">
        <v>2.9260259999999998</v>
      </c>
      <c r="D118">
        <v>9.5138920000000002</v>
      </c>
      <c r="E118">
        <v>-1.0238419999999999</v>
      </c>
      <c r="F118" s="1">
        <v>40725</v>
      </c>
      <c r="G118">
        <v>3.2716379999999998</v>
      </c>
      <c r="H118">
        <v>5.9393669999999998</v>
      </c>
      <c r="I118">
        <v>11.20074</v>
      </c>
      <c r="J118">
        <v>0.95718950000000003</v>
      </c>
    </row>
    <row r="119" spans="1:10" x14ac:dyDescent="0.35">
      <c r="A119" s="1">
        <v>40756</v>
      </c>
      <c r="B119">
        <v>0.39942870000000003</v>
      </c>
      <c r="C119">
        <v>2.711144</v>
      </c>
      <c r="D119">
        <v>9.8418679999999998</v>
      </c>
      <c r="E119">
        <v>-0.31229479999999998</v>
      </c>
      <c r="F119" s="1">
        <v>40756</v>
      </c>
      <c r="G119">
        <v>3.2755420000000002</v>
      </c>
      <c r="H119">
        <v>5.8766290000000003</v>
      </c>
      <c r="I119">
        <v>11.56067</v>
      </c>
      <c r="J119">
        <v>1.2045459999999999</v>
      </c>
    </row>
    <row r="120" spans="1:10" x14ac:dyDescent="0.35">
      <c r="A120" s="1">
        <v>40787</v>
      </c>
      <c r="B120">
        <v>0.39732469999999998</v>
      </c>
      <c r="C120">
        <v>2.176704</v>
      </c>
      <c r="D120">
        <v>10.433630000000001</v>
      </c>
      <c r="E120">
        <v>0.80125420000000003</v>
      </c>
      <c r="F120" s="1">
        <v>40787</v>
      </c>
      <c r="G120">
        <v>3.072972</v>
      </c>
      <c r="H120">
        <v>5.5277859999999999</v>
      </c>
      <c r="I120">
        <v>11.28617</v>
      </c>
      <c r="J120">
        <v>1.3700239999999999</v>
      </c>
    </row>
    <row r="121" spans="1:10" x14ac:dyDescent="0.35">
      <c r="A121" s="1">
        <v>40817</v>
      </c>
      <c r="B121">
        <v>0.3918219</v>
      </c>
      <c r="C121">
        <v>2.2810779999999999</v>
      </c>
      <c r="D121">
        <v>10.379619999999999</v>
      </c>
      <c r="E121">
        <v>0.31965640000000001</v>
      </c>
      <c r="F121" s="1">
        <v>40817</v>
      </c>
      <c r="G121">
        <v>3.1202169999999998</v>
      </c>
      <c r="H121">
        <v>5.6425140000000003</v>
      </c>
      <c r="I121">
        <v>11.38969</v>
      </c>
      <c r="J121">
        <v>1.319059</v>
      </c>
    </row>
    <row r="122" spans="1:10" x14ac:dyDescent="0.35">
      <c r="A122" s="1">
        <v>40848</v>
      </c>
      <c r="B122">
        <v>0.36913069999999998</v>
      </c>
      <c r="C122">
        <v>2.1696140000000002</v>
      </c>
      <c r="D122">
        <v>10.114039999999999</v>
      </c>
      <c r="E122">
        <v>0.63741409999999998</v>
      </c>
      <c r="F122" s="1">
        <v>40848</v>
      </c>
      <c r="G122">
        <v>3.0001980000000001</v>
      </c>
      <c r="H122">
        <v>5.4262730000000001</v>
      </c>
      <c r="I122">
        <v>11.427009999999999</v>
      </c>
      <c r="J122">
        <v>1.454588</v>
      </c>
    </row>
    <row r="123" spans="1:10" x14ac:dyDescent="0.35">
      <c r="A123" s="1">
        <v>40878</v>
      </c>
      <c r="B123">
        <v>0.38122159999999999</v>
      </c>
      <c r="C123">
        <v>2.1350340000000001</v>
      </c>
      <c r="D123">
        <v>10.6136</v>
      </c>
      <c r="E123">
        <v>0.89637560000000005</v>
      </c>
      <c r="F123" s="1">
        <v>40878</v>
      </c>
      <c r="G123">
        <v>2.9917850000000001</v>
      </c>
      <c r="H123">
        <v>5.4634349999999996</v>
      </c>
      <c r="I123">
        <v>11.441129999999999</v>
      </c>
      <c r="J123">
        <v>1.290864</v>
      </c>
    </row>
    <row r="124" spans="1:10" x14ac:dyDescent="0.35">
      <c r="A124" s="1">
        <v>40909</v>
      </c>
      <c r="B124">
        <v>0.38785619999999998</v>
      </c>
      <c r="C124">
        <v>2.1412990000000001</v>
      </c>
      <c r="D124">
        <v>11.14934</v>
      </c>
      <c r="E124">
        <v>0.16463410000000001</v>
      </c>
      <c r="F124" s="1">
        <v>40909</v>
      </c>
      <c r="G124">
        <v>3.0591529999999998</v>
      </c>
      <c r="H124">
        <v>5.5929390000000003</v>
      </c>
      <c r="I124">
        <v>11.372780000000001</v>
      </c>
      <c r="J124">
        <v>1.308848</v>
      </c>
    </row>
    <row r="125" spans="1:10" x14ac:dyDescent="0.35">
      <c r="A125" s="1">
        <v>40940</v>
      </c>
      <c r="B125">
        <v>0.38136949999999997</v>
      </c>
      <c r="C125">
        <v>2.1609319999999999</v>
      </c>
      <c r="D125">
        <v>10.943580000000001</v>
      </c>
      <c r="E125">
        <v>-8.5996900000000001E-2</v>
      </c>
      <c r="F125" s="1">
        <v>40940</v>
      </c>
      <c r="G125">
        <v>2.9746950000000001</v>
      </c>
      <c r="H125">
        <v>5.7191840000000003</v>
      </c>
      <c r="I125">
        <v>11.32907</v>
      </c>
      <c r="J125">
        <v>1.3198350000000001</v>
      </c>
    </row>
    <row r="126" spans="1:10" x14ac:dyDescent="0.35">
      <c r="A126" s="1">
        <v>40969</v>
      </c>
      <c r="B126">
        <v>0.38254280000000002</v>
      </c>
      <c r="C126">
        <v>2.1484480000000001</v>
      </c>
      <c r="D126">
        <v>11.120240000000001</v>
      </c>
      <c r="E126">
        <v>-0.17979390000000001</v>
      </c>
      <c r="F126" s="1">
        <v>40969</v>
      </c>
      <c r="G126">
        <v>2.9777809999999998</v>
      </c>
      <c r="H126">
        <v>5.661467</v>
      </c>
      <c r="I126">
        <v>11.21528</v>
      </c>
      <c r="J126">
        <v>1.2221</v>
      </c>
    </row>
    <row r="127" spans="1:10" x14ac:dyDescent="0.35">
      <c r="A127" s="1">
        <v>41000</v>
      </c>
      <c r="B127">
        <v>0.37645980000000001</v>
      </c>
      <c r="C127">
        <v>2.1277089999999999</v>
      </c>
      <c r="D127">
        <v>11.216379999999999</v>
      </c>
      <c r="E127">
        <v>4.8380800000000002E-2</v>
      </c>
      <c r="F127" s="1">
        <v>41000</v>
      </c>
      <c r="G127">
        <v>2.9574569999999998</v>
      </c>
      <c r="H127">
        <v>5.6185159999999996</v>
      </c>
      <c r="I127">
        <v>11.798069999999999</v>
      </c>
      <c r="J127">
        <v>1.1753910000000001</v>
      </c>
    </row>
    <row r="128" spans="1:10" x14ac:dyDescent="0.35">
      <c r="A128" s="1">
        <v>41030</v>
      </c>
      <c r="B128">
        <v>0.38340770000000002</v>
      </c>
      <c r="C128">
        <v>1.9232050000000001</v>
      </c>
      <c r="D128">
        <v>11.91558</v>
      </c>
      <c r="E128">
        <v>1.171829</v>
      </c>
      <c r="F128" s="1">
        <v>41030</v>
      </c>
      <c r="G128">
        <v>2.8258390000000002</v>
      </c>
      <c r="H128">
        <v>5.3630389999999997</v>
      </c>
      <c r="I128">
        <v>11.59634</v>
      </c>
      <c r="J128">
        <v>1.3352390000000001</v>
      </c>
    </row>
    <row r="129" spans="1:10" x14ac:dyDescent="0.35">
      <c r="A129" s="1">
        <v>41061</v>
      </c>
      <c r="B129">
        <v>0.36700319999999997</v>
      </c>
      <c r="C129">
        <v>2.0687129999999998</v>
      </c>
      <c r="D129">
        <v>11.48611</v>
      </c>
      <c r="E129">
        <v>0.34221479999999999</v>
      </c>
      <c r="F129" s="1">
        <v>41061</v>
      </c>
      <c r="G129">
        <v>2.8817300000000001</v>
      </c>
      <c r="H129">
        <v>5.2731389999999996</v>
      </c>
      <c r="I129">
        <v>11.67564</v>
      </c>
      <c r="J129">
        <v>1.1703429999999999</v>
      </c>
    </row>
    <row r="130" spans="1:10" x14ac:dyDescent="0.35">
      <c r="A130" s="1">
        <v>41091</v>
      </c>
      <c r="B130">
        <v>0.37178220000000001</v>
      </c>
      <c r="C130">
        <v>2.1433330000000002</v>
      </c>
      <c r="D130">
        <v>11.879949999999999</v>
      </c>
      <c r="E130">
        <v>0.2577702</v>
      </c>
      <c r="F130" s="1">
        <v>41091</v>
      </c>
      <c r="G130">
        <v>2.8847999999999998</v>
      </c>
      <c r="H130">
        <v>5.3888040000000004</v>
      </c>
      <c r="I130">
        <v>11.716519999999999</v>
      </c>
      <c r="J130">
        <v>1.1838789999999999</v>
      </c>
    </row>
    <row r="131" spans="1:10" x14ac:dyDescent="0.35">
      <c r="A131" s="1">
        <v>41122</v>
      </c>
      <c r="B131">
        <v>0.3745327</v>
      </c>
      <c r="C131">
        <v>2.0992579999999998</v>
      </c>
      <c r="D131">
        <v>11.92191</v>
      </c>
      <c r="E131">
        <v>0.23106689999999999</v>
      </c>
      <c r="F131" s="1">
        <v>41122</v>
      </c>
      <c r="G131">
        <v>2.8786100000000001</v>
      </c>
      <c r="H131">
        <v>5.4329020000000003</v>
      </c>
      <c r="I131">
        <v>11.93256</v>
      </c>
      <c r="J131">
        <v>1.272599</v>
      </c>
    </row>
    <row r="132" spans="1:10" x14ac:dyDescent="0.35">
      <c r="A132" s="1">
        <v>41153</v>
      </c>
      <c r="B132">
        <v>0.37853140000000002</v>
      </c>
      <c r="C132">
        <v>2.1359599999999999</v>
      </c>
      <c r="D132">
        <v>11.862209999999999</v>
      </c>
      <c r="E132">
        <v>-0.13605980000000001</v>
      </c>
      <c r="F132" s="1">
        <v>41153</v>
      </c>
      <c r="G132">
        <v>2.8963399999999999</v>
      </c>
      <c r="H132">
        <v>5.4109530000000001</v>
      </c>
      <c r="I132">
        <v>12.10826</v>
      </c>
      <c r="J132">
        <v>1.3754550000000001</v>
      </c>
    </row>
    <row r="133" spans="1:10" x14ac:dyDescent="0.35">
      <c r="A133" s="1">
        <v>41183</v>
      </c>
      <c r="B133">
        <v>0.37636209999999998</v>
      </c>
      <c r="C133">
        <v>2.1891579999999999</v>
      </c>
      <c r="D133">
        <v>11.89019</v>
      </c>
      <c r="E133">
        <v>4.7426999999999997E-2</v>
      </c>
      <c r="F133" s="1">
        <v>41183</v>
      </c>
      <c r="G133">
        <v>2.888592</v>
      </c>
      <c r="H133">
        <v>5.5362010000000001</v>
      </c>
      <c r="I133">
        <v>12.08968</v>
      </c>
      <c r="J133">
        <v>1.2814179999999999</v>
      </c>
    </row>
    <row r="134" spans="1:10" x14ac:dyDescent="0.35">
      <c r="A134" s="1">
        <v>41214</v>
      </c>
      <c r="B134">
        <v>0.37171959999999998</v>
      </c>
      <c r="C134">
        <v>2.2295029999999998</v>
      </c>
      <c r="D134">
        <v>11.802709999999999</v>
      </c>
      <c r="E134">
        <v>-0.20207749999999999</v>
      </c>
      <c r="F134" s="1">
        <v>41214</v>
      </c>
      <c r="G134">
        <v>2.8374519999999999</v>
      </c>
      <c r="H134">
        <v>5.6166840000000002</v>
      </c>
      <c r="I134">
        <v>12.124879999999999</v>
      </c>
      <c r="J134">
        <v>1.2450559999999999</v>
      </c>
    </row>
    <row r="135" spans="1:10" x14ac:dyDescent="0.35">
      <c r="A135" s="1">
        <v>41244</v>
      </c>
      <c r="B135">
        <v>0.37422070000000002</v>
      </c>
      <c r="C135">
        <v>1.9581219999999999</v>
      </c>
      <c r="D135">
        <v>11.9998</v>
      </c>
      <c r="E135">
        <v>-0.19055320000000001</v>
      </c>
      <c r="F135" s="1">
        <v>41244</v>
      </c>
      <c r="G135">
        <v>2.8269129999999998</v>
      </c>
      <c r="H135">
        <v>5.3035050000000004</v>
      </c>
      <c r="I135">
        <v>13.27603</v>
      </c>
      <c r="J135">
        <v>1.4053420000000001</v>
      </c>
    </row>
    <row r="136" spans="1:10" x14ac:dyDescent="0.35">
      <c r="A136" s="1">
        <v>41275</v>
      </c>
      <c r="B136">
        <v>0.37646940000000001</v>
      </c>
      <c r="C136">
        <v>2.1743830000000002</v>
      </c>
      <c r="D136">
        <v>12.185420000000001</v>
      </c>
      <c r="E136">
        <v>-0.55593250000000005</v>
      </c>
      <c r="F136" s="1">
        <v>41275</v>
      </c>
      <c r="G136">
        <v>2.7947099999999998</v>
      </c>
      <c r="H136">
        <v>5.7048550000000002</v>
      </c>
      <c r="I136">
        <v>12.812620000000001</v>
      </c>
      <c r="J136">
        <v>1.3351459999999999</v>
      </c>
    </row>
    <row r="137" spans="1:10" x14ac:dyDescent="0.35">
      <c r="A137" s="1">
        <v>41306</v>
      </c>
      <c r="B137">
        <v>0.36462800000000001</v>
      </c>
      <c r="C137">
        <v>2.1707640000000001</v>
      </c>
      <c r="D137">
        <v>12.020440000000001</v>
      </c>
      <c r="E137">
        <v>-0.55478950000000005</v>
      </c>
      <c r="F137" s="1">
        <v>41306</v>
      </c>
      <c r="G137">
        <v>2.6509809999999998</v>
      </c>
      <c r="H137">
        <v>5.8203240000000003</v>
      </c>
      <c r="I137">
        <v>12.62172</v>
      </c>
      <c r="J137">
        <v>1.402056</v>
      </c>
    </row>
    <row r="138" spans="1:10" x14ac:dyDescent="0.35">
      <c r="A138" s="1">
        <v>41334</v>
      </c>
      <c r="B138">
        <v>0.36358230000000002</v>
      </c>
      <c r="C138">
        <v>2.1869550000000002</v>
      </c>
      <c r="D138">
        <v>12.068490000000001</v>
      </c>
      <c r="E138">
        <v>-1.062057</v>
      </c>
      <c r="F138" s="1">
        <v>41334</v>
      </c>
      <c r="G138">
        <v>2.6109270000000002</v>
      </c>
      <c r="H138">
        <v>5.8362100000000003</v>
      </c>
      <c r="I138">
        <v>12.62833</v>
      </c>
      <c r="J138">
        <v>1.402277</v>
      </c>
    </row>
    <row r="139" spans="1:10" x14ac:dyDescent="0.35">
      <c r="A139" s="1">
        <v>41365</v>
      </c>
      <c r="B139">
        <v>0.36244199999999999</v>
      </c>
      <c r="C139">
        <v>2.2014629999999999</v>
      </c>
      <c r="D139">
        <v>12.041309999999999</v>
      </c>
      <c r="E139">
        <v>-1.305156</v>
      </c>
      <c r="F139" s="1">
        <v>41365</v>
      </c>
      <c r="G139">
        <v>2.6422469999999998</v>
      </c>
      <c r="H139">
        <v>5.9470749999999999</v>
      </c>
      <c r="I139">
        <v>12.99751</v>
      </c>
      <c r="J139">
        <v>1.2213210000000001</v>
      </c>
    </row>
    <row r="140" spans="1:10" x14ac:dyDescent="0.35">
      <c r="A140" s="1">
        <v>41395</v>
      </c>
      <c r="B140">
        <v>0.36515570000000003</v>
      </c>
      <c r="C140">
        <v>2.032432</v>
      </c>
      <c r="D140">
        <v>12.17963</v>
      </c>
      <c r="E140">
        <v>-0.77863899999999997</v>
      </c>
      <c r="F140" s="1">
        <v>41395</v>
      </c>
      <c r="G140">
        <v>2.614131</v>
      </c>
      <c r="H140">
        <v>5.8122639999999999</v>
      </c>
      <c r="I140">
        <v>13.10394</v>
      </c>
      <c r="J140">
        <v>1.2569349999999999</v>
      </c>
    </row>
    <row r="141" spans="1:10" x14ac:dyDescent="0.35">
      <c r="A141" s="1">
        <v>41426</v>
      </c>
      <c r="B141">
        <v>0.35414820000000002</v>
      </c>
      <c r="C141">
        <v>1.8548709999999999</v>
      </c>
      <c r="D141">
        <v>11.74872</v>
      </c>
      <c r="E141">
        <v>-0.65266469999999999</v>
      </c>
      <c r="F141" s="1">
        <v>41426</v>
      </c>
      <c r="G141">
        <v>2.54298</v>
      </c>
      <c r="H141">
        <v>5.6405669999999999</v>
      </c>
      <c r="I141">
        <v>12.972479999999999</v>
      </c>
      <c r="J141">
        <v>1.128687</v>
      </c>
    </row>
    <row r="142" spans="1:10" x14ac:dyDescent="0.35">
      <c r="A142" s="1">
        <v>41456</v>
      </c>
      <c r="B142">
        <v>0.36092360000000001</v>
      </c>
      <c r="C142">
        <v>2.0436200000000002</v>
      </c>
      <c r="D142">
        <v>12.06202</v>
      </c>
      <c r="E142">
        <v>-0.77719039999999995</v>
      </c>
      <c r="F142" s="1">
        <v>41456</v>
      </c>
      <c r="G142">
        <v>2.5987300000000002</v>
      </c>
      <c r="H142">
        <v>5.4870359999999998</v>
      </c>
      <c r="I142">
        <v>12.572839999999999</v>
      </c>
      <c r="J142">
        <v>1.20703</v>
      </c>
    </row>
    <row r="143" spans="1:10" x14ac:dyDescent="0.35">
      <c r="A143" s="1">
        <v>41487</v>
      </c>
      <c r="B143">
        <v>0.36049120000000001</v>
      </c>
      <c r="C143">
        <v>1.8999440000000001</v>
      </c>
      <c r="D143">
        <v>12.21096</v>
      </c>
      <c r="E143">
        <v>-0.33958959999999999</v>
      </c>
      <c r="F143" s="1">
        <v>41487</v>
      </c>
      <c r="G143">
        <v>2.4816820000000002</v>
      </c>
      <c r="H143">
        <v>5.1487800000000004</v>
      </c>
      <c r="I143">
        <v>13.4436</v>
      </c>
      <c r="J143">
        <v>1.435443</v>
      </c>
    </row>
    <row r="144" spans="1:10" x14ac:dyDescent="0.35">
      <c r="A144" s="1">
        <v>41518</v>
      </c>
      <c r="B144">
        <v>0.36400690000000002</v>
      </c>
      <c r="C144">
        <v>1.931422</v>
      </c>
      <c r="D144">
        <v>12.2508</v>
      </c>
      <c r="E144">
        <v>-0.49418260000000003</v>
      </c>
      <c r="F144" s="1">
        <v>41518</v>
      </c>
      <c r="G144">
        <v>2.5200619999999998</v>
      </c>
      <c r="H144">
        <v>5.1401180000000002</v>
      </c>
      <c r="I144">
        <v>13.60984</v>
      </c>
      <c r="J144">
        <v>1.4776929999999999</v>
      </c>
    </row>
    <row r="145" spans="1:10" x14ac:dyDescent="0.35">
      <c r="A145" s="1">
        <v>41548</v>
      </c>
      <c r="B145">
        <v>0.36078789999999999</v>
      </c>
      <c r="C145">
        <v>1.9117139999999999</v>
      </c>
      <c r="D145">
        <v>12.28265</v>
      </c>
      <c r="E145">
        <v>-0.70048410000000005</v>
      </c>
      <c r="F145" s="1">
        <v>41548</v>
      </c>
      <c r="G145">
        <v>2.5043669999999998</v>
      </c>
      <c r="H145">
        <v>5.2624199999999997</v>
      </c>
      <c r="I145">
        <v>13.646369999999999</v>
      </c>
      <c r="J145">
        <v>1.508194</v>
      </c>
    </row>
    <row r="146" spans="1:10" x14ac:dyDescent="0.35">
      <c r="A146" s="1">
        <v>41579</v>
      </c>
      <c r="B146">
        <v>0.35219030000000001</v>
      </c>
      <c r="C146">
        <v>1.888447</v>
      </c>
      <c r="D146">
        <v>12.232100000000001</v>
      </c>
      <c r="E146">
        <v>-0.64342140000000003</v>
      </c>
      <c r="F146" s="1">
        <v>41579</v>
      </c>
      <c r="G146">
        <v>2.4265330000000001</v>
      </c>
      <c r="H146">
        <v>5.2147540000000001</v>
      </c>
      <c r="I146">
        <v>13.738519999999999</v>
      </c>
      <c r="J146">
        <v>1.484229</v>
      </c>
    </row>
    <row r="147" spans="1:10" x14ac:dyDescent="0.35">
      <c r="A147" s="1">
        <v>41609</v>
      </c>
      <c r="B147">
        <v>0.35308010000000001</v>
      </c>
      <c r="C147">
        <v>1.7868919999999999</v>
      </c>
      <c r="D147">
        <v>12.382540000000001</v>
      </c>
      <c r="E147">
        <v>-0.65037690000000004</v>
      </c>
      <c r="F147" s="1">
        <v>41609</v>
      </c>
      <c r="G147">
        <v>2.4856150000000001</v>
      </c>
      <c r="H147">
        <v>4.9703410000000003</v>
      </c>
      <c r="I147">
        <v>14.2935</v>
      </c>
      <c r="J147">
        <v>1.3765829999999999</v>
      </c>
    </row>
    <row r="148" spans="1:10" x14ac:dyDescent="0.35">
      <c r="A148" s="1">
        <v>41640</v>
      </c>
      <c r="B148">
        <v>0.34892260000000003</v>
      </c>
      <c r="C148">
        <v>1.849442</v>
      </c>
      <c r="D148">
        <v>12.42624</v>
      </c>
      <c r="E148">
        <v>-0.38913520000000001</v>
      </c>
      <c r="F148" s="1">
        <v>41640</v>
      </c>
      <c r="G148">
        <v>2.46014</v>
      </c>
      <c r="H148">
        <v>5.0493769999999998</v>
      </c>
      <c r="I148">
        <v>13.03593</v>
      </c>
      <c r="J148">
        <v>1.3903589999999999</v>
      </c>
    </row>
    <row r="149" spans="1:10" x14ac:dyDescent="0.35">
      <c r="A149" s="1">
        <v>41671</v>
      </c>
      <c r="B149">
        <v>0.34722900000000001</v>
      </c>
      <c r="C149">
        <v>1.8155049999999999</v>
      </c>
      <c r="D149">
        <v>12.332660000000001</v>
      </c>
      <c r="E149">
        <v>-0.52969730000000004</v>
      </c>
      <c r="F149" s="1">
        <v>41671</v>
      </c>
      <c r="G149">
        <v>2.483949</v>
      </c>
      <c r="H149">
        <v>5.2024169999999996</v>
      </c>
      <c r="I149">
        <v>12.752359999999999</v>
      </c>
      <c r="J149">
        <v>1.5558860000000001</v>
      </c>
    </row>
    <row r="150" spans="1:10" x14ac:dyDescent="0.35">
      <c r="A150" s="1">
        <v>41699</v>
      </c>
      <c r="B150">
        <v>0.3448542</v>
      </c>
      <c r="C150">
        <v>1.8017129999999999</v>
      </c>
      <c r="D150">
        <v>12.3934</v>
      </c>
      <c r="E150">
        <v>-0.76615739999999999</v>
      </c>
      <c r="F150" s="1">
        <v>41699</v>
      </c>
      <c r="G150">
        <v>2.5323609999999999</v>
      </c>
      <c r="H150">
        <v>5.1713990000000001</v>
      </c>
      <c r="I150">
        <v>12.83329</v>
      </c>
      <c r="J150">
        <v>1.545758</v>
      </c>
    </row>
    <row r="151" spans="1:10" x14ac:dyDescent="0.35">
      <c r="A151" s="1">
        <v>41730</v>
      </c>
      <c r="B151">
        <v>0.3452211</v>
      </c>
      <c r="C151">
        <v>1.8150189999999999</v>
      </c>
      <c r="D151">
        <v>12.624499999999999</v>
      </c>
      <c r="E151">
        <v>-0.73439779999999999</v>
      </c>
      <c r="F151" s="1">
        <v>41730</v>
      </c>
      <c r="G151">
        <v>2.4496449999999999</v>
      </c>
      <c r="H151">
        <v>5.1828329999999996</v>
      </c>
      <c r="I151">
        <v>13.01998</v>
      </c>
      <c r="J151">
        <v>1.524659</v>
      </c>
    </row>
    <row r="152" spans="1:10" x14ac:dyDescent="0.35">
      <c r="A152" s="1">
        <v>41760</v>
      </c>
      <c r="B152">
        <v>0.34159640000000002</v>
      </c>
      <c r="C152">
        <v>1.8056110000000001</v>
      </c>
      <c r="D152">
        <v>12.70477</v>
      </c>
      <c r="E152">
        <v>-1.004038</v>
      </c>
      <c r="F152" s="1">
        <v>41760</v>
      </c>
      <c r="G152">
        <v>2.4848680000000001</v>
      </c>
      <c r="H152">
        <v>5.1308170000000004</v>
      </c>
      <c r="I152">
        <v>13.2372</v>
      </c>
      <c r="J152">
        <v>1.4431929999999999</v>
      </c>
    </row>
    <row r="153" spans="1:10" x14ac:dyDescent="0.35">
      <c r="A153" s="1">
        <v>41791</v>
      </c>
      <c r="B153">
        <v>0.34123569999999998</v>
      </c>
      <c r="C153">
        <v>1.7664029999999999</v>
      </c>
      <c r="D153">
        <v>12.812419999999999</v>
      </c>
      <c r="E153">
        <v>-0.87541860000000005</v>
      </c>
      <c r="F153" s="1">
        <v>41791</v>
      </c>
      <c r="G153">
        <v>2.396782</v>
      </c>
      <c r="H153">
        <v>5.0988740000000004</v>
      </c>
      <c r="I153">
        <v>13.720129999999999</v>
      </c>
      <c r="J153">
        <v>1.4182520000000001</v>
      </c>
    </row>
    <row r="154" spans="1:10" x14ac:dyDescent="0.35">
      <c r="A154" s="1">
        <v>41821</v>
      </c>
      <c r="B154">
        <v>0.34133560000000002</v>
      </c>
      <c r="C154">
        <v>1.795112</v>
      </c>
      <c r="D154">
        <v>12.95678</v>
      </c>
      <c r="E154">
        <v>-0.64984350000000002</v>
      </c>
      <c r="F154" s="1">
        <v>41821</v>
      </c>
      <c r="G154">
        <v>2.3404410000000002</v>
      </c>
      <c r="H154">
        <v>5.274832</v>
      </c>
      <c r="I154">
        <v>13.637829999999999</v>
      </c>
      <c r="J154">
        <v>1.544197</v>
      </c>
    </row>
    <row r="155" spans="1:10" x14ac:dyDescent="0.35">
      <c r="A155" s="1">
        <v>41852</v>
      </c>
      <c r="B155">
        <v>0.33402500000000002</v>
      </c>
      <c r="C155">
        <v>1.7773369999999999</v>
      </c>
      <c r="D155">
        <v>12.821300000000001</v>
      </c>
      <c r="E155">
        <v>-0.82392370000000004</v>
      </c>
      <c r="F155" s="1">
        <v>41852</v>
      </c>
      <c r="G155">
        <v>2.3380679999999998</v>
      </c>
      <c r="H155">
        <v>4.9223509999999999</v>
      </c>
      <c r="I155">
        <v>13.91896</v>
      </c>
      <c r="J155">
        <v>1.605305</v>
      </c>
    </row>
    <row r="156" spans="1:10" x14ac:dyDescent="0.35">
      <c r="A156" s="1">
        <v>41883</v>
      </c>
      <c r="B156">
        <v>0.32581909999999997</v>
      </c>
      <c r="C156">
        <v>1.866136</v>
      </c>
      <c r="D156">
        <v>12.6851</v>
      </c>
      <c r="E156">
        <v>-0.50568429999999998</v>
      </c>
      <c r="F156" s="1">
        <v>41883</v>
      </c>
      <c r="G156">
        <v>2.3877139999999999</v>
      </c>
      <c r="H156">
        <v>5.1022489999999996</v>
      </c>
      <c r="I156">
        <v>13.032859999999999</v>
      </c>
      <c r="J156">
        <v>1.435902</v>
      </c>
    </row>
    <row r="157" spans="1:10" x14ac:dyDescent="0.35">
      <c r="A157" s="1">
        <v>41913</v>
      </c>
      <c r="B157">
        <v>0.32661469999999998</v>
      </c>
      <c r="C157">
        <v>2.1184759999999998</v>
      </c>
      <c r="D157">
        <v>12.795360000000001</v>
      </c>
      <c r="E157">
        <v>-0.48497570000000001</v>
      </c>
      <c r="F157" s="1">
        <v>41913</v>
      </c>
      <c r="G157">
        <v>2.4265089999999998</v>
      </c>
      <c r="H157">
        <v>4.9912809999999999</v>
      </c>
      <c r="I157">
        <v>12.970649999999999</v>
      </c>
      <c r="J157">
        <v>1.5031429999999999</v>
      </c>
    </row>
    <row r="158" spans="1:10" x14ac:dyDescent="0.35">
      <c r="A158" s="1">
        <v>41944</v>
      </c>
      <c r="B158">
        <v>0.32629809999999998</v>
      </c>
      <c r="C158">
        <v>1.8995770000000001</v>
      </c>
      <c r="D158">
        <v>13.11957</v>
      </c>
      <c r="E158">
        <v>-7.3846499999999995E-2</v>
      </c>
      <c r="F158" s="1">
        <v>41944</v>
      </c>
      <c r="G158">
        <v>2.1944180000000002</v>
      </c>
      <c r="H158">
        <v>4.8583400000000001</v>
      </c>
      <c r="I158">
        <v>12.92165</v>
      </c>
      <c r="J158">
        <v>1.5407770000000001</v>
      </c>
    </row>
    <row r="159" spans="1:10" x14ac:dyDescent="0.35">
      <c r="A159" s="1">
        <v>41974</v>
      </c>
      <c r="B159">
        <v>0.32168639999999998</v>
      </c>
      <c r="C159">
        <v>1.743714</v>
      </c>
      <c r="D159">
        <v>13.110900000000001</v>
      </c>
      <c r="E159">
        <v>0.70929489999999995</v>
      </c>
      <c r="F159" s="1">
        <v>41974</v>
      </c>
      <c r="G159">
        <v>2.1991269999999998</v>
      </c>
      <c r="H159">
        <v>4.4976430000000001</v>
      </c>
      <c r="I159">
        <v>12.856</v>
      </c>
      <c r="J159">
        <v>1.6396500000000001</v>
      </c>
    </row>
    <row r="160" spans="1:10" x14ac:dyDescent="0.35">
      <c r="A160" s="1">
        <v>42005</v>
      </c>
      <c r="B160">
        <v>0.31903969999999998</v>
      </c>
      <c r="C160">
        <v>1.880169</v>
      </c>
      <c r="D160">
        <v>13.528359999999999</v>
      </c>
      <c r="E160">
        <v>0.91543790000000003</v>
      </c>
      <c r="F160" s="1">
        <v>42005</v>
      </c>
      <c r="G160">
        <v>2.2306819999999998</v>
      </c>
      <c r="H160">
        <v>4.566827</v>
      </c>
      <c r="I160">
        <v>12.41774</v>
      </c>
      <c r="J160">
        <v>1.9222509999999999</v>
      </c>
    </row>
    <row r="161" spans="1:10" x14ac:dyDescent="0.35">
      <c r="A161" s="1">
        <v>42036</v>
      </c>
      <c r="B161">
        <v>0.31508229999999998</v>
      </c>
      <c r="C161">
        <v>1.7165109999999999</v>
      </c>
      <c r="D161">
        <v>13.45867</v>
      </c>
      <c r="E161">
        <v>0.83151679999999994</v>
      </c>
      <c r="F161" s="1">
        <v>42036</v>
      </c>
      <c r="G161">
        <v>2.3653379999999999</v>
      </c>
      <c r="H161">
        <v>4.3980880000000004</v>
      </c>
      <c r="I161">
        <v>12.289680000000001</v>
      </c>
      <c r="J161">
        <v>1.6668050000000001</v>
      </c>
    </row>
    <row r="162" spans="1:10" x14ac:dyDescent="0.35">
      <c r="A162" s="1">
        <v>42064</v>
      </c>
      <c r="B162">
        <v>0.31288349999999998</v>
      </c>
      <c r="C162">
        <v>1.813839</v>
      </c>
      <c r="D162">
        <v>13.485340000000001</v>
      </c>
      <c r="E162">
        <v>0.92347679999999999</v>
      </c>
      <c r="F162" s="1">
        <v>42064</v>
      </c>
      <c r="G162">
        <v>2.360026</v>
      </c>
      <c r="H162">
        <v>4.3233480000000002</v>
      </c>
      <c r="I162">
        <v>12.55142</v>
      </c>
      <c r="J162">
        <v>1.761261</v>
      </c>
    </row>
    <row r="163" spans="1:10" x14ac:dyDescent="0.35">
      <c r="A163" s="1">
        <v>42095</v>
      </c>
      <c r="B163">
        <v>0.32209209999999999</v>
      </c>
      <c r="C163">
        <v>1.899203</v>
      </c>
      <c r="D163">
        <v>13.5939</v>
      </c>
      <c r="E163">
        <v>1.0296430000000001</v>
      </c>
      <c r="F163" s="1">
        <v>42095</v>
      </c>
      <c r="G163">
        <v>2.6070120000000001</v>
      </c>
      <c r="H163">
        <v>4.4318720000000003</v>
      </c>
      <c r="I163">
        <v>12.81114</v>
      </c>
      <c r="J163">
        <v>1.714202</v>
      </c>
    </row>
    <row r="164" spans="1:10" x14ac:dyDescent="0.35">
      <c r="A164" s="1">
        <v>42125</v>
      </c>
      <c r="B164">
        <v>0.31828610000000002</v>
      </c>
      <c r="C164">
        <v>1.8212600000000001</v>
      </c>
      <c r="D164">
        <v>13.522080000000001</v>
      </c>
      <c r="E164">
        <v>0.99271549999999997</v>
      </c>
      <c r="F164" s="1">
        <v>42125</v>
      </c>
      <c r="G164">
        <v>2.4015029999999999</v>
      </c>
      <c r="H164">
        <v>4.355302</v>
      </c>
      <c r="I164">
        <v>12.786569999999999</v>
      </c>
      <c r="J164">
        <v>1.8257049999999999</v>
      </c>
    </row>
    <row r="165" spans="1:10" x14ac:dyDescent="0.35">
      <c r="A165" s="1">
        <v>42156</v>
      </c>
      <c r="B165">
        <v>0.32627390000000001</v>
      </c>
      <c r="C165">
        <v>1.7404679999999999</v>
      </c>
      <c r="D165">
        <v>13.601610000000001</v>
      </c>
      <c r="E165">
        <v>1.238548</v>
      </c>
      <c r="F165" s="1">
        <v>42156</v>
      </c>
      <c r="G165">
        <v>2.507987</v>
      </c>
      <c r="H165">
        <v>4.2996569999999998</v>
      </c>
      <c r="I165">
        <v>12.93136</v>
      </c>
      <c r="J165">
        <v>1.8230010000000001</v>
      </c>
    </row>
    <row r="166" spans="1:10" x14ac:dyDescent="0.35">
      <c r="A166" s="1">
        <v>42186</v>
      </c>
      <c r="B166">
        <v>0.32359490000000002</v>
      </c>
      <c r="C166">
        <v>1.845375</v>
      </c>
      <c r="D166">
        <v>13.42099</v>
      </c>
      <c r="E166">
        <v>1.5345839999999999</v>
      </c>
      <c r="F166" s="1">
        <v>42186</v>
      </c>
      <c r="G166">
        <v>2.3975930000000001</v>
      </c>
      <c r="H166">
        <v>4.2560609999999999</v>
      </c>
      <c r="I166">
        <v>12.803129999999999</v>
      </c>
      <c r="J166">
        <v>1.8377939999999999</v>
      </c>
    </row>
    <row r="167" spans="1:10" x14ac:dyDescent="0.35">
      <c r="A167" s="1">
        <v>42217</v>
      </c>
      <c r="B167">
        <v>0.32903060000000001</v>
      </c>
      <c r="C167">
        <v>1.622876</v>
      </c>
      <c r="D167">
        <v>13.30532</v>
      </c>
      <c r="E167">
        <v>2.0906389999999999</v>
      </c>
      <c r="F167" s="1">
        <v>42217</v>
      </c>
      <c r="G167">
        <v>2.545598</v>
      </c>
      <c r="H167">
        <v>4.2137890000000002</v>
      </c>
      <c r="I167">
        <v>12.914859999999999</v>
      </c>
      <c r="J167">
        <v>1.9476089999999999</v>
      </c>
    </row>
    <row r="168" spans="1:10" x14ac:dyDescent="0.35">
      <c r="A168" s="1">
        <v>42248</v>
      </c>
      <c r="B168">
        <v>0.33443050000000002</v>
      </c>
      <c r="C168">
        <v>1.637559</v>
      </c>
      <c r="D168">
        <v>13.09341</v>
      </c>
      <c r="E168">
        <v>2.238998</v>
      </c>
      <c r="F168" s="1">
        <v>42248</v>
      </c>
      <c r="G168">
        <v>2.556956</v>
      </c>
      <c r="H168">
        <v>4.313148</v>
      </c>
      <c r="I168">
        <v>12.465680000000001</v>
      </c>
      <c r="J168">
        <v>1.9760800000000001</v>
      </c>
    </row>
    <row r="169" spans="1:10" x14ac:dyDescent="0.35">
      <c r="A169" s="1">
        <v>42278</v>
      </c>
      <c r="B169">
        <v>0.33906740000000002</v>
      </c>
      <c r="C169">
        <v>1.6722410000000001</v>
      </c>
      <c r="D169">
        <v>12.936170000000001</v>
      </c>
      <c r="E169">
        <v>1.941961</v>
      </c>
      <c r="F169" s="1">
        <v>42278</v>
      </c>
      <c r="G169">
        <v>2.6187260000000001</v>
      </c>
      <c r="H169">
        <v>4.3911670000000003</v>
      </c>
      <c r="I169">
        <v>12.447839999999999</v>
      </c>
      <c r="J169">
        <v>2.0167579999999998</v>
      </c>
    </row>
    <row r="170" spans="1:10" x14ac:dyDescent="0.35">
      <c r="A170" s="1">
        <v>42309</v>
      </c>
      <c r="B170">
        <v>0.33794800000000003</v>
      </c>
      <c r="C170">
        <v>1.693837</v>
      </c>
      <c r="D170">
        <v>12.75549</v>
      </c>
      <c r="E170">
        <v>1.9539439999999999</v>
      </c>
      <c r="F170" s="1">
        <v>42309</v>
      </c>
      <c r="G170">
        <v>2.6276060000000001</v>
      </c>
      <c r="H170">
        <v>4.7574529999999999</v>
      </c>
      <c r="I170">
        <v>12.74141</v>
      </c>
      <c r="J170">
        <v>2.0173130000000001</v>
      </c>
    </row>
    <row r="171" spans="1:10" x14ac:dyDescent="0.35">
      <c r="A171" s="1">
        <v>42339</v>
      </c>
      <c r="B171">
        <v>0.34413359999999998</v>
      </c>
      <c r="C171">
        <v>1.791166</v>
      </c>
      <c r="D171">
        <v>13.205120000000001</v>
      </c>
      <c r="E171">
        <v>2.4079199999999998</v>
      </c>
      <c r="F171" s="1">
        <v>42339</v>
      </c>
      <c r="G171">
        <v>2.6142620000000001</v>
      </c>
      <c r="H171">
        <v>4.6864049999999997</v>
      </c>
      <c r="I171">
        <v>12.873189999999999</v>
      </c>
      <c r="J171">
        <v>1.974753</v>
      </c>
    </row>
    <row r="172" spans="1:10" x14ac:dyDescent="0.35">
      <c r="A172" s="1">
        <v>42370</v>
      </c>
      <c r="B172">
        <v>0.34292869999999998</v>
      </c>
      <c r="C172">
        <v>1.563072</v>
      </c>
      <c r="D172">
        <v>13.203099999999999</v>
      </c>
      <c r="E172">
        <v>3.0431859999999999</v>
      </c>
      <c r="F172" s="1">
        <v>42370</v>
      </c>
      <c r="G172">
        <v>2.5902090000000002</v>
      </c>
      <c r="H172">
        <v>4.7221760000000002</v>
      </c>
      <c r="I172">
        <v>12.65476</v>
      </c>
      <c r="J172">
        <v>2.1069499999999999</v>
      </c>
    </row>
    <row r="173" spans="1:10" x14ac:dyDescent="0.35">
      <c r="A173" s="1">
        <v>42401</v>
      </c>
      <c r="B173">
        <v>0.35034929999999997</v>
      </c>
      <c r="C173">
        <v>1.738035</v>
      </c>
      <c r="D173">
        <v>13.63096</v>
      </c>
      <c r="E173">
        <v>3.120266</v>
      </c>
      <c r="F173" s="1">
        <v>42401</v>
      </c>
      <c r="G173">
        <v>2.7013910000000001</v>
      </c>
      <c r="H173">
        <v>4.7287710000000001</v>
      </c>
      <c r="I173">
        <v>12.525510000000001</v>
      </c>
      <c r="J173">
        <v>2.1467559999999999</v>
      </c>
    </row>
    <row r="174" spans="1:10" x14ac:dyDescent="0.35">
      <c r="A174" s="1">
        <v>42430</v>
      </c>
      <c r="B174">
        <v>0.35820740000000001</v>
      </c>
      <c r="C174">
        <v>1.786216</v>
      </c>
      <c r="D174">
        <v>13.732849999999999</v>
      </c>
      <c r="E174">
        <v>2.5602049999999998</v>
      </c>
      <c r="F174" s="1">
        <v>42430</v>
      </c>
      <c r="G174">
        <v>2.742394</v>
      </c>
      <c r="H174">
        <v>4.7422870000000001</v>
      </c>
      <c r="I174">
        <v>12.645239999999999</v>
      </c>
      <c r="J174">
        <v>1.9621090000000001</v>
      </c>
    </row>
    <row r="175" spans="1:10" x14ac:dyDescent="0.35">
      <c r="A175" s="1">
        <v>42461</v>
      </c>
      <c r="B175">
        <v>0.36224659999999997</v>
      </c>
      <c r="C175">
        <v>1.979662</v>
      </c>
      <c r="D175">
        <v>13.834759999999999</v>
      </c>
      <c r="E175">
        <v>1.3134870000000001</v>
      </c>
      <c r="F175" s="1">
        <v>42461</v>
      </c>
      <c r="G175">
        <v>2.816306</v>
      </c>
      <c r="H175">
        <v>4.6957259999999996</v>
      </c>
      <c r="I175">
        <v>12.72851</v>
      </c>
      <c r="J175">
        <v>1.9851099999999999</v>
      </c>
    </row>
    <row r="176" spans="1:10" x14ac:dyDescent="0.35">
      <c r="A176" s="1">
        <v>42491</v>
      </c>
      <c r="B176">
        <v>0.36553790000000003</v>
      </c>
      <c r="C176">
        <v>1.825162</v>
      </c>
      <c r="D176">
        <v>14.057230000000001</v>
      </c>
      <c r="E176">
        <v>2.2181359999999999</v>
      </c>
      <c r="F176" s="1">
        <v>42491</v>
      </c>
      <c r="G176">
        <v>2.7901760000000002</v>
      </c>
      <c r="H176">
        <v>4.6469610000000001</v>
      </c>
      <c r="I176">
        <v>12.583019999999999</v>
      </c>
      <c r="J176">
        <v>2.0081380000000002</v>
      </c>
    </row>
    <row r="177" spans="1:10" x14ac:dyDescent="0.35">
      <c r="A177" s="1">
        <v>42522</v>
      </c>
      <c r="B177">
        <v>0.3598827</v>
      </c>
      <c r="C177">
        <v>1.7774669999999999</v>
      </c>
      <c r="D177">
        <v>13.86012</v>
      </c>
      <c r="E177">
        <v>2.2712210000000002</v>
      </c>
      <c r="F177" s="1">
        <v>42522</v>
      </c>
      <c r="G177">
        <v>2.8096260000000002</v>
      </c>
      <c r="H177">
        <v>4.5903710000000002</v>
      </c>
      <c r="I177">
        <v>12.69983</v>
      </c>
      <c r="J177">
        <v>2.068565</v>
      </c>
    </row>
    <row r="178" spans="1:10" x14ac:dyDescent="0.35">
      <c r="A178" s="1">
        <v>42552</v>
      </c>
      <c r="B178">
        <v>0.36568390000000001</v>
      </c>
      <c r="C178">
        <v>1.7620549999999999</v>
      </c>
      <c r="D178">
        <v>14.26451</v>
      </c>
      <c r="E178">
        <v>2.5318230000000002</v>
      </c>
      <c r="F178" s="1">
        <v>42552</v>
      </c>
      <c r="G178">
        <v>2.8561990000000002</v>
      </c>
      <c r="H178">
        <v>4.6950209999999997</v>
      </c>
      <c r="I178">
        <v>12.613250000000001</v>
      </c>
      <c r="J178">
        <v>2.0159769999999999</v>
      </c>
    </row>
    <row r="179" spans="1:10" x14ac:dyDescent="0.35">
      <c r="A179" s="1">
        <v>42583</v>
      </c>
      <c r="B179">
        <v>0.37636429999999998</v>
      </c>
      <c r="C179">
        <v>1.770076</v>
      </c>
      <c r="D179">
        <v>14.548159999999999</v>
      </c>
      <c r="E179">
        <v>2.6129509999999998</v>
      </c>
      <c r="F179" s="1">
        <v>42583</v>
      </c>
      <c r="G179">
        <v>2.8008709999999999</v>
      </c>
      <c r="H179">
        <v>4.7163060000000003</v>
      </c>
      <c r="I179">
        <v>12.76967</v>
      </c>
      <c r="J179">
        <v>1.9596229999999999</v>
      </c>
    </row>
    <row r="180" spans="1:10" x14ac:dyDescent="0.35">
      <c r="A180" s="1">
        <v>42614</v>
      </c>
      <c r="B180">
        <v>0.37212119999999999</v>
      </c>
      <c r="C180">
        <v>2.0601050000000001</v>
      </c>
      <c r="D180">
        <v>14.303599999999999</v>
      </c>
      <c r="E180">
        <v>2.930596</v>
      </c>
      <c r="F180" s="1">
        <v>42614</v>
      </c>
      <c r="G180">
        <v>2.8105030000000002</v>
      </c>
      <c r="H180">
        <v>4.7066039999999996</v>
      </c>
      <c r="I180">
        <v>12.64499</v>
      </c>
      <c r="J180">
        <v>1.953924</v>
      </c>
    </row>
    <row r="181" spans="1:10" x14ac:dyDescent="0.35">
      <c r="A181" s="1">
        <v>42644</v>
      </c>
      <c r="B181">
        <v>0.36949860000000001</v>
      </c>
      <c r="C181">
        <v>1.7574320000000001</v>
      </c>
      <c r="D181">
        <v>14.41513</v>
      </c>
      <c r="E181">
        <v>2.552244</v>
      </c>
      <c r="F181" s="1">
        <v>42644</v>
      </c>
      <c r="G181">
        <v>2.8094779999999999</v>
      </c>
      <c r="H181">
        <v>4.722728</v>
      </c>
      <c r="I181">
        <v>12.32658</v>
      </c>
      <c r="J181">
        <v>1.9454419999999999</v>
      </c>
    </row>
    <row r="182" spans="1:10" x14ac:dyDescent="0.35">
      <c r="A182" s="1">
        <v>42675</v>
      </c>
      <c r="B182">
        <v>0.36257729999999999</v>
      </c>
      <c r="C182">
        <v>1.859893</v>
      </c>
      <c r="D182">
        <v>14.163360000000001</v>
      </c>
      <c r="E182">
        <v>3.4935619999999998</v>
      </c>
      <c r="F182" s="1">
        <v>42675</v>
      </c>
      <c r="G182">
        <v>2.8379590000000001</v>
      </c>
      <c r="H182">
        <v>4.6941069999999998</v>
      </c>
      <c r="I182">
        <v>12.029249999999999</v>
      </c>
      <c r="J182">
        <v>1.832373</v>
      </c>
    </row>
    <row r="183" spans="1:10" x14ac:dyDescent="0.35">
      <c r="A183" s="1">
        <v>42705</v>
      </c>
      <c r="B183">
        <v>0.35890470000000002</v>
      </c>
      <c r="C183">
        <v>1.8778189999999999</v>
      </c>
      <c r="D183">
        <v>14.284090000000001</v>
      </c>
      <c r="E183">
        <v>3.5072869999999998</v>
      </c>
      <c r="F183" s="1">
        <v>42705</v>
      </c>
      <c r="G183">
        <v>2.7423579999999999</v>
      </c>
      <c r="H183">
        <v>4.6999089999999999</v>
      </c>
      <c r="I183">
        <v>12.062989999999999</v>
      </c>
      <c r="J183">
        <v>1.831386</v>
      </c>
    </row>
    <row r="184" spans="1:10" x14ac:dyDescent="0.35">
      <c r="A184" s="1">
        <v>42736</v>
      </c>
      <c r="B184">
        <v>0.36068869999999997</v>
      </c>
      <c r="C184">
        <v>1.5722389999999999</v>
      </c>
      <c r="D184">
        <v>14.373699999999999</v>
      </c>
      <c r="E184">
        <v>3.6131690000000001</v>
      </c>
      <c r="F184" s="1">
        <v>42736</v>
      </c>
      <c r="G184">
        <v>2.855731</v>
      </c>
      <c r="H184">
        <v>4.704186</v>
      </c>
      <c r="I184">
        <v>12.243650000000001</v>
      </c>
      <c r="J184">
        <v>2.148698</v>
      </c>
    </row>
    <row r="185" spans="1:10" x14ac:dyDescent="0.35">
      <c r="A185" s="1">
        <v>42767</v>
      </c>
      <c r="B185">
        <v>0.36630810000000003</v>
      </c>
      <c r="C185">
        <v>1.9431659999999999</v>
      </c>
      <c r="D185">
        <v>14.597989999999999</v>
      </c>
      <c r="E185">
        <v>3.170175</v>
      </c>
      <c r="F185" s="1">
        <v>42767</v>
      </c>
      <c r="G185">
        <v>2.7418130000000001</v>
      </c>
      <c r="H185">
        <v>4.610722</v>
      </c>
      <c r="I185">
        <v>12.24803</v>
      </c>
      <c r="J185">
        <v>2.1841490000000001</v>
      </c>
    </row>
    <row r="186" spans="1:10" x14ac:dyDescent="0.35">
      <c r="A186" s="1">
        <v>42795</v>
      </c>
      <c r="B186">
        <v>0.36038609999999999</v>
      </c>
      <c r="C186">
        <v>1.754807</v>
      </c>
      <c r="D186">
        <v>14.393689999999999</v>
      </c>
      <c r="E186">
        <v>0.70043239999999996</v>
      </c>
      <c r="F186" s="1">
        <v>42795</v>
      </c>
      <c r="G186">
        <v>2.8193290000000002</v>
      </c>
      <c r="H186">
        <v>4.5066519999999999</v>
      </c>
      <c r="I186">
        <v>12.361359999999999</v>
      </c>
      <c r="J186">
        <v>2.21116</v>
      </c>
    </row>
    <row r="187" spans="1:10" x14ac:dyDescent="0.35">
      <c r="A187" s="1">
        <v>42826</v>
      </c>
      <c r="B187">
        <v>0.36145050000000001</v>
      </c>
      <c r="C187">
        <v>1.818395</v>
      </c>
      <c r="D187">
        <v>14.0305</v>
      </c>
      <c r="E187">
        <v>0.81225380000000003</v>
      </c>
      <c r="F187" s="1">
        <v>42826</v>
      </c>
      <c r="G187">
        <v>2.8169780000000002</v>
      </c>
      <c r="H187">
        <v>4.4607359999999998</v>
      </c>
      <c r="I187">
        <v>12.45208</v>
      </c>
      <c r="J187">
        <v>2.1466479999999999</v>
      </c>
    </row>
    <row r="188" spans="1:10" x14ac:dyDescent="0.35">
      <c r="A188" s="1">
        <v>42856</v>
      </c>
      <c r="B188">
        <v>0.36786859999999999</v>
      </c>
      <c r="C188">
        <v>1.748176</v>
      </c>
      <c r="D188">
        <v>14.17488</v>
      </c>
      <c r="E188">
        <v>0.56538739999999998</v>
      </c>
      <c r="F188" s="1">
        <v>42856</v>
      </c>
      <c r="G188">
        <v>2.762518</v>
      </c>
      <c r="H188">
        <v>4.5782559999999997</v>
      </c>
      <c r="I188">
        <v>12.58952</v>
      </c>
      <c r="J188">
        <v>2.1742080000000001</v>
      </c>
    </row>
    <row r="189" spans="1:10" x14ac:dyDescent="0.35">
      <c r="A189" s="1">
        <v>42887</v>
      </c>
      <c r="B189">
        <v>0.36945460000000002</v>
      </c>
      <c r="C189">
        <v>1.8554679999999999</v>
      </c>
      <c r="D189">
        <v>13.99212</v>
      </c>
      <c r="E189">
        <v>-4.313E-3</v>
      </c>
      <c r="F189" s="1">
        <v>42887</v>
      </c>
      <c r="G189">
        <v>2.8074979999999998</v>
      </c>
      <c r="H189">
        <v>4.3547070000000003</v>
      </c>
      <c r="I189">
        <v>12.68675</v>
      </c>
      <c r="J189">
        <v>2.0853969999999999</v>
      </c>
    </row>
    <row r="190" spans="1:10" x14ac:dyDescent="0.35">
      <c r="A190" s="1">
        <v>42917</v>
      </c>
      <c r="B190">
        <v>0.37050460000000002</v>
      </c>
      <c r="C190">
        <v>1.9211879999999999</v>
      </c>
      <c r="D190">
        <v>13.77704</v>
      </c>
      <c r="E190">
        <v>-0.19136449999999999</v>
      </c>
      <c r="F190" s="1">
        <v>42917</v>
      </c>
      <c r="G190">
        <v>2.8470179999999998</v>
      </c>
      <c r="H190">
        <v>4.5503729999999996</v>
      </c>
      <c r="I190">
        <v>12.23536</v>
      </c>
      <c r="J190">
        <v>1.827331</v>
      </c>
    </row>
    <row r="191" spans="1:10" x14ac:dyDescent="0.35">
      <c r="A191" s="1">
        <v>42948</v>
      </c>
      <c r="B191">
        <v>0.3636355</v>
      </c>
      <c r="C191">
        <v>1.8451329999999999</v>
      </c>
      <c r="D191">
        <v>13.45134</v>
      </c>
      <c r="E191">
        <v>-0.24367440000000001</v>
      </c>
      <c r="F191" s="1">
        <v>42948</v>
      </c>
      <c r="G191">
        <v>2.7838479999999999</v>
      </c>
      <c r="H191">
        <v>4.5180990000000003</v>
      </c>
      <c r="I191">
        <v>12.624370000000001</v>
      </c>
      <c r="J191">
        <v>1.8909290000000001</v>
      </c>
    </row>
    <row r="192" spans="1:10" x14ac:dyDescent="0.35">
      <c r="A192" s="1">
        <v>42979</v>
      </c>
      <c r="B192">
        <v>0.36215550000000002</v>
      </c>
      <c r="C192">
        <v>1.802924</v>
      </c>
      <c r="D192">
        <v>13.45147</v>
      </c>
      <c r="E192">
        <v>-7.835E-3</v>
      </c>
      <c r="F192" s="1">
        <v>42979</v>
      </c>
      <c r="G192">
        <v>2.829618</v>
      </c>
      <c r="H192">
        <v>4.5448199999999996</v>
      </c>
      <c r="I192">
        <v>12.53046</v>
      </c>
      <c r="J192">
        <v>1.82361</v>
      </c>
    </row>
    <row r="193" spans="1:10" x14ac:dyDescent="0.35">
      <c r="A193" s="1">
        <v>43009</v>
      </c>
      <c r="B193">
        <v>0.3561339</v>
      </c>
      <c r="C193">
        <v>1.7214689999999999</v>
      </c>
      <c r="D193">
        <v>13.51093</v>
      </c>
      <c r="E193">
        <v>0.70663989999999999</v>
      </c>
      <c r="F193" s="1">
        <v>43009</v>
      </c>
      <c r="G193">
        <v>2.8525140000000002</v>
      </c>
      <c r="H193">
        <v>4.6267399999999999</v>
      </c>
      <c r="I193">
        <v>12.453849999999999</v>
      </c>
      <c r="J193">
        <v>1.883249</v>
      </c>
    </row>
    <row r="194" spans="1:10" x14ac:dyDescent="0.35">
      <c r="A194" s="1">
        <v>43040</v>
      </c>
      <c r="B194">
        <v>0.35636089999999998</v>
      </c>
      <c r="C194">
        <v>1.733231</v>
      </c>
      <c r="D194">
        <v>13.17456</v>
      </c>
      <c r="E194">
        <v>0.2269863</v>
      </c>
      <c r="F194" s="1">
        <v>43040</v>
      </c>
      <c r="G194">
        <v>2.7405430000000002</v>
      </c>
      <c r="H194">
        <v>4.6130509999999996</v>
      </c>
      <c r="I194">
        <v>12.42943</v>
      </c>
      <c r="J194">
        <v>1.9727920000000001</v>
      </c>
    </row>
    <row r="195" spans="1:10" x14ac:dyDescent="0.35">
      <c r="A195" s="1">
        <v>43070</v>
      </c>
      <c r="B195">
        <v>0.3522537</v>
      </c>
      <c r="C195">
        <v>1.9487209999999999</v>
      </c>
      <c r="D195">
        <v>12.829789999999999</v>
      </c>
      <c r="E195">
        <v>0.95435570000000003</v>
      </c>
      <c r="F195" s="1">
        <v>43070</v>
      </c>
      <c r="G195">
        <v>2.695926</v>
      </c>
      <c r="H195">
        <v>4.5580970000000001</v>
      </c>
      <c r="I195">
        <v>12.681850000000001</v>
      </c>
      <c r="J195">
        <v>1.8520529999999999</v>
      </c>
    </row>
    <row r="196" spans="1:10" x14ac:dyDescent="0.35">
      <c r="A196" s="1">
        <v>43101</v>
      </c>
      <c r="B196">
        <v>0.3591742</v>
      </c>
      <c r="C196">
        <v>1.8626720000000001</v>
      </c>
      <c r="D196">
        <v>13.19374</v>
      </c>
      <c r="E196">
        <v>0.1860134</v>
      </c>
      <c r="F196" s="1">
        <v>43101</v>
      </c>
      <c r="G196">
        <v>2.7894929999999998</v>
      </c>
      <c r="H196">
        <v>4.6923469999999998</v>
      </c>
      <c r="I196">
        <v>12.53842</v>
      </c>
      <c r="J196">
        <v>1.8657079999999999</v>
      </c>
    </row>
    <row r="197" spans="1:10" x14ac:dyDescent="0.35">
      <c r="A197" s="1">
        <v>43132</v>
      </c>
      <c r="B197">
        <v>0.35717140000000003</v>
      </c>
      <c r="C197">
        <v>1.8599650000000001</v>
      </c>
      <c r="D197">
        <v>13.086349999999999</v>
      </c>
      <c r="E197">
        <v>0.25040050000000003</v>
      </c>
      <c r="F197" s="1">
        <v>43132</v>
      </c>
      <c r="G197">
        <v>2.7896329999999998</v>
      </c>
      <c r="H197">
        <v>4.638655</v>
      </c>
      <c r="I197">
        <v>12.45552</v>
      </c>
      <c r="J197">
        <v>1.8672249999999999</v>
      </c>
    </row>
    <row r="198" spans="1:10" x14ac:dyDescent="0.35">
      <c r="A198" s="1">
        <v>43160</v>
      </c>
      <c r="B198">
        <v>0.35435879999999997</v>
      </c>
      <c r="C198">
        <v>1.913592</v>
      </c>
      <c r="D198">
        <v>12.834530000000001</v>
      </c>
      <c r="E198">
        <v>-0.17001849999999999</v>
      </c>
      <c r="F198" s="1">
        <v>43160</v>
      </c>
      <c r="G198">
        <v>2.8438469999999998</v>
      </c>
      <c r="H198">
        <v>4.6019050000000004</v>
      </c>
      <c r="I198">
        <v>12.560269999999999</v>
      </c>
      <c r="J198">
        <v>1.7647889999999999</v>
      </c>
    </row>
    <row r="199" spans="1:10" x14ac:dyDescent="0.35">
      <c r="A199" s="1">
        <v>43191</v>
      </c>
      <c r="B199">
        <v>0.34741030000000001</v>
      </c>
      <c r="C199">
        <v>1.767746</v>
      </c>
      <c r="D199">
        <v>12.81324</v>
      </c>
      <c r="E199">
        <v>0.1737889</v>
      </c>
      <c r="F199" s="1">
        <v>43191</v>
      </c>
      <c r="G199">
        <v>2.7611819999999998</v>
      </c>
      <c r="H199">
        <v>4.4299390000000001</v>
      </c>
      <c r="I199">
        <v>12.75239</v>
      </c>
      <c r="J199">
        <v>1.762942</v>
      </c>
    </row>
    <row r="200" spans="1:10" x14ac:dyDescent="0.35">
      <c r="A200" s="1">
        <v>43221</v>
      </c>
      <c r="B200">
        <v>0.34466590000000003</v>
      </c>
      <c r="C200">
        <v>1.6481490000000001</v>
      </c>
      <c r="D200">
        <v>13.142049999999999</v>
      </c>
      <c r="E200">
        <v>1.0195460000000001</v>
      </c>
      <c r="F200" s="1">
        <v>43221</v>
      </c>
      <c r="G200">
        <v>2.637982</v>
      </c>
      <c r="H200">
        <v>4.4024559999999999</v>
      </c>
      <c r="I200">
        <v>12.66178</v>
      </c>
      <c r="J200">
        <v>1.868225</v>
      </c>
    </row>
    <row r="201" spans="1:10" x14ac:dyDescent="0.35">
      <c r="A201" s="1">
        <v>43252</v>
      </c>
      <c r="B201">
        <v>0.33218950000000003</v>
      </c>
      <c r="C201">
        <v>1.791401</v>
      </c>
      <c r="D201">
        <v>12.535299999999999</v>
      </c>
      <c r="E201">
        <v>0.73761270000000001</v>
      </c>
      <c r="F201" s="1">
        <v>43252</v>
      </c>
      <c r="G201">
        <v>2.6196739999999998</v>
      </c>
      <c r="H201">
        <v>4.2552440000000002</v>
      </c>
      <c r="I201">
        <v>12.524050000000001</v>
      </c>
      <c r="J201">
        <v>1.8896489999999999</v>
      </c>
    </row>
    <row r="202" spans="1:10" x14ac:dyDescent="0.35">
      <c r="A202" s="1">
        <v>43282</v>
      </c>
      <c r="B202">
        <v>0.33673740000000002</v>
      </c>
      <c r="C202">
        <v>1.74074</v>
      </c>
      <c r="D202">
        <v>12.68768</v>
      </c>
      <c r="E202">
        <v>-3.93161E-2</v>
      </c>
      <c r="F202" s="1">
        <v>43282</v>
      </c>
      <c r="G202">
        <v>2.6431070000000001</v>
      </c>
      <c r="H202">
        <v>4.3259759999999998</v>
      </c>
      <c r="I202">
        <v>12.263960000000001</v>
      </c>
      <c r="J202">
        <v>1.8379449999999999</v>
      </c>
    </row>
    <row r="203" spans="1:10" x14ac:dyDescent="0.35">
      <c r="A203" s="1">
        <v>43313</v>
      </c>
      <c r="B203">
        <v>0.33613730000000003</v>
      </c>
      <c r="C203">
        <v>1.73325</v>
      </c>
      <c r="D203">
        <v>12.698539999999999</v>
      </c>
      <c r="E203">
        <v>0.33976410000000001</v>
      </c>
      <c r="F203" s="1">
        <v>43313</v>
      </c>
      <c r="G203">
        <v>2.645826</v>
      </c>
      <c r="H203">
        <v>4.1794909999999996</v>
      </c>
      <c r="I203">
        <v>12.35042</v>
      </c>
      <c r="J203">
        <v>1.9498660000000001</v>
      </c>
    </row>
    <row r="204" spans="1:10" x14ac:dyDescent="0.35">
      <c r="A204" s="1">
        <v>43344</v>
      </c>
      <c r="B204">
        <v>0.32682810000000001</v>
      </c>
      <c r="C204">
        <v>1.7707189999999999</v>
      </c>
      <c r="D204">
        <v>12.37119</v>
      </c>
      <c r="E204">
        <v>-4.6501599999999997E-2</v>
      </c>
      <c r="F204" s="1">
        <v>43344</v>
      </c>
      <c r="G204">
        <v>2.6401720000000002</v>
      </c>
      <c r="H204">
        <v>4.06454</v>
      </c>
      <c r="I204">
        <v>12.08442</v>
      </c>
      <c r="J204">
        <v>1.910228</v>
      </c>
    </row>
    <row r="205" spans="1:10" x14ac:dyDescent="0.35">
      <c r="A205" s="1">
        <v>43374</v>
      </c>
      <c r="B205">
        <v>0.33528829999999998</v>
      </c>
      <c r="C205">
        <v>1.688971</v>
      </c>
      <c r="D205">
        <v>12.921390000000001</v>
      </c>
      <c r="E205">
        <v>1.008705</v>
      </c>
      <c r="F205" s="1">
        <v>43374</v>
      </c>
      <c r="G205">
        <v>2.6239659999999998</v>
      </c>
      <c r="H205">
        <v>4.2185579999999998</v>
      </c>
      <c r="I205">
        <v>11.853020000000001</v>
      </c>
      <c r="J205">
        <v>1.94421</v>
      </c>
    </row>
    <row r="206" spans="1:10" x14ac:dyDescent="0.35">
      <c r="A206" s="1">
        <v>43405</v>
      </c>
      <c r="B206">
        <v>0.32586019999999999</v>
      </c>
      <c r="C206">
        <v>1.6173580000000001</v>
      </c>
      <c r="D206">
        <v>12.57572</v>
      </c>
      <c r="E206">
        <v>0.9608257</v>
      </c>
      <c r="F206" s="1">
        <v>43405</v>
      </c>
      <c r="G206">
        <v>2.6581329999999999</v>
      </c>
      <c r="H206">
        <v>4.1674759999999997</v>
      </c>
      <c r="I206">
        <v>11.95623</v>
      </c>
      <c r="J206">
        <v>1.9806779999999999</v>
      </c>
    </row>
    <row r="207" spans="1:10" x14ac:dyDescent="0.35">
      <c r="A207" s="1">
        <v>43435</v>
      </c>
      <c r="B207">
        <v>0.32796520000000001</v>
      </c>
      <c r="C207">
        <v>1.9380360000000001</v>
      </c>
      <c r="D207">
        <v>12.25614</v>
      </c>
      <c r="E207">
        <v>0.4689277</v>
      </c>
      <c r="F207" s="1">
        <v>43435</v>
      </c>
      <c r="G207">
        <v>2.6284100000000001</v>
      </c>
      <c r="H207">
        <v>4.1036539999999997</v>
      </c>
      <c r="I207">
        <v>12.50972</v>
      </c>
      <c r="J207">
        <v>2.0572279999999998</v>
      </c>
    </row>
    <row r="208" spans="1:10" x14ac:dyDescent="0.35">
      <c r="B208" s="19">
        <f>AVERAGE(B3:B207)</f>
        <v>0.25479351121951205</v>
      </c>
      <c r="C208" s="19">
        <f>AVERAGE(C3:C207)</f>
        <v>3.0989382829268282</v>
      </c>
      <c r="D208" s="19">
        <f>AVERAGE(D3:D207)</f>
        <v>8.5604472634146358</v>
      </c>
      <c r="E208" s="19"/>
      <c r="G208" s="19">
        <f>AVERAGE(G3:G207)</f>
        <v>2.726274399999999</v>
      </c>
      <c r="H208" s="19">
        <f>AVERAGE(H3:H207)</f>
        <v>5.046776126829271</v>
      </c>
      <c r="I208" s="19">
        <f>AVERAGE(I3:I207)</f>
        <v>10.876377946341464</v>
      </c>
      <c r="J208" s="19"/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1</vt:lpstr>
      <vt:lpstr>Figure 2</vt:lpstr>
      <vt:lpstr>Figure 3</vt:lpstr>
      <vt:lpstr>Figure 4. External Creditors</vt:lpstr>
      <vt:lpstr>Figure 4</vt:lpstr>
      <vt:lpstr>Table_correlations</vt:lpstr>
      <vt:lpstr>Data availability</vt:lpstr>
      <vt:lpstr>A1. Figure 1_v2</vt:lpstr>
      <vt:lpstr>A2. Figure 2_v2</vt:lpstr>
      <vt:lpstr>A3.Table 1</vt:lpstr>
      <vt:lpstr>A4. Correlation_levels</vt:lpstr>
      <vt:lpstr>A5.Correlation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Samano Penaloza</dc:creator>
  <cp:lastModifiedBy>Agustin Samano Penaloza</cp:lastModifiedBy>
  <dcterms:created xsi:type="dcterms:W3CDTF">2022-03-22T16:27:02Z</dcterms:created>
  <dcterms:modified xsi:type="dcterms:W3CDTF">2022-05-10T09:57:42Z</dcterms:modified>
</cp:coreProperties>
</file>