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esktop/"/>
    </mc:Choice>
  </mc:AlternateContent>
  <bookViews>
    <workbookView xWindow="1560" yWindow="460" windowWidth="24080" windowHeight="16380" tabRatio="925" firstSheet="1" activeTab="5"/>
  </bookViews>
  <sheets>
    <sheet name="imidachloprid calculation" sheetId="1" r:id="rId1"/>
    <sheet name="Imidachloprid experiment data" sheetId="2" r:id="rId2"/>
    <sheet name="evaporation measurements" sheetId="3" r:id="rId3"/>
    <sheet name="30 sec. behavoral observations" sheetId="4" r:id="rId4"/>
    <sheet name="Sheet1" sheetId="5" r:id="rId5"/>
    <sheet name="Imidachloprid experiment da (2)" sheetId="6" r:id="rId6"/>
    <sheet name="imidachloprid experiment data3" sheetId="7" r:id="rId7"/>
    <sheet name="evaporation trials2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4" i="6"/>
  <c r="X36" i="6"/>
  <c r="X37" i="6"/>
  <c r="X40" i="6"/>
  <c r="X41" i="6"/>
  <c r="X42" i="6"/>
  <c r="X43" i="6"/>
  <c r="X44" i="6"/>
  <c r="X45" i="6"/>
  <c r="X46" i="6"/>
  <c r="X47" i="6"/>
  <c r="X48" i="6"/>
  <c r="X49" i="6"/>
  <c r="X50" i="6"/>
  <c r="X51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1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100" i="6"/>
  <c r="X101" i="6"/>
  <c r="X102" i="6"/>
  <c r="X103" i="6"/>
  <c r="X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4" i="6"/>
  <c r="T36" i="6"/>
  <c r="T37" i="6"/>
  <c r="T38" i="6"/>
  <c r="T40" i="6"/>
  <c r="T41" i="6"/>
  <c r="T42" i="6"/>
  <c r="T43" i="6"/>
  <c r="T44" i="6"/>
  <c r="T45" i="6"/>
  <c r="T46" i="6"/>
  <c r="T47" i="6"/>
  <c r="T48" i="6"/>
  <c r="T49" i="6"/>
  <c r="T50" i="6"/>
  <c r="T51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1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100" i="6"/>
  <c r="T101" i="6"/>
  <c r="T102" i="6"/>
  <c r="T103" i="6"/>
  <c r="T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4" i="6"/>
  <c r="P36" i="6"/>
  <c r="P37" i="6"/>
  <c r="P38" i="6"/>
  <c r="P40" i="6"/>
  <c r="P41" i="6"/>
  <c r="P42" i="6"/>
  <c r="P43" i="6"/>
  <c r="P44" i="6"/>
  <c r="P45" i="6"/>
  <c r="P46" i="6"/>
  <c r="P47" i="6"/>
  <c r="P48" i="6"/>
  <c r="P49" i="6"/>
  <c r="P50" i="6"/>
  <c r="P51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1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100" i="6"/>
  <c r="P101" i="6"/>
  <c r="P102" i="6"/>
  <c r="P103" i="6"/>
  <c r="P4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4" i="6"/>
  <c r="L36" i="6"/>
  <c r="L37" i="6"/>
  <c r="L38" i="6"/>
  <c r="L40" i="6"/>
  <c r="L41" i="6"/>
  <c r="L42" i="6"/>
  <c r="L43" i="6"/>
  <c r="L44" i="6"/>
  <c r="L45" i="6"/>
  <c r="L46" i="6"/>
  <c r="L47" i="6"/>
  <c r="L48" i="6"/>
  <c r="L49" i="6"/>
  <c r="L50" i="6"/>
  <c r="L51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4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4" i="6"/>
  <c r="H35" i="6"/>
  <c r="H36" i="6"/>
  <c r="H37" i="6"/>
  <c r="H38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4" i="6"/>
  <c r="E16" i="1"/>
  <c r="E17" i="1"/>
  <c r="E18" i="1"/>
  <c r="E15" i="1"/>
  <c r="J23" i="1"/>
  <c r="A6" i="1"/>
  <c r="C2" i="1"/>
  <c r="B6" i="1"/>
  <c r="C6" i="1"/>
  <c r="A10" i="1"/>
  <c r="C10" i="1"/>
</calcChain>
</file>

<file path=xl/sharedStrings.xml><?xml version="1.0" encoding="utf-8"?>
<sst xmlns="http://schemas.openxmlformats.org/spreadsheetml/2006/main" count="237" uniqueCount="62">
  <si>
    <t>Units</t>
  </si>
  <si>
    <t>calculation</t>
  </si>
  <si>
    <t>to make:</t>
  </si>
  <si>
    <t>Water</t>
  </si>
  <si>
    <t>AI/lb.solutino</t>
  </si>
  <si>
    <t>units</t>
  </si>
  <si>
    <t>75% imidichloprid in solution</t>
  </si>
  <si>
    <t>100000 ppb</t>
  </si>
  <si>
    <t>100000/1,000,000,000=</t>
  </si>
  <si>
    <t>for 100,000 ppb</t>
  </si>
  <si>
    <t>1 ml of 30% sucrose weighs</t>
  </si>
  <si>
    <t>grams</t>
  </si>
  <si>
    <t>AI/0.5 L</t>
  </si>
  <si>
    <t>grams/0.5 L</t>
  </si>
  <si>
    <t>for 0.5 L</t>
  </si>
  <si>
    <t>multiply by the weight of 0.5 L of 30% sucrose</t>
  </si>
  <si>
    <t>It would take 1.00E-04 grams for each gram of 30% sucrose to achieve 100,000 ppb</t>
  </si>
  <si>
    <t>It would require 5.85E-02 grams of AI mixed with 0.5 L</t>
  </si>
  <si>
    <t>grams of imidachloprid solution/g of sucrose</t>
  </si>
  <si>
    <t>grams of imidachloprid solution /0.5 L of sucrose solution</t>
  </si>
  <si>
    <t>divide by % of active ingredient (imidachloprid) in imidachloprid solution to get the amount of grams of imidachloprid solution that should be added to 0.5 L of water to make 100,000 ppb</t>
  </si>
  <si>
    <t>The amount of imidachloprid solution that should be added to 0.5 L to make 100,000 ppb</t>
  </si>
  <si>
    <t>L</t>
  </si>
  <si>
    <t>L of sucrose</t>
  </si>
  <si>
    <t>starting with 100,000 ppb</t>
  </si>
  <si>
    <t>to make x ppb</t>
  </si>
  <si>
    <t>50 mL</t>
  </si>
  <si>
    <t>150 microliters of 100,000 ppb stock. Add up to 0.750 L for 20 ppb</t>
  </si>
  <si>
    <t>250 mL of 20 ppb stock. Add up to .5 L for 10 ppb</t>
  </si>
  <si>
    <t>Treatment</t>
  </si>
  <si>
    <t>ID</t>
  </si>
  <si>
    <t>C</t>
  </si>
  <si>
    <t>Colony #</t>
  </si>
  <si>
    <t>notes</t>
  </si>
  <si>
    <t>set up on sucrose</t>
  </si>
  <si>
    <t>started treatments</t>
  </si>
  <si>
    <t>pre food weight</t>
  </si>
  <si>
    <t>post food weight</t>
  </si>
  <si>
    <t>escaped to window, successfully caught</t>
  </si>
  <si>
    <t>dead</t>
  </si>
  <si>
    <t>15:00:00 PM</t>
  </si>
  <si>
    <t>Opened growth chamber and observed each treatment for 30 sec. . Recorded each bee that was moving. Testing whether higher doses of imidachloprid results in more lethargic bees.</t>
  </si>
  <si>
    <t>Temp</t>
  </si>
  <si>
    <t>Humidity</t>
  </si>
  <si>
    <t>Date</t>
  </si>
  <si>
    <t>cotton pulled</t>
  </si>
  <si>
    <t>control</t>
  </si>
  <si>
    <t>order on rack</t>
  </si>
  <si>
    <t>escaped, not caught</t>
  </si>
  <si>
    <t>pre</t>
  </si>
  <si>
    <t>post weight</t>
  </si>
  <si>
    <t>post</t>
  </si>
  <si>
    <t>consumption</t>
  </si>
  <si>
    <t>Consump 1</t>
  </si>
  <si>
    <t>Consump 2</t>
  </si>
  <si>
    <t>Consump 3</t>
  </si>
  <si>
    <t>Consump 4</t>
  </si>
  <si>
    <t>Consump 5</t>
  </si>
  <si>
    <t>evap 1</t>
  </si>
  <si>
    <t>evap 2</t>
  </si>
  <si>
    <t>evap 3</t>
  </si>
  <si>
    <t>evap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</si>
</sst>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3" borderId="1" xfId="0" applyNumberFormat="1" applyFont="1" applyFill="1" applyBorder="1"/>
    <xf numFmtId="0" fontId="1" fillId="3" borderId="2" xfId="0" applyFont="1" applyFill="1" applyBorder="1"/>
    <xf numFmtId="0" fontId="1" fillId="0" borderId="0" xfId="0" applyFont="1"/>
    <xf numFmtId="16" fontId="0" fillId="0" borderId="0" xfId="0" applyNumberFormat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8" fontId="0" fillId="0" borderId="0" xfId="0" applyNumberFormat="1"/>
    <xf numFmtId="164" fontId="0" fillId="0" borderId="0" xfId="0" applyNumberFormat="1"/>
    <xf numFmtId="0" fontId="4" fillId="0" borderId="0" xfId="0" applyFont="1"/>
    <xf numFmtId="18" fontId="4" fillId="0" borderId="0" xfId="0" applyNumberFormat="1" applyFont="1"/>
    <xf numFmtId="16" fontId="4" fillId="0" borderId="0" xfId="0" applyNumberFormat="1" applyFont="1"/>
    <xf numFmtId="20" fontId="0" fillId="0" borderId="0" xfId="0" applyNumberFormat="1"/>
    <xf numFmtId="0" fontId="0" fillId="0" borderId="3" xfId="0" applyFill="1" applyBorder="1"/>
    <xf numFmtId="0" fontId="0" fillId="9" borderId="3" xfId="0" applyFill="1" applyBorder="1" applyAlignment="1">
      <alignment horizontal="right"/>
    </xf>
    <xf numFmtId="0" fontId="0" fillId="9" borderId="3" xfId="0" applyFill="1" applyBorder="1"/>
    <xf numFmtId="0" fontId="0" fillId="5" borderId="3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0" borderId="3" xfId="0" applyFill="1" applyBorder="1"/>
    <xf numFmtId="0" fontId="0" fillId="8" borderId="3" xfId="0" applyFill="1" applyBorder="1" applyAlignment="1">
      <alignment horizontal="right"/>
    </xf>
    <xf numFmtId="0" fontId="0" fillId="11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7" borderId="4" xfId="0" applyFill="1" applyBorder="1"/>
    <xf numFmtId="0" fontId="0" fillId="7" borderId="5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4" xfId="0" applyFill="1" applyBorder="1"/>
    <xf numFmtId="0" fontId="0" fillId="5" borderId="6" xfId="0" applyFill="1" applyBorder="1"/>
    <xf numFmtId="16" fontId="1" fillId="0" borderId="0" xfId="0" applyNumberFormat="1" applyFont="1"/>
    <xf numFmtId="20" fontId="4" fillId="0" borderId="0" xfId="0" applyNumberFormat="1" applyFont="1"/>
    <xf numFmtId="0" fontId="0" fillId="12" borderId="3" xfId="0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8" borderId="5" xfId="0" applyFill="1" applyBorder="1"/>
    <xf numFmtId="0" fontId="0" fillId="8" borderId="0" xfId="0" applyFill="1" applyBorder="1"/>
    <xf numFmtId="0" fontId="0" fillId="13" borderId="3" xfId="0" applyFill="1" applyBorder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19" sqref="F19"/>
    </sheetView>
  </sheetViews>
  <sheetFormatPr baseColWidth="10" defaultRowHeight="16" x14ac:dyDescent="0.2"/>
  <cols>
    <col min="1" max="1" width="14.33203125" customWidth="1"/>
    <col min="2" max="2" width="19" customWidth="1"/>
    <col min="4" max="4" width="30.5" customWidth="1"/>
    <col min="5" max="5" width="14.1640625" customWidth="1"/>
  </cols>
  <sheetData>
    <row r="1" spans="1:16" x14ac:dyDescent="0.2">
      <c r="A1" s="2" t="s">
        <v>2</v>
      </c>
      <c r="B1" t="s">
        <v>1</v>
      </c>
      <c r="D1" t="s">
        <v>0</v>
      </c>
    </row>
    <row r="2" spans="1:16" x14ac:dyDescent="0.2">
      <c r="A2" t="s">
        <v>7</v>
      </c>
      <c r="B2" s="1" t="s">
        <v>8</v>
      </c>
      <c r="C2" s="1">
        <f>100000/1000000000</f>
        <v>1E-4</v>
      </c>
      <c r="D2" t="s">
        <v>18</v>
      </c>
      <c r="J2" s="47" t="s">
        <v>16</v>
      </c>
      <c r="K2" s="47"/>
      <c r="L2" s="47"/>
      <c r="M2" s="47"/>
      <c r="N2" s="47"/>
      <c r="O2" s="47"/>
      <c r="P2" s="47"/>
    </row>
    <row r="4" spans="1:16" x14ac:dyDescent="0.2">
      <c r="A4" s="46" t="s">
        <v>15</v>
      </c>
      <c r="B4" s="46"/>
      <c r="C4" s="46"/>
      <c r="J4" s="46" t="s">
        <v>17</v>
      </c>
      <c r="K4" s="46"/>
      <c r="L4" s="46"/>
      <c r="M4" s="46"/>
      <c r="N4" s="46"/>
    </row>
    <row r="5" spans="1:16" x14ac:dyDescent="0.2">
      <c r="A5" t="s">
        <v>3</v>
      </c>
      <c r="B5" t="s">
        <v>4</v>
      </c>
      <c r="D5" t="s">
        <v>0</v>
      </c>
    </row>
    <row r="6" spans="1:16" x14ac:dyDescent="0.2">
      <c r="A6">
        <f>J23</f>
        <v>561.66666666666663</v>
      </c>
      <c r="B6" s="1">
        <f>C2</f>
        <v>1E-4</v>
      </c>
      <c r="C6" s="1">
        <f>B6*A6</f>
        <v>5.6166666666666663E-2</v>
      </c>
      <c r="D6" t="s">
        <v>19</v>
      </c>
    </row>
    <row r="8" spans="1:16" x14ac:dyDescent="0.2">
      <c r="A8" s="46" t="s">
        <v>20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6" x14ac:dyDescent="0.2">
      <c r="A9" t="s">
        <v>12</v>
      </c>
      <c r="B9" t="s">
        <v>6</v>
      </c>
      <c r="D9" t="s">
        <v>5</v>
      </c>
    </row>
    <row r="10" spans="1:16" x14ac:dyDescent="0.2">
      <c r="A10" s="1">
        <f>C6</f>
        <v>5.6166666666666663E-2</v>
      </c>
      <c r="B10">
        <v>0.75</v>
      </c>
      <c r="C10" s="3">
        <f>B10*A10</f>
        <v>4.2124999999999996E-2</v>
      </c>
      <c r="D10" s="4" t="s">
        <v>13</v>
      </c>
      <c r="E10" t="s">
        <v>9</v>
      </c>
      <c r="J10" s="46" t="s">
        <v>21</v>
      </c>
      <c r="K10" s="46"/>
      <c r="L10" s="46"/>
      <c r="M10" s="46"/>
      <c r="N10" s="46"/>
      <c r="O10" s="46"/>
      <c r="P10" s="46"/>
    </row>
    <row r="14" spans="1:16" x14ac:dyDescent="0.2">
      <c r="A14" t="s">
        <v>25</v>
      </c>
      <c r="B14" t="s">
        <v>23</v>
      </c>
      <c r="C14" t="s">
        <v>24</v>
      </c>
      <c r="E14" t="s">
        <v>22</v>
      </c>
    </row>
    <row r="15" spans="1:16" x14ac:dyDescent="0.2">
      <c r="A15">
        <v>20</v>
      </c>
      <c r="B15">
        <v>0.75</v>
      </c>
      <c r="C15">
        <v>100000</v>
      </c>
      <c r="E15">
        <f>(A15*B15)/C15</f>
        <v>1.4999999999999999E-4</v>
      </c>
      <c r="F15" t="s">
        <v>27</v>
      </c>
    </row>
    <row r="16" spans="1:16" x14ac:dyDescent="0.2">
      <c r="A16">
        <v>10</v>
      </c>
      <c r="B16">
        <v>0.5</v>
      </c>
      <c r="C16">
        <v>20</v>
      </c>
      <c r="E16">
        <f t="shared" ref="E16:E18" si="0">(A16*B16)/C16</f>
        <v>0.25</v>
      </c>
      <c r="F16" t="s">
        <v>28</v>
      </c>
    </row>
    <row r="17" spans="1:11" x14ac:dyDescent="0.2">
      <c r="A17">
        <v>1</v>
      </c>
      <c r="B17">
        <v>0.5</v>
      </c>
      <c r="C17">
        <v>10</v>
      </c>
      <c r="E17">
        <f t="shared" si="0"/>
        <v>0.05</v>
      </c>
      <c r="F17" t="s">
        <v>26</v>
      </c>
    </row>
    <row r="18" spans="1:11" x14ac:dyDescent="0.2">
      <c r="A18">
        <v>0.1</v>
      </c>
      <c r="B18">
        <v>0.5</v>
      </c>
      <c r="C18">
        <v>1</v>
      </c>
      <c r="E18">
        <f t="shared" si="0"/>
        <v>0.05</v>
      </c>
      <c r="F18" t="s">
        <v>26</v>
      </c>
    </row>
    <row r="21" spans="1:11" x14ac:dyDescent="0.2">
      <c r="J21" t="s">
        <v>10</v>
      </c>
    </row>
    <row r="22" spans="1:11" x14ac:dyDescent="0.2">
      <c r="J22">
        <v>1.1233333333333333</v>
      </c>
      <c r="K22" t="s">
        <v>11</v>
      </c>
    </row>
    <row r="23" spans="1:11" x14ac:dyDescent="0.2">
      <c r="I23" t="s">
        <v>14</v>
      </c>
      <c r="J23">
        <f>J22*500</f>
        <v>561.66666666666663</v>
      </c>
      <c r="K23" t="s">
        <v>11</v>
      </c>
    </row>
  </sheetData>
  <mergeCells count="5">
    <mergeCell ref="A4:C4"/>
    <mergeCell ref="A8:L8"/>
    <mergeCell ref="J2:P2"/>
    <mergeCell ref="J4:N4"/>
    <mergeCell ref="J10:P10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G105" sqref="G105"/>
    </sheetView>
  </sheetViews>
  <sheetFormatPr baseColWidth="10" defaultRowHeight="16" x14ac:dyDescent="0.2"/>
  <cols>
    <col min="6" max="6" width="8.5" customWidth="1"/>
    <col min="7" max="7" width="15.1640625" customWidth="1"/>
    <col min="12" max="12" width="10.83203125" customWidth="1"/>
  </cols>
  <sheetData>
    <row r="1" spans="1:20" x14ac:dyDescent="0.2">
      <c r="D1" t="s">
        <v>34</v>
      </c>
      <c r="E1" t="s">
        <v>35</v>
      </c>
      <c r="F1" t="s">
        <v>36</v>
      </c>
      <c r="G1" t="s">
        <v>37</v>
      </c>
      <c r="H1" t="s">
        <v>33</v>
      </c>
      <c r="I1" t="s">
        <v>36</v>
      </c>
      <c r="J1" t="s">
        <v>37</v>
      </c>
      <c r="K1" t="s">
        <v>33</v>
      </c>
      <c r="L1" t="s">
        <v>36</v>
      </c>
      <c r="M1" t="s">
        <v>37</v>
      </c>
      <c r="N1" t="s">
        <v>33</v>
      </c>
      <c r="O1" t="s">
        <v>36</v>
      </c>
      <c r="P1" t="s">
        <v>37</v>
      </c>
      <c r="Q1" t="s">
        <v>33</v>
      </c>
      <c r="R1" t="s">
        <v>36</v>
      </c>
      <c r="S1" t="s">
        <v>37</v>
      </c>
      <c r="T1" t="s">
        <v>33</v>
      </c>
    </row>
    <row r="2" spans="1:20" x14ac:dyDescent="0.2">
      <c r="F2" s="15" t="s">
        <v>40</v>
      </c>
      <c r="G2" s="14">
        <v>0.4375</v>
      </c>
      <c r="I2" s="14">
        <v>0.375</v>
      </c>
      <c r="J2" s="14">
        <v>0.5</v>
      </c>
      <c r="L2" s="14">
        <v>0.4375</v>
      </c>
      <c r="O2" s="14">
        <v>0.4291666666666667</v>
      </c>
      <c r="P2" s="19">
        <v>0.59375</v>
      </c>
      <c r="R2" s="14">
        <v>0.5</v>
      </c>
    </row>
    <row r="3" spans="1:20" x14ac:dyDescent="0.2">
      <c r="A3" s="5" t="s">
        <v>29</v>
      </c>
      <c r="B3" s="5" t="s">
        <v>30</v>
      </c>
      <c r="C3" s="5" t="s">
        <v>32</v>
      </c>
      <c r="D3" s="6">
        <v>42424</v>
      </c>
      <c r="E3" s="6">
        <v>42425</v>
      </c>
      <c r="F3" s="6">
        <v>42426</v>
      </c>
      <c r="G3" s="6">
        <v>42427</v>
      </c>
      <c r="H3" s="6">
        <v>42426</v>
      </c>
      <c r="I3" s="6">
        <v>42427</v>
      </c>
      <c r="J3" s="6">
        <v>42428</v>
      </c>
      <c r="K3" s="6">
        <v>42428</v>
      </c>
      <c r="L3" s="6">
        <v>42428</v>
      </c>
      <c r="M3" s="6">
        <v>42429</v>
      </c>
      <c r="N3" s="6">
        <v>42429</v>
      </c>
      <c r="O3" s="6">
        <v>42429</v>
      </c>
      <c r="P3" s="6">
        <v>42430</v>
      </c>
      <c r="Q3" s="6">
        <v>42430</v>
      </c>
      <c r="R3" s="6">
        <v>42430</v>
      </c>
      <c r="S3" s="6">
        <v>42431</v>
      </c>
      <c r="T3" s="6">
        <v>42431</v>
      </c>
    </row>
    <row r="4" spans="1:20" s="7" customFormat="1" x14ac:dyDescent="0.2">
      <c r="A4" s="7" t="s">
        <v>31</v>
      </c>
      <c r="B4" s="7">
        <v>1</v>
      </c>
      <c r="C4" s="7">
        <v>6</v>
      </c>
      <c r="F4" s="7">
        <v>1.855</v>
      </c>
      <c r="G4" s="7">
        <v>1.639</v>
      </c>
      <c r="I4" s="7">
        <v>1.8640000000000001</v>
      </c>
      <c r="J4" s="7">
        <v>1.6619999999999999</v>
      </c>
      <c r="L4" s="7">
        <v>1.9039999999999999</v>
      </c>
      <c r="M4" s="7">
        <v>1.63</v>
      </c>
      <c r="O4" s="7">
        <v>1.845</v>
      </c>
      <c r="P4" s="7">
        <v>1.5389999999999999</v>
      </c>
      <c r="R4" s="7">
        <v>1.899</v>
      </c>
      <c r="S4" s="7">
        <v>1.708</v>
      </c>
    </row>
    <row r="5" spans="1:20" s="7" customFormat="1" x14ac:dyDescent="0.2">
      <c r="A5" s="7" t="s">
        <v>31</v>
      </c>
      <c r="B5" s="7">
        <v>2</v>
      </c>
      <c r="C5" s="7">
        <v>6</v>
      </c>
      <c r="F5" s="7">
        <v>1.857</v>
      </c>
      <c r="G5" s="7">
        <v>1.516</v>
      </c>
      <c r="I5" s="7">
        <v>1.978</v>
      </c>
      <c r="J5" s="7">
        <v>1.573</v>
      </c>
      <c r="L5" s="7">
        <v>1.8640000000000001</v>
      </c>
      <c r="M5" s="7">
        <v>1.496</v>
      </c>
      <c r="O5" s="7">
        <v>1.823</v>
      </c>
      <c r="P5" s="7">
        <v>1.581</v>
      </c>
      <c r="R5" s="7">
        <v>1.8939999999999999</v>
      </c>
      <c r="S5" s="7">
        <v>1.5529999999999999</v>
      </c>
    </row>
    <row r="6" spans="1:20" s="7" customFormat="1" x14ac:dyDescent="0.2">
      <c r="A6" s="7" t="s">
        <v>31</v>
      </c>
      <c r="B6" s="7">
        <v>3</v>
      </c>
      <c r="C6" s="7">
        <v>6</v>
      </c>
      <c r="F6" s="7">
        <v>1.8879999999999999</v>
      </c>
      <c r="G6" s="7">
        <v>1.599</v>
      </c>
      <c r="I6" s="7">
        <v>1.8819999999999999</v>
      </c>
      <c r="J6" s="7">
        <v>1.5309999999999999</v>
      </c>
      <c r="L6" s="7">
        <v>1.879</v>
      </c>
      <c r="M6" s="7">
        <v>1.601</v>
      </c>
      <c r="O6" s="7">
        <v>1.929</v>
      </c>
      <c r="P6" s="7">
        <v>1.5649999999999999</v>
      </c>
      <c r="R6" s="7">
        <v>1.859</v>
      </c>
      <c r="S6" s="7">
        <v>1.56</v>
      </c>
    </row>
    <row r="7" spans="1:20" s="7" customFormat="1" x14ac:dyDescent="0.2">
      <c r="A7" s="7" t="s">
        <v>31</v>
      </c>
      <c r="B7" s="7">
        <v>4</v>
      </c>
      <c r="C7" s="7">
        <v>6</v>
      </c>
      <c r="F7" s="7">
        <v>1.8460000000000001</v>
      </c>
      <c r="G7" s="7">
        <v>1.635</v>
      </c>
      <c r="I7" s="7">
        <v>2.8980000000000001</v>
      </c>
      <c r="J7" s="7">
        <v>1.5369999999999999</v>
      </c>
      <c r="L7" s="7">
        <v>1.869</v>
      </c>
      <c r="M7" s="7">
        <v>1.498</v>
      </c>
      <c r="O7" s="7">
        <v>1.9379999999999999</v>
      </c>
      <c r="P7" s="7">
        <v>1.6639999999999999</v>
      </c>
      <c r="R7" s="7">
        <v>1.873</v>
      </c>
      <c r="S7" s="7">
        <v>1.536</v>
      </c>
    </row>
    <row r="8" spans="1:20" s="7" customFormat="1" x14ac:dyDescent="0.2">
      <c r="A8" s="7" t="s">
        <v>31</v>
      </c>
      <c r="B8" s="7">
        <v>5</v>
      </c>
      <c r="C8" s="7">
        <v>6</v>
      </c>
      <c r="F8" s="7">
        <v>1.885</v>
      </c>
      <c r="G8" s="7">
        <v>1.661</v>
      </c>
      <c r="I8" s="7">
        <v>1.9</v>
      </c>
      <c r="J8" s="7">
        <v>1.742</v>
      </c>
      <c r="L8" s="7">
        <v>1.8919999999999999</v>
      </c>
      <c r="M8" s="7">
        <v>1.69</v>
      </c>
      <c r="O8" s="7">
        <v>1.915</v>
      </c>
      <c r="P8" s="7">
        <v>1.506</v>
      </c>
      <c r="R8" s="7">
        <v>1.9</v>
      </c>
      <c r="S8" s="7">
        <v>1.6140000000000001</v>
      </c>
    </row>
    <row r="9" spans="1:20" s="7" customFormat="1" x14ac:dyDescent="0.2">
      <c r="A9" s="7" t="s">
        <v>31</v>
      </c>
      <c r="B9" s="7">
        <v>6</v>
      </c>
      <c r="C9" s="7">
        <v>6</v>
      </c>
      <c r="F9" s="7">
        <v>1.929</v>
      </c>
      <c r="G9" s="7">
        <v>1.6990000000000001</v>
      </c>
      <c r="I9" s="7">
        <v>1.917</v>
      </c>
      <c r="J9" s="7">
        <v>1.6839999999999999</v>
      </c>
      <c r="L9" s="7">
        <v>1.8759999999999999</v>
      </c>
      <c r="M9" s="7">
        <v>1.5589999999999999</v>
      </c>
      <c r="O9" s="7">
        <v>1.9119999999999999</v>
      </c>
      <c r="P9" s="7">
        <v>1.776</v>
      </c>
      <c r="R9" s="7">
        <v>1.893</v>
      </c>
      <c r="S9" s="7">
        <v>1.446</v>
      </c>
    </row>
    <row r="10" spans="1:20" s="7" customFormat="1" x14ac:dyDescent="0.2">
      <c r="A10" s="7" t="s">
        <v>31</v>
      </c>
      <c r="B10" s="7">
        <v>7</v>
      </c>
      <c r="C10" s="7">
        <v>7</v>
      </c>
      <c r="F10" s="7">
        <v>1.8580000000000001</v>
      </c>
      <c r="G10" s="7">
        <v>1.7010000000000001</v>
      </c>
      <c r="I10" s="7">
        <v>1.8959999999999999</v>
      </c>
      <c r="J10" s="7">
        <v>1.6104000000000001</v>
      </c>
      <c r="L10" s="7">
        <v>1.91</v>
      </c>
      <c r="M10" s="7">
        <v>1.657</v>
      </c>
      <c r="O10" s="7">
        <v>1.95</v>
      </c>
      <c r="P10" s="7">
        <v>1.766</v>
      </c>
      <c r="R10" s="7">
        <v>1.8859999999999999</v>
      </c>
      <c r="S10" s="7">
        <v>1.5409999999999999</v>
      </c>
    </row>
    <row r="11" spans="1:20" s="7" customFormat="1" x14ac:dyDescent="0.2">
      <c r="A11" s="7" t="s">
        <v>31</v>
      </c>
      <c r="B11" s="7">
        <v>8</v>
      </c>
      <c r="C11" s="7">
        <v>7</v>
      </c>
      <c r="F11" s="7">
        <v>1.94</v>
      </c>
      <c r="G11" s="7">
        <v>1.6910000000000001</v>
      </c>
      <c r="I11" s="7">
        <v>1.885</v>
      </c>
      <c r="J11" s="7">
        <v>1.4690000000000001</v>
      </c>
      <c r="L11" s="7">
        <v>1.8560000000000001</v>
      </c>
      <c r="M11" s="7">
        <v>1.548</v>
      </c>
      <c r="O11" s="7">
        <v>1.925</v>
      </c>
      <c r="P11" s="7">
        <v>1.5249999999999999</v>
      </c>
      <c r="R11" s="7">
        <v>1.851</v>
      </c>
      <c r="S11" s="7">
        <v>1.56</v>
      </c>
    </row>
    <row r="12" spans="1:20" s="7" customFormat="1" x14ac:dyDescent="0.2">
      <c r="A12" s="7" t="s">
        <v>31</v>
      </c>
      <c r="B12" s="7">
        <v>9</v>
      </c>
      <c r="C12" s="7">
        <v>7</v>
      </c>
      <c r="F12" s="7">
        <v>1.873</v>
      </c>
      <c r="G12" s="7">
        <v>1.4370000000000001</v>
      </c>
      <c r="I12" s="7">
        <v>1.8779999999999999</v>
      </c>
      <c r="J12" s="7">
        <v>1.327</v>
      </c>
      <c r="L12" s="7">
        <v>1.8819999999999999</v>
      </c>
      <c r="M12" s="7">
        <v>1.508</v>
      </c>
      <c r="O12" s="7">
        <v>1.9359999999999999</v>
      </c>
      <c r="P12" s="7">
        <v>1.48</v>
      </c>
      <c r="R12" s="7">
        <v>1.9119999999999999</v>
      </c>
      <c r="S12" s="7">
        <v>1.6</v>
      </c>
    </row>
    <row r="13" spans="1:20" s="7" customFormat="1" x14ac:dyDescent="0.2">
      <c r="A13" s="7" t="s">
        <v>31</v>
      </c>
      <c r="B13" s="7">
        <v>10</v>
      </c>
      <c r="C13" s="7">
        <v>7</v>
      </c>
      <c r="F13" s="7">
        <v>1.8839999999999999</v>
      </c>
      <c r="G13" s="7">
        <v>1.738</v>
      </c>
      <c r="I13" s="7">
        <v>1.9019999999999999</v>
      </c>
      <c r="J13" s="7">
        <v>1.478</v>
      </c>
      <c r="L13" s="7">
        <v>1.895</v>
      </c>
      <c r="M13" s="7">
        <v>1.581</v>
      </c>
      <c r="O13" s="7">
        <v>1.913</v>
      </c>
      <c r="P13" s="7">
        <v>1.681</v>
      </c>
      <c r="R13" s="7">
        <v>1.911</v>
      </c>
      <c r="S13" s="7">
        <v>1.58</v>
      </c>
    </row>
    <row r="14" spans="1:20" s="7" customFormat="1" x14ac:dyDescent="0.2">
      <c r="A14" s="7" t="s">
        <v>31</v>
      </c>
      <c r="B14" s="7">
        <v>11</v>
      </c>
      <c r="C14" s="7">
        <v>7</v>
      </c>
      <c r="F14" s="7">
        <v>1.881</v>
      </c>
      <c r="G14" s="7">
        <v>1.367</v>
      </c>
      <c r="I14" s="7">
        <v>1.8839999999999999</v>
      </c>
      <c r="J14" s="7">
        <v>1.2869999999999999</v>
      </c>
      <c r="L14" s="7">
        <v>1.901</v>
      </c>
      <c r="M14" s="7">
        <v>1.2809999999999999</v>
      </c>
      <c r="O14" s="7">
        <v>1.917</v>
      </c>
      <c r="P14" s="7">
        <v>1.6639999999999999</v>
      </c>
      <c r="R14" s="7">
        <v>1.8779999999999999</v>
      </c>
      <c r="S14" s="7">
        <v>1.3939999999999999</v>
      </c>
    </row>
    <row r="15" spans="1:20" s="7" customFormat="1" x14ac:dyDescent="0.2">
      <c r="A15" s="7" t="s">
        <v>31</v>
      </c>
      <c r="B15" s="7">
        <v>12</v>
      </c>
      <c r="C15" s="7">
        <v>7</v>
      </c>
      <c r="F15" s="7">
        <v>1.897</v>
      </c>
      <c r="G15" s="7">
        <v>1.6080000000000001</v>
      </c>
      <c r="I15" s="7">
        <v>1.8733</v>
      </c>
      <c r="J15" s="7">
        <v>1.6040000000000001</v>
      </c>
      <c r="L15" s="7">
        <v>1.8440000000000001</v>
      </c>
      <c r="M15" s="7">
        <v>1.4710000000000001</v>
      </c>
      <c r="O15" s="7">
        <v>1.964</v>
      </c>
      <c r="P15" s="7">
        <v>1.663</v>
      </c>
      <c r="R15" s="7">
        <v>1.85</v>
      </c>
      <c r="S15" s="7">
        <v>1.518</v>
      </c>
    </row>
    <row r="16" spans="1:20" s="7" customFormat="1" x14ac:dyDescent="0.2">
      <c r="A16" s="7" t="s">
        <v>31</v>
      </c>
      <c r="B16" s="7">
        <v>13</v>
      </c>
      <c r="C16" s="7">
        <v>7</v>
      </c>
      <c r="F16" s="7">
        <v>1.8919999999999999</v>
      </c>
      <c r="G16" s="7">
        <v>1.6539999999999999</v>
      </c>
      <c r="I16" s="7">
        <v>1.8735999999999999</v>
      </c>
      <c r="J16" s="7">
        <v>1.506</v>
      </c>
      <c r="L16" s="7">
        <v>1.8759999999999999</v>
      </c>
      <c r="M16" s="7">
        <v>1.5329999999999999</v>
      </c>
      <c r="O16" s="7">
        <v>1.956</v>
      </c>
      <c r="P16" s="7">
        <v>1.64</v>
      </c>
      <c r="R16" s="7">
        <v>1.891</v>
      </c>
      <c r="S16" s="7">
        <v>1.643</v>
      </c>
    </row>
    <row r="17" spans="1:19" s="7" customFormat="1" x14ac:dyDescent="0.2">
      <c r="A17" s="7" t="s">
        <v>31</v>
      </c>
      <c r="B17" s="7">
        <v>14</v>
      </c>
      <c r="C17" s="7">
        <v>8</v>
      </c>
      <c r="F17" s="7">
        <v>1.87</v>
      </c>
      <c r="G17" s="7">
        <v>1.6919999999999999</v>
      </c>
      <c r="I17" s="7">
        <v>1.867</v>
      </c>
      <c r="J17" s="7">
        <v>1.5720000000000001</v>
      </c>
      <c r="L17" s="7">
        <v>1.901</v>
      </c>
      <c r="M17" s="7">
        <v>1.6359999999999999</v>
      </c>
      <c r="O17" s="7">
        <v>1.889</v>
      </c>
      <c r="P17" s="7">
        <v>1.6719999999999999</v>
      </c>
      <c r="R17" s="7">
        <v>1.883</v>
      </c>
      <c r="S17" s="7">
        <v>1.7110000000000001</v>
      </c>
    </row>
    <row r="18" spans="1:19" s="28" customFormat="1" x14ac:dyDescent="0.2">
      <c r="A18" s="28" t="s">
        <v>31</v>
      </c>
      <c r="B18" s="28">
        <v>15</v>
      </c>
      <c r="C18" s="28">
        <v>8</v>
      </c>
      <c r="F18" s="28">
        <v>1.855</v>
      </c>
      <c r="I18" s="28">
        <v>1.89</v>
      </c>
      <c r="K18" s="28" t="s">
        <v>39</v>
      </c>
    </row>
    <row r="19" spans="1:19" s="28" customFormat="1" x14ac:dyDescent="0.2">
      <c r="A19" s="28" t="s">
        <v>31</v>
      </c>
      <c r="B19" s="28">
        <v>16</v>
      </c>
      <c r="C19" s="28">
        <v>8</v>
      </c>
      <c r="F19" s="28">
        <v>1.8919999999999999</v>
      </c>
      <c r="G19" s="28">
        <v>1.661</v>
      </c>
      <c r="I19" s="28">
        <v>1.901</v>
      </c>
      <c r="K19" s="28" t="s">
        <v>39</v>
      </c>
      <c r="L19" s="28">
        <v>1.847</v>
      </c>
    </row>
    <row r="20" spans="1:19" s="7" customFormat="1" x14ac:dyDescent="0.2">
      <c r="A20" s="7" t="s">
        <v>31</v>
      </c>
      <c r="B20" s="7">
        <v>17</v>
      </c>
      <c r="C20" s="7">
        <v>8</v>
      </c>
      <c r="F20" s="7">
        <v>1.865</v>
      </c>
      <c r="G20" s="7">
        <v>1.4019999999999999</v>
      </c>
      <c r="I20" s="7">
        <v>1.9059999999999999</v>
      </c>
      <c r="J20" s="7">
        <v>1.504</v>
      </c>
      <c r="L20" s="7">
        <v>1.9059999999999999</v>
      </c>
      <c r="M20" s="7">
        <v>1.526</v>
      </c>
      <c r="O20" s="7">
        <v>1.9159999999999999</v>
      </c>
      <c r="P20" s="7">
        <v>1.627</v>
      </c>
      <c r="R20" s="7">
        <v>1.8779999999999999</v>
      </c>
      <c r="S20" s="7">
        <v>1.4970000000000001</v>
      </c>
    </row>
    <row r="21" spans="1:19" s="7" customFormat="1" x14ac:dyDescent="0.2">
      <c r="A21" s="7" t="s">
        <v>31</v>
      </c>
      <c r="B21" s="7">
        <v>18</v>
      </c>
      <c r="C21" s="7">
        <v>8</v>
      </c>
      <c r="F21" s="7">
        <v>1.9410000000000001</v>
      </c>
      <c r="G21" s="7">
        <v>1.8340000000000001</v>
      </c>
      <c r="I21" s="7">
        <v>1.843</v>
      </c>
      <c r="J21" s="7">
        <v>1.591</v>
      </c>
      <c r="L21" s="7">
        <v>1.8959999999999999</v>
      </c>
      <c r="M21" s="7">
        <v>1.5469999999999999</v>
      </c>
      <c r="O21" s="7">
        <v>1.9179999999999999</v>
      </c>
      <c r="P21" s="7">
        <v>1.581</v>
      </c>
      <c r="R21" s="7">
        <v>1.907</v>
      </c>
      <c r="S21" s="7">
        <v>1.611</v>
      </c>
    </row>
    <row r="22" spans="1:19" s="7" customFormat="1" x14ac:dyDescent="0.2">
      <c r="A22" s="7" t="s">
        <v>31</v>
      </c>
      <c r="B22" s="7">
        <v>19</v>
      </c>
      <c r="C22" s="7">
        <v>8</v>
      </c>
      <c r="F22" s="7">
        <v>2.0011999999999999</v>
      </c>
      <c r="G22" s="7">
        <v>1.587</v>
      </c>
      <c r="I22" s="7">
        <v>1.9019999999999999</v>
      </c>
      <c r="J22" s="7">
        <v>1.7649999999999999</v>
      </c>
      <c r="L22" s="7">
        <v>1.873</v>
      </c>
      <c r="M22" s="7">
        <v>1.583</v>
      </c>
      <c r="O22" s="7">
        <v>1.9219999999999999</v>
      </c>
      <c r="P22" s="7">
        <v>1.627</v>
      </c>
      <c r="R22" s="7">
        <v>1.8220000000000001</v>
      </c>
      <c r="S22" s="7">
        <v>1.5209999999999999</v>
      </c>
    </row>
    <row r="23" spans="1:19" s="7" customFormat="1" x14ac:dyDescent="0.2">
      <c r="A23" s="7" t="s">
        <v>31</v>
      </c>
      <c r="B23" s="7">
        <v>20</v>
      </c>
      <c r="C23" s="7">
        <v>8</v>
      </c>
      <c r="F23" s="7">
        <v>1.91</v>
      </c>
      <c r="G23" s="7">
        <v>1.6379999999999999</v>
      </c>
      <c r="I23" s="7">
        <v>1.8979999999999999</v>
      </c>
      <c r="J23" s="7">
        <v>1.31</v>
      </c>
      <c r="L23" s="7">
        <v>1.869</v>
      </c>
      <c r="M23" s="7">
        <v>1.3089999999999999</v>
      </c>
      <c r="O23" s="7">
        <v>1.931</v>
      </c>
      <c r="P23" s="7">
        <v>1.488</v>
      </c>
      <c r="R23" s="7">
        <v>1.881</v>
      </c>
      <c r="S23" s="7">
        <v>1.621</v>
      </c>
    </row>
    <row r="24" spans="1:19" s="8" customFormat="1" x14ac:dyDescent="0.2">
      <c r="A24" s="8">
        <v>0.1</v>
      </c>
      <c r="B24" s="8">
        <v>1</v>
      </c>
      <c r="C24" s="8">
        <v>6</v>
      </c>
      <c r="F24" s="8">
        <v>1.9450000000000001</v>
      </c>
      <c r="G24" s="8">
        <v>1.7070000000000001</v>
      </c>
      <c r="I24" s="8">
        <v>1.944</v>
      </c>
      <c r="J24" s="8">
        <v>1.58</v>
      </c>
      <c r="L24" s="8">
        <v>1.847</v>
      </c>
      <c r="M24" s="8">
        <v>1.577</v>
      </c>
      <c r="O24" s="8">
        <v>1.8420000000000001</v>
      </c>
      <c r="P24" s="8">
        <v>1.5129999999999999</v>
      </c>
      <c r="R24" s="8">
        <v>1.8340000000000001</v>
      </c>
      <c r="S24" s="8">
        <v>1.534</v>
      </c>
    </row>
    <row r="25" spans="1:19" s="8" customFormat="1" x14ac:dyDescent="0.2">
      <c r="A25" s="8">
        <v>0.1</v>
      </c>
      <c r="B25" s="8">
        <v>2</v>
      </c>
      <c r="C25" s="8">
        <v>6</v>
      </c>
      <c r="F25" s="8">
        <v>1.9059999999999999</v>
      </c>
      <c r="G25" s="8">
        <v>1.788</v>
      </c>
      <c r="I25" s="8">
        <v>1.827</v>
      </c>
      <c r="J25" s="8">
        <v>1.339</v>
      </c>
      <c r="L25" s="8">
        <v>1.786</v>
      </c>
      <c r="M25" s="8">
        <v>1.4139999999999999</v>
      </c>
      <c r="O25" s="8">
        <v>1.8979999999999999</v>
      </c>
      <c r="P25" s="8">
        <v>1.4330000000000001</v>
      </c>
      <c r="R25" s="8">
        <v>1.8280000000000001</v>
      </c>
      <c r="S25" s="8">
        <v>1.581</v>
      </c>
    </row>
    <row r="26" spans="1:19" s="8" customFormat="1" x14ac:dyDescent="0.2">
      <c r="A26" s="8">
        <v>0.1</v>
      </c>
      <c r="B26" s="8">
        <v>3</v>
      </c>
      <c r="C26" s="8">
        <v>6</v>
      </c>
      <c r="F26" s="8">
        <v>1.893</v>
      </c>
      <c r="G26" s="8">
        <v>1.421</v>
      </c>
      <c r="I26" s="8">
        <v>1.8340000000000001</v>
      </c>
      <c r="J26" s="8">
        <v>1.2170000000000001</v>
      </c>
      <c r="L26" s="8">
        <v>1.819</v>
      </c>
      <c r="M26" s="8">
        <v>1.331</v>
      </c>
      <c r="O26" s="8">
        <v>1.929</v>
      </c>
      <c r="P26" s="8">
        <v>1.6850000000000001</v>
      </c>
      <c r="R26" s="8">
        <v>1.871</v>
      </c>
      <c r="S26" s="8">
        <v>1.629</v>
      </c>
    </row>
    <row r="27" spans="1:19" s="8" customFormat="1" x14ac:dyDescent="0.2">
      <c r="A27" s="8">
        <v>0.1</v>
      </c>
      <c r="B27" s="8">
        <v>4</v>
      </c>
      <c r="C27" s="8">
        <v>6</v>
      </c>
      <c r="F27" s="8">
        <v>1.871</v>
      </c>
      <c r="G27" s="8">
        <v>1.33</v>
      </c>
      <c r="I27" s="8">
        <v>1.8660000000000001</v>
      </c>
      <c r="J27" s="8">
        <v>1.544</v>
      </c>
      <c r="L27" s="8">
        <v>1.8149999999999999</v>
      </c>
      <c r="M27" s="8">
        <v>1.554</v>
      </c>
      <c r="O27" s="8">
        <v>1.9059999999999999</v>
      </c>
      <c r="P27" s="8">
        <v>1.6060000000000001</v>
      </c>
      <c r="R27" s="8">
        <v>1.907</v>
      </c>
      <c r="S27" s="8">
        <v>1.57</v>
      </c>
    </row>
    <row r="28" spans="1:19" s="8" customFormat="1" x14ac:dyDescent="0.2">
      <c r="A28" s="8">
        <v>0.1</v>
      </c>
      <c r="B28" s="8">
        <v>5</v>
      </c>
      <c r="C28" s="8">
        <v>6</v>
      </c>
      <c r="F28" s="8">
        <v>1.853</v>
      </c>
      <c r="G28" s="8">
        <v>1.593</v>
      </c>
      <c r="I28" s="8">
        <v>1.831</v>
      </c>
      <c r="J28" s="8">
        <v>1.484</v>
      </c>
      <c r="L28" s="8">
        <v>1.9330000000000001</v>
      </c>
      <c r="M28" s="8">
        <v>1.7010000000000001</v>
      </c>
      <c r="O28" s="8">
        <v>1.9359999999999999</v>
      </c>
      <c r="P28" s="8">
        <v>1.593</v>
      </c>
      <c r="R28" s="8">
        <v>1.887</v>
      </c>
      <c r="S28" s="8">
        <v>1.494</v>
      </c>
    </row>
    <row r="29" spans="1:19" s="8" customFormat="1" x14ac:dyDescent="0.2">
      <c r="A29" s="8">
        <v>0.1</v>
      </c>
      <c r="B29" s="8">
        <v>6</v>
      </c>
      <c r="C29" s="8">
        <v>6</v>
      </c>
      <c r="F29" s="8">
        <v>1.907</v>
      </c>
      <c r="I29" s="8">
        <v>1.8919999999999999</v>
      </c>
      <c r="J29" s="8">
        <v>1.762</v>
      </c>
      <c r="L29" s="8">
        <v>1.988</v>
      </c>
      <c r="M29" s="8">
        <v>1.657</v>
      </c>
      <c r="O29" s="8">
        <v>1.8740000000000001</v>
      </c>
      <c r="P29" s="8">
        <v>1.5780000000000001</v>
      </c>
      <c r="R29" s="8">
        <v>1.881</v>
      </c>
      <c r="S29" s="8">
        <v>1.667</v>
      </c>
    </row>
    <row r="30" spans="1:19" s="8" customFormat="1" x14ac:dyDescent="0.2">
      <c r="A30" s="8">
        <v>0.1</v>
      </c>
      <c r="B30" s="8">
        <v>7</v>
      </c>
      <c r="C30" s="8">
        <v>7</v>
      </c>
      <c r="F30" s="8">
        <v>1.8374999999999999</v>
      </c>
      <c r="I30" s="8">
        <v>1.9139999999999999</v>
      </c>
      <c r="J30" s="8">
        <v>1.524</v>
      </c>
      <c r="L30" s="8">
        <v>1.954</v>
      </c>
      <c r="M30" s="8">
        <v>1.41</v>
      </c>
      <c r="O30" s="8">
        <v>1.903</v>
      </c>
      <c r="P30" s="8">
        <v>1.488</v>
      </c>
      <c r="R30" s="8">
        <v>1.885</v>
      </c>
      <c r="S30" s="8">
        <v>1.292</v>
      </c>
    </row>
    <row r="31" spans="1:19" s="8" customFormat="1" x14ac:dyDescent="0.2">
      <c r="A31" s="8">
        <v>0.1</v>
      </c>
      <c r="B31" s="8">
        <v>8</v>
      </c>
      <c r="C31" s="8">
        <v>7</v>
      </c>
      <c r="F31" s="8">
        <v>1.859</v>
      </c>
      <c r="G31" s="8">
        <v>1.4970000000000001</v>
      </c>
      <c r="I31" s="8">
        <v>1.821</v>
      </c>
      <c r="J31" s="8">
        <v>1.36</v>
      </c>
      <c r="L31" s="8">
        <v>1.897</v>
      </c>
      <c r="M31" s="8">
        <v>1.3560000000000001</v>
      </c>
      <c r="O31" s="8">
        <v>1.917</v>
      </c>
      <c r="P31" s="8">
        <v>1.5009999999999999</v>
      </c>
      <c r="R31" s="8">
        <v>1.8939999999999999</v>
      </c>
      <c r="S31" s="8">
        <v>1.4550000000000001</v>
      </c>
    </row>
    <row r="32" spans="1:19" s="8" customFormat="1" x14ac:dyDescent="0.2">
      <c r="A32" s="8">
        <v>0.1</v>
      </c>
      <c r="B32" s="8">
        <v>9</v>
      </c>
      <c r="C32" s="8">
        <v>7</v>
      </c>
      <c r="F32" s="8">
        <v>1.92</v>
      </c>
      <c r="G32" s="8">
        <v>1.651</v>
      </c>
      <c r="I32" s="8">
        <v>1.8440000000000001</v>
      </c>
      <c r="J32" s="8">
        <v>1.36</v>
      </c>
      <c r="L32" s="8">
        <v>1.893</v>
      </c>
      <c r="M32" s="8">
        <v>1.5329999999999999</v>
      </c>
      <c r="O32" s="8">
        <v>1.895</v>
      </c>
      <c r="P32" s="8">
        <v>1.5049999999999999</v>
      </c>
      <c r="R32" s="8">
        <v>1.8759999999999999</v>
      </c>
      <c r="S32" s="8">
        <v>1.508</v>
      </c>
    </row>
    <row r="33" spans="1:20" s="20" customFormat="1" x14ac:dyDescent="0.2">
      <c r="A33" s="20">
        <v>0.1</v>
      </c>
      <c r="B33" s="20">
        <v>10</v>
      </c>
      <c r="C33" s="20">
        <v>7</v>
      </c>
      <c r="F33" s="20">
        <v>1.9119999999999999</v>
      </c>
      <c r="H33" s="20" t="s">
        <v>39</v>
      </c>
    </row>
    <row r="34" spans="1:20" s="8" customFormat="1" x14ac:dyDescent="0.2">
      <c r="A34" s="8">
        <v>0.1</v>
      </c>
      <c r="B34" s="8">
        <v>11</v>
      </c>
      <c r="C34" s="8">
        <v>7</v>
      </c>
      <c r="F34" s="8">
        <v>1.8620000000000001</v>
      </c>
      <c r="G34" s="8">
        <v>1.399</v>
      </c>
      <c r="I34" s="8">
        <v>1.881</v>
      </c>
      <c r="J34" s="8">
        <v>1.4590000000000001</v>
      </c>
      <c r="L34" s="8">
        <v>1.869</v>
      </c>
      <c r="M34" s="8">
        <v>1.4890000000000001</v>
      </c>
      <c r="N34" s="8" t="s">
        <v>38</v>
      </c>
      <c r="O34" s="8">
        <v>1.91</v>
      </c>
      <c r="P34" s="8">
        <v>1.401</v>
      </c>
      <c r="R34" s="8">
        <v>1.8759999999999999</v>
      </c>
      <c r="S34" s="8">
        <v>1.4159999999999999</v>
      </c>
    </row>
    <row r="35" spans="1:20" s="39" customFormat="1" x14ac:dyDescent="0.2">
      <c r="A35" s="39">
        <v>0.1</v>
      </c>
      <c r="B35" s="39">
        <v>12</v>
      </c>
      <c r="C35" s="39">
        <v>7</v>
      </c>
      <c r="F35" s="39">
        <v>1.92</v>
      </c>
      <c r="G35" s="39">
        <v>1.7110000000000001</v>
      </c>
      <c r="I35" s="39">
        <v>1.857</v>
      </c>
      <c r="K35" s="39" t="s">
        <v>39</v>
      </c>
      <c r="L35" s="39">
        <v>1.879</v>
      </c>
    </row>
    <row r="36" spans="1:20" s="8" customFormat="1" x14ac:dyDescent="0.2">
      <c r="A36" s="8">
        <v>0.1</v>
      </c>
      <c r="B36" s="8">
        <v>13</v>
      </c>
      <c r="C36" s="8">
        <v>8</v>
      </c>
      <c r="F36" s="8">
        <v>1.8380000000000001</v>
      </c>
      <c r="G36" s="8">
        <v>1.4910000000000001</v>
      </c>
      <c r="I36" s="8">
        <v>1.871</v>
      </c>
      <c r="J36" s="8">
        <v>1.4330000000000001</v>
      </c>
      <c r="L36" s="8">
        <v>1.867</v>
      </c>
      <c r="M36" s="8">
        <v>1.528</v>
      </c>
      <c r="O36" s="8">
        <v>1.873</v>
      </c>
      <c r="P36" s="8">
        <v>1.528</v>
      </c>
      <c r="R36" s="8">
        <v>1.847</v>
      </c>
      <c r="S36" s="8">
        <v>1.456</v>
      </c>
    </row>
    <row r="37" spans="1:20" s="8" customFormat="1" x14ac:dyDescent="0.2">
      <c r="A37" s="8">
        <v>0.1</v>
      </c>
      <c r="B37" s="8">
        <v>14</v>
      </c>
      <c r="C37" s="8">
        <v>8</v>
      </c>
      <c r="F37" s="8">
        <v>1.89</v>
      </c>
      <c r="G37" s="8">
        <v>1.7549999999999999</v>
      </c>
      <c r="I37" s="8">
        <v>1.8480000000000001</v>
      </c>
      <c r="J37" s="8">
        <v>1.623</v>
      </c>
      <c r="L37" s="8">
        <v>1.8540000000000001</v>
      </c>
      <c r="M37" s="8">
        <v>1.59</v>
      </c>
      <c r="O37" s="8">
        <v>1.893</v>
      </c>
      <c r="P37" s="8">
        <v>1.7050000000000001</v>
      </c>
      <c r="R37" s="8">
        <v>1.863</v>
      </c>
      <c r="S37" s="8">
        <v>1.583</v>
      </c>
    </row>
    <row r="38" spans="1:20" s="39" customFormat="1" x14ac:dyDescent="0.2">
      <c r="A38" s="39">
        <v>0.1</v>
      </c>
      <c r="B38" s="39">
        <v>15</v>
      </c>
      <c r="C38" s="39">
        <v>8</v>
      </c>
      <c r="F38" s="39">
        <v>1.9019999999999999</v>
      </c>
      <c r="G38" s="39">
        <v>1.726</v>
      </c>
      <c r="I38" s="39">
        <v>1.8440000000000001</v>
      </c>
      <c r="J38" s="39">
        <v>1.427</v>
      </c>
      <c r="L38" s="39">
        <v>1.8640000000000001</v>
      </c>
      <c r="M38" s="39">
        <v>1.7330000000000001</v>
      </c>
      <c r="O38" s="39">
        <v>1.9039999999999999</v>
      </c>
      <c r="P38" s="39">
        <v>1.2470000000000001</v>
      </c>
      <c r="R38" s="39">
        <v>1.877</v>
      </c>
      <c r="T38" s="39" t="s">
        <v>39</v>
      </c>
    </row>
    <row r="39" spans="1:20" s="20" customFormat="1" x14ac:dyDescent="0.2">
      <c r="A39" s="20">
        <v>0.1</v>
      </c>
      <c r="B39" s="20">
        <v>16</v>
      </c>
      <c r="C39" s="20">
        <v>8</v>
      </c>
      <c r="F39" s="20">
        <v>1.875</v>
      </c>
      <c r="H39" s="20" t="s">
        <v>39</v>
      </c>
    </row>
    <row r="40" spans="1:20" s="8" customFormat="1" x14ac:dyDescent="0.2">
      <c r="A40" s="8">
        <v>0.1</v>
      </c>
      <c r="B40" s="8">
        <v>17</v>
      </c>
      <c r="C40" s="8">
        <v>8</v>
      </c>
      <c r="F40" s="8">
        <v>1.865</v>
      </c>
      <c r="G40" s="8">
        <v>1.6459999999999999</v>
      </c>
      <c r="I40" s="8">
        <v>1.8560000000000001</v>
      </c>
      <c r="J40" s="8">
        <v>1.206</v>
      </c>
      <c r="L40" s="8">
        <v>1.8620000000000001</v>
      </c>
      <c r="M40" s="8">
        <v>1.5740000000000001</v>
      </c>
      <c r="O40" s="8">
        <v>1.8779999999999999</v>
      </c>
      <c r="P40" s="8">
        <v>1.4370000000000001</v>
      </c>
      <c r="R40" s="8">
        <v>1.905</v>
      </c>
      <c r="S40" s="8">
        <v>1.5549999999999999</v>
      </c>
    </row>
    <row r="41" spans="1:20" s="8" customFormat="1" x14ac:dyDescent="0.2">
      <c r="A41" s="8">
        <v>0.1</v>
      </c>
      <c r="B41" s="8">
        <v>18</v>
      </c>
      <c r="C41" s="8">
        <v>8</v>
      </c>
      <c r="F41" s="8">
        <v>1.887</v>
      </c>
      <c r="G41" s="8">
        <v>1.427</v>
      </c>
      <c r="I41" s="8">
        <v>1.8169999999999999</v>
      </c>
      <c r="J41" s="8">
        <v>1.2170000000000001</v>
      </c>
      <c r="L41" s="8">
        <v>1.881</v>
      </c>
      <c r="M41" s="8">
        <v>1.5129999999999999</v>
      </c>
      <c r="O41" s="8">
        <v>1.917</v>
      </c>
      <c r="P41" s="8">
        <v>1.6319999999999999</v>
      </c>
      <c r="R41" s="8">
        <v>1.861</v>
      </c>
      <c r="S41" s="8">
        <v>1.645</v>
      </c>
    </row>
    <row r="42" spans="1:20" s="8" customFormat="1" x14ac:dyDescent="0.2">
      <c r="A42" s="8">
        <v>0.1</v>
      </c>
      <c r="B42" s="8">
        <v>19</v>
      </c>
      <c r="C42" s="8">
        <v>8</v>
      </c>
      <c r="F42" s="8">
        <v>1.895</v>
      </c>
      <c r="G42" s="8">
        <v>1.5980000000000001</v>
      </c>
      <c r="I42" s="8">
        <v>1.833</v>
      </c>
      <c r="J42" s="8">
        <v>1.444</v>
      </c>
      <c r="L42" s="8">
        <v>1.8959999999999999</v>
      </c>
      <c r="M42" s="8">
        <v>1.48</v>
      </c>
      <c r="O42" s="8">
        <v>1.9319999999999999</v>
      </c>
      <c r="P42" s="8">
        <v>1.5549999999999999</v>
      </c>
      <c r="R42" s="8">
        <v>1.889</v>
      </c>
      <c r="S42" s="8">
        <v>1.5649999999999999</v>
      </c>
    </row>
    <row r="43" spans="1:20" s="8" customFormat="1" x14ac:dyDescent="0.2">
      <c r="A43" s="8">
        <v>0.1</v>
      </c>
      <c r="B43" s="8">
        <v>20</v>
      </c>
      <c r="C43" s="8">
        <v>8</v>
      </c>
      <c r="F43" s="8">
        <v>1.889</v>
      </c>
      <c r="G43" s="8">
        <v>1.653</v>
      </c>
      <c r="I43" s="8">
        <v>1.827</v>
      </c>
      <c r="J43" s="8">
        <v>1.488</v>
      </c>
      <c r="L43" s="8">
        <v>1.897</v>
      </c>
      <c r="M43" s="8">
        <v>1.587</v>
      </c>
      <c r="O43" s="8">
        <v>1.9039999999999999</v>
      </c>
      <c r="P43" s="8">
        <v>1.4810000000000001</v>
      </c>
      <c r="R43" s="8">
        <v>1.881</v>
      </c>
      <c r="S43" s="8">
        <v>1.7230000000000001</v>
      </c>
    </row>
    <row r="44" spans="1:20" s="10" customFormat="1" x14ac:dyDescent="0.2">
      <c r="A44" s="10">
        <v>1</v>
      </c>
      <c r="B44" s="10">
        <v>1</v>
      </c>
      <c r="C44" s="10">
        <v>6</v>
      </c>
      <c r="F44" s="10">
        <v>1.855</v>
      </c>
      <c r="G44" s="10">
        <v>1.4550000000000001</v>
      </c>
      <c r="I44" s="10">
        <v>1.845</v>
      </c>
      <c r="J44" s="10">
        <v>1.444</v>
      </c>
      <c r="L44" s="10">
        <v>1.8169999999999999</v>
      </c>
      <c r="M44" s="10">
        <v>1.385</v>
      </c>
      <c r="N44" s="10" t="s">
        <v>38</v>
      </c>
      <c r="O44" s="10">
        <v>1.8859999999999999</v>
      </c>
      <c r="P44" s="10">
        <v>1.5649999999999999</v>
      </c>
      <c r="R44" s="10">
        <v>1.8919999999999999</v>
      </c>
      <c r="S44" s="10">
        <v>1.6319999999999999</v>
      </c>
    </row>
    <row r="45" spans="1:20" s="10" customFormat="1" x14ac:dyDescent="0.2">
      <c r="A45" s="10">
        <v>1</v>
      </c>
      <c r="B45" s="10">
        <v>2</v>
      </c>
      <c r="C45" s="10">
        <v>6</v>
      </c>
      <c r="F45" s="10">
        <v>1.9</v>
      </c>
      <c r="G45" s="10">
        <v>1.802</v>
      </c>
      <c r="I45" s="10">
        <v>1.8839999999999999</v>
      </c>
      <c r="J45" s="10">
        <v>1.5269999999999999</v>
      </c>
      <c r="L45" s="10">
        <v>1.8720000000000001</v>
      </c>
      <c r="M45" s="10">
        <v>1.7050000000000001</v>
      </c>
      <c r="O45" s="10">
        <v>1.885</v>
      </c>
      <c r="P45" s="10">
        <v>1.635</v>
      </c>
      <c r="R45" s="10">
        <v>1.883</v>
      </c>
      <c r="S45" s="10">
        <v>1.657</v>
      </c>
    </row>
    <row r="46" spans="1:20" s="10" customFormat="1" x14ac:dyDescent="0.2">
      <c r="A46" s="10">
        <v>1</v>
      </c>
      <c r="B46" s="10">
        <v>3</v>
      </c>
      <c r="C46" s="10">
        <v>6</v>
      </c>
      <c r="F46" s="10">
        <v>1.887</v>
      </c>
      <c r="G46" s="10">
        <v>1.7569999999999999</v>
      </c>
      <c r="I46" s="10">
        <v>1.87</v>
      </c>
      <c r="J46" s="10">
        <v>1.524</v>
      </c>
      <c r="L46" s="10">
        <v>1.883</v>
      </c>
      <c r="M46" s="10">
        <v>1.7210000000000001</v>
      </c>
      <c r="O46" s="10">
        <v>1.8959999999999999</v>
      </c>
      <c r="P46" s="10">
        <v>1.694</v>
      </c>
      <c r="R46" s="10">
        <v>1.893</v>
      </c>
      <c r="S46" s="10">
        <v>1.548</v>
      </c>
    </row>
    <row r="47" spans="1:20" s="10" customFormat="1" x14ac:dyDescent="0.2">
      <c r="A47" s="10">
        <v>1</v>
      </c>
      <c r="B47" s="10">
        <v>4</v>
      </c>
      <c r="C47" s="10">
        <v>6</v>
      </c>
      <c r="F47" s="10">
        <v>1.853</v>
      </c>
      <c r="G47" s="10">
        <v>1.58</v>
      </c>
      <c r="I47" s="10">
        <v>1.8540000000000001</v>
      </c>
      <c r="J47" s="10">
        <v>1.462</v>
      </c>
      <c r="L47" s="10">
        <v>1.88</v>
      </c>
      <c r="M47" s="10">
        <v>1.694</v>
      </c>
      <c r="O47" s="10">
        <v>1.8620000000000001</v>
      </c>
      <c r="P47" s="10">
        <v>1.5409999999999999</v>
      </c>
      <c r="R47" s="10">
        <v>1.875</v>
      </c>
      <c r="S47" s="10">
        <v>1.5880000000000001</v>
      </c>
    </row>
    <row r="48" spans="1:20" s="10" customFormat="1" x14ac:dyDescent="0.2">
      <c r="A48" s="10">
        <v>1</v>
      </c>
      <c r="B48" s="10">
        <v>5</v>
      </c>
      <c r="C48" s="10">
        <v>6</v>
      </c>
      <c r="F48" s="10">
        <v>1.8859999999999999</v>
      </c>
      <c r="G48" s="10">
        <v>1.724</v>
      </c>
      <c r="I48" s="10">
        <v>1.8149999999999999</v>
      </c>
      <c r="K48" s="10" t="s">
        <v>45</v>
      </c>
      <c r="L48" s="10">
        <v>1.8859999999999999</v>
      </c>
      <c r="M48" s="10">
        <v>1.7</v>
      </c>
      <c r="O48" s="10">
        <v>1.9219999999999999</v>
      </c>
      <c r="P48" s="10">
        <v>1.5509999999999999</v>
      </c>
      <c r="R48" s="10">
        <v>1.923</v>
      </c>
      <c r="S48" s="10">
        <v>1.458</v>
      </c>
    </row>
    <row r="49" spans="1:19" s="10" customFormat="1" x14ac:dyDescent="0.2">
      <c r="A49" s="10">
        <v>1</v>
      </c>
      <c r="B49" s="10">
        <v>6</v>
      </c>
      <c r="C49" s="10">
        <v>6</v>
      </c>
      <c r="F49" s="10">
        <v>1.952</v>
      </c>
      <c r="G49" s="10">
        <v>1.7270000000000001</v>
      </c>
      <c r="I49" s="10">
        <v>1.851</v>
      </c>
      <c r="J49" s="10">
        <v>1.4810000000000001</v>
      </c>
      <c r="L49" s="10">
        <v>1.9119999999999999</v>
      </c>
      <c r="M49" s="10">
        <v>1.5760000000000001</v>
      </c>
      <c r="O49" s="10">
        <v>1.8959999999999999</v>
      </c>
      <c r="P49" s="10">
        <v>1.6279999999999999</v>
      </c>
      <c r="R49" s="10">
        <v>1.89</v>
      </c>
      <c r="S49" s="10">
        <v>1.538</v>
      </c>
    </row>
    <row r="50" spans="1:19" s="10" customFormat="1" x14ac:dyDescent="0.2">
      <c r="A50" s="10">
        <v>1</v>
      </c>
      <c r="B50" s="10">
        <v>7</v>
      </c>
      <c r="C50" s="10">
        <v>7</v>
      </c>
      <c r="F50" s="10">
        <v>1.8340000000000001</v>
      </c>
      <c r="G50" s="10">
        <v>1.6240000000000001</v>
      </c>
      <c r="I50" s="10">
        <v>1.873</v>
      </c>
      <c r="J50" s="10">
        <v>1.4650000000000001</v>
      </c>
      <c r="L50" s="10">
        <v>1.8660000000000001</v>
      </c>
      <c r="M50" s="10">
        <v>1.61</v>
      </c>
      <c r="O50" s="10">
        <v>1.927</v>
      </c>
      <c r="P50" s="10">
        <v>1.6819999999999999</v>
      </c>
      <c r="R50" s="10">
        <v>1.89</v>
      </c>
      <c r="S50" s="10">
        <v>1.6890000000000001</v>
      </c>
    </row>
    <row r="51" spans="1:19" s="10" customFormat="1" x14ac:dyDescent="0.2">
      <c r="A51" s="10">
        <v>1</v>
      </c>
      <c r="B51" s="10">
        <v>8</v>
      </c>
      <c r="C51" s="10">
        <v>7</v>
      </c>
      <c r="F51" s="10">
        <v>1.8859999999999999</v>
      </c>
      <c r="G51" s="10">
        <v>1.5429999999999999</v>
      </c>
      <c r="I51" s="10">
        <v>1.841</v>
      </c>
      <c r="J51" s="10">
        <v>1.413</v>
      </c>
      <c r="L51" s="10">
        <v>1.893</v>
      </c>
      <c r="M51" s="10">
        <v>1.4870000000000001</v>
      </c>
      <c r="O51" s="10">
        <v>1.9950000000000001</v>
      </c>
      <c r="P51" s="10">
        <v>1.5389999999999999</v>
      </c>
      <c r="R51" s="10">
        <v>1.899</v>
      </c>
      <c r="S51" s="10">
        <v>1.528</v>
      </c>
    </row>
    <row r="52" spans="1:19" s="39" customFormat="1" x14ac:dyDescent="0.2">
      <c r="A52" s="39">
        <v>1</v>
      </c>
      <c r="B52" s="39">
        <v>9</v>
      </c>
      <c r="C52" s="39">
        <v>7</v>
      </c>
      <c r="F52" s="39">
        <v>1.8340000000000001</v>
      </c>
      <c r="G52" s="39">
        <v>1.6220000000000001</v>
      </c>
      <c r="I52" s="39">
        <v>1.8660000000000001</v>
      </c>
      <c r="K52" s="39" t="s">
        <v>39</v>
      </c>
      <c r="L52" s="39">
        <v>1.87</v>
      </c>
    </row>
    <row r="53" spans="1:19" s="20" customFormat="1" x14ac:dyDescent="0.2">
      <c r="A53" s="20">
        <v>1</v>
      </c>
      <c r="B53" s="20">
        <v>10</v>
      </c>
      <c r="C53" s="20">
        <v>7</v>
      </c>
      <c r="F53" s="20">
        <v>1.857</v>
      </c>
      <c r="H53" s="20" t="s">
        <v>39</v>
      </c>
    </row>
    <row r="54" spans="1:19" s="10" customFormat="1" x14ac:dyDescent="0.2">
      <c r="A54" s="10">
        <v>1</v>
      </c>
      <c r="B54" s="10">
        <v>11</v>
      </c>
      <c r="C54" s="10">
        <v>7</v>
      </c>
      <c r="F54" s="10">
        <v>2.0219999999999998</v>
      </c>
      <c r="G54" s="10">
        <v>1.7649999999999999</v>
      </c>
      <c r="I54" s="10">
        <v>1.865</v>
      </c>
      <c r="J54" s="10">
        <v>1.2589999999999999</v>
      </c>
      <c r="L54" s="10">
        <v>1.9039999999999999</v>
      </c>
      <c r="M54" s="10">
        <v>1.645</v>
      </c>
      <c r="O54" s="10">
        <v>1.8879999999999999</v>
      </c>
      <c r="P54" s="10">
        <v>1.52</v>
      </c>
      <c r="R54" s="10">
        <v>1.8340000000000001</v>
      </c>
      <c r="S54" s="10">
        <v>1.4119999999999999</v>
      </c>
    </row>
    <row r="55" spans="1:19" s="10" customFormat="1" x14ac:dyDescent="0.2">
      <c r="A55" s="10">
        <v>1</v>
      </c>
      <c r="B55" s="10">
        <v>12</v>
      </c>
      <c r="C55" s="10">
        <v>7</v>
      </c>
      <c r="F55" s="10">
        <v>1.907</v>
      </c>
      <c r="G55" s="10">
        <v>1.6559999999999999</v>
      </c>
      <c r="H55" s="10" t="s">
        <v>38</v>
      </c>
      <c r="I55" s="10">
        <v>1.8460000000000001</v>
      </c>
      <c r="J55" s="10">
        <v>1.403</v>
      </c>
      <c r="L55" s="10">
        <v>1.909</v>
      </c>
      <c r="M55" s="10">
        <v>1.619</v>
      </c>
      <c r="O55" s="10">
        <v>1.931</v>
      </c>
      <c r="P55" s="10">
        <v>1.6379999999999999</v>
      </c>
      <c r="R55" s="10">
        <v>1.8779999999999999</v>
      </c>
      <c r="S55" s="10">
        <v>1.4870000000000001</v>
      </c>
    </row>
    <row r="56" spans="1:19" s="10" customFormat="1" x14ac:dyDescent="0.2">
      <c r="A56" s="10">
        <v>1</v>
      </c>
      <c r="B56" s="10">
        <v>13</v>
      </c>
      <c r="C56" s="10">
        <v>7</v>
      </c>
      <c r="F56" s="10">
        <v>1.8779999999999999</v>
      </c>
      <c r="G56" s="10">
        <v>1.581</v>
      </c>
      <c r="I56" s="10">
        <v>1.8560000000000001</v>
      </c>
      <c r="J56" s="10">
        <v>1.482</v>
      </c>
      <c r="L56" s="10">
        <v>1.8919999999999999</v>
      </c>
      <c r="M56" s="10">
        <v>1.542</v>
      </c>
      <c r="O56" s="10">
        <v>1.8160000000000001</v>
      </c>
      <c r="P56" s="10">
        <v>1.4830000000000001</v>
      </c>
      <c r="R56" s="10">
        <v>1.86</v>
      </c>
      <c r="S56" s="10">
        <v>1.5029999999999999</v>
      </c>
    </row>
    <row r="57" spans="1:19" s="10" customFormat="1" x14ac:dyDescent="0.2">
      <c r="A57" s="10">
        <v>1</v>
      </c>
      <c r="B57" s="10">
        <v>14</v>
      </c>
      <c r="C57" s="10">
        <v>8</v>
      </c>
      <c r="F57" s="10">
        <v>1.893</v>
      </c>
      <c r="G57" s="10">
        <v>1.5369999999999999</v>
      </c>
      <c r="I57" s="10">
        <v>1.8520000000000001</v>
      </c>
      <c r="J57" s="10">
        <v>1.528</v>
      </c>
      <c r="L57" s="10">
        <v>1.899</v>
      </c>
      <c r="M57" s="10">
        <v>1.48</v>
      </c>
      <c r="O57" s="10">
        <v>1.887</v>
      </c>
      <c r="P57" s="10">
        <v>1.526</v>
      </c>
      <c r="R57" s="10">
        <v>1.861</v>
      </c>
      <c r="S57" s="10">
        <v>1.532</v>
      </c>
    </row>
    <row r="58" spans="1:19" s="10" customFormat="1" x14ac:dyDescent="0.2">
      <c r="A58" s="10">
        <v>1</v>
      </c>
      <c r="B58" s="10">
        <v>15</v>
      </c>
      <c r="C58" s="10">
        <v>8</v>
      </c>
      <c r="F58" s="10">
        <v>1.851</v>
      </c>
      <c r="G58" s="10">
        <v>1.6220000000000001</v>
      </c>
      <c r="I58" s="10">
        <v>1.905</v>
      </c>
      <c r="J58" s="10">
        <v>1.673</v>
      </c>
      <c r="L58" s="10">
        <v>1.8919999999999999</v>
      </c>
      <c r="M58" s="10">
        <v>1.669</v>
      </c>
      <c r="O58" s="10">
        <v>1.875</v>
      </c>
      <c r="P58" s="10">
        <v>1.738</v>
      </c>
      <c r="R58" s="10">
        <v>1.91</v>
      </c>
      <c r="S58" s="10">
        <v>1.591</v>
      </c>
    </row>
    <row r="59" spans="1:19" s="10" customFormat="1" x14ac:dyDescent="0.2">
      <c r="A59" s="10">
        <v>1</v>
      </c>
      <c r="B59" s="10">
        <v>16</v>
      </c>
      <c r="C59" s="10">
        <v>8</v>
      </c>
      <c r="F59" s="10">
        <v>1.913</v>
      </c>
      <c r="G59" s="10">
        <v>1.619</v>
      </c>
      <c r="I59" s="10">
        <v>1.849</v>
      </c>
      <c r="J59" s="10">
        <v>1.446</v>
      </c>
      <c r="L59" s="10">
        <v>1.8859999999999999</v>
      </c>
      <c r="M59" s="10">
        <v>1.5569999999999999</v>
      </c>
      <c r="O59" s="10">
        <v>1.8919999999999999</v>
      </c>
      <c r="P59" s="10">
        <v>1.639</v>
      </c>
      <c r="R59" s="10">
        <v>1.879</v>
      </c>
      <c r="S59" s="10">
        <v>1.4</v>
      </c>
    </row>
    <row r="60" spans="1:19" s="10" customFormat="1" x14ac:dyDescent="0.2">
      <c r="A60" s="10">
        <v>1</v>
      </c>
      <c r="B60" s="10">
        <v>17</v>
      </c>
      <c r="C60" s="10">
        <v>8</v>
      </c>
      <c r="F60" s="10">
        <v>1.8839999999999999</v>
      </c>
      <c r="G60" s="10">
        <v>1.337</v>
      </c>
      <c r="I60" s="10">
        <v>1.9159999999999999</v>
      </c>
      <c r="J60" s="10">
        <v>1.26</v>
      </c>
      <c r="L60" s="10">
        <v>1.903</v>
      </c>
      <c r="M60" s="10">
        <v>1.6080000000000001</v>
      </c>
      <c r="O60" s="10">
        <v>1.89</v>
      </c>
      <c r="P60" s="10">
        <v>1.5469999999999999</v>
      </c>
      <c r="R60" s="10">
        <v>1.8720000000000001</v>
      </c>
      <c r="S60" s="10">
        <v>1.522</v>
      </c>
    </row>
    <row r="61" spans="1:19" s="10" customFormat="1" x14ac:dyDescent="0.2">
      <c r="A61" s="10">
        <v>1</v>
      </c>
      <c r="B61" s="10">
        <v>18</v>
      </c>
      <c r="C61" s="10">
        <v>8</v>
      </c>
      <c r="F61" s="10">
        <v>1.919</v>
      </c>
      <c r="G61" s="10">
        <v>1.663</v>
      </c>
      <c r="I61" s="10">
        <v>1.9239999999999999</v>
      </c>
      <c r="J61" s="10">
        <v>1.4370000000000001</v>
      </c>
      <c r="L61" s="10">
        <v>1.883</v>
      </c>
      <c r="M61" s="10">
        <v>1.5569999999999999</v>
      </c>
      <c r="O61" s="10">
        <v>1.9219999999999999</v>
      </c>
      <c r="P61" s="10">
        <v>1.6140000000000001</v>
      </c>
      <c r="R61" s="10">
        <v>1.893</v>
      </c>
      <c r="S61" s="10">
        <v>1.64</v>
      </c>
    </row>
    <row r="62" spans="1:19" s="10" customFormat="1" x14ac:dyDescent="0.2">
      <c r="A62" s="10">
        <v>1</v>
      </c>
      <c r="B62" s="10">
        <v>19</v>
      </c>
      <c r="C62" s="10">
        <v>8</v>
      </c>
      <c r="F62" s="10">
        <v>1.917</v>
      </c>
      <c r="G62" s="10">
        <v>1.7410000000000001</v>
      </c>
      <c r="I62" s="10">
        <v>1.9019999999999999</v>
      </c>
      <c r="J62" s="10">
        <v>1.71</v>
      </c>
      <c r="L62" s="10">
        <v>1.917</v>
      </c>
      <c r="M62" s="10">
        <v>1.7230000000000001</v>
      </c>
      <c r="O62" s="10">
        <v>1.89</v>
      </c>
      <c r="P62" s="10">
        <v>1.7070000000000001</v>
      </c>
      <c r="R62" s="10">
        <v>1.913</v>
      </c>
      <c r="S62" s="10">
        <v>1.7370000000000001</v>
      </c>
    </row>
    <row r="63" spans="1:19" s="10" customFormat="1" x14ac:dyDescent="0.2">
      <c r="A63" s="10">
        <v>1</v>
      </c>
      <c r="B63" s="10">
        <v>20</v>
      </c>
      <c r="C63" s="10">
        <v>8</v>
      </c>
      <c r="F63" s="10">
        <v>1.8759999999999999</v>
      </c>
      <c r="G63" s="10">
        <v>1.5920000000000001</v>
      </c>
      <c r="I63" s="10">
        <v>1.849</v>
      </c>
      <c r="J63" s="10">
        <v>1.427</v>
      </c>
      <c r="L63" s="10">
        <v>1.859</v>
      </c>
      <c r="M63" s="10">
        <v>1.57</v>
      </c>
      <c r="O63" s="10">
        <v>1.8879999999999999</v>
      </c>
      <c r="P63" s="10">
        <v>1.5209999999999999</v>
      </c>
      <c r="R63" s="10">
        <v>1.867</v>
      </c>
      <c r="S63" s="10">
        <v>1.492</v>
      </c>
    </row>
    <row r="64" spans="1:19" s="9" customFormat="1" x14ac:dyDescent="0.2">
      <c r="A64" s="9">
        <v>10</v>
      </c>
      <c r="B64" s="9">
        <v>1</v>
      </c>
      <c r="C64" s="9">
        <v>6</v>
      </c>
      <c r="F64" s="9">
        <v>1.9319999999999999</v>
      </c>
      <c r="G64" s="9">
        <v>1.71</v>
      </c>
      <c r="I64" s="9">
        <v>1.91</v>
      </c>
      <c r="J64" s="9">
        <v>1.6379999999999999</v>
      </c>
      <c r="L64" s="9">
        <v>1.8120000000000001</v>
      </c>
      <c r="M64" s="9">
        <v>1.522</v>
      </c>
      <c r="O64" s="9">
        <v>1.9430000000000001</v>
      </c>
      <c r="P64" s="9">
        <v>1.64</v>
      </c>
      <c r="R64" s="9">
        <v>1.87</v>
      </c>
      <c r="S64" s="9">
        <v>1.5940000000000001</v>
      </c>
    </row>
    <row r="65" spans="1:19" s="9" customFormat="1" x14ac:dyDescent="0.2">
      <c r="A65" s="9">
        <v>10</v>
      </c>
      <c r="B65" s="9">
        <v>2</v>
      </c>
      <c r="C65" s="9">
        <v>6</v>
      </c>
      <c r="F65" s="9">
        <v>1.871</v>
      </c>
      <c r="G65" s="9">
        <v>1.6990000000000001</v>
      </c>
      <c r="I65" s="9">
        <v>1.835</v>
      </c>
      <c r="J65" s="9">
        <v>1.526</v>
      </c>
      <c r="L65" s="9">
        <v>1.677</v>
      </c>
      <c r="M65" s="9">
        <v>1.403</v>
      </c>
      <c r="O65" s="9">
        <v>1.863</v>
      </c>
      <c r="P65" s="9">
        <v>1.5720000000000001</v>
      </c>
      <c r="R65" s="9">
        <v>1.87</v>
      </c>
      <c r="S65" s="9">
        <v>1.5389999999999999</v>
      </c>
    </row>
    <row r="66" spans="1:19" s="9" customFormat="1" x14ac:dyDescent="0.2">
      <c r="A66" s="9">
        <v>10</v>
      </c>
      <c r="B66" s="9">
        <v>3</v>
      </c>
      <c r="C66" s="9">
        <v>6</v>
      </c>
      <c r="F66" s="9">
        <v>1.8879999999999999</v>
      </c>
      <c r="G66" s="9">
        <v>1.681</v>
      </c>
      <c r="I66" s="9">
        <v>1.865</v>
      </c>
      <c r="J66" s="9">
        <v>1.593</v>
      </c>
      <c r="L66" s="9">
        <v>1.8740000000000001</v>
      </c>
      <c r="M66" s="9">
        <v>1.5580000000000001</v>
      </c>
      <c r="O66" s="9">
        <v>1.9319999999999999</v>
      </c>
      <c r="P66" s="9">
        <v>1.7250000000000001</v>
      </c>
      <c r="R66" s="9">
        <v>1.895</v>
      </c>
      <c r="S66" s="9">
        <v>1.633</v>
      </c>
    </row>
    <row r="67" spans="1:19" s="9" customFormat="1" x14ac:dyDescent="0.2">
      <c r="A67" s="9">
        <v>10</v>
      </c>
      <c r="B67" s="9">
        <v>4</v>
      </c>
      <c r="C67" s="9">
        <v>6</v>
      </c>
      <c r="F67" s="9">
        <v>1.843</v>
      </c>
      <c r="G67" s="9">
        <v>1.6020000000000001</v>
      </c>
      <c r="I67" s="9">
        <v>1.8939999999999999</v>
      </c>
      <c r="J67" s="9">
        <v>1.53</v>
      </c>
      <c r="L67" s="9">
        <v>1.8740000000000001</v>
      </c>
      <c r="M67" s="9">
        <v>1.5189999999999999</v>
      </c>
      <c r="O67" s="9">
        <v>1.9319999999999999</v>
      </c>
      <c r="P67" s="9">
        <v>1.613</v>
      </c>
      <c r="R67" s="9">
        <v>1.88</v>
      </c>
      <c r="S67" s="9">
        <v>1.593</v>
      </c>
    </row>
    <row r="68" spans="1:19" s="9" customFormat="1" x14ac:dyDescent="0.2">
      <c r="A68" s="9">
        <v>10</v>
      </c>
      <c r="B68" s="9">
        <v>5</v>
      </c>
      <c r="C68" s="9">
        <v>6</v>
      </c>
      <c r="F68" s="9">
        <v>1.887</v>
      </c>
      <c r="G68" s="9">
        <v>1.71</v>
      </c>
      <c r="I68" s="9">
        <v>1.863</v>
      </c>
      <c r="J68" s="9">
        <v>1.6120000000000001</v>
      </c>
      <c r="L68" s="9">
        <v>1.897</v>
      </c>
      <c r="M68" s="9">
        <v>1.663</v>
      </c>
      <c r="O68" s="9">
        <v>1.889</v>
      </c>
      <c r="P68" s="9">
        <v>1.63</v>
      </c>
      <c r="R68" s="9">
        <v>1.911</v>
      </c>
      <c r="S68" s="9">
        <v>1.6259999999999999</v>
      </c>
    </row>
    <row r="69" spans="1:19" s="9" customFormat="1" x14ac:dyDescent="0.2">
      <c r="A69" s="9">
        <v>10</v>
      </c>
      <c r="B69" s="9">
        <v>6</v>
      </c>
      <c r="C69" s="9">
        <v>6</v>
      </c>
      <c r="F69" s="9">
        <v>1.8919999999999999</v>
      </c>
      <c r="G69" s="9">
        <v>1.7150000000000001</v>
      </c>
      <c r="I69" s="9">
        <v>1.915</v>
      </c>
      <c r="J69" s="9">
        <v>1.68</v>
      </c>
      <c r="L69" s="9">
        <v>1.863</v>
      </c>
      <c r="M69" s="9">
        <v>1.6639999999999999</v>
      </c>
      <c r="O69" s="9">
        <v>1.8819999999999999</v>
      </c>
      <c r="P69" s="9">
        <v>1.544</v>
      </c>
      <c r="R69" s="9">
        <v>1.889</v>
      </c>
      <c r="S69" s="9">
        <v>1.673</v>
      </c>
    </row>
    <row r="70" spans="1:19" s="9" customFormat="1" x14ac:dyDescent="0.2">
      <c r="A70" s="9">
        <v>10</v>
      </c>
      <c r="B70" s="9">
        <v>7</v>
      </c>
      <c r="C70" s="9">
        <v>6</v>
      </c>
      <c r="F70" s="9">
        <v>1.86</v>
      </c>
      <c r="G70" s="9">
        <v>1.518</v>
      </c>
      <c r="I70" s="9">
        <v>1.87</v>
      </c>
      <c r="J70" s="9">
        <v>1.542</v>
      </c>
      <c r="L70" s="9">
        <v>1.8819999999999999</v>
      </c>
      <c r="M70" s="9">
        <v>1.641</v>
      </c>
      <c r="O70" s="9">
        <v>1.9259999999999999</v>
      </c>
      <c r="P70" s="9">
        <v>1.6639999999999999</v>
      </c>
      <c r="R70" s="9">
        <v>1.881</v>
      </c>
      <c r="S70" s="9">
        <v>1.637</v>
      </c>
    </row>
    <row r="71" spans="1:19" s="9" customFormat="1" x14ac:dyDescent="0.2">
      <c r="A71" s="9">
        <v>10</v>
      </c>
      <c r="B71" s="9">
        <v>8</v>
      </c>
      <c r="C71" s="9">
        <v>7</v>
      </c>
      <c r="F71" s="9">
        <v>1.8939999999999999</v>
      </c>
      <c r="G71" s="9">
        <v>1.6839999999999999</v>
      </c>
      <c r="I71" s="9">
        <v>1.8620000000000001</v>
      </c>
      <c r="J71" s="9">
        <v>1.571</v>
      </c>
      <c r="L71" s="9">
        <v>1.8779999999999999</v>
      </c>
      <c r="M71" s="9">
        <v>1.6830000000000001</v>
      </c>
      <c r="O71" s="9">
        <v>1.91</v>
      </c>
      <c r="P71" s="9">
        <v>1.7130000000000001</v>
      </c>
      <c r="R71" s="9">
        <v>1.831</v>
      </c>
      <c r="S71" s="9">
        <v>1.6</v>
      </c>
    </row>
    <row r="72" spans="1:19" s="9" customFormat="1" x14ac:dyDescent="0.2">
      <c r="A72" s="9">
        <v>10</v>
      </c>
      <c r="B72" s="9">
        <v>9</v>
      </c>
      <c r="C72" s="9">
        <v>7</v>
      </c>
      <c r="F72" s="9">
        <v>1.8759999999999999</v>
      </c>
      <c r="G72" s="9">
        <v>1.7210000000000001</v>
      </c>
      <c r="I72" s="9">
        <v>1.8520000000000001</v>
      </c>
      <c r="J72" s="9">
        <v>1.579</v>
      </c>
      <c r="L72" s="9">
        <v>1.8720000000000001</v>
      </c>
      <c r="M72" s="9">
        <v>1.645</v>
      </c>
      <c r="O72" s="9">
        <v>1.925</v>
      </c>
      <c r="P72" s="9">
        <v>1.726</v>
      </c>
      <c r="R72" s="9">
        <v>1.83</v>
      </c>
      <c r="S72" s="9">
        <v>1.627</v>
      </c>
    </row>
    <row r="73" spans="1:19" s="9" customFormat="1" x14ac:dyDescent="0.2">
      <c r="A73" s="9">
        <v>10</v>
      </c>
      <c r="B73" s="9">
        <v>10</v>
      </c>
      <c r="C73" s="9">
        <v>7</v>
      </c>
      <c r="F73" s="9">
        <v>1.8680000000000001</v>
      </c>
      <c r="G73" s="9">
        <v>1.5860000000000001</v>
      </c>
      <c r="I73" s="9">
        <v>1.8640000000000001</v>
      </c>
      <c r="J73" s="9">
        <v>1.5549999999999999</v>
      </c>
      <c r="L73" s="9">
        <v>1.891</v>
      </c>
      <c r="M73" s="9">
        <v>1.7</v>
      </c>
      <c r="O73" s="9">
        <v>1.9279999999999999</v>
      </c>
      <c r="P73" s="9">
        <v>1.5880000000000001</v>
      </c>
      <c r="R73" s="9">
        <v>1.887</v>
      </c>
      <c r="S73" s="9">
        <v>1.7250000000000001</v>
      </c>
    </row>
    <row r="74" spans="1:19" s="9" customFormat="1" x14ac:dyDescent="0.2">
      <c r="A74" s="9">
        <v>10</v>
      </c>
      <c r="B74" s="9">
        <v>11</v>
      </c>
      <c r="C74" s="9">
        <v>7</v>
      </c>
      <c r="F74" s="9">
        <v>1.8460000000000001</v>
      </c>
      <c r="G74" s="9">
        <v>1.4910000000000001</v>
      </c>
      <c r="I74" s="9">
        <v>1.8460000000000001</v>
      </c>
      <c r="J74" s="9">
        <v>1.292</v>
      </c>
      <c r="L74" s="9">
        <v>1.871</v>
      </c>
      <c r="M74" s="9">
        <v>1.466</v>
      </c>
      <c r="O74" s="9">
        <v>1.885</v>
      </c>
      <c r="P74" s="9">
        <v>1.5640000000000001</v>
      </c>
      <c r="R74" s="9">
        <v>1.881</v>
      </c>
      <c r="S74" s="9">
        <v>1.573</v>
      </c>
    </row>
    <row r="75" spans="1:19" s="9" customFormat="1" x14ac:dyDescent="0.2">
      <c r="A75" s="9">
        <v>10</v>
      </c>
      <c r="B75" s="9">
        <v>12</v>
      </c>
      <c r="C75" s="9">
        <v>7</v>
      </c>
      <c r="F75" s="9">
        <v>1.8717999999999999</v>
      </c>
      <c r="G75" s="9">
        <v>1.6240000000000001</v>
      </c>
      <c r="I75" s="9">
        <v>1.9039999999999999</v>
      </c>
      <c r="J75" s="9">
        <v>1.601</v>
      </c>
      <c r="L75" s="9">
        <v>1.9370000000000001</v>
      </c>
      <c r="M75" s="9">
        <v>1.5940000000000001</v>
      </c>
      <c r="O75" s="9">
        <v>1.921</v>
      </c>
      <c r="P75" s="9">
        <v>1.716</v>
      </c>
      <c r="R75" s="9">
        <v>1.91</v>
      </c>
      <c r="S75" s="9">
        <v>1.5569999999999999</v>
      </c>
    </row>
    <row r="76" spans="1:19" s="9" customFormat="1" x14ac:dyDescent="0.2">
      <c r="A76" s="9">
        <v>10</v>
      </c>
      <c r="B76" s="9">
        <v>13</v>
      </c>
      <c r="C76" s="9">
        <v>7</v>
      </c>
      <c r="F76" s="9">
        <v>1.8680000000000001</v>
      </c>
      <c r="G76" s="9">
        <v>1.613</v>
      </c>
      <c r="I76" s="9">
        <v>1.843</v>
      </c>
      <c r="J76" s="9">
        <v>1.4930000000000001</v>
      </c>
      <c r="L76" s="9">
        <v>1.8959999999999999</v>
      </c>
      <c r="M76" s="9">
        <v>1.7330000000000001</v>
      </c>
      <c r="O76" s="9">
        <v>1.8919999999999999</v>
      </c>
      <c r="P76" s="9">
        <v>1.5820000000000001</v>
      </c>
      <c r="R76" s="9">
        <v>1.8320000000000001</v>
      </c>
      <c r="S76" s="9">
        <v>1.5660000000000001</v>
      </c>
    </row>
    <row r="77" spans="1:19" s="9" customFormat="1" x14ac:dyDescent="0.2">
      <c r="A77" s="9">
        <v>10</v>
      </c>
      <c r="B77" s="9">
        <v>14</v>
      </c>
      <c r="C77" s="9">
        <v>8</v>
      </c>
      <c r="F77" s="9">
        <v>1.93</v>
      </c>
      <c r="G77" s="9">
        <v>1.7370000000000001</v>
      </c>
      <c r="I77" s="9">
        <v>1.8149999999999999</v>
      </c>
      <c r="J77" s="9">
        <v>1.5009999999999999</v>
      </c>
      <c r="L77" s="9">
        <v>1.885</v>
      </c>
      <c r="M77" s="9">
        <v>1.63</v>
      </c>
      <c r="O77" s="9">
        <v>1.91</v>
      </c>
      <c r="P77" s="9">
        <v>1.552</v>
      </c>
      <c r="R77" s="9">
        <v>1.8640000000000001</v>
      </c>
      <c r="S77" s="9">
        <v>1.48</v>
      </c>
    </row>
    <row r="78" spans="1:19" s="9" customFormat="1" x14ac:dyDescent="0.2">
      <c r="A78" s="9">
        <v>10</v>
      </c>
      <c r="B78" s="9">
        <v>15</v>
      </c>
      <c r="C78" s="9">
        <v>8</v>
      </c>
      <c r="F78" s="9">
        <v>1.853</v>
      </c>
      <c r="G78" s="9">
        <v>1.599</v>
      </c>
      <c r="I78" s="9">
        <v>1.835</v>
      </c>
      <c r="J78" s="9">
        <v>1.671</v>
      </c>
      <c r="L78" s="9">
        <v>1.877</v>
      </c>
      <c r="M78" s="9">
        <v>1.653</v>
      </c>
      <c r="O78" s="9">
        <v>1.895</v>
      </c>
      <c r="P78" s="9">
        <v>1.5620000000000001</v>
      </c>
      <c r="R78" s="9">
        <v>1.897</v>
      </c>
      <c r="S78" s="9">
        <v>1.62</v>
      </c>
    </row>
    <row r="79" spans="1:19" s="9" customFormat="1" x14ac:dyDescent="0.2">
      <c r="A79" s="9">
        <v>10</v>
      </c>
      <c r="B79" s="9">
        <v>16</v>
      </c>
      <c r="C79" s="9">
        <v>8</v>
      </c>
      <c r="F79" s="9">
        <v>1.907</v>
      </c>
      <c r="G79" s="9">
        <v>1.7430000000000001</v>
      </c>
      <c r="I79" s="9">
        <v>1.8089999999999999</v>
      </c>
      <c r="J79" s="9">
        <v>1.5029999999999999</v>
      </c>
      <c r="L79" s="9">
        <v>1.883</v>
      </c>
      <c r="M79" s="9">
        <v>1.552</v>
      </c>
      <c r="O79" s="9">
        <v>1.9339999999999999</v>
      </c>
      <c r="P79" s="9">
        <v>1.635</v>
      </c>
      <c r="R79" s="9">
        <v>1.8560000000000001</v>
      </c>
      <c r="S79" s="9">
        <v>1.581</v>
      </c>
    </row>
    <row r="80" spans="1:19" s="20" customFormat="1" x14ac:dyDescent="0.2">
      <c r="A80" s="20">
        <v>10</v>
      </c>
      <c r="B80" s="20">
        <v>17</v>
      </c>
      <c r="C80" s="20">
        <v>8</v>
      </c>
      <c r="F80" s="20">
        <v>1.871</v>
      </c>
      <c r="H80" s="20" t="s">
        <v>39</v>
      </c>
    </row>
    <row r="81" spans="1:19" s="9" customFormat="1" x14ac:dyDescent="0.2">
      <c r="A81" s="9">
        <v>10</v>
      </c>
      <c r="B81" s="9">
        <v>18</v>
      </c>
      <c r="C81" s="9">
        <v>8</v>
      </c>
      <c r="F81" s="9">
        <v>1.9039999999999999</v>
      </c>
      <c r="G81" s="9">
        <v>1.73</v>
      </c>
      <c r="I81" s="9">
        <v>1.81</v>
      </c>
      <c r="J81" s="9">
        <v>1.571</v>
      </c>
      <c r="L81" s="9">
        <v>1.857</v>
      </c>
      <c r="M81" s="9">
        <v>1.601</v>
      </c>
      <c r="O81" s="9">
        <v>1.895</v>
      </c>
      <c r="P81" s="9">
        <v>1.5489999999999999</v>
      </c>
      <c r="R81" s="9">
        <v>1.931</v>
      </c>
      <c r="S81" s="9">
        <v>1.7130000000000001</v>
      </c>
    </row>
    <row r="82" spans="1:19" s="39" customFormat="1" x14ac:dyDescent="0.2">
      <c r="A82" s="39">
        <v>10</v>
      </c>
      <c r="B82" s="39">
        <v>19</v>
      </c>
      <c r="C82" s="39">
        <v>8</v>
      </c>
      <c r="F82" s="39">
        <v>1.9039999999999999</v>
      </c>
      <c r="G82" s="39">
        <v>1.71</v>
      </c>
      <c r="I82" s="39">
        <v>1.85</v>
      </c>
      <c r="K82" s="39" t="s">
        <v>39</v>
      </c>
      <c r="L82" s="39">
        <v>1.8480000000000001</v>
      </c>
    </row>
    <row r="83" spans="1:19" s="9" customFormat="1" x14ac:dyDescent="0.2">
      <c r="A83" s="9">
        <v>10</v>
      </c>
      <c r="B83" s="9">
        <v>20</v>
      </c>
      <c r="C83" s="9">
        <v>8</v>
      </c>
      <c r="F83" s="9">
        <v>1.899</v>
      </c>
      <c r="G83" s="9">
        <v>1.7130000000000001</v>
      </c>
      <c r="I83" s="9">
        <v>1.8029999999999999</v>
      </c>
      <c r="J83" s="9">
        <v>1.5129999999999999</v>
      </c>
      <c r="L83" s="9">
        <v>1.8919999999999999</v>
      </c>
      <c r="M83" s="9">
        <v>1.6</v>
      </c>
      <c r="O83" s="9">
        <v>1.8129999999999999</v>
      </c>
      <c r="P83" s="9">
        <v>1.5249999999999999</v>
      </c>
      <c r="R83" s="9">
        <v>1.891</v>
      </c>
      <c r="S83" s="9">
        <v>1.645</v>
      </c>
    </row>
    <row r="84" spans="1:19" s="11" customFormat="1" x14ac:dyDescent="0.2">
      <c r="A84" s="11">
        <v>20</v>
      </c>
      <c r="B84" s="11">
        <v>1</v>
      </c>
      <c r="C84" s="11">
        <v>6</v>
      </c>
      <c r="F84" s="11">
        <v>1.879</v>
      </c>
      <c r="G84" s="11">
        <v>1.7010000000000001</v>
      </c>
      <c r="I84" s="11">
        <v>1.9227000000000001</v>
      </c>
      <c r="J84" s="11">
        <v>1.726</v>
      </c>
      <c r="L84" s="11">
        <v>1.8480000000000001</v>
      </c>
      <c r="M84" s="11">
        <v>1.6419999999999999</v>
      </c>
      <c r="O84" s="11">
        <v>1.8979999999999999</v>
      </c>
      <c r="P84" s="11">
        <v>1.635</v>
      </c>
      <c r="R84" s="11">
        <v>1.863</v>
      </c>
      <c r="S84" s="11">
        <v>1.6739999999999999</v>
      </c>
    </row>
    <row r="85" spans="1:19" s="11" customFormat="1" x14ac:dyDescent="0.2">
      <c r="A85" s="11">
        <v>20</v>
      </c>
      <c r="B85" s="11">
        <v>2</v>
      </c>
      <c r="C85" s="11">
        <v>6</v>
      </c>
      <c r="F85" s="11">
        <v>1.8720000000000001</v>
      </c>
      <c r="G85" s="11">
        <v>1.6679999999999999</v>
      </c>
      <c r="I85" s="11">
        <v>1.915</v>
      </c>
      <c r="J85" s="11">
        <v>1.8089999999999999</v>
      </c>
      <c r="L85" s="11">
        <v>1.8360000000000001</v>
      </c>
      <c r="M85" s="11">
        <v>1.6779999999999999</v>
      </c>
      <c r="O85" s="11">
        <v>1.9330000000000001</v>
      </c>
      <c r="P85" s="11">
        <v>1.74</v>
      </c>
      <c r="R85" s="11">
        <v>1.837</v>
      </c>
      <c r="S85" s="11">
        <v>1.661</v>
      </c>
    </row>
    <row r="86" spans="1:19" s="11" customFormat="1" x14ac:dyDescent="0.2">
      <c r="A86" s="11">
        <v>20</v>
      </c>
      <c r="B86" s="11">
        <v>3</v>
      </c>
      <c r="C86" s="11">
        <v>6</v>
      </c>
      <c r="F86" s="11">
        <v>1.8939999999999999</v>
      </c>
      <c r="G86" s="11">
        <v>1.7030000000000001</v>
      </c>
      <c r="I86" s="11">
        <v>1.879</v>
      </c>
      <c r="J86" s="11">
        <v>1.669</v>
      </c>
      <c r="L86" s="11">
        <v>1.863</v>
      </c>
      <c r="M86" s="11">
        <v>1.6859999999999999</v>
      </c>
      <c r="O86" s="11">
        <v>1.93</v>
      </c>
      <c r="P86" s="11">
        <v>1.7889999999999999</v>
      </c>
      <c r="R86" s="11">
        <v>1.891</v>
      </c>
      <c r="S86" s="11">
        <v>1.714</v>
      </c>
    </row>
    <row r="87" spans="1:19" s="11" customFormat="1" x14ac:dyDescent="0.2">
      <c r="A87" s="11">
        <v>20</v>
      </c>
      <c r="B87" s="11">
        <v>4</v>
      </c>
      <c r="C87" s="11">
        <v>6</v>
      </c>
      <c r="F87" s="11">
        <v>1.915</v>
      </c>
      <c r="G87" s="11">
        <v>1.7230000000000001</v>
      </c>
      <c r="I87" s="11">
        <v>1.879</v>
      </c>
      <c r="J87" s="11">
        <v>1.6739999999999999</v>
      </c>
      <c r="L87" s="11">
        <v>1.887</v>
      </c>
      <c r="M87" s="11">
        <v>1.661</v>
      </c>
      <c r="O87" s="11">
        <v>1.927</v>
      </c>
      <c r="P87" s="11">
        <v>1.7929999999999999</v>
      </c>
      <c r="R87" s="11">
        <v>1.891</v>
      </c>
      <c r="S87" s="11">
        <v>1.6879999999999999</v>
      </c>
    </row>
    <row r="88" spans="1:19" s="11" customFormat="1" x14ac:dyDescent="0.2">
      <c r="A88" s="11">
        <v>20</v>
      </c>
      <c r="B88" s="11">
        <v>5</v>
      </c>
      <c r="C88" s="11">
        <v>6</v>
      </c>
      <c r="F88" s="11">
        <v>1.887</v>
      </c>
      <c r="G88" s="11">
        <v>1.6679999999999999</v>
      </c>
      <c r="I88" s="11">
        <v>1.861</v>
      </c>
      <c r="J88" s="11">
        <v>1.635</v>
      </c>
      <c r="L88" s="11">
        <v>1.861</v>
      </c>
      <c r="M88" s="11">
        <v>1.595</v>
      </c>
      <c r="O88" s="11">
        <v>1.881</v>
      </c>
      <c r="P88" s="11">
        <v>1.6519999999999999</v>
      </c>
      <c r="R88" s="11">
        <v>1.855</v>
      </c>
      <c r="S88" s="11">
        <v>1.5940000000000001</v>
      </c>
    </row>
    <row r="89" spans="1:19" s="11" customFormat="1" x14ac:dyDescent="0.2">
      <c r="A89" s="11">
        <v>20</v>
      </c>
      <c r="B89" s="11">
        <v>6</v>
      </c>
      <c r="C89" s="11">
        <v>6</v>
      </c>
      <c r="F89" s="11">
        <v>1.9239999999999999</v>
      </c>
      <c r="G89" s="11">
        <v>1.84</v>
      </c>
      <c r="I89" s="11">
        <v>1.8260000000000001</v>
      </c>
      <c r="J89" s="11">
        <v>1.5860000000000001</v>
      </c>
      <c r="L89" s="11">
        <v>1.88</v>
      </c>
      <c r="M89" s="11">
        <v>1.76</v>
      </c>
      <c r="O89" s="11">
        <v>1.913</v>
      </c>
      <c r="P89" s="11">
        <v>1.66</v>
      </c>
      <c r="R89" s="11">
        <v>1.9259999999999999</v>
      </c>
      <c r="S89" s="11">
        <v>1.7949999999999999</v>
      </c>
    </row>
    <row r="90" spans="1:19" s="11" customFormat="1" x14ac:dyDescent="0.2">
      <c r="A90" s="11">
        <v>20</v>
      </c>
      <c r="B90" s="11">
        <v>7</v>
      </c>
      <c r="C90" s="11">
        <v>6</v>
      </c>
      <c r="F90" s="11">
        <v>1.905</v>
      </c>
      <c r="G90" s="11">
        <v>1.7330000000000001</v>
      </c>
      <c r="I90" s="11">
        <v>1.8240000000000001</v>
      </c>
      <c r="J90" s="11">
        <v>1.615</v>
      </c>
      <c r="L90" s="11">
        <v>1.8660000000000001</v>
      </c>
      <c r="M90" s="11">
        <v>1.669</v>
      </c>
      <c r="O90" s="11">
        <v>1.89</v>
      </c>
      <c r="P90" s="11">
        <v>1.752</v>
      </c>
      <c r="R90" s="11">
        <v>1.8620000000000001</v>
      </c>
      <c r="S90" s="11">
        <v>1.7230000000000001</v>
      </c>
    </row>
    <row r="91" spans="1:19" s="11" customFormat="1" x14ac:dyDescent="0.2">
      <c r="A91" s="11">
        <v>20</v>
      </c>
      <c r="B91" s="11">
        <v>8</v>
      </c>
      <c r="C91" s="11">
        <v>7</v>
      </c>
      <c r="F91" s="11">
        <v>1.845</v>
      </c>
      <c r="G91" s="11">
        <v>1.6839999999999999</v>
      </c>
      <c r="I91" s="11">
        <v>1.87</v>
      </c>
      <c r="J91" s="11">
        <v>1.679</v>
      </c>
      <c r="L91" s="11">
        <v>1.8640000000000001</v>
      </c>
      <c r="M91" s="11">
        <v>1.712</v>
      </c>
      <c r="O91" s="11">
        <v>1.944</v>
      </c>
      <c r="P91" s="11">
        <v>1.7889999999999999</v>
      </c>
      <c r="R91" s="11">
        <v>1.8720000000000001</v>
      </c>
      <c r="S91" s="11">
        <v>1.661</v>
      </c>
    </row>
    <row r="92" spans="1:19" s="11" customFormat="1" x14ac:dyDescent="0.2">
      <c r="A92" s="11">
        <v>20</v>
      </c>
      <c r="B92" s="11">
        <v>9</v>
      </c>
      <c r="C92" s="11">
        <v>7</v>
      </c>
      <c r="F92" s="11">
        <v>1.9750000000000001</v>
      </c>
      <c r="G92" s="11">
        <v>1.7989999999999999</v>
      </c>
      <c r="I92" s="11">
        <v>1.88</v>
      </c>
      <c r="J92" s="11">
        <v>1.71</v>
      </c>
      <c r="L92" s="11">
        <v>1.843</v>
      </c>
      <c r="M92" s="11">
        <v>1.67</v>
      </c>
      <c r="O92" s="11">
        <v>1.9710000000000001</v>
      </c>
      <c r="P92" s="11">
        <v>1.798</v>
      </c>
      <c r="R92" s="11">
        <v>1.899</v>
      </c>
      <c r="S92" s="11">
        <v>1.7410000000000001</v>
      </c>
    </row>
    <row r="93" spans="1:19" s="11" customFormat="1" x14ac:dyDescent="0.2">
      <c r="A93" s="11">
        <v>20</v>
      </c>
      <c r="B93" s="11">
        <v>10</v>
      </c>
      <c r="C93" s="11">
        <v>7</v>
      </c>
      <c r="F93" s="11">
        <v>1.9179999999999999</v>
      </c>
      <c r="G93" s="11">
        <v>1.7290000000000001</v>
      </c>
      <c r="I93" s="11">
        <v>1.891</v>
      </c>
      <c r="J93" s="11">
        <v>1.702</v>
      </c>
      <c r="L93" s="11">
        <v>1.877</v>
      </c>
      <c r="M93" s="11">
        <v>1.6890000000000001</v>
      </c>
      <c r="O93" s="11">
        <v>1.9179999999999999</v>
      </c>
      <c r="P93" s="11">
        <v>1.7569999999999999</v>
      </c>
      <c r="R93" s="11">
        <v>1.91</v>
      </c>
      <c r="S93" s="11">
        <v>1.6950000000000001</v>
      </c>
    </row>
    <row r="94" spans="1:19" s="11" customFormat="1" x14ac:dyDescent="0.2">
      <c r="A94" s="11">
        <v>20</v>
      </c>
      <c r="B94" s="11">
        <v>11</v>
      </c>
      <c r="C94" s="11">
        <v>7</v>
      </c>
      <c r="F94" s="11">
        <v>1.893</v>
      </c>
      <c r="G94" s="11">
        <v>1.7290000000000001</v>
      </c>
      <c r="I94" s="11">
        <v>1.8580000000000001</v>
      </c>
      <c r="J94" s="11">
        <v>1.6759999999999999</v>
      </c>
      <c r="L94" s="11">
        <v>1.84</v>
      </c>
      <c r="M94" s="11">
        <v>1.61</v>
      </c>
      <c r="O94" s="11">
        <v>1.921</v>
      </c>
      <c r="P94" s="11">
        <v>1.6859999999999999</v>
      </c>
      <c r="R94" s="11">
        <v>1.891</v>
      </c>
      <c r="S94" s="11">
        <v>1.718</v>
      </c>
    </row>
    <row r="95" spans="1:19" s="11" customFormat="1" x14ac:dyDescent="0.2">
      <c r="A95" s="11">
        <v>20</v>
      </c>
      <c r="B95" s="11">
        <v>12</v>
      </c>
      <c r="C95" s="11">
        <v>7</v>
      </c>
      <c r="F95" s="11">
        <v>1.8720000000000001</v>
      </c>
      <c r="G95" s="11">
        <v>1.55</v>
      </c>
      <c r="I95" s="11">
        <v>1.905</v>
      </c>
      <c r="J95" s="11">
        <v>1.7809999999999999</v>
      </c>
      <c r="L95" s="11">
        <v>1.9670000000000001</v>
      </c>
      <c r="M95" s="11">
        <v>1.7170000000000001</v>
      </c>
      <c r="O95" s="11">
        <v>2.0630000000000002</v>
      </c>
      <c r="P95" s="11">
        <v>1.9219999999999999</v>
      </c>
      <c r="R95" s="11">
        <v>1.905</v>
      </c>
      <c r="S95" s="11">
        <v>1.69</v>
      </c>
    </row>
    <row r="96" spans="1:19" s="11" customFormat="1" x14ac:dyDescent="0.2">
      <c r="A96" s="11">
        <v>20</v>
      </c>
      <c r="B96" s="11">
        <v>13</v>
      </c>
      <c r="C96" s="11">
        <v>7</v>
      </c>
      <c r="F96" s="11">
        <v>1.925</v>
      </c>
      <c r="G96" s="11">
        <v>1.802</v>
      </c>
      <c r="I96" s="11">
        <v>1.925</v>
      </c>
      <c r="J96" s="11">
        <v>1.7350000000000001</v>
      </c>
      <c r="L96" s="11">
        <v>1.9430000000000001</v>
      </c>
      <c r="M96" s="11">
        <v>1.7210000000000001</v>
      </c>
      <c r="O96" s="11">
        <v>1.885</v>
      </c>
      <c r="P96" s="11">
        <v>1.647</v>
      </c>
      <c r="R96" s="11">
        <v>1.8360000000000001</v>
      </c>
      <c r="S96" s="11">
        <v>1.7250000000000001</v>
      </c>
    </row>
    <row r="97" spans="1:19" s="11" customFormat="1" x14ac:dyDescent="0.2">
      <c r="A97" s="11">
        <v>20</v>
      </c>
      <c r="B97" s="11">
        <v>14</v>
      </c>
      <c r="C97" s="11">
        <v>7</v>
      </c>
      <c r="F97" s="11">
        <v>1.9450000000000001</v>
      </c>
      <c r="G97" s="11">
        <v>1.8049999999999999</v>
      </c>
      <c r="I97" s="11">
        <v>1.9450000000000001</v>
      </c>
      <c r="J97" s="11">
        <v>1.851</v>
      </c>
      <c r="L97" s="11">
        <v>2.1120000000000001</v>
      </c>
      <c r="M97" s="11">
        <v>1.889</v>
      </c>
      <c r="O97" s="11">
        <v>1.921</v>
      </c>
      <c r="P97" s="11">
        <v>1.7210000000000001</v>
      </c>
      <c r="R97" s="11">
        <v>1.9019999999999999</v>
      </c>
      <c r="S97" s="11">
        <v>1.6559999999999999</v>
      </c>
    </row>
    <row r="98" spans="1:19" s="11" customFormat="1" x14ac:dyDescent="0.2">
      <c r="A98" s="11">
        <v>20</v>
      </c>
      <c r="B98" s="11">
        <v>15</v>
      </c>
      <c r="C98" s="11">
        <v>7</v>
      </c>
      <c r="F98" s="11">
        <v>1.919</v>
      </c>
      <c r="G98" s="11">
        <v>1.7849999999999999</v>
      </c>
      <c r="I98" s="11">
        <v>1.881</v>
      </c>
      <c r="J98" s="11">
        <v>1.625</v>
      </c>
      <c r="L98" s="11">
        <v>1.907</v>
      </c>
      <c r="O98" s="11">
        <v>1.9339999999999999</v>
      </c>
      <c r="P98" s="11">
        <v>1.7949999999999999</v>
      </c>
      <c r="R98" s="11">
        <v>1.8939999999999999</v>
      </c>
      <c r="S98" s="11">
        <v>1.69</v>
      </c>
    </row>
    <row r="99" spans="1:19" s="45" customFormat="1" x14ac:dyDescent="0.2">
      <c r="A99" s="45">
        <v>20</v>
      </c>
      <c r="B99" s="45">
        <v>16</v>
      </c>
      <c r="C99" s="45">
        <v>7</v>
      </c>
      <c r="F99" s="45">
        <v>1.8779999999999999</v>
      </c>
      <c r="G99" s="45">
        <v>1.6439999999999999</v>
      </c>
      <c r="I99" s="45">
        <v>1.88</v>
      </c>
      <c r="J99" s="45">
        <v>1.71</v>
      </c>
      <c r="L99" s="45">
        <v>1.962</v>
      </c>
      <c r="N99" s="45" t="s">
        <v>48</v>
      </c>
      <c r="O99" s="45">
        <v>1.931</v>
      </c>
    </row>
    <row r="100" spans="1:19" s="11" customFormat="1" x14ac:dyDescent="0.2">
      <c r="A100" s="11">
        <v>20</v>
      </c>
      <c r="B100" s="11">
        <v>17</v>
      </c>
      <c r="C100" s="11">
        <v>7</v>
      </c>
      <c r="F100" s="11">
        <v>1.879</v>
      </c>
      <c r="G100" s="11">
        <v>1.657</v>
      </c>
      <c r="I100" s="11">
        <v>1.8939999999999999</v>
      </c>
      <c r="J100" s="11">
        <v>1.6619999999999999</v>
      </c>
      <c r="L100" s="11">
        <v>1.919</v>
      </c>
      <c r="M100" s="11">
        <v>1.6459999999999999</v>
      </c>
      <c r="O100" s="11">
        <v>1.8939999999999999</v>
      </c>
      <c r="P100" s="11">
        <v>1.6930000000000001</v>
      </c>
      <c r="R100" s="11">
        <v>1.877</v>
      </c>
      <c r="S100" s="11">
        <v>1.667</v>
      </c>
    </row>
    <row r="101" spans="1:19" s="11" customFormat="1" x14ac:dyDescent="0.2">
      <c r="A101" s="11">
        <v>20</v>
      </c>
      <c r="B101" s="11">
        <v>18</v>
      </c>
      <c r="C101" s="11">
        <v>8</v>
      </c>
      <c r="F101" s="11">
        <v>1.9359999999999999</v>
      </c>
      <c r="G101" s="11">
        <v>1.7749999999999999</v>
      </c>
      <c r="I101" s="11">
        <v>1.8440000000000001</v>
      </c>
      <c r="J101" s="11">
        <v>1.5880000000000001</v>
      </c>
      <c r="L101" s="11">
        <v>1.879</v>
      </c>
      <c r="M101" s="11">
        <v>1.728</v>
      </c>
      <c r="O101" s="11">
        <v>1.865</v>
      </c>
      <c r="P101" s="11">
        <v>1.6879999999999999</v>
      </c>
      <c r="R101" s="11">
        <v>1.921</v>
      </c>
      <c r="S101" s="11">
        <v>1.724</v>
      </c>
    </row>
    <row r="102" spans="1:19" s="11" customFormat="1" x14ac:dyDescent="0.2">
      <c r="A102" s="11">
        <v>20</v>
      </c>
      <c r="B102" s="11">
        <v>19</v>
      </c>
      <c r="C102" s="11">
        <v>8</v>
      </c>
      <c r="F102" s="11">
        <v>1.925</v>
      </c>
      <c r="G102" s="11">
        <v>1.8169999999999999</v>
      </c>
      <c r="I102" s="11">
        <v>1.8979999999999999</v>
      </c>
      <c r="J102" s="11">
        <v>1.698</v>
      </c>
      <c r="L102" s="11">
        <v>1.9259999999999999</v>
      </c>
      <c r="M102" s="11">
        <v>1.7569999999999999</v>
      </c>
      <c r="O102" s="11">
        <v>1.915</v>
      </c>
      <c r="P102" s="11">
        <v>1.77</v>
      </c>
      <c r="R102" s="11">
        <v>1.923</v>
      </c>
      <c r="S102" s="11">
        <v>1.73</v>
      </c>
    </row>
    <row r="103" spans="1:19" s="11" customFormat="1" x14ac:dyDescent="0.2">
      <c r="A103" s="11">
        <v>20</v>
      </c>
      <c r="B103" s="11">
        <v>20</v>
      </c>
      <c r="C103" s="11">
        <v>8</v>
      </c>
      <c r="F103" s="11">
        <v>1.8759999999999999</v>
      </c>
      <c r="G103" s="11">
        <v>1.68</v>
      </c>
      <c r="I103" s="11">
        <v>1.8440000000000001</v>
      </c>
      <c r="J103" s="11">
        <v>1.6060000000000001</v>
      </c>
      <c r="L103" s="11">
        <v>1.9319999999999999</v>
      </c>
      <c r="M103" s="11">
        <v>1.7649999999999999</v>
      </c>
      <c r="O103" s="11">
        <v>1.91</v>
      </c>
      <c r="P103" s="11">
        <v>1.7190000000000001</v>
      </c>
      <c r="R103" s="11">
        <v>1.885</v>
      </c>
      <c r="S103" s="11">
        <v>1.633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1" activeCellId="4" sqref="A1:B1048576 E1:E1048576 H1:H1048576 K1:K1048576 N1:N1048576"/>
    </sheetView>
  </sheetViews>
  <sheetFormatPr baseColWidth="10" defaultRowHeight="16" x14ac:dyDescent="0.2"/>
  <cols>
    <col min="1" max="1" width="10.83203125" style="12"/>
    <col min="2" max="2" width="4.33203125" customWidth="1"/>
    <col min="3" max="3" width="16.33203125" customWidth="1"/>
  </cols>
  <sheetData>
    <row r="1" spans="1:14" x14ac:dyDescent="0.2">
      <c r="C1" t="s">
        <v>36</v>
      </c>
      <c r="D1" t="s">
        <v>37</v>
      </c>
      <c r="F1" s="16" t="s">
        <v>36</v>
      </c>
      <c r="G1" s="16" t="s">
        <v>37</v>
      </c>
      <c r="H1" s="16"/>
      <c r="I1" t="s">
        <v>36</v>
      </c>
      <c r="J1" t="s">
        <v>50</v>
      </c>
      <c r="L1" t="s">
        <v>49</v>
      </c>
      <c r="M1" t="s">
        <v>51</v>
      </c>
    </row>
    <row r="2" spans="1:14" x14ac:dyDescent="0.2">
      <c r="C2" s="19">
        <v>0.625</v>
      </c>
      <c r="D2" s="19">
        <v>0.51180555555555551</v>
      </c>
      <c r="E2" s="19"/>
      <c r="F2" s="17">
        <v>0.375</v>
      </c>
      <c r="G2" s="38"/>
      <c r="H2" s="38"/>
      <c r="I2" s="38">
        <v>0.4861111111111111</v>
      </c>
      <c r="J2" s="14">
        <v>0.51458333333333328</v>
      </c>
      <c r="K2" s="14"/>
      <c r="L2" s="14">
        <v>0.43333333333333335</v>
      </c>
      <c r="M2" s="19">
        <v>0.58333333333333337</v>
      </c>
    </row>
    <row r="3" spans="1:14" x14ac:dyDescent="0.2">
      <c r="A3" s="13" t="s">
        <v>29</v>
      </c>
      <c r="B3" s="5" t="s">
        <v>30</v>
      </c>
      <c r="C3" s="6">
        <v>42426</v>
      </c>
      <c r="D3" s="6">
        <v>42427</v>
      </c>
      <c r="E3" s="6" t="s">
        <v>58</v>
      </c>
      <c r="F3" s="18">
        <v>42427</v>
      </c>
      <c r="G3" s="18">
        <v>42428</v>
      </c>
      <c r="H3" s="18" t="s">
        <v>59</v>
      </c>
      <c r="I3" s="6">
        <v>42428</v>
      </c>
      <c r="J3" s="6">
        <v>42429</v>
      </c>
      <c r="K3" s="6" t="s">
        <v>60</v>
      </c>
      <c r="L3" s="6">
        <v>42429</v>
      </c>
      <c r="M3" s="6">
        <v>42430</v>
      </c>
      <c r="N3" t="s">
        <v>61</v>
      </c>
    </row>
    <row r="4" spans="1:14" s="22" customFormat="1" x14ac:dyDescent="0.2">
      <c r="A4" s="21" t="s">
        <v>31</v>
      </c>
      <c r="B4" s="22">
        <v>1</v>
      </c>
      <c r="C4" s="22">
        <v>1.92</v>
      </c>
      <c r="D4" s="22">
        <v>1.8180000000000001</v>
      </c>
      <c r="E4" s="22">
        <f>C4-D4</f>
        <v>0.10199999999999987</v>
      </c>
      <c r="F4" s="22">
        <v>1.9319999999999999</v>
      </c>
      <c r="G4" s="22">
        <v>1.7915000000000001</v>
      </c>
      <c r="H4" s="22">
        <f>F4-G4</f>
        <v>0.14049999999999985</v>
      </c>
      <c r="I4" s="22">
        <v>1.89</v>
      </c>
      <c r="J4" s="22">
        <v>1.7689999999999999</v>
      </c>
      <c r="K4" s="22">
        <f>I4-J4</f>
        <v>0.121</v>
      </c>
      <c r="L4" s="22">
        <v>1.905</v>
      </c>
      <c r="M4" s="22">
        <v>1.7490000000000001</v>
      </c>
      <c r="N4" s="22">
        <f>L4-M4</f>
        <v>0.15599999999999992</v>
      </c>
    </row>
    <row r="5" spans="1:14" s="22" customFormat="1" x14ac:dyDescent="0.2">
      <c r="A5" s="21" t="s">
        <v>31</v>
      </c>
      <c r="B5" s="22">
        <v>2</v>
      </c>
      <c r="C5" s="22">
        <v>1.9019999999999999</v>
      </c>
      <c r="D5" s="22">
        <v>1.738</v>
      </c>
      <c r="E5" s="22">
        <f t="shared" ref="E5:E18" si="0">C5-D5</f>
        <v>0.16399999999999992</v>
      </c>
      <c r="F5" s="22">
        <v>1.903</v>
      </c>
      <c r="G5" s="22">
        <v>1.7609999999999999</v>
      </c>
      <c r="H5" s="22">
        <f t="shared" ref="H5:H18" si="1">F5-G5</f>
        <v>0.14200000000000013</v>
      </c>
      <c r="I5" s="22">
        <v>1.89</v>
      </c>
      <c r="J5" s="22">
        <v>1.7090000000000001</v>
      </c>
      <c r="K5" s="22">
        <f t="shared" ref="K5:K18" si="2">I5-J5</f>
        <v>0.18099999999999983</v>
      </c>
      <c r="L5" s="22">
        <v>1.899</v>
      </c>
      <c r="M5" s="22">
        <v>1.7809999999999999</v>
      </c>
      <c r="N5" s="22">
        <f t="shared" ref="N5:N18" si="3">L5-M5</f>
        <v>0.1180000000000001</v>
      </c>
    </row>
    <row r="6" spans="1:14" s="22" customFormat="1" x14ac:dyDescent="0.2">
      <c r="A6" s="21" t="s">
        <v>31</v>
      </c>
      <c r="B6" s="22">
        <v>3</v>
      </c>
      <c r="C6" s="22">
        <v>1.885</v>
      </c>
      <c r="D6" s="22">
        <v>1.786</v>
      </c>
      <c r="E6" s="22">
        <f t="shared" si="0"/>
        <v>9.8999999999999977E-2</v>
      </c>
      <c r="F6" s="22">
        <v>1.8939999999999999</v>
      </c>
      <c r="G6" s="22">
        <v>1.75</v>
      </c>
      <c r="H6" s="22">
        <f t="shared" si="1"/>
        <v>0.14399999999999991</v>
      </c>
      <c r="I6" s="22">
        <v>1.8839999999999999</v>
      </c>
      <c r="J6" s="22">
        <v>1.718</v>
      </c>
      <c r="K6" s="22">
        <f t="shared" si="2"/>
        <v>0.16599999999999993</v>
      </c>
      <c r="L6" s="22">
        <v>1.911</v>
      </c>
      <c r="M6" s="22">
        <v>1.766</v>
      </c>
      <c r="N6" s="22">
        <f t="shared" si="3"/>
        <v>0.14500000000000002</v>
      </c>
    </row>
    <row r="7" spans="1:14" s="8" customFormat="1" x14ac:dyDescent="0.2">
      <c r="A7" s="23">
        <v>0.1</v>
      </c>
      <c r="B7" s="8">
        <v>1</v>
      </c>
      <c r="C7" s="8">
        <v>1.891</v>
      </c>
      <c r="D7" s="8">
        <v>1.776</v>
      </c>
      <c r="E7" s="22">
        <f t="shared" si="0"/>
        <v>0.11499999999999999</v>
      </c>
      <c r="F7" s="8">
        <v>1.8149999999999999</v>
      </c>
      <c r="G7" s="8">
        <v>1.639</v>
      </c>
      <c r="H7" s="22">
        <f t="shared" si="1"/>
        <v>0.17599999999999993</v>
      </c>
      <c r="I7" s="8">
        <v>1.89</v>
      </c>
      <c r="J7" s="8">
        <v>1.7030000000000001</v>
      </c>
      <c r="K7" s="22">
        <f t="shared" si="2"/>
        <v>0.18699999999999983</v>
      </c>
      <c r="L7" s="8">
        <v>1.94</v>
      </c>
      <c r="M7" s="8">
        <v>1.772</v>
      </c>
      <c r="N7" s="22">
        <f t="shared" si="3"/>
        <v>0.16799999999999993</v>
      </c>
    </row>
    <row r="8" spans="1:14" s="8" customFormat="1" x14ac:dyDescent="0.2">
      <c r="A8" s="23">
        <v>0.1</v>
      </c>
      <c r="B8" s="8">
        <v>2</v>
      </c>
      <c r="C8" s="8">
        <v>1.8939999999999999</v>
      </c>
      <c r="D8" s="8">
        <v>1.7689999999999999</v>
      </c>
      <c r="E8" s="22">
        <f t="shared" si="0"/>
        <v>0.125</v>
      </c>
      <c r="F8" s="8">
        <v>1.9039999999999999</v>
      </c>
      <c r="G8" s="8">
        <v>1.774</v>
      </c>
      <c r="H8" s="22">
        <f t="shared" si="1"/>
        <v>0.12999999999999989</v>
      </c>
      <c r="I8" s="8">
        <v>1.867</v>
      </c>
      <c r="J8" s="8">
        <v>1.7150000000000001</v>
      </c>
      <c r="K8" s="22">
        <f t="shared" si="2"/>
        <v>0.15199999999999991</v>
      </c>
      <c r="L8" s="8">
        <v>1.8959999999999999</v>
      </c>
      <c r="M8" s="8">
        <v>1.718</v>
      </c>
      <c r="N8" s="22">
        <f t="shared" si="3"/>
        <v>0.17799999999999994</v>
      </c>
    </row>
    <row r="9" spans="1:14" s="8" customFormat="1" x14ac:dyDescent="0.2">
      <c r="A9" s="23">
        <v>0.1</v>
      </c>
      <c r="B9" s="8">
        <v>3</v>
      </c>
      <c r="C9" s="8">
        <v>1.899</v>
      </c>
      <c r="D9" s="8">
        <v>1.802</v>
      </c>
      <c r="E9" s="22">
        <f t="shared" si="0"/>
        <v>9.6999999999999975E-2</v>
      </c>
      <c r="F9" s="8">
        <v>1.8620000000000001</v>
      </c>
      <c r="G9" s="8">
        <v>1.619</v>
      </c>
      <c r="H9" s="22">
        <f t="shared" si="1"/>
        <v>0.2430000000000001</v>
      </c>
      <c r="I9" s="8">
        <v>1.91</v>
      </c>
      <c r="J9" s="8">
        <v>1.7609999999999999</v>
      </c>
      <c r="K9" s="22">
        <f t="shared" si="2"/>
        <v>0.14900000000000002</v>
      </c>
      <c r="L9" s="8">
        <v>1.875</v>
      </c>
      <c r="M9" s="8">
        <v>1.6439999999999999</v>
      </c>
      <c r="N9" s="22">
        <f t="shared" si="3"/>
        <v>0.23100000000000009</v>
      </c>
    </row>
    <row r="10" spans="1:14" s="10" customFormat="1" x14ac:dyDescent="0.2">
      <c r="A10" s="24">
        <v>1</v>
      </c>
      <c r="B10" s="10">
        <v>1</v>
      </c>
      <c r="C10" s="10">
        <v>1.893</v>
      </c>
      <c r="D10" s="10">
        <v>1.7589999999999999</v>
      </c>
      <c r="E10" s="22">
        <f t="shared" si="0"/>
        <v>0.13400000000000012</v>
      </c>
      <c r="F10" s="10">
        <v>1.94</v>
      </c>
      <c r="G10" s="10">
        <v>1.79</v>
      </c>
      <c r="H10" s="22">
        <f t="shared" si="1"/>
        <v>0.14999999999999991</v>
      </c>
      <c r="I10" s="10">
        <v>1.87</v>
      </c>
      <c r="J10" s="10">
        <v>1.694</v>
      </c>
      <c r="K10" s="22">
        <f t="shared" si="2"/>
        <v>0.17600000000000016</v>
      </c>
      <c r="L10" s="10">
        <v>1.8859999999999999</v>
      </c>
      <c r="M10" s="10">
        <v>1.69</v>
      </c>
      <c r="N10" s="22">
        <f t="shared" si="3"/>
        <v>0.19599999999999995</v>
      </c>
    </row>
    <row r="11" spans="1:14" s="10" customFormat="1" x14ac:dyDescent="0.2">
      <c r="A11" s="24">
        <v>1</v>
      </c>
      <c r="B11" s="10">
        <v>2</v>
      </c>
      <c r="C11" s="10">
        <v>1.8879999999999999</v>
      </c>
      <c r="D11" s="10">
        <v>1.7789999999999999</v>
      </c>
      <c r="E11" s="22">
        <f t="shared" si="0"/>
        <v>0.10899999999999999</v>
      </c>
      <c r="F11" s="10">
        <v>1.976</v>
      </c>
      <c r="G11" s="10">
        <v>1.8320000000000001</v>
      </c>
      <c r="H11" s="22">
        <f t="shared" si="1"/>
        <v>0.14399999999999991</v>
      </c>
      <c r="I11" s="10">
        <v>1.889</v>
      </c>
      <c r="J11" s="10">
        <v>1.6890000000000001</v>
      </c>
      <c r="K11" s="22">
        <f t="shared" si="2"/>
        <v>0.19999999999999996</v>
      </c>
      <c r="L11" s="10">
        <v>1.8560000000000001</v>
      </c>
      <c r="M11" s="10">
        <v>1.6739999999999999</v>
      </c>
      <c r="N11" s="22">
        <f t="shared" si="3"/>
        <v>0.18200000000000016</v>
      </c>
    </row>
    <row r="12" spans="1:14" s="10" customFormat="1" x14ac:dyDescent="0.2">
      <c r="A12" s="24">
        <v>1</v>
      </c>
      <c r="B12" s="10">
        <v>3</v>
      </c>
      <c r="C12" s="10">
        <v>1.8620000000000001</v>
      </c>
      <c r="D12" s="10">
        <v>1.746</v>
      </c>
      <c r="E12" s="22">
        <f t="shared" si="0"/>
        <v>0.1160000000000001</v>
      </c>
      <c r="F12" s="10">
        <v>1.8160000000000001</v>
      </c>
      <c r="G12" s="10">
        <v>1.659</v>
      </c>
      <c r="H12" s="22">
        <f t="shared" si="1"/>
        <v>0.15700000000000003</v>
      </c>
      <c r="I12" s="10">
        <v>1.998</v>
      </c>
      <c r="J12" s="10">
        <v>1.7969999999999999</v>
      </c>
      <c r="K12" s="22">
        <f t="shared" si="2"/>
        <v>0.20100000000000007</v>
      </c>
      <c r="L12" s="10">
        <v>1.873</v>
      </c>
      <c r="M12" s="10">
        <v>1.738</v>
      </c>
      <c r="N12" s="22">
        <f t="shared" si="3"/>
        <v>0.13500000000000001</v>
      </c>
    </row>
    <row r="13" spans="1:14" s="26" customFormat="1" x14ac:dyDescent="0.2">
      <c r="A13" s="25">
        <v>10</v>
      </c>
      <c r="B13" s="26">
        <v>1</v>
      </c>
      <c r="C13" s="26">
        <v>1.877</v>
      </c>
      <c r="D13" s="26">
        <v>1.7889999999999999</v>
      </c>
      <c r="E13" s="22">
        <f t="shared" si="0"/>
        <v>8.8000000000000078E-2</v>
      </c>
      <c r="F13" s="26">
        <v>1.8680000000000001</v>
      </c>
      <c r="G13" s="26">
        <v>1.726</v>
      </c>
      <c r="H13" s="22">
        <f t="shared" si="1"/>
        <v>0.14200000000000013</v>
      </c>
      <c r="I13" s="26">
        <v>1.873</v>
      </c>
      <c r="J13" s="26">
        <v>1.6870000000000001</v>
      </c>
      <c r="K13" s="22">
        <f t="shared" si="2"/>
        <v>0.18599999999999994</v>
      </c>
      <c r="L13" s="26">
        <v>1.94</v>
      </c>
      <c r="M13" s="26">
        <v>1.758</v>
      </c>
      <c r="N13" s="22">
        <f t="shared" si="3"/>
        <v>0.18199999999999994</v>
      </c>
    </row>
    <row r="14" spans="1:14" s="26" customFormat="1" x14ac:dyDescent="0.2">
      <c r="A14" s="25">
        <v>10</v>
      </c>
      <c r="B14" s="26">
        <v>2</v>
      </c>
      <c r="C14" s="26">
        <v>1.86</v>
      </c>
      <c r="D14" s="26">
        <v>1.7909999999999999</v>
      </c>
      <c r="E14" s="22">
        <f t="shared" si="0"/>
        <v>6.9000000000000172E-2</v>
      </c>
      <c r="F14" s="26">
        <v>1.925</v>
      </c>
      <c r="G14" s="26">
        <v>1.7849999999999999</v>
      </c>
      <c r="H14" s="22">
        <f t="shared" si="1"/>
        <v>0.14000000000000012</v>
      </c>
      <c r="I14" s="26">
        <v>1.845</v>
      </c>
      <c r="J14" s="26">
        <v>1.704</v>
      </c>
      <c r="K14" s="22">
        <f t="shared" si="2"/>
        <v>0.14100000000000001</v>
      </c>
      <c r="L14" s="26">
        <v>1.8959999999999999</v>
      </c>
      <c r="M14" s="26">
        <v>1.714</v>
      </c>
      <c r="N14" s="22">
        <f t="shared" si="3"/>
        <v>0.18199999999999994</v>
      </c>
    </row>
    <row r="15" spans="1:14" s="26" customFormat="1" x14ac:dyDescent="0.2">
      <c r="A15" s="25">
        <v>10</v>
      </c>
      <c r="B15" s="26">
        <v>3</v>
      </c>
      <c r="C15" s="26">
        <v>1.907</v>
      </c>
      <c r="D15" s="26">
        <v>1.7370000000000001</v>
      </c>
      <c r="E15" s="22">
        <f t="shared" si="0"/>
        <v>0.16999999999999993</v>
      </c>
      <c r="F15" s="26">
        <v>1.8779999999999999</v>
      </c>
      <c r="G15" s="26">
        <v>1.73</v>
      </c>
      <c r="H15" s="22">
        <f t="shared" si="1"/>
        <v>0.14799999999999991</v>
      </c>
      <c r="I15" s="26">
        <v>1.948</v>
      </c>
      <c r="J15" s="26">
        <v>1.7290000000000001</v>
      </c>
      <c r="K15" s="22">
        <f t="shared" si="2"/>
        <v>0.21899999999999986</v>
      </c>
      <c r="L15" s="26">
        <v>1.915</v>
      </c>
      <c r="M15" s="26">
        <v>1.736</v>
      </c>
      <c r="N15" s="22">
        <f t="shared" si="3"/>
        <v>0.17900000000000005</v>
      </c>
    </row>
    <row r="16" spans="1:14" s="11" customFormat="1" x14ac:dyDescent="0.2">
      <c r="A16" s="27">
        <v>20</v>
      </c>
      <c r="B16" s="11">
        <v>1</v>
      </c>
      <c r="C16" s="11">
        <v>1.88</v>
      </c>
      <c r="D16" s="11">
        <v>1.736</v>
      </c>
      <c r="E16" s="22">
        <f t="shared" si="0"/>
        <v>0.14399999999999991</v>
      </c>
      <c r="F16" s="11">
        <v>1.845</v>
      </c>
      <c r="G16" s="11">
        <v>1.7070000000000001</v>
      </c>
      <c r="H16" s="22">
        <f t="shared" si="1"/>
        <v>0.1379999999999999</v>
      </c>
      <c r="I16" s="11">
        <v>1.855</v>
      </c>
      <c r="J16" s="11">
        <v>1.7210000000000001</v>
      </c>
      <c r="K16" s="22">
        <f t="shared" si="2"/>
        <v>0.1339999999999999</v>
      </c>
      <c r="L16" s="11">
        <v>1.9339999999999999</v>
      </c>
      <c r="M16" s="11">
        <v>1.7849999999999999</v>
      </c>
      <c r="N16" s="22">
        <f t="shared" si="3"/>
        <v>0.14900000000000002</v>
      </c>
    </row>
    <row r="17" spans="1:14" s="11" customFormat="1" x14ac:dyDescent="0.2">
      <c r="A17" s="27">
        <v>20</v>
      </c>
      <c r="B17" s="11">
        <v>2</v>
      </c>
      <c r="C17" s="11">
        <v>1.9</v>
      </c>
      <c r="D17" s="11">
        <v>1.6850000000000001</v>
      </c>
      <c r="E17" s="22">
        <f t="shared" si="0"/>
        <v>0.21499999999999986</v>
      </c>
      <c r="F17" s="11">
        <v>1.9279999999999999</v>
      </c>
      <c r="G17" s="11">
        <v>1.7889999999999999</v>
      </c>
      <c r="H17" s="22">
        <f t="shared" si="1"/>
        <v>0.13900000000000001</v>
      </c>
      <c r="I17" s="11">
        <v>1.88</v>
      </c>
      <c r="J17" s="11">
        <v>1.736</v>
      </c>
      <c r="K17" s="22">
        <f t="shared" si="2"/>
        <v>0.14399999999999991</v>
      </c>
      <c r="L17" s="11">
        <v>1.9319999999999999</v>
      </c>
      <c r="M17" s="11">
        <v>1.7849999999999999</v>
      </c>
      <c r="N17" s="22">
        <f t="shared" si="3"/>
        <v>0.14700000000000002</v>
      </c>
    </row>
    <row r="18" spans="1:14" s="11" customFormat="1" x14ac:dyDescent="0.2">
      <c r="A18" s="27">
        <v>20</v>
      </c>
      <c r="B18" s="11">
        <v>3</v>
      </c>
      <c r="C18" s="11">
        <v>1.879</v>
      </c>
      <c r="D18" s="11">
        <v>1.768</v>
      </c>
      <c r="E18" s="22">
        <f t="shared" si="0"/>
        <v>0.11099999999999999</v>
      </c>
      <c r="F18" s="11">
        <v>1.8140000000000001</v>
      </c>
      <c r="G18" s="11">
        <v>1.6679999999999999</v>
      </c>
      <c r="H18" s="22">
        <f t="shared" si="1"/>
        <v>0.14600000000000013</v>
      </c>
      <c r="I18" s="11">
        <v>1.875</v>
      </c>
      <c r="J18" s="11">
        <v>1.7549999999999999</v>
      </c>
      <c r="K18" s="22">
        <f t="shared" si="2"/>
        <v>0.12000000000000011</v>
      </c>
      <c r="L18" s="11">
        <v>1.9159999999999999</v>
      </c>
      <c r="M18" s="11">
        <v>1.78</v>
      </c>
      <c r="N18" s="22">
        <f t="shared" si="3"/>
        <v>0.1359999999999999</v>
      </c>
    </row>
    <row r="27" spans="1:14" x14ac:dyDescent="0.2">
      <c r="D27" t="s">
        <v>47</v>
      </c>
    </row>
    <row r="28" spans="1:14" x14ac:dyDescent="0.2">
      <c r="D28" t="s">
        <v>46</v>
      </c>
    </row>
    <row r="29" spans="1:14" x14ac:dyDescent="0.2">
      <c r="D29">
        <v>20</v>
      </c>
    </row>
    <row r="30" spans="1:14" x14ac:dyDescent="0.2">
      <c r="D30">
        <v>0.1</v>
      </c>
    </row>
    <row r="31" spans="1:14" x14ac:dyDescent="0.2">
      <c r="D31">
        <v>1</v>
      </c>
    </row>
    <row r="32" spans="1:14" x14ac:dyDescent="0.2">
      <c r="D32">
        <v>10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72" workbookViewId="0">
      <selection activeCell="E103" sqref="E103"/>
    </sheetView>
  </sheetViews>
  <sheetFormatPr baseColWidth="10" defaultRowHeight="16" x14ac:dyDescent="0.2"/>
  <sheetData>
    <row r="1" spans="1:5" x14ac:dyDescent="0.2">
      <c r="A1" t="s">
        <v>41</v>
      </c>
    </row>
    <row r="2" spans="1:5" x14ac:dyDescent="0.2">
      <c r="D2" s="37">
        <v>42427</v>
      </c>
      <c r="E2" s="37">
        <v>42428</v>
      </c>
    </row>
    <row r="3" spans="1:5" x14ac:dyDescent="0.2">
      <c r="A3" s="5" t="s">
        <v>29</v>
      </c>
      <c r="B3" s="5" t="s">
        <v>30</v>
      </c>
      <c r="C3" s="5" t="s">
        <v>32</v>
      </c>
    </row>
    <row r="4" spans="1:5" s="7" customFormat="1" x14ac:dyDescent="0.2">
      <c r="A4" s="7" t="s">
        <v>31</v>
      </c>
      <c r="B4" s="7">
        <v>1</v>
      </c>
      <c r="C4" s="7">
        <v>6</v>
      </c>
    </row>
    <row r="5" spans="1:5" s="7" customFormat="1" x14ac:dyDescent="0.2">
      <c r="A5" s="7" t="s">
        <v>31</v>
      </c>
      <c r="B5" s="7">
        <v>2</v>
      </c>
      <c r="C5" s="7">
        <v>6</v>
      </c>
      <c r="E5" s="7">
        <v>1</v>
      </c>
    </row>
    <row r="6" spans="1:5" s="7" customFormat="1" x14ac:dyDescent="0.2">
      <c r="A6" s="7" t="s">
        <v>31</v>
      </c>
      <c r="B6" s="7">
        <v>3</v>
      </c>
      <c r="C6" s="7">
        <v>6</v>
      </c>
      <c r="D6" s="7">
        <v>1</v>
      </c>
    </row>
    <row r="7" spans="1:5" s="7" customFormat="1" x14ac:dyDescent="0.2">
      <c r="A7" s="7" t="s">
        <v>31</v>
      </c>
      <c r="B7" s="7">
        <v>4</v>
      </c>
      <c r="C7" s="7">
        <v>6</v>
      </c>
      <c r="D7" s="7">
        <v>1</v>
      </c>
      <c r="E7" s="7">
        <v>1</v>
      </c>
    </row>
    <row r="8" spans="1:5" s="7" customFormat="1" x14ac:dyDescent="0.2">
      <c r="A8" s="7" t="s">
        <v>31</v>
      </c>
      <c r="B8" s="7">
        <v>5</v>
      </c>
      <c r="C8" s="7">
        <v>6</v>
      </c>
      <c r="D8" s="7">
        <v>1</v>
      </c>
      <c r="E8" s="7">
        <v>1</v>
      </c>
    </row>
    <row r="9" spans="1:5" s="7" customFormat="1" x14ac:dyDescent="0.2">
      <c r="A9" s="7" t="s">
        <v>31</v>
      </c>
      <c r="B9" s="7">
        <v>6</v>
      </c>
      <c r="C9" s="7">
        <v>6</v>
      </c>
      <c r="D9" s="7">
        <v>1</v>
      </c>
    </row>
    <row r="10" spans="1:5" s="7" customFormat="1" x14ac:dyDescent="0.2">
      <c r="A10" s="7" t="s">
        <v>31</v>
      </c>
      <c r="B10" s="7">
        <v>7</v>
      </c>
      <c r="C10" s="7">
        <v>7</v>
      </c>
      <c r="E10" s="7">
        <v>1</v>
      </c>
    </row>
    <row r="11" spans="1:5" s="7" customFormat="1" x14ac:dyDescent="0.2">
      <c r="A11" s="7" t="s">
        <v>31</v>
      </c>
      <c r="B11" s="7">
        <v>8</v>
      </c>
      <c r="C11" s="7">
        <v>7</v>
      </c>
      <c r="E11" s="7">
        <v>1</v>
      </c>
    </row>
    <row r="12" spans="1:5" s="7" customFormat="1" x14ac:dyDescent="0.2">
      <c r="A12" s="7" t="s">
        <v>31</v>
      </c>
      <c r="B12" s="7">
        <v>9</v>
      </c>
      <c r="C12" s="7">
        <v>7</v>
      </c>
      <c r="E12" s="7">
        <v>1</v>
      </c>
    </row>
    <row r="13" spans="1:5" s="7" customFormat="1" x14ac:dyDescent="0.2">
      <c r="A13" s="7" t="s">
        <v>31</v>
      </c>
      <c r="B13" s="7">
        <v>10</v>
      </c>
      <c r="C13" s="7">
        <v>7</v>
      </c>
    </row>
    <row r="14" spans="1:5" s="7" customFormat="1" x14ac:dyDescent="0.2">
      <c r="A14" s="7" t="s">
        <v>31</v>
      </c>
      <c r="B14" s="7">
        <v>11</v>
      </c>
      <c r="C14" s="7">
        <v>7</v>
      </c>
    </row>
    <row r="15" spans="1:5" s="7" customFormat="1" x14ac:dyDescent="0.2">
      <c r="A15" s="7" t="s">
        <v>31</v>
      </c>
      <c r="B15" s="7">
        <v>12</v>
      </c>
      <c r="C15" s="7">
        <v>7</v>
      </c>
      <c r="D15" s="7">
        <v>1</v>
      </c>
    </row>
    <row r="16" spans="1:5" s="7" customFormat="1" x14ac:dyDescent="0.2">
      <c r="A16" s="7" t="s">
        <v>31</v>
      </c>
      <c r="B16" s="7">
        <v>13</v>
      </c>
      <c r="C16" s="7">
        <v>7</v>
      </c>
      <c r="E16" s="7">
        <v>1</v>
      </c>
    </row>
    <row r="17" spans="1:5" s="7" customFormat="1" x14ac:dyDescent="0.2">
      <c r="A17" s="7" t="s">
        <v>31</v>
      </c>
      <c r="B17" s="7">
        <v>14</v>
      </c>
      <c r="C17" s="7">
        <v>8</v>
      </c>
      <c r="E17" s="7">
        <v>1</v>
      </c>
    </row>
    <row r="18" spans="1:5" s="7" customFormat="1" x14ac:dyDescent="0.2">
      <c r="A18" s="7" t="s">
        <v>31</v>
      </c>
      <c r="B18" s="7">
        <v>15</v>
      </c>
      <c r="C18" s="7">
        <v>8</v>
      </c>
    </row>
    <row r="19" spans="1:5" s="7" customFormat="1" x14ac:dyDescent="0.2">
      <c r="A19" s="7" t="s">
        <v>31</v>
      </c>
      <c r="B19" s="7">
        <v>16</v>
      </c>
      <c r="C19" s="7">
        <v>8</v>
      </c>
      <c r="D19" s="7">
        <v>1</v>
      </c>
    </row>
    <row r="20" spans="1:5" s="7" customFormat="1" x14ac:dyDescent="0.2">
      <c r="A20" s="7" t="s">
        <v>31</v>
      </c>
      <c r="B20" s="7">
        <v>17</v>
      </c>
      <c r="C20" s="7">
        <v>8</v>
      </c>
      <c r="D20" s="7">
        <v>1</v>
      </c>
    </row>
    <row r="21" spans="1:5" s="7" customFormat="1" x14ac:dyDescent="0.2">
      <c r="A21" s="7" t="s">
        <v>31</v>
      </c>
      <c r="B21" s="7">
        <v>18</v>
      </c>
      <c r="C21" s="7">
        <v>8</v>
      </c>
      <c r="E21" s="7">
        <v>1</v>
      </c>
    </row>
    <row r="22" spans="1:5" s="7" customFormat="1" x14ac:dyDescent="0.2">
      <c r="A22" s="7" t="s">
        <v>31</v>
      </c>
      <c r="B22" s="7">
        <v>19</v>
      </c>
      <c r="C22" s="7">
        <v>8</v>
      </c>
    </row>
    <row r="23" spans="1:5" s="7" customFormat="1" x14ac:dyDescent="0.2">
      <c r="A23" s="7" t="s">
        <v>31</v>
      </c>
      <c r="B23" s="7">
        <v>20</v>
      </c>
      <c r="C23" s="7">
        <v>8</v>
      </c>
    </row>
    <row r="24" spans="1:5" x14ac:dyDescent="0.2">
      <c r="A24" s="36">
        <v>0.1</v>
      </c>
      <c r="B24" s="36">
        <v>1</v>
      </c>
      <c r="C24" s="36">
        <v>6</v>
      </c>
      <c r="E24" s="30">
        <v>1</v>
      </c>
    </row>
    <row r="25" spans="1:5" x14ac:dyDescent="0.2">
      <c r="A25" s="8">
        <v>0.1</v>
      </c>
      <c r="B25" s="8">
        <v>2</v>
      </c>
      <c r="C25" s="8">
        <v>6</v>
      </c>
      <c r="E25" s="30">
        <v>1</v>
      </c>
    </row>
    <row r="26" spans="1:5" x14ac:dyDescent="0.2">
      <c r="A26" s="8">
        <v>0.1</v>
      </c>
      <c r="B26" s="8">
        <v>3</v>
      </c>
      <c r="C26" s="8">
        <v>6</v>
      </c>
    </row>
    <row r="27" spans="1:5" x14ac:dyDescent="0.2">
      <c r="A27" s="8">
        <v>0.1</v>
      </c>
      <c r="B27" s="8">
        <v>4</v>
      </c>
      <c r="C27" s="8">
        <v>6</v>
      </c>
      <c r="E27" s="30">
        <v>1</v>
      </c>
    </row>
    <row r="28" spans="1:5" x14ac:dyDescent="0.2">
      <c r="A28" s="8">
        <v>0.1</v>
      </c>
      <c r="B28" s="8">
        <v>5</v>
      </c>
      <c r="C28" s="8">
        <v>6</v>
      </c>
      <c r="E28" s="30">
        <v>1</v>
      </c>
    </row>
    <row r="29" spans="1:5" x14ac:dyDescent="0.2">
      <c r="A29" s="8">
        <v>0.1</v>
      </c>
      <c r="B29" s="8">
        <v>6</v>
      </c>
      <c r="C29" s="8">
        <v>6</v>
      </c>
      <c r="E29" s="30">
        <v>1</v>
      </c>
    </row>
    <row r="30" spans="1:5" x14ac:dyDescent="0.2">
      <c r="A30" s="8">
        <v>0.1</v>
      </c>
      <c r="B30" s="8">
        <v>7</v>
      </c>
      <c r="C30" s="8">
        <v>7</v>
      </c>
      <c r="D30" s="29">
        <v>1</v>
      </c>
    </row>
    <row r="31" spans="1:5" x14ac:dyDescent="0.2">
      <c r="A31" s="8">
        <v>0.1</v>
      </c>
      <c r="B31" s="8">
        <v>8</v>
      </c>
      <c r="C31" s="8">
        <v>7</v>
      </c>
      <c r="D31" s="29">
        <v>1</v>
      </c>
      <c r="E31" s="40">
        <v>1</v>
      </c>
    </row>
    <row r="32" spans="1:5" x14ac:dyDescent="0.2">
      <c r="A32" s="8">
        <v>0.1</v>
      </c>
      <c r="B32" s="8">
        <v>9</v>
      </c>
      <c r="C32" s="8">
        <v>7</v>
      </c>
      <c r="D32" s="29">
        <v>1</v>
      </c>
    </row>
    <row r="33" spans="1:5" x14ac:dyDescent="0.2">
      <c r="A33" s="20">
        <v>0.1</v>
      </c>
      <c r="B33" s="20">
        <v>10</v>
      </c>
      <c r="C33" s="20">
        <v>7</v>
      </c>
    </row>
    <row r="34" spans="1:5" x14ac:dyDescent="0.2">
      <c r="A34" s="8">
        <v>0.1</v>
      </c>
      <c r="B34" s="8">
        <v>11</v>
      </c>
      <c r="C34" s="8">
        <v>7</v>
      </c>
    </row>
    <row r="35" spans="1:5" x14ac:dyDescent="0.2">
      <c r="A35" s="8">
        <v>0.1</v>
      </c>
      <c r="B35" s="8">
        <v>12</v>
      </c>
      <c r="C35" s="8">
        <v>7</v>
      </c>
      <c r="D35" s="30">
        <v>1</v>
      </c>
    </row>
    <row r="36" spans="1:5" x14ac:dyDescent="0.2">
      <c r="A36" s="8">
        <v>0.1</v>
      </c>
      <c r="B36" s="8">
        <v>13</v>
      </c>
      <c r="C36" s="8">
        <v>8</v>
      </c>
      <c r="D36" s="30">
        <v>1</v>
      </c>
      <c r="E36" s="30">
        <v>1</v>
      </c>
    </row>
    <row r="37" spans="1:5" x14ac:dyDescent="0.2">
      <c r="A37" s="8">
        <v>0.1</v>
      </c>
      <c r="B37" s="8">
        <v>14</v>
      </c>
      <c r="C37" s="8">
        <v>8</v>
      </c>
      <c r="D37" s="30">
        <v>1</v>
      </c>
    </row>
    <row r="38" spans="1:5" x14ac:dyDescent="0.2">
      <c r="A38" s="8">
        <v>0.1</v>
      </c>
      <c r="B38" s="8">
        <v>15</v>
      </c>
      <c r="C38" s="8">
        <v>8</v>
      </c>
      <c r="E38" s="30">
        <v>1</v>
      </c>
    </row>
    <row r="39" spans="1:5" x14ac:dyDescent="0.2">
      <c r="A39" s="20">
        <v>0.1</v>
      </c>
      <c r="B39" s="20">
        <v>16</v>
      </c>
      <c r="C39" s="20">
        <v>8</v>
      </c>
    </row>
    <row r="40" spans="1:5" x14ac:dyDescent="0.2">
      <c r="A40" s="8">
        <v>0.1</v>
      </c>
      <c r="B40" s="8">
        <v>17</v>
      </c>
      <c r="C40" s="8">
        <v>8</v>
      </c>
    </row>
    <row r="41" spans="1:5" x14ac:dyDescent="0.2">
      <c r="A41" s="8">
        <v>0.1</v>
      </c>
      <c r="B41" s="8">
        <v>18</v>
      </c>
      <c r="C41" s="8">
        <v>8</v>
      </c>
      <c r="D41" s="29">
        <v>1</v>
      </c>
    </row>
    <row r="42" spans="1:5" x14ac:dyDescent="0.2">
      <c r="A42" s="8">
        <v>0.1</v>
      </c>
      <c r="B42" s="8">
        <v>19</v>
      </c>
      <c r="C42" s="8">
        <v>8</v>
      </c>
      <c r="D42" s="29">
        <v>1</v>
      </c>
    </row>
    <row r="43" spans="1:5" x14ac:dyDescent="0.2">
      <c r="A43" s="8">
        <v>0.1</v>
      </c>
      <c r="B43" s="8">
        <v>20</v>
      </c>
      <c r="C43" s="8">
        <v>8</v>
      </c>
      <c r="E43" s="30">
        <v>1</v>
      </c>
    </row>
    <row r="44" spans="1:5" x14ac:dyDescent="0.2">
      <c r="A44" s="10">
        <v>1</v>
      </c>
      <c r="B44" s="10">
        <v>1</v>
      </c>
      <c r="C44" s="10">
        <v>6</v>
      </c>
      <c r="E44" s="32"/>
    </row>
    <row r="45" spans="1:5" x14ac:dyDescent="0.2">
      <c r="A45" s="10">
        <v>1</v>
      </c>
      <c r="B45" s="10">
        <v>2</v>
      </c>
      <c r="C45" s="10">
        <v>6</v>
      </c>
    </row>
    <row r="46" spans="1:5" x14ac:dyDescent="0.2">
      <c r="A46" s="10">
        <v>1</v>
      </c>
      <c r="B46" s="10">
        <v>3</v>
      </c>
      <c r="C46" s="10">
        <v>6</v>
      </c>
      <c r="D46" s="31">
        <v>1</v>
      </c>
      <c r="E46" s="31">
        <v>1</v>
      </c>
    </row>
    <row r="47" spans="1:5" x14ac:dyDescent="0.2">
      <c r="A47" s="10">
        <v>1</v>
      </c>
      <c r="B47" s="10">
        <v>4</v>
      </c>
      <c r="C47" s="10">
        <v>6</v>
      </c>
      <c r="D47" s="31">
        <v>1</v>
      </c>
      <c r="E47" s="31">
        <v>1</v>
      </c>
    </row>
    <row r="48" spans="1:5" x14ac:dyDescent="0.2">
      <c r="A48" s="10">
        <v>1</v>
      </c>
      <c r="B48" s="10">
        <v>5</v>
      </c>
      <c r="C48" s="10">
        <v>6</v>
      </c>
      <c r="D48" s="31">
        <v>1</v>
      </c>
    </row>
    <row r="49" spans="1:5" x14ac:dyDescent="0.2">
      <c r="A49" s="10">
        <v>1</v>
      </c>
      <c r="B49" s="10">
        <v>6</v>
      </c>
      <c r="C49" s="10">
        <v>6</v>
      </c>
      <c r="D49" s="32">
        <v>1</v>
      </c>
      <c r="E49" s="32">
        <v>1</v>
      </c>
    </row>
    <row r="50" spans="1:5" x14ac:dyDescent="0.2">
      <c r="A50" s="10">
        <v>1</v>
      </c>
      <c r="B50" s="10">
        <v>7</v>
      </c>
      <c r="C50" s="10">
        <v>7</v>
      </c>
      <c r="D50" s="32">
        <v>1</v>
      </c>
      <c r="E50" s="41">
        <v>1</v>
      </c>
    </row>
    <row r="51" spans="1:5" x14ac:dyDescent="0.2">
      <c r="A51" s="10">
        <v>1</v>
      </c>
      <c r="B51" s="10">
        <v>8</v>
      </c>
      <c r="C51" s="10">
        <v>7</v>
      </c>
    </row>
    <row r="52" spans="1:5" x14ac:dyDescent="0.2">
      <c r="A52" s="10">
        <v>1</v>
      </c>
      <c r="B52" s="10">
        <v>9</v>
      </c>
      <c r="C52" s="10">
        <v>7</v>
      </c>
    </row>
    <row r="53" spans="1:5" x14ac:dyDescent="0.2">
      <c r="A53" s="20">
        <v>1</v>
      </c>
      <c r="B53" s="20">
        <v>10</v>
      </c>
      <c r="C53" s="20">
        <v>7</v>
      </c>
    </row>
    <row r="54" spans="1:5" x14ac:dyDescent="0.2">
      <c r="A54" s="10">
        <v>1</v>
      </c>
      <c r="B54" s="10">
        <v>11</v>
      </c>
      <c r="C54" s="10">
        <v>7</v>
      </c>
      <c r="E54" s="32">
        <v>1</v>
      </c>
    </row>
    <row r="55" spans="1:5" x14ac:dyDescent="0.2">
      <c r="A55" s="10">
        <v>1</v>
      </c>
      <c r="B55" s="10">
        <v>12</v>
      </c>
      <c r="C55" s="10">
        <v>7</v>
      </c>
      <c r="D55" s="31">
        <v>1</v>
      </c>
      <c r="E55" s="31">
        <v>1</v>
      </c>
    </row>
    <row r="56" spans="1:5" x14ac:dyDescent="0.2">
      <c r="A56" s="10">
        <v>1</v>
      </c>
      <c r="B56" s="10">
        <v>13</v>
      </c>
      <c r="C56" s="10">
        <v>7</v>
      </c>
    </row>
    <row r="57" spans="1:5" x14ac:dyDescent="0.2">
      <c r="A57" s="10">
        <v>1</v>
      </c>
      <c r="B57" s="10">
        <v>14</v>
      </c>
      <c r="C57" s="10">
        <v>8</v>
      </c>
      <c r="D57" s="31">
        <v>1</v>
      </c>
    </row>
    <row r="58" spans="1:5" x14ac:dyDescent="0.2">
      <c r="A58" s="10">
        <v>1</v>
      </c>
      <c r="B58" s="10">
        <v>15</v>
      </c>
      <c r="C58" s="10">
        <v>8</v>
      </c>
      <c r="D58" s="31">
        <v>1</v>
      </c>
      <c r="E58" s="31">
        <v>1</v>
      </c>
    </row>
    <row r="59" spans="1:5" x14ac:dyDescent="0.2">
      <c r="A59" s="10">
        <v>1</v>
      </c>
      <c r="B59" s="10">
        <v>16</v>
      </c>
      <c r="C59" s="10">
        <v>8</v>
      </c>
      <c r="E59" s="41">
        <v>1</v>
      </c>
    </row>
    <row r="60" spans="1:5" x14ac:dyDescent="0.2">
      <c r="A60" s="10">
        <v>1</v>
      </c>
      <c r="B60" s="10">
        <v>17</v>
      </c>
      <c r="C60" s="10">
        <v>8</v>
      </c>
      <c r="E60" s="41">
        <v>1</v>
      </c>
    </row>
    <row r="61" spans="1:5" x14ac:dyDescent="0.2">
      <c r="A61" s="10">
        <v>1</v>
      </c>
      <c r="B61" s="10">
        <v>18</v>
      </c>
      <c r="C61" s="10">
        <v>8</v>
      </c>
      <c r="D61" s="31">
        <v>1</v>
      </c>
    </row>
    <row r="62" spans="1:5" x14ac:dyDescent="0.2">
      <c r="A62" s="10">
        <v>1</v>
      </c>
      <c r="B62" s="10">
        <v>19</v>
      </c>
      <c r="C62" s="10">
        <v>8</v>
      </c>
    </row>
    <row r="63" spans="1:5" x14ac:dyDescent="0.2">
      <c r="A63" s="10">
        <v>1</v>
      </c>
      <c r="B63" s="10">
        <v>20</v>
      </c>
      <c r="C63" s="10">
        <v>8</v>
      </c>
      <c r="D63" s="31">
        <v>1</v>
      </c>
    </row>
    <row r="64" spans="1:5" x14ac:dyDescent="0.2">
      <c r="A64" s="9">
        <v>10</v>
      </c>
      <c r="B64" s="9">
        <v>1</v>
      </c>
      <c r="C64" s="9">
        <v>6</v>
      </c>
    </row>
    <row r="65" spans="1:5" x14ac:dyDescent="0.2">
      <c r="A65" s="9">
        <v>10</v>
      </c>
      <c r="B65" s="9">
        <v>2</v>
      </c>
      <c r="C65" s="9">
        <v>6</v>
      </c>
      <c r="D65" s="33">
        <v>1</v>
      </c>
      <c r="E65" s="33">
        <v>1</v>
      </c>
    </row>
    <row r="66" spans="1:5" x14ac:dyDescent="0.2">
      <c r="A66" s="9">
        <v>10</v>
      </c>
      <c r="B66" s="9">
        <v>3</v>
      </c>
      <c r="C66" s="9">
        <v>6</v>
      </c>
      <c r="D66" s="33">
        <v>1</v>
      </c>
    </row>
    <row r="67" spans="1:5" x14ac:dyDescent="0.2">
      <c r="A67" s="9">
        <v>10</v>
      </c>
      <c r="B67" s="9">
        <v>4</v>
      </c>
      <c r="C67" s="9">
        <v>6</v>
      </c>
      <c r="E67" s="34">
        <v>1</v>
      </c>
    </row>
    <row r="68" spans="1:5" x14ac:dyDescent="0.2">
      <c r="A68" s="9">
        <v>10</v>
      </c>
      <c r="B68" s="9">
        <v>5</v>
      </c>
      <c r="C68" s="9">
        <v>6</v>
      </c>
      <c r="D68" s="33">
        <v>1</v>
      </c>
      <c r="E68" s="33">
        <v>1</v>
      </c>
    </row>
    <row r="69" spans="1:5" x14ac:dyDescent="0.2">
      <c r="A69" s="9">
        <v>10</v>
      </c>
      <c r="B69" s="9">
        <v>6</v>
      </c>
      <c r="C69" s="9">
        <v>6</v>
      </c>
      <c r="D69" s="34">
        <v>1</v>
      </c>
    </row>
    <row r="70" spans="1:5" x14ac:dyDescent="0.2">
      <c r="A70" s="9">
        <v>10</v>
      </c>
      <c r="B70" s="9">
        <v>7</v>
      </c>
      <c r="C70" s="9">
        <v>6</v>
      </c>
      <c r="E70" s="42">
        <v>1</v>
      </c>
    </row>
    <row r="71" spans="1:5" x14ac:dyDescent="0.2">
      <c r="A71" s="9">
        <v>10</v>
      </c>
      <c r="B71" s="9">
        <v>8</v>
      </c>
      <c r="C71" s="9">
        <v>7</v>
      </c>
      <c r="D71" s="34">
        <v>1</v>
      </c>
      <c r="E71" s="42">
        <v>1</v>
      </c>
    </row>
    <row r="72" spans="1:5" x14ac:dyDescent="0.2">
      <c r="A72" s="9">
        <v>10</v>
      </c>
      <c r="B72" s="9">
        <v>9</v>
      </c>
      <c r="C72" s="9">
        <v>7</v>
      </c>
      <c r="E72" s="42">
        <v>1</v>
      </c>
    </row>
    <row r="73" spans="1:5" x14ac:dyDescent="0.2">
      <c r="A73" s="9">
        <v>10</v>
      </c>
      <c r="B73" s="9">
        <v>10</v>
      </c>
      <c r="C73" s="9">
        <v>7</v>
      </c>
    </row>
    <row r="74" spans="1:5" x14ac:dyDescent="0.2">
      <c r="A74" s="9">
        <v>10</v>
      </c>
      <c r="B74" s="9">
        <v>11</v>
      </c>
      <c r="C74" s="9">
        <v>7</v>
      </c>
    </row>
    <row r="75" spans="1:5" x14ac:dyDescent="0.2">
      <c r="A75" s="9">
        <v>10</v>
      </c>
      <c r="B75" s="9">
        <v>12</v>
      </c>
      <c r="C75" s="9">
        <v>7</v>
      </c>
    </row>
    <row r="76" spans="1:5" x14ac:dyDescent="0.2">
      <c r="A76" s="9">
        <v>10</v>
      </c>
      <c r="B76" s="9">
        <v>13</v>
      </c>
      <c r="C76" s="9">
        <v>7</v>
      </c>
      <c r="D76" s="33">
        <v>1</v>
      </c>
      <c r="E76" s="33">
        <v>1</v>
      </c>
    </row>
    <row r="77" spans="1:5" x14ac:dyDescent="0.2">
      <c r="A77" s="9">
        <v>10</v>
      </c>
      <c r="B77" s="9">
        <v>14</v>
      </c>
      <c r="C77" s="9">
        <v>8</v>
      </c>
      <c r="D77" s="33">
        <v>1</v>
      </c>
      <c r="E77" s="33">
        <v>1</v>
      </c>
    </row>
    <row r="78" spans="1:5" x14ac:dyDescent="0.2">
      <c r="A78" s="9">
        <v>10</v>
      </c>
      <c r="B78" s="9">
        <v>15</v>
      </c>
      <c r="C78" s="9">
        <v>8</v>
      </c>
    </row>
    <row r="79" spans="1:5" x14ac:dyDescent="0.2">
      <c r="A79" s="9">
        <v>10</v>
      </c>
      <c r="B79" s="9">
        <v>16</v>
      </c>
      <c r="C79" s="9">
        <v>8</v>
      </c>
    </row>
    <row r="80" spans="1:5" x14ac:dyDescent="0.2">
      <c r="A80" s="20">
        <v>10</v>
      </c>
      <c r="B80" s="20">
        <v>17</v>
      </c>
      <c r="C80" s="20">
        <v>8</v>
      </c>
    </row>
    <row r="81" spans="1:5" x14ac:dyDescent="0.2">
      <c r="A81" s="9">
        <v>10</v>
      </c>
      <c r="B81" s="9">
        <v>18</v>
      </c>
      <c r="C81" s="9">
        <v>8</v>
      </c>
      <c r="E81" s="34">
        <v>1</v>
      </c>
    </row>
    <row r="82" spans="1:5" x14ac:dyDescent="0.2">
      <c r="A82" s="9">
        <v>10</v>
      </c>
      <c r="B82" s="9">
        <v>19</v>
      </c>
      <c r="C82" s="9">
        <v>8</v>
      </c>
      <c r="D82" s="33">
        <v>1</v>
      </c>
    </row>
    <row r="83" spans="1:5" x14ac:dyDescent="0.2">
      <c r="A83" s="9">
        <v>10</v>
      </c>
      <c r="B83" s="9">
        <v>20</v>
      </c>
      <c r="C83" s="9">
        <v>8</v>
      </c>
    </row>
    <row r="84" spans="1:5" x14ac:dyDescent="0.2">
      <c r="A84" s="11">
        <v>20</v>
      </c>
      <c r="B84" s="11">
        <v>1</v>
      </c>
      <c r="C84" s="11">
        <v>6</v>
      </c>
      <c r="E84" s="43">
        <v>1</v>
      </c>
    </row>
    <row r="85" spans="1:5" x14ac:dyDescent="0.2">
      <c r="A85" s="11">
        <v>20</v>
      </c>
      <c r="B85" s="11">
        <v>2</v>
      </c>
      <c r="C85" s="11">
        <v>6</v>
      </c>
      <c r="D85" s="35">
        <v>1</v>
      </c>
    </row>
    <row r="86" spans="1:5" x14ac:dyDescent="0.2">
      <c r="A86" s="11">
        <v>20</v>
      </c>
      <c r="B86" s="11">
        <v>3</v>
      </c>
      <c r="C86" s="11">
        <v>6</v>
      </c>
      <c r="D86" s="35">
        <v>1</v>
      </c>
    </row>
    <row r="87" spans="1:5" x14ac:dyDescent="0.2">
      <c r="A87" s="11">
        <v>20</v>
      </c>
      <c r="B87" s="11">
        <v>4</v>
      </c>
      <c r="C87" s="11">
        <v>6</v>
      </c>
    </row>
    <row r="88" spans="1:5" x14ac:dyDescent="0.2">
      <c r="A88" s="11">
        <v>20</v>
      </c>
      <c r="B88" s="11">
        <v>5</v>
      </c>
      <c r="C88" s="11">
        <v>6</v>
      </c>
    </row>
    <row r="89" spans="1:5" x14ac:dyDescent="0.2">
      <c r="A89" s="11">
        <v>20</v>
      </c>
      <c r="B89" s="11">
        <v>6</v>
      </c>
      <c r="C89" s="11">
        <v>6</v>
      </c>
    </row>
    <row r="90" spans="1:5" x14ac:dyDescent="0.2">
      <c r="A90" s="11">
        <v>20</v>
      </c>
      <c r="B90" s="11">
        <v>7</v>
      </c>
      <c r="C90" s="11">
        <v>6</v>
      </c>
      <c r="E90" s="43">
        <v>1</v>
      </c>
    </row>
    <row r="91" spans="1:5" x14ac:dyDescent="0.2">
      <c r="A91" s="11">
        <v>20</v>
      </c>
      <c r="B91" s="11">
        <v>8</v>
      </c>
      <c r="C91" s="11">
        <v>7</v>
      </c>
    </row>
    <row r="92" spans="1:5" x14ac:dyDescent="0.2">
      <c r="A92" s="11">
        <v>20</v>
      </c>
      <c r="B92" s="11">
        <v>9</v>
      </c>
      <c r="C92" s="11">
        <v>7</v>
      </c>
    </row>
    <row r="93" spans="1:5" x14ac:dyDescent="0.2">
      <c r="A93" s="11">
        <v>20</v>
      </c>
      <c r="B93" s="11">
        <v>10</v>
      </c>
      <c r="C93" s="11">
        <v>7</v>
      </c>
    </row>
    <row r="94" spans="1:5" x14ac:dyDescent="0.2">
      <c r="A94" s="11">
        <v>20</v>
      </c>
      <c r="B94" s="11">
        <v>11</v>
      </c>
      <c r="C94" s="11">
        <v>7</v>
      </c>
    </row>
    <row r="95" spans="1:5" x14ac:dyDescent="0.2">
      <c r="A95" s="11">
        <v>20</v>
      </c>
      <c r="B95" s="11">
        <v>12</v>
      </c>
      <c r="C95" s="11">
        <v>7</v>
      </c>
      <c r="E95" s="43">
        <v>1</v>
      </c>
    </row>
    <row r="96" spans="1:5" x14ac:dyDescent="0.2">
      <c r="A96" s="11">
        <v>20</v>
      </c>
      <c r="B96" s="11">
        <v>13</v>
      </c>
      <c r="C96" s="11">
        <v>7</v>
      </c>
      <c r="E96" s="43">
        <v>1</v>
      </c>
    </row>
    <row r="97" spans="1:5" x14ac:dyDescent="0.2">
      <c r="A97" s="11">
        <v>20</v>
      </c>
      <c r="B97" s="11">
        <v>14</v>
      </c>
      <c r="C97" s="11">
        <v>7</v>
      </c>
      <c r="E97" s="43">
        <v>1</v>
      </c>
    </row>
    <row r="98" spans="1:5" x14ac:dyDescent="0.2">
      <c r="A98" s="11">
        <v>20</v>
      </c>
      <c r="B98" s="11">
        <v>15</v>
      </c>
      <c r="C98" s="11">
        <v>7</v>
      </c>
    </row>
    <row r="99" spans="1:5" x14ac:dyDescent="0.2">
      <c r="A99" s="11">
        <v>20</v>
      </c>
      <c r="B99" s="11">
        <v>16</v>
      </c>
      <c r="C99" s="11">
        <v>7</v>
      </c>
      <c r="E99" s="44">
        <v>1</v>
      </c>
    </row>
    <row r="100" spans="1:5" x14ac:dyDescent="0.2">
      <c r="A100" s="11">
        <v>20</v>
      </c>
      <c r="B100" s="11">
        <v>17</v>
      </c>
      <c r="C100" s="11">
        <v>7</v>
      </c>
    </row>
    <row r="101" spans="1:5" x14ac:dyDescent="0.2">
      <c r="A101" s="11">
        <v>20</v>
      </c>
      <c r="B101" s="11">
        <v>18</v>
      </c>
      <c r="C101" s="11">
        <v>8</v>
      </c>
    </row>
    <row r="102" spans="1:5" x14ac:dyDescent="0.2">
      <c r="A102" s="11">
        <v>20</v>
      </c>
      <c r="B102" s="11">
        <v>19</v>
      </c>
      <c r="C102" s="11">
        <v>8</v>
      </c>
    </row>
    <row r="103" spans="1:5" x14ac:dyDescent="0.2">
      <c r="A103" s="11">
        <v>20</v>
      </c>
      <c r="B103" s="11">
        <v>20</v>
      </c>
      <c r="C103" s="11">
        <v>8</v>
      </c>
      <c r="E103" s="43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44</v>
      </c>
      <c r="B1" t="s">
        <v>42</v>
      </c>
      <c r="C1" t="s">
        <v>43</v>
      </c>
    </row>
    <row r="2" spans="1:3" x14ac:dyDescent="0.2">
      <c r="A2" s="6">
        <v>42427</v>
      </c>
      <c r="B2">
        <v>26</v>
      </c>
      <c r="C2">
        <v>49</v>
      </c>
    </row>
    <row r="3" spans="1:3" x14ac:dyDescent="0.2">
      <c r="A3" s="6">
        <v>42428</v>
      </c>
      <c r="B3">
        <v>26</v>
      </c>
      <c r="C3">
        <v>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workbookViewId="0">
      <pane xSplit="2" ySplit="3" topLeftCell="C86" activePane="bottomRight" state="frozen"/>
      <selection pane="topRight" activeCell="C1" sqref="C1"/>
      <selection pane="bottomLeft" activeCell="A3" sqref="A3"/>
      <selection pane="bottomRight" activeCell="B29" sqref="B29"/>
    </sheetView>
  </sheetViews>
  <sheetFormatPr baseColWidth="10" defaultRowHeight="16" x14ac:dyDescent="0.2"/>
  <cols>
    <col min="6" max="6" width="8.5" customWidth="1"/>
    <col min="7" max="8" width="15.1640625" customWidth="1"/>
    <col min="14" max="14" width="10.83203125" customWidth="1"/>
  </cols>
  <sheetData>
    <row r="1" spans="1:25" x14ac:dyDescent="0.2">
      <c r="D1" t="s">
        <v>34</v>
      </c>
      <c r="E1" t="s">
        <v>35</v>
      </c>
      <c r="F1" t="s">
        <v>36</v>
      </c>
      <c r="G1" t="s">
        <v>37</v>
      </c>
      <c r="H1" t="s">
        <v>52</v>
      </c>
      <c r="I1" t="s">
        <v>33</v>
      </c>
      <c r="J1" t="s">
        <v>36</v>
      </c>
      <c r="K1" t="s">
        <v>37</v>
      </c>
      <c r="L1" t="s">
        <v>52</v>
      </c>
      <c r="M1" t="s">
        <v>33</v>
      </c>
      <c r="N1" t="s">
        <v>36</v>
      </c>
      <c r="O1" t="s">
        <v>37</v>
      </c>
      <c r="P1" t="s">
        <v>52</v>
      </c>
      <c r="Q1" t="s">
        <v>33</v>
      </c>
      <c r="R1" t="s">
        <v>36</v>
      </c>
      <c r="S1" t="s">
        <v>37</v>
      </c>
      <c r="T1" t="s">
        <v>52</v>
      </c>
      <c r="U1" t="s">
        <v>33</v>
      </c>
      <c r="V1" t="s">
        <v>36</v>
      </c>
      <c r="W1" t="s">
        <v>37</v>
      </c>
      <c r="X1" t="s">
        <v>52</v>
      </c>
      <c r="Y1" t="s">
        <v>33</v>
      </c>
    </row>
    <row r="2" spans="1:25" x14ac:dyDescent="0.2">
      <c r="F2" s="15" t="s">
        <v>40</v>
      </c>
      <c r="G2" s="14">
        <v>0.4375</v>
      </c>
      <c r="H2" s="14"/>
      <c r="J2" s="14">
        <v>0.375</v>
      </c>
      <c r="K2" s="14">
        <v>0.5</v>
      </c>
      <c r="L2" s="14"/>
      <c r="N2" s="14">
        <v>0.4375</v>
      </c>
      <c r="R2" s="14">
        <v>0.4291666666666667</v>
      </c>
      <c r="S2" s="19">
        <v>0.59375</v>
      </c>
      <c r="T2" s="19"/>
      <c r="V2" s="14">
        <v>0.5</v>
      </c>
    </row>
    <row r="3" spans="1:25" x14ac:dyDescent="0.2">
      <c r="A3" s="5" t="s">
        <v>29</v>
      </c>
      <c r="B3" s="5" t="s">
        <v>30</v>
      </c>
      <c r="C3" s="5" t="s">
        <v>32</v>
      </c>
      <c r="D3" s="6">
        <v>42424</v>
      </c>
      <c r="E3" s="6">
        <v>42425</v>
      </c>
      <c r="F3" s="6">
        <v>42426</v>
      </c>
      <c r="G3" s="6">
        <v>42427</v>
      </c>
      <c r="H3" s="6" t="s">
        <v>53</v>
      </c>
      <c r="I3" s="6">
        <v>42426</v>
      </c>
      <c r="J3" s="6">
        <v>42427</v>
      </c>
      <c r="K3" s="6">
        <v>42428</v>
      </c>
      <c r="L3" s="18" t="s">
        <v>54</v>
      </c>
      <c r="M3" s="6">
        <v>42428</v>
      </c>
      <c r="N3" s="6">
        <v>42428</v>
      </c>
      <c r="O3" s="6">
        <v>42429</v>
      </c>
      <c r="P3" s="6" t="s">
        <v>55</v>
      </c>
      <c r="Q3" s="6">
        <v>42429</v>
      </c>
      <c r="R3" s="6">
        <v>42429</v>
      </c>
      <c r="S3" s="6">
        <v>42430</v>
      </c>
      <c r="T3" s="6" t="s">
        <v>56</v>
      </c>
      <c r="U3" s="6">
        <v>42430</v>
      </c>
      <c r="V3" s="6">
        <v>42430</v>
      </c>
      <c r="W3" s="6">
        <v>42431</v>
      </c>
      <c r="X3" s="6" t="s">
        <v>57</v>
      </c>
      <c r="Y3" s="6">
        <v>42431</v>
      </c>
    </row>
    <row r="4" spans="1:25" s="7" customFormat="1" x14ac:dyDescent="0.2">
      <c r="A4" s="7" t="s">
        <v>31</v>
      </c>
      <c r="B4" s="7">
        <v>1</v>
      </c>
      <c r="C4" s="7">
        <v>6</v>
      </c>
      <c r="F4" s="7">
        <v>1.855</v>
      </c>
      <c r="G4" s="7">
        <v>1.639</v>
      </c>
      <c r="H4" s="7">
        <f>F4-G4</f>
        <v>0.21599999999999997</v>
      </c>
      <c r="J4" s="7">
        <v>1.8640000000000001</v>
      </c>
      <c r="K4" s="7">
        <v>1.6619999999999999</v>
      </c>
      <c r="L4" s="7">
        <f>J4-K4</f>
        <v>0.20200000000000018</v>
      </c>
      <c r="N4" s="7">
        <v>1.9039999999999999</v>
      </c>
      <c r="O4" s="7">
        <v>1.63</v>
      </c>
      <c r="P4" s="7">
        <f>N4-O4</f>
        <v>0.27400000000000002</v>
      </c>
      <c r="R4" s="7">
        <v>1.845</v>
      </c>
      <c r="S4" s="7">
        <v>1.5389999999999999</v>
      </c>
      <c r="T4" s="7">
        <f>R4-S4</f>
        <v>0.30600000000000005</v>
      </c>
      <c r="V4" s="7">
        <v>1.899</v>
      </c>
      <c r="W4" s="7">
        <v>1.708</v>
      </c>
      <c r="X4" s="7">
        <f>V4-W4</f>
        <v>0.19100000000000006</v>
      </c>
    </row>
    <row r="5" spans="1:25" s="7" customFormat="1" x14ac:dyDescent="0.2">
      <c r="A5" s="7" t="s">
        <v>31</v>
      </c>
      <c r="B5" s="7">
        <v>2</v>
      </c>
      <c r="C5" s="7">
        <v>6</v>
      </c>
      <c r="F5" s="7">
        <v>1.857</v>
      </c>
      <c r="G5" s="7">
        <v>1.516</v>
      </c>
      <c r="H5" s="7">
        <f t="shared" ref="H5:H68" si="0">F5-G5</f>
        <v>0.34099999999999997</v>
      </c>
      <c r="J5" s="7">
        <v>1.978</v>
      </c>
      <c r="K5" s="7">
        <v>1.573</v>
      </c>
      <c r="L5" s="7">
        <f t="shared" ref="L5:L68" si="1">J5-K5</f>
        <v>0.40500000000000003</v>
      </c>
      <c r="N5" s="7">
        <v>1.8640000000000001</v>
      </c>
      <c r="O5" s="7">
        <v>1.496</v>
      </c>
      <c r="P5" s="7">
        <f t="shared" ref="P5:P68" si="2">N5-O5</f>
        <v>0.3680000000000001</v>
      </c>
      <c r="R5" s="7">
        <v>1.823</v>
      </c>
      <c r="S5" s="7">
        <v>1.581</v>
      </c>
      <c r="T5" s="7">
        <f t="shared" ref="T5:T68" si="3">R5-S5</f>
        <v>0.24199999999999999</v>
      </c>
      <c r="V5" s="7">
        <v>1.8939999999999999</v>
      </c>
      <c r="W5" s="7">
        <v>1.5529999999999999</v>
      </c>
      <c r="X5" s="7">
        <f t="shared" ref="X5:X68" si="4">V5-W5</f>
        <v>0.34099999999999997</v>
      </c>
    </row>
    <row r="6" spans="1:25" s="7" customFormat="1" x14ac:dyDescent="0.2">
      <c r="A6" s="7" t="s">
        <v>31</v>
      </c>
      <c r="B6" s="7">
        <v>3</v>
      </c>
      <c r="C6" s="7">
        <v>6</v>
      </c>
      <c r="F6" s="7">
        <v>1.8879999999999999</v>
      </c>
      <c r="G6" s="7">
        <v>1.599</v>
      </c>
      <c r="H6" s="7">
        <f t="shared" si="0"/>
        <v>0.28899999999999992</v>
      </c>
      <c r="J6" s="7">
        <v>1.8819999999999999</v>
      </c>
      <c r="K6" s="7">
        <v>1.5309999999999999</v>
      </c>
      <c r="L6" s="7">
        <f t="shared" si="1"/>
        <v>0.35099999999999998</v>
      </c>
      <c r="N6" s="7">
        <v>1.879</v>
      </c>
      <c r="O6" s="7">
        <v>1.601</v>
      </c>
      <c r="P6" s="7">
        <f t="shared" si="2"/>
        <v>0.27800000000000002</v>
      </c>
      <c r="R6" s="7">
        <v>1.929</v>
      </c>
      <c r="S6" s="7">
        <v>1.5649999999999999</v>
      </c>
      <c r="T6" s="7">
        <f t="shared" si="3"/>
        <v>0.3640000000000001</v>
      </c>
      <c r="V6" s="7">
        <v>1.859</v>
      </c>
      <c r="W6" s="7">
        <v>1.56</v>
      </c>
      <c r="X6" s="7">
        <f t="shared" si="4"/>
        <v>0.29899999999999993</v>
      </c>
    </row>
    <row r="7" spans="1:25" s="7" customFormat="1" x14ac:dyDescent="0.2">
      <c r="A7" s="7" t="s">
        <v>31</v>
      </c>
      <c r="B7" s="7">
        <v>4</v>
      </c>
      <c r="C7" s="7">
        <v>6</v>
      </c>
      <c r="F7" s="7">
        <v>1.8460000000000001</v>
      </c>
      <c r="G7" s="7">
        <v>1.635</v>
      </c>
      <c r="H7" s="7">
        <f t="shared" si="0"/>
        <v>0.21100000000000008</v>
      </c>
      <c r="J7" s="7">
        <v>2.8980000000000001</v>
      </c>
      <c r="K7" s="7">
        <v>1.5369999999999999</v>
      </c>
      <c r="L7" s="7">
        <f t="shared" si="1"/>
        <v>1.3610000000000002</v>
      </c>
      <c r="N7" s="7">
        <v>1.869</v>
      </c>
      <c r="O7" s="7">
        <v>1.498</v>
      </c>
      <c r="P7" s="7">
        <f t="shared" si="2"/>
        <v>0.371</v>
      </c>
      <c r="R7" s="7">
        <v>1.9379999999999999</v>
      </c>
      <c r="S7" s="7">
        <v>1.6639999999999999</v>
      </c>
      <c r="T7" s="7">
        <f t="shared" si="3"/>
        <v>0.27400000000000002</v>
      </c>
      <c r="V7" s="7">
        <v>1.873</v>
      </c>
      <c r="W7" s="7">
        <v>1.536</v>
      </c>
      <c r="X7" s="7">
        <f t="shared" si="4"/>
        <v>0.33699999999999997</v>
      </c>
    </row>
    <row r="8" spans="1:25" s="7" customFormat="1" x14ac:dyDescent="0.2">
      <c r="A8" s="7" t="s">
        <v>31</v>
      </c>
      <c r="B8" s="7">
        <v>5</v>
      </c>
      <c r="C8" s="7">
        <v>6</v>
      </c>
      <c r="F8" s="7">
        <v>1.885</v>
      </c>
      <c r="G8" s="7">
        <v>1.661</v>
      </c>
      <c r="H8" s="7">
        <f t="shared" si="0"/>
        <v>0.22399999999999998</v>
      </c>
      <c r="J8" s="7">
        <v>1.9</v>
      </c>
      <c r="K8" s="7">
        <v>1.742</v>
      </c>
      <c r="L8" s="7">
        <f t="shared" si="1"/>
        <v>0.15799999999999992</v>
      </c>
      <c r="N8" s="7">
        <v>1.8919999999999999</v>
      </c>
      <c r="O8" s="7">
        <v>1.69</v>
      </c>
      <c r="P8" s="7">
        <f t="shared" si="2"/>
        <v>0.20199999999999996</v>
      </c>
      <c r="R8" s="7">
        <v>1.915</v>
      </c>
      <c r="S8" s="7">
        <v>1.506</v>
      </c>
      <c r="T8" s="7">
        <f t="shared" si="3"/>
        <v>0.40900000000000003</v>
      </c>
      <c r="V8" s="7">
        <v>1.9</v>
      </c>
      <c r="W8" s="7">
        <v>1.6140000000000001</v>
      </c>
      <c r="X8" s="7">
        <f t="shared" si="4"/>
        <v>0.28599999999999981</v>
      </c>
    </row>
    <row r="9" spans="1:25" s="7" customFormat="1" x14ac:dyDescent="0.2">
      <c r="A9" s="7" t="s">
        <v>31</v>
      </c>
      <c r="B9" s="7">
        <v>6</v>
      </c>
      <c r="C9" s="7">
        <v>6</v>
      </c>
      <c r="F9" s="7">
        <v>1.929</v>
      </c>
      <c r="G9" s="7">
        <v>1.6990000000000001</v>
      </c>
      <c r="H9" s="7">
        <f t="shared" si="0"/>
        <v>0.22999999999999998</v>
      </c>
      <c r="J9" s="7">
        <v>1.917</v>
      </c>
      <c r="K9" s="7">
        <v>1.6839999999999999</v>
      </c>
      <c r="L9" s="7">
        <f t="shared" si="1"/>
        <v>0.2330000000000001</v>
      </c>
      <c r="N9" s="7">
        <v>1.8759999999999999</v>
      </c>
      <c r="O9" s="7">
        <v>1.5589999999999999</v>
      </c>
      <c r="P9" s="7">
        <f t="shared" si="2"/>
        <v>0.31699999999999995</v>
      </c>
      <c r="R9" s="7">
        <v>1.9119999999999999</v>
      </c>
      <c r="S9" s="7">
        <v>1.776</v>
      </c>
      <c r="T9" s="7">
        <f t="shared" si="3"/>
        <v>0.1359999999999999</v>
      </c>
      <c r="V9" s="7">
        <v>1.893</v>
      </c>
      <c r="W9" s="7">
        <v>1.446</v>
      </c>
      <c r="X9" s="7">
        <f t="shared" si="4"/>
        <v>0.44700000000000006</v>
      </c>
    </row>
    <row r="10" spans="1:25" s="7" customFormat="1" x14ac:dyDescent="0.2">
      <c r="A10" s="7" t="s">
        <v>31</v>
      </c>
      <c r="B10" s="7">
        <v>7</v>
      </c>
      <c r="C10" s="7">
        <v>7</v>
      </c>
      <c r="F10" s="7">
        <v>1.8580000000000001</v>
      </c>
      <c r="G10" s="7">
        <v>1.7010000000000001</v>
      </c>
      <c r="H10" s="7">
        <f t="shared" si="0"/>
        <v>0.15700000000000003</v>
      </c>
      <c r="J10" s="7">
        <v>1.8959999999999999</v>
      </c>
      <c r="K10" s="7">
        <v>1.6104000000000001</v>
      </c>
      <c r="L10" s="7">
        <f t="shared" si="1"/>
        <v>0.28559999999999985</v>
      </c>
      <c r="N10" s="7">
        <v>1.91</v>
      </c>
      <c r="O10" s="7">
        <v>1.657</v>
      </c>
      <c r="P10" s="7">
        <f t="shared" si="2"/>
        <v>0.25299999999999989</v>
      </c>
      <c r="R10" s="7">
        <v>1.95</v>
      </c>
      <c r="S10" s="7">
        <v>1.766</v>
      </c>
      <c r="T10" s="7">
        <f t="shared" si="3"/>
        <v>0.18399999999999994</v>
      </c>
      <c r="V10" s="7">
        <v>1.8859999999999999</v>
      </c>
      <c r="W10" s="7">
        <v>1.5409999999999999</v>
      </c>
      <c r="X10" s="7">
        <f t="shared" si="4"/>
        <v>0.34499999999999997</v>
      </c>
    </row>
    <row r="11" spans="1:25" s="7" customFormat="1" x14ac:dyDescent="0.2">
      <c r="A11" s="7" t="s">
        <v>31</v>
      </c>
      <c r="B11" s="7">
        <v>8</v>
      </c>
      <c r="C11" s="7">
        <v>7</v>
      </c>
      <c r="F11" s="7">
        <v>1.94</v>
      </c>
      <c r="G11" s="7">
        <v>1.6910000000000001</v>
      </c>
      <c r="H11" s="7">
        <f t="shared" si="0"/>
        <v>0.24899999999999989</v>
      </c>
      <c r="J11" s="7">
        <v>1.885</v>
      </c>
      <c r="K11" s="7">
        <v>1.4690000000000001</v>
      </c>
      <c r="L11" s="7">
        <f t="shared" si="1"/>
        <v>0.41599999999999993</v>
      </c>
      <c r="N11" s="7">
        <v>1.8560000000000001</v>
      </c>
      <c r="O11" s="7">
        <v>1.548</v>
      </c>
      <c r="P11" s="7">
        <f t="shared" si="2"/>
        <v>0.30800000000000005</v>
      </c>
      <c r="R11" s="7">
        <v>1.925</v>
      </c>
      <c r="S11" s="7">
        <v>1.5249999999999999</v>
      </c>
      <c r="T11" s="7">
        <f t="shared" si="3"/>
        <v>0.40000000000000013</v>
      </c>
      <c r="V11" s="7">
        <v>1.851</v>
      </c>
      <c r="W11" s="7">
        <v>1.56</v>
      </c>
      <c r="X11" s="7">
        <f t="shared" si="4"/>
        <v>0.29099999999999993</v>
      </c>
    </row>
    <row r="12" spans="1:25" s="7" customFormat="1" x14ac:dyDescent="0.2">
      <c r="A12" s="7" t="s">
        <v>31</v>
      </c>
      <c r="B12" s="7">
        <v>9</v>
      </c>
      <c r="C12" s="7">
        <v>7</v>
      </c>
      <c r="F12" s="7">
        <v>1.873</v>
      </c>
      <c r="G12" s="7">
        <v>1.4370000000000001</v>
      </c>
      <c r="H12" s="7">
        <f t="shared" si="0"/>
        <v>0.43599999999999994</v>
      </c>
      <c r="J12" s="7">
        <v>1.8779999999999999</v>
      </c>
      <c r="K12" s="7">
        <v>1.327</v>
      </c>
      <c r="L12" s="7">
        <f t="shared" si="1"/>
        <v>0.55099999999999993</v>
      </c>
      <c r="N12" s="7">
        <v>1.8819999999999999</v>
      </c>
      <c r="O12" s="7">
        <v>1.508</v>
      </c>
      <c r="P12" s="7">
        <f t="shared" si="2"/>
        <v>0.37399999999999989</v>
      </c>
      <c r="R12" s="7">
        <v>1.9359999999999999</v>
      </c>
      <c r="S12" s="7">
        <v>1.48</v>
      </c>
      <c r="T12" s="7">
        <f t="shared" si="3"/>
        <v>0.45599999999999996</v>
      </c>
      <c r="V12" s="7">
        <v>1.9119999999999999</v>
      </c>
      <c r="W12" s="7">
        <v>1.6</v>
      </c>
      <c r="X12" s="7">
        <f t="shared" si="4"/>
        <v>0.31199999999999983</v>
      </c>
    </row>
    <row r="13" spans="1:25" s="7" customFormat="1" x14ac:dyDescent="0.2">
      <c r="A13" s="7" t="s">
        <v>31</v>
      </c>
      <c r="B13" s="7">
        <v>10</v>
      </c>
      <c r="C13" s="7">
        <v>7</v>
      </c>
      <c r="F13" s="7">
        <v>1.8839999999999999</v>
      </c>
      <c r="G13" s="7">
        <v>1.738</v>
      </c>
      <c r="H13" s="7">
        <f t="shared" si="0"/>
        <v>0.14599999999999991</v>
      </c>
      <c r="J13" s="7">
        <v>1.9019999999999999</v>
      </c>
      <c r="K13" s="7">
        <v>1.478</v>
      </c>
      <c r="L13" s="7">
        <f t="shared" si="1"/>
        <v>0.42399999999999993</v>
      </c>
      <c r="N13" s="7">
        <v>1.895</v>
      </c>
      <c r="O13" s="7">
        <v>1.581</v>
      </c>
      <c r="P13" s="7">
        <f t="shared" si="2"/>
        <v>0.31400000000000006</v>
      </c>
      <c r="R13" s="7">
        <v>1.913</v>
      </c>
      <c r="S13" s="7">
        <v>1.681</v>
      </c>
      <c r="T13" s="7">
        <f t="shared" si="3"/>
        <v>0.23199999999999998</v>
      </c>
      <c r="V13" s="7">
        <v>1.911</v>
      </c>
      <c r="W13" s="7">
        <v>1.58</v>
      </c>
      <c r="X13" s="7">
        <f t="shared" si="4"/>
        <v>0.33099999999999996</v>
      </c>
    </row>
    <row r="14" spans="1:25" s="7" customFormat="1" x14ac:dyDescent="0.2">
      <c r="A14" s="7" t="s">
        <v>31</v>
      </c>
      <c r="B14" s="7">
        <v>11</v>
      </c>
      <c r="C14" s="7">
        <v>7</v>
      </c>
      <c r="F14" s="7">
        <v>1.881</v>
      </c>
      <c r="G14" s="7">
        <v>1.367</v>
      </c>
      <c r="H14" s="7">
        <f t="shared" si="0"/>
        <v>0.51400000000000001</v>
      </c>
      <c r="J14" s="7">
        <v>1.8839999999999999</v>
      </c>
      <c r="K14" s="7">
        <v>1.2869999999999999</v>
      </c>
      <c r="L14" s="7">
        <f t="shared" si="1"/>
        <v>0.59699999999999998</v>
      </c>
      <c r="N14" s="7">
        <v>1.901</v>
      </c>
      <c r="O14" s="7">
        <v>1.2809999999999999</v>
      </c>
      <c r="P14" s="7">
        <f t="shared" si="2"/>
        <v>0.62000000000000011</v>
      </c>
      <c r="R14" s="7">
        <v>1.917</v>
      </c>
      <c r="S14" s="7">
        <v>1.6639999999999999</v>
      </c>
      <c r="T14" s="7">
        <f t="shared" si="3"/>
        <v>0.25300000000000011</v>
      </c>
      <c r="V14" s="7">
        <v>1.8779999999999999</v>
      </c>
      <c r="W14" s="7">
        <v>1.3939999999999999</v>
      </c>
      <c r="X14" s="7">
        <f t="shared" si="4"/>
        <v>0.48399999999999999</v>
      </c>
    </row>
    <row r="15" spans="1:25" s="7" customFormat="1" x14ac:dyDescent="0.2">
      <c r="A15" s="7" t="s">
        <v>31</v>
      </c>
      <c r="B15" s="7">
        <v>12</v>
      </c>
      <c r="C15" s="7">
        <v>7</v>
      </c>
      <c r="F15" s="7">
        <v>1.897</v>
      </c>
      <c r="G15" s="7">
        <v>1.6080000000000001</v>
      </c>
      <c r="H15" s="7">
        <f t="shared" si="0"/>
        <v>0.28899999999999992</v>
      </c>
      <c r="J15" s="7">
        <v>1.8733</v>
      </c>
      <c r="K15" s="7">
        <v>1.6040000000000001</v>
      </c>
      <c r="L15" s="7">
        <f t="shared" si="1"/>
        <v>0.26929999999999987</v>
      </c>
      <c r="N15" s="7">
        <v>1.8440000000000001</v>
      </c>
      <c r="O15" s="7">
        <v>1.4710000000000001</v>
      </c>
      <c r="P15" s="7">
        <f t="shared" si="2"/>
        <v>0.373</v>
      </c>
      <c r="R15" s="7">
        <v>1.964</v>
      </c>
      <c r="S15" s="7">
        <v>1.663</v>
      </c>
      <c r="T15" s="7">
        <f t="shared" si="3"/>
        <v>0.30099999999999993</v>
      </c>
      <c r="V15" s="7">
        <v>1.85</v>
      </c>
      <c r="W15" s="7">
        <v>1.518</v>
      </c>
      <c r="X15" s="7">
        <f t="shared" si="4"/>
        <v>0.33200000000000007</v>
      </c>
    </row>
    <row r="16" spans="1:25" s="7" customFormat="1" x14ac:dyDescent="0.2">
      <c r="A16" s="7" t="s">
        <v>31</v>
      </c>
      <c r="B16" s="7">
        <v>13</v>
      </c>
      <c r="C16" s="7">
        <v>7</v>
      </c>
      <c r="F16" s="7">
        <v>1.8919999999999999</v>
      </c>
      <c r="G16" s="7">
        <v>1.6539999999999999</v>
      </c>
      <c r="H16" s="7">
        <f t="shared" si="0"/>
        <v>0.23799999999999999</v>
      </c>
      <c r="J16" s="7">
        <v>1.8735999999999999</v>
      </c>
      <c r="K16" s="7">
        <v>1.506</v>
      </c>
      <c r="L16" s="7">
        <f t="shared" si="1"/>
        <v>0.36759999999999993</v>
      </c>
      <c r="N16" s="7">
        <v>1.8759999999999999</v>
      </c>
      <c r="O16" s="7">
        <v>1.5329999999999999</v>
      </c>
      <c r="P16" s="7">
        <f t="shared" si="2"/>
        <v>0.34299999999999997</v>
      </c>
      <c r="R16" s="7">
        <v>1.956</v>
      </c>
      <c r="S16" s="7">
        <v>1.64</v>
      </c>
      <c r="T16" s="7">
        <f t="shared" si="3"/>
        <v>0.31600000000000006</v>
      </c>
      <c r="V16" s="7">
        <v>1.891</v>
      </c>
      <c r="W16" s="7">
        <v>1.643</v>
      </c>
      <c r="X16" s="7">
        <f t="shared" si="4"/>
        <v>0.248</v>
      </c>
    </row>
    <row r="17" spans="1:24" s="7" customFormat="1" x14ac:dyDescent="0.2">
      <c r="A17" s="7" t="s">
        <v>31</v>
      </c>
      <c r="B17" s="7">
        <v>14</v>
      </c>
      <c r="C17" s="7">
        <v>8</v>
      </c>
      <c r="F17" s="7">
        <v>1.87</v>
      </c>
      <c r="G17" s="7">
        <v>1.6919999999999999</v>
      </c>
      <c r="H17" s="7">
        <f t="shared" si="0"/>
        <v>0.17800000000000016</v>
      </c>
      <c r="J17" s="7">
        <v>1.867</v>
      </c>
      <c r="K17" s="7">
        <v>1.5720000000000001</v>
      </c>
      <c r="L17" s="7">
        <f t="shared" si="1"/>
        <v>0.29499999999999993</v>
      </c>
      <c r="N17" s="7">
        <v>1.901</v>
      </c>
      <c r="O17" s="7">
        <v>1.6359999999999999</v>
      </c>
      <c r="P17" s="7">
        <f t="shared" si="2"/>
        <v>0.26500000000000012</v>
      </c>
      <c r="R17" s="7">
        <v>1.889</v>
      </c>
      <c r="S17" s="7">
        <v>1.6719999999999999</v>
      </c>
      <c r="T17" s="7">
        <f t="shared" si="3"/>
        <v>0.21700000000000008</v>
      </c>
      <c r="V17" s="7">
        <v>1.883</v>
      </c>
      <c r="W17" s="7">
        <v>1.7110000000000001</v>
      </c>
      <c r="X17" s="7">
        <f t="shared" si="4"/>
        <v>0.17199999999999993</v>
      </c>
    </row>
    <row r="18" spans="1:24" s="28" customFormat="1" x14ac:dyDescent="0.2">
      <c r="A18" s="28" t="s">
        <v>31</v>
      </c>
      <c r="B18" s="28">
        <v>15</v>
      </c>
      <c r="C18" s="28">
        <v>8</v>
      </c>
      <c r="F18" s="28">
        <v>1.855</v>
      </c>
      <c r="H18" s="7"/>
      <c r="J18" s="28">
        <v>1.89</v>
      </c>
      <c r="L18" s="7"/>
      <c r="M18" s="28" t="s">
        <v>39</v>
      </c>
      <c r="P18" s="7"/>
      <c r="T18" s="7"/>
      <c r="X18" s="7"/>
    </row>
    <row r="19" spans="1:24" s="28" customFormat="1" x14ac:dyDescent="0.2">
      <c r="A19" s="28" t="s">
        <v>31</v>
      </c>
      <c r="B19" s="28">
        <v>16</v>
      </c>
      <c r="C19" s="28">
        <v>8</v>
      </c>
      <c r="F19" s="28">
        <v>1.8919999999999999</v>
      </c>
      <c r="G19" s="28">
        <v>1.661</v>
      </c>
      <c r="H19" s="7">
        <f t="shared" si="0"/>
        <v>0.23099999999999987</v>
      </c>
      <c r="J19" s="28">
        <v>1.901</v>
      </c>
      <c r="L19" s="7"/>
      <c r="M19" s="28" t="s">
        <v>39</v>
      </c>
      <c r="N19" s="28">
        <v>1.847</v>
      </c>
      <c r="P19" s="7"/>
      <c r="T19" s="7"/>
      <c r="X19" s="7"/>
    </row>
    <row r="20" spans="1:24" s="7" customFormat="1" x14ac:dyDescent="0.2">
      <c r="A20" s="7" t="s">
        <v>31</v>
      </c>
      <c r="B20" s="7">
        <v>17</v>
      </c>
      <c r="C20" s="7">
        <v>8</v>
      </c>
      <c r="F20" s="7">
        <v>1.865</v>
      </c>
      <c r="G20" s="7">
        <v>1.4019999999999999</v>
      </c>
      <c r="H20" s="7">
        <f t="shared" si="0"/>
        <v>0.46300000000000008</v>
      </c>
      <c r="J20" s="7">
        <v>1.9059999999999999</v>
      </c>
      <c r="K20" s="7">
        <v>1.504</v>
      </c>
      <c r="L20" s="7">
        <f t="shared" si="1"/>
        <v>0.40199999999999991</v>
      </c>
      <c r="N20" s="7">
        <v>1.9059999999999999</v>
      </c>
      <c r="O20" s="7">
        <v>1.526</v>
      </c>
      <c r="P20" s="7">
        <f t="shared" si="2"/>
        <v>0.37999999999999989</v>
      </c>
      <c r="R20" s="7">
        <v>1.9159999999999999</v>
      </c>
      <c r="S20" s="7">
        <v>1.627</v>
      </c>
      <c r="T20" s="7">
        <f t="shared" si="3"/>
        <v>0.28899999999999992</v>
      </c>
      <c r="V20" s="7">
        <v>1.8779999999999999</v>
      </c>
      <c r="W20" s="7">
        <v>1.4970000000000001</v>
      </c>
      <c r="X20" s="7">
        <f t="shared" si="4"/>
        <v>0.38099999999999978</v>
      </c>
    </row>
    <row r="21" spans="1:24" s="7" customFormat="1" x14ac:dyDescent="0.2">
      <c r="A21" s="7" t="s">
        <v>31</v>
      </c>
      <c r="B21" s="7">
        <v>18</v>
      </c>
      <c r="C21" s="7">
        <v>8</v>
      </c>
      <c r="F21" s="7">
        <v>1.9410000000000001</v>
      </c>
      <c r="G21" s="7">
        <v>1.8340000000000001</v>
      </c>
      <c r="H21" s="7">
        <f t="shared" si="0"/>
        <v>0.10699999999999998</v>
      </c>
      <c r="J21" s="7">
        <v>1.843</v>
      </c>
      <c r="K21" s="7">
        <v>1.591</v>
      </c>
      <c r="L21" s="7">
        <f t="shared" si="1"/>
        <v>0.252</v>
      </c>
      <c r="N21" s="7">
        <v>1.8959999999999999</v>
      </c>
      <c r="O21" s="7">
        <v>1.5469999999999999</v>
      </c>
      <c r="P21" s="7">
        <f t="shared" si="2"/>
        <v>0.34899999999999998</v>
      </c>
      <c r="R21" s="7">
        <v>1.9179999999999999</v>
      </c>
      <c r="S21" s="7">
        <v>1.581</v>
      </c>
      <c r="T21" s="7">
        <f t="shared" si="3"/>
        <v>0.33699999999999997</v>
      </c>
      <c r="V21" s="7">
        <v>1.907</v>
      </c>
      <c r="W21" s="7">
        <v>1.611</v>
      </c>
      <c r="X21" s="7">
        <f t="shared" si="4"/>
        <v>0.29600000000000004</v>
      </c>
    </row>
    <row r="22" spans="1:24" s="7" customFormat="1" x14ac:dyDescent="0.2">
      <c r="A22" s="7" t="s">
        <v>31</v>
      </c>
      <c r="B22" s="7">
        <v>19</v>
      </c>
      <c r="C22" s="7">
        <v>8</v>
      </c>
      <c r="F22" s="7">
        <v>2.0011999999999999</v>
      </c>
      <c r="G22" s="7">
        <v>1.587</v>
      </c>
      <c r="H22" s="7">
        <f t="shared" si="0"/>
        <v>0.4141999999999999</v>
      </c>
      <c r="J22" s="7">
        <v>1.9019999999999999</v>
      </c>
      <c r="K22" s="7">
        <v>1.7649999999999999</v>
      </c>
      <c r="L22" s="7">
        <f t="shared" si="1"/>
        <v>0.13700000000000001</v>
      </c>
      <c r="N22" s="7">
        <v>1.873</v>
      </c>
      <c r="O22" s="7">
        <v>1.583</v>
      </c>
      <c r="P22" s="7">
        <f t="shared" si="2"/>
        <v>0.29000000000000004</v>
      </c>
      <c r="R22" s="7">
        <v>1.9219999999999999</v>
      </c>
      <c r="S22" s="7">
        <v>1.627</v>
      </c>
      <c r="T22" s="7">
        <f t="shared" si="3"/>
        <v>0.29499999999999993</v>
      </c>
      <c r="V22" s="7">
        <v>1.8220000000000001</v>
      </c>
      <c r="W22" s="7">
        <v>1.5209999999999999</v>
      </c>
      <c r="X22" s="7">
        <f t="shared" si="4"/>
        <v>0.30100000000000016</v>
      </c>
    </row>
    <row r="23" spans="1:24" s="7" customFormat="1" x14ac:dyDescent="0.2">
      <c r="A23" s="7" t="s">
        <v>31</v>
      </c>
      <c r="B23" s="7">
        <v>20</v>
      </c>
      <c r="C23" s="7">
        <v>8</v>
      </c>
      <c r="F23" s="7">
        <v>1.91</v>
      </c>
      <c r="G23" s="7">
        <v>1.6379999999999999</v>
      </c>
      <c r="H23" s="7">
        <f t="shared" si="0"/>
        <v>0.27200000000000002</v>
      </c>
      <c r="J23" s="7">
        <v>1.8979999999999999</v>
      </c>
      <c r="K23" s="7">
        <v>1.31</v>
      </c>
      <c r="L23" s="7">
        <f t="shared" si="1"/>
        <v>0.58799999999999986</v>
      </c>
      <c r="N23" s="7">
        <v>1.869</v>
      </c>
      <c r="O23" s="7">
        <v>1.3089999999999999</v>
      </c>
      <c r="P23" s="7">
        <f t="shared" si="2"/>
        <v>0.56000000000000005</v>
      </c>
      <c r="R23" s="7">
        <v>1.931</v>
      </c>
      <c r="S23" s="7">
        <v>1.488</v>
      </c>
      <c r="T23" s="7">
        <f t="shared" si="3"/>
        <v>0.44300000000000006</v>
      </c>
      <c r="V23" s="7">
        <v>1.881</v>
      </c>
      <c r="W23" s="7">
        <v>1.621</v>
      </c>
      <c r="X23" s="7">
        <f t="shared" si="4"/>
        <v>0.26</v>
      </c>
    </row>
    <row r="24" spans="1:24" s="8" customFormat="1" x14ac:dyDescent="0.2">
      <c r="A24" s="8">
        <v>0.1</v>
      </c>
      <c r="B24" s="8">
        <v>1</v>
      </c>
      <c r="C24" s="8">
        <v>6</v>
      </c>
      <c r="F24" s="8">
        <v>1.9450000000000001</v>
      </c>
      <c r="G24" s="8">
        <v>1.7070000000000001</v>
      </c>
      <c r="H24" s="7">
        <f t="shared" si="0"/>
        <v>0.23799999999999999</v>
      </c>
      <c r="J24" s="8">
        <v>1.944</v>
      </c>
      <c r="K24" s="8">
        <v>1.58</v>
      </c>
      <c r="L24" s="7">
        <f t="shared" si="1"/>
        <v>0.36399999999999988</v>
      </c>
      <c r="N24" s="8">
        <v>1.847</v>
      </c>
      <c r="O24" s="8">
        <v>1.577</v>
      </c>
      <c r="P24" s="7">
        <f t="shared" si="2"/>
        <v>0.27</v>
      </c>
      <c r="R24" s="8">
        <v>1.8420000000000001</v>
      </c>
      <c r="S24" s="8">
        <v>1.5129999999999999</v>
      </c>
      <c r="T24" s="7">
        <f t="shared" si="3"/>
        <v>0.32900000000000018</v>
      </c>
      <c r="V24" s="8">
        <v>1.8340000000000001</v>
      </c>
      <c r="W24" s="8">
        <v>1.534</v>
      </c>
      <c r="X24" s="7">
        <f t="shared" si="4"/>
        <v>0.30000000000000004</v>
      </c>
    </row>
    <row r="25" spans="1:24" s="8" customFormat="1" x14ac:dyDescent="0.2">
      <c r="A25" s="8">
        <v>0.1</v>
      </c>
      <c r="B25" s="8">
        <v>2</v>
      </c>
      <c r="C25" s="8">
        <v>6</v>
      </c>
      <c r="F25" s="8">
        <v>1.9059999999999999</v>
      </c>
      <c r="G25" s="8">
        <v>1.788</v>
      </c>
      <c r="H25" s="7">
        <f t="shared" si="0"/>
        <v>0.11799999999999988</v>
      </c>
      <c r="J25" s="8">
        <v>1.827</v>
      </c>
      <c r="K25" s="8">
        <v>1.339</v>
      </c>
      <c r="L25" s="7">
        <f t="shared" si="1"/>
        <v>0.48799999999999999</v>
      </c>
      <c r="N25" s="8">
        <v>1.786</v>
      </c>
      <c r="O25" s="8">
        <v>1.4139999999999999</v>
      </c>
      <c r="P25" s="7">
        <f t="shared" si="2"/>
        <v>0.37200000000000011</v>
      </c>
      <c r="R25" s="8">
        <v>1.8979999999999999</v>
      </c>
      <c r="S25" s="8">
        <v>1.4330000000000001</v>
      </c>
      <c r="T25" s="7">
        <f t="shared" si="3"/>
        <v>0.46499999999999986</v>
      </c>
      <c r="V25" s="8">
        <v>1.8280000000000001</v>
      </c>
      <c r="W25" s="8">
        <v>1.581</v>
      </c>
      <c r="X25" s="7">
        <f t="shared" si="4"/>
        <v>0.24700000000000011</v>
      </c>
    </row>
    <row r="26" spans="1:24" s="8" customFormat="1" x14ac:dyDescent="0.2">
      <c r="A26" s="8">
        <v>0.1</v>
      </c>
      <c r="B26" s="8">
        <v>3</v>
      </c>
      <c r="C26" s="8">
        <v>6</v>
      </c>
      <c r="F26" s="8">
        <v>1.893</v>
      </c>
      <c r="G26" s="8">
        <v>1.421</v>
      </c>
      <c r="H26" s="7">
        <f t="shared" si="0"/>
        <v>0.47199999999999998</v>
      </c>
      <c r="J26" s="8">
        <v>1.8340000000000001</v>
      </c>
      <c r="K26" s="8">
        <v>1.2170000000000001</v>
      </c>
      <c r="L26" s="7">
        <f t="shared" si="1"/>
        <v>0.61699999999999999</v>
      </c>
      <c r="N26" s="8">
        <v>1.819</v>
      </c>
      <c r="O26" s="8">
        <v>1.331</v>
      </c>
      <c r="P26" s="7">
        <f t="shared" si="2"/>
        <v>0.48799999999999999</v>
      </c>
      <c r="R26" s="8">
        <v>1.929</v>
      </c>
      <c r="S26" s="8">
        <v>1.6850000000000001</v>
      </c>
      <c r="T26" s="7">
        <f t="shared" si="3"/>
        <v>0.24399999999999999</v>
      </c>
      <c r="V26" s="8">
        <v>1.871</v>
      </c>
      <c r="W26" s="8">
        <v>1.629</v>
      </c>
      <c r="X26" s="7">
        <f t="shared" si="4"/>
        <v>0.24199999999999999</v>
      </c>
    </row>
    <row r="27" spans="1:24" s="8" customFormat="1" x14ac:dyDescent="0.2">
      <c r="A27" s="8">
        <v>0.1</v>
      </c>
      <c r="B27" s="8">
        <v>4</v>
      </c>
      <c r="C27" s="8">
        <v>6</v>
      </c>
      <c r="F27" s="8">
        <v>1.871</v>
      </c>
      <c r="G27" s="8">
        <v>1.33</v>
      </c>
      <c r="H27" s="7">
        <f t="shared" si="0"/>
        <v>0.54099999999999993</v>
      </c>
      <c r="J27" s="8">
        <v>1.8660000000000001</v>
      </c>
      <c r="K27" s="8">
        <v>1.544</v>
      </c>
      <c r="L27" s="7">
        <f t="shared" si="1"/>
        <v>0.32200000000000006</v>
      </c>
      <c r="N27" s="8">
        <v>1.8149999999999999</v>
      </c>
      <c r="O27" s="8">
        <v>1.554</v>
      </c>
      <c r="P27" s="7">
        <f t="shared" si="2"/>
        <v>0.2609999999999999</v>
      </c>
      <c r="R27" s="8">
        <v>1.9059999999999999</v>
      </c>
      <c r="S27" s="8">
        <v>1.6060000000000001</v>
      </c>
      <c r="T27" s="7">
        <f t="shared" si="3"/>
        <v>0.29999999999999982</v>
      </c>
      <c r="V27" s="8">
        <v>1.907</v>
      </c>
      <c r="W27" s="8">
        <v>1.57</v>
      </c>
      <c r="X27" s="7">
        <f t="shared" si="4"/>
        <v>0.33699999999999997</v>
      </c>
    </row>
    <row r="28" spans="1:24" s="8" customFormat="1" x14ac:dyDescent="0.2">
      <c r="A28" s="8">
        <v>0.1</v>
      </c>
      <c r="B28" s="8">
        <v>5</v>
      </c>
      <c r="C28" s="8">
        <v>6</v>
      </c>
      <c r="F28" s="8">
        <v>1.853</v>
      </c>
      <c r="G28" s="8">
        <v>1.593</v>
      </c>
      <c r="H28" s="7">
        <f t="shared" si="0"/>
        <v>0.26</v>
      </c>
      <c r="J28" s="8">
        <v>1.831</v>
      </c>
      <c r="K28" s="8">
        <v>1.484</v>
      </c>
      <c r="L28" s="7">
        <f t="shared" si="1"/>
        <v>0.34699999999999998</v>
      </c>
      <c r="N28" s="8">
        <v>1.9330000000000001</v>
      </c>
      <c r="O28" s="8">
        <v>1.7010000000000001</v>
      </c>
      <c r="P28" s="7">
        <f t="shared" si="2"/>
        <v>0.23199999999999998</v>
      </c>
      <c r="R28" s="8">
        <v>1.9359999999999999</v>
      </c>
      <c r="S28" s="8">
        <v>1.593</v>
      </c>
      <c r="T28" s="7">
        <f t="shared" si="3"/>
        <v>0.34299999999999997</v>
      </c>
      <c r="V28" s="8">
        <v>1.887</v>
      </c>
      <c r="W28" s="8">
        <v>1.494</v>
      </c>
      <c r="X28" s="7">
        <f t="shared" si="4"/>
        <v>0.39300000000000002</v>
      </c>
    </row>
    <row r="29" spans="1:24" s="8" customFormat="1" x14ac:dyDescent="0.2">
      <c r="A29" s="8">
        <v>0.1</v>
      </c>
      <c r="B29" s="8">
        <v>6</v>
      </c>
      <c r="C29" s="8">
        <v>6</v>
      </c>
      <c r="F29" s="8">
        <v>1.907</v>
      </c>
      <c r="H29" s="7">
        <f t="shared" si="0"/>
        <v>1.907</v>
      </c>
      <c r="J29" s="8">
        <v>1.8919999999999999</v>
      </c>
      <c r="K29" s="8">
        <v>1.762</v>
      </c>
      <c r="L29" s="7">
        <f t="shared" si="1"/>
        <v>0.12999999999999989</v>
      </c>
      <c r="N29" s="8">
        <v>1.988</v>
      </c>
      <c r="O29" s="8">
        <v>1.657</v>
      </c>
      <c r="P29" s="7">
        <f t="shared" si="2"/>
        <v>0.33099999999999996</v>
      </c>
      <c r="R29" s="8">
        <v>1.8740000000000001</v>
      </c>
      <c r="S29" s="8">
        <v>1.5780000000000001</v>
      </c>
      <c r="T29" s="7">
        <f t="shared" si="3"/>
        <v>0.29600000000000004</v>
      </c>
      <c r="V29" s="8">
        <v>1.881</v>
      </c>
      <c r="W29" s="8">
        <v>1.667</v>
      </c>
      <c r="X29" s="7">
        <f t="shared" si="4"/>
        <v>0.21399999999999997</v>
      </c>
    </row>
    <row r="30" spans="1:24" s="8" customFormat="1" x14ac:dyDescent="0.2">
      <c r="A30" s="8">
        <v>0.1</v>
      </c>
      <c r="B30" s="8">
        <v>7</v>
      </c>
      <c r="C30" s="8">
        <v>7</v>
      </c>
      <c r="F30" s="8">
        <v>1.8374999999999999</v>
      </c>
      <c r="H30" s="7">
        <f t="shared" si="0"/>
        <v>1.8374999999999999</v>
      </c>
      <c r="J30" s="8">
        <v>1.9139999999999999</v>
      </c>
      <c r="K30" s="8">
        <v>1.524</v>
      </c>
      <c r="L30" s="7">
        <f t="shared" si="1"/>
        <v>0.3899999999999999</v>
      </c>
      <c r="N30" s="8">
        <v>1.954</v>
      </c>
      <c r="O30" s="8">
        <v>1.41</v>
      </c>
      <c r="P30" s="7">
        <f t="shared" si="2"/>
        <v>0.54400000000000004</v>
      </c>
      <c r="R30" s="8">
        <v>1.903</v>
      </c>
      <c r="S30" s="8">
        <v>1.488</v>
      </c>
      <c r="T30" s="7">
        <f t="shared" si="3"/>
        <v>0.41500000000000004</v>
      </c>
      <c r="V30" s="8">
        <v>1.885</v>
      </c>
      <c r="W30" s="8">
        <v>1.292</v>
      </c>
      <c r="X30" s="7">
        <f t="shared" si="4"/>
        <v>0.59299999999999997</v>
      </c>
    </row>
    <row r="31" spans="1:24" s="8" customFormat="1" x14ac:dyDescent="0.2">
      <c r="A31" s="8">
        <v>0.1</v>
      </c>
      <c r="B31" s="8">
        <v>8</v>
      </c>
      <c r="C31" s="8">
        <v>7</v>
      </c>
      <c r="F31" s="8">
        <v>1.859</v>
      </c>
      <c r="G31" s="8">
        <v>1.4970000000000001</v>
      </c>
      <c r="H31" s="7">
        <f t="shared" si="0"/>
        <v>0.36199999999999988</v>
      </c>
      <c r="J31" s="8">
        <v>1.821</v>
      </c>
      <c r="K31" s="8">
        <v>1.36</v>
      </c>
      <c r="L31" s="7">
        <f t="shared" si="1"/>
        <v>0.46099999999999985</v>
      </c>
      <c r="N31" s="8">
        <v>1.897</v>
      </c>
      <c r="O31" s="8">
        <v>1.3560000000000001</v>
      </c>
      <c r="P31" s="7">
        <f t="shared" si="2"/>
        <v>0.54099999999999993</v>
      </c>
      <c r="R31" s="8">
        <v>1.917</v>
      </c>
      <c r="S31" s="8">
        <v>1.5009999999999999</v>
      </c>
      <c r="T31" s="7">
        <f t="shared" si="3"/>
        <v>0.41600000000000015</v>
      </c>
      <c r="V31" s="8">
        <v>1.8939999999999999</v>
      </c>
      <c r="W31" s="8">
        <v>1.4550000000000001</v>
      </c>
      <c r="X31" s="7">
        <f t="shared" si="4"/>
        <v>0.43899999999999983</v>
      </c>
    </row>
    <row r="32" spans="1:24" s="8" customFormat="1" x14ac:dyDescent="0.2">
      <c r="A32" s="8">
        <v>0.1</v>
      </c>
      <c r="B32" s="8">
        <v>9</v>
      </c>
      <c r="C32" s="8">
        <v>7</v>
      </c>
      <c r="F32" s="8">
        <v>1.92</v>
      </c>
      <c r="G32" s="8">
        <v>1.651</v>
      </c>
      <c r="H32" s="7">
        <f t="shared" si="0"/>
        <v>0.26899999999999991</v>
      </c>
      <c r="J32" s="8">
        <v>1.8440000000000001</v>
      </c>
      <c r="K32" s="8">
        <v>1.36</v>
      </c>
      <c r="L32" s="7">
        <f t="shared" si="1"/>
        <v>0.48399999999999999</v>
      </c>
      <c r="N32" s="8">
        <v>1.893</v>
      </c>
      <c r="O32" s="8">
        <v>1.5329999999999999</v>
      </c>
      <c r="P32" s="7">
        <f t="shared" si="2"/>
        <v>0.3600000000000001</v>
      </c>
      <c r="R32" s="8">
        <v>1.895</v>
      </c>
      <c r="S32" s="8">
        <v>1.5049999999999999</v>
      </c>
      <c r="T32" s="7">
        <f t="shared" si="3"/>
        <v>0.39000000000000012</v>
      </c>
      <c r="V32" s="8">
        <v>1.8759999999999999</v>
      </c>
      <c r="W32" s="8">
        <v>1.508</v>
      </c>
      <c r="X32" s="7">
        <f t="shared" si="4"/>
        <v>0.36799999999999988</v>
      </c>
    </row>
    <row r="33" spans="1:25" s="20" customFormat="1" x14ac:dyDescent="0.2">
      <c r="A33" s="20">
        <v>0.1</v>
      </c>
      <c r="B33" s="20">
        <v>10</v>
      </c>
      <c r="C33" s="20">
        <v>7</v>
      </c>
      <c r="F33" s="20">
        <v>1.9119999999999999</v>
      </c>
      <c r="H33" s="7"/>
      <c r="I33" s="20" t="s">
        <v>39</v>
      </c>
      <c r="L33" s="7"/>
      <c r="P33" s="7"/>
      <c r="T33" s="7"/>
      <c r="X33" s="7"/>
    </row>
    <row r="34" spans="1:25" s="8" customFormat="1" x14ac:dyDescent="0.2">
      <c r="A34" s="8">
        <v>0.1</v>
      </c>
      <c r="B34" s="8">
        <v>11</v>
      </c>
      <c r="C34" s="8">
        <v>7</v>
      </c>
      <c r="F34" s="8">
        <v>1.8620000000000001</v>
      </c>
      <c r="G34" s="8">
        <v>1.399</v>
      </c>
      <c r="H34" s="7">
        <f t="shared" si="0"/>
        <v>0.46300000000000008</v>
      </c>
      <c r="J34" s="8">
        <v>1.881</v>
      </c>
      <c r="K34" s="8">
        <v>1.4590000000000001</v>
      </c>
      <c r="L34" s="7">
        <f t="shared" si="1"/>
        <v>0.42199999999999993</v>
      </c>
      <c r="N34" s="8">
        <v>1.869</v>
      </c>
      <c r="O34" s="8">
        <v>1.4890000000000001</v>
      </c>
      <c r="P34" s="7">
        <f t="shared" si="2"/>
        <v>0.37999999999999989</v>
      </c>
      <c r="Q34" s="8" t="s">
        <v>38</v>
      </c>
      <c r="R34" s="8">
        <v>1.91</v>
      </c>
      <c r="S34" s="8">
        <v>1.401</v>
      </c>
      <c r="T34" s="7">
        <f t="shared" si="3"/>
        <v>0.5089999999999999</v>
      </c>
      <c r="V34" s="8">
        <v>1.8759999999999999</v>
      </c>
      <c r="W34" s="8">
        <v>1.4159999999999999</v>
      </c>
      <c r="X34" s="7">
        <f t="shared" si="4"/>
        <v>0.45999999999999996</v>
      </c>
    </row>
    <row r="35" spans="1:25" s="39" customFormat="1" x14ac:dyDescent="0.2">
      <c r="A35" s="39">
        <v>0.1</v>
      </c>
      <c r="B35" s="39">
        <v>12</v>
      </c>
      <c r="C35" s="39">
        <v>7</v>
      </c>
      <c r="F35" s="39">
        <v>1.92</v>
      </c>
      <c r="G35" s="39">
        <v>1.7110000000000001</v>
      </c>
      <c r="H35" s="7">
        <f t="shared" si="0"/>
        <v>0.20899999999999985</v>
      </c>
      <c r="J35" s="39">
        <v>1.857</v>
      </c>
      <c r="L35" s="7"/>
      <c r="M35" s="39" t="s">
        <v>39</v>
      </c>
      <c r="N35" s="39">
        <v>1.879</v>
      </c>
      <c r="P35" s="7"/>
      <c r="T35" s="7"/>
      <c r="X35" s="7"/>
    </row>
    <row r="36" spans="1:25" s="8" customFormat="1" x14ac:dyDescent="0.2">
      <c r="A36" s="8">
        <v>0.1</v>
      </c>
      <c r="B36" s="8">
        <v>13</v>
      </c>
      <c r="C36" s="8">
        <v>8</v>
      </c>
      <c r="F36" s="8">
        <v>1.8380000000000001</v>
      </c>
      <c r="G36" s="8">
        <v>1.4910000000000001</v>
      </c>
      <c r="H36" s="7">
        <f t="shared" si="0"/>
        <v>0.34699999999999998</v>
      </c>
      <c r="J36" s="8">
        <v>1.871</v>
      </c>
      <c r="K36" s="8">
        <v>1.4330000000000001</v>
      </c>
      <c r="L36" s="7">
        <f t="shared" si="1"/>
        <v>0.43799999999999994</v>
      </c>
      <c r="N36" s="8">
        <v>1.867</v>
      </c>
      <c r="O36" s="8">
        <v>1.528</v>
      </c>
      <c r="P36" s="7">
        <f t="shared" si="2"/>
        <v>0.33899999999999997</v>
      </c>
      <c r="R36" s="8">
        <v>1.873</v>
      </c>
      <c r="S36" s="8">
        <v>1.528</v>
      </c>
      <c r="T36" s="7">
        <f t="shared" si="3"/>
        <v>0.34499999999999997</v>
      </c>
      <c r="V36" s="8">
        <v>1.847</v>
      </c>
      <c r="W36" s="8">
        <v>1.456</v>
      </c>
      <c r="X36" s="7">
        <f t="shared" si="4"/>
        <v>0.39100000000000001</v>
      </c>
    </row>
    <row r="37" spans="1:25" s="8" customFormat="1" x14ac:dyDescent="0.2">
      <c r="A37" s="8">
        <v>0.1</v>
      </c>
      <c r="B37" s="8">
        <v>14</v>
      </c>
      <c r="C37" s="8">
        <v>8</v>
      </c>
      <c r="F37" s="8">
        <v>1.89</v>
      </c>
      <c r="G37" s="8">
        <v>1.7549999999999999</v>
      </c>
      <c r="H37" s="7">
        <f t="shared" si="0"/>
        <v>0.13500000000000001</v>
      </c>
      <c r="J37" s="8">
        <v>1.8480000000000001</v>
      </c>
      <c r="K37" s="8">
        <v>1.623</v>
      </c>
      <c r="L37" s="7">
        <f t="shared" si="1"/>
        <v>0.22500000000000009</v>
      </c>
      <c r="N37" s="8">
        <v>1.8540000000000001</v>
      </c>
      <c r="O37" s="8">
        <v>1.59</v>
      </c>
      <c r="P37" s="7">
        <f t="shared" si="2"/>
        <v>0.26400000000000001</v>
      </c>
      <c r="R37" s="8">
        <v>1.893</v>
      </c>
      <c r="S37" s="8">
        <v>1.7050000000000001</v>
      </c>
      <c r="T37" s="7">
        <f t="shared" si="3"/>
        <v>0.18799999999999994</v>
      </c>
      <c r="V37" s="8">
        <v>1.863</v>
      </c>
      <c r="W37" s="8">
        <v>1.583</v>
      </c>
      <c r="X37" s="7">
        <f t="shared" si="4"/>
        <v>0.28000000000000003</v>
      </c>
    </row>
    <row r="38" spans="1:25" s="39" customFormat="1" x14ac:dyDescent="0.2">
      <c r="A38" s="39">
        <v>0.1</v>
      </c>
      <c r="B38" s="39">
        <v>15</v>
      </c>
      <c r="C38" s="39">
        <v>8</v>
      </c>
      <c r="F38" s="39">
        <v>1.9019999999999999</v>
      </c>
      <c r="G38" s="39">
        <v>1.726</v>
      </c>
      <c r="H38" s="7">
        <f t="shared" si="0"/>
        <v>0.17599999999999993</v>
      </c>
      <c r="J38" s="39">
        <v>1.8440000000000001</v>
      </c>
      <c r="K38" s="39">
        <v>1.427</v>
      </c>
      <c r="L38" s="7">
        <f t="shared" si="1"/>
        <v>0.41700000000000004</v>
      </c>
      <c r="N38" s="39">
        <v>1.8640000000000001</v>
      </c>
      <c r="O38" s="39">
        <v>1.7330000000000001</v>
      </c>
      <c r="P38" s="7">
        <f t="shared" si="2"/>
        <v>0.13100000000000001</v>
      </c>
      <c r="R38" s="39">
        <v>1.9039999999999999</v>
      </c>
      <c r="S38" s="39">
        <v>1.2470000000000001</v>
      </c>
      <c r="T38" s="7">
        <f t="shared" si="3"/>
        <v>0.65699999999999981</v>
      </c>
      <c r="V38" s="39">
        <v>1.877</v>
      </c>
      <c r="X38" s="7"/>
      <c r="Y38" s="39" t="s">
        <v>39</v>
      </c>
    </row>
    <row r="39" spans="1:25" s="20" customFormat="1" x14ac:dyDescent="0.2">
      <c r="A39" s="20">
        <v>0.1</v>
      </c>
      <c r="B39" s="20">
        <v>16</v>
      </c>
      <c r="C39" s="20">
        <v>8</v>
      </c>
      <c r="F39" s="20">
        <v>1.875</v>
      </c>
      <c r="H39" s="7"/>
      <c r="I39" s="20" t="s">
        <v>39</v>
      </c>
      <c r="L39" s="7"/>
      <c r="P39" s="7"/>
      <c r="T39" s="7"/>
      <c r="X39" s="7"/>
    </row>
    <row r="40" spans="1:25" s="8" customFormat="1" x14ac:dyDescent="0.2">
      <c r="A40" s="8">
        <v>0.1</v>
      </c>
      <c r="B40" s="8">
        <v>17</v>
      </c>
      <c r="C40" s="8">
        <v>8</v>
      </c>
      <c r="F40" s="8">
        <v>1.865</v>
      </c>
      <c r="G40" s="8">
        <v>1.6459999999999999</v>
      </c>
      <c r="H40" s="7">
        <f t="shared" si="0"/>
        <v>0.21900000000000008</v>
      </c>
      <c r="J40" s="8">
        <v>1.8560000000000001</v>
      </c>
      <c r="K40" s="8">
        <v>1.206</v>
      </c>
      <c r="L40" s="7">
        <f t="shared" si="1"/>
        <v>0.65000000000000013</v>
      </c>
      <c r="N40" s="8">
        <v>1.8620000000000001</v>
      </c>
      <c r="O40" s="8">
        <v>1.5740000000000001</v>
      </c>
      <c r="P40" s="7">
        <f t="shared" si="2"/>
        <v>0.28800000000000003</v>
      </c>
      <c r="R40" s="8">
        <v>1.8779999999999999</v>
      </c>
      <c r="S40" s="8">
        <v>1.4370000000000001</v>
      </c>
      <c r="T40" s="7">
        <f t="shared" si="3"/>
        <v>0.44099999999999984</v>
      </c>
      <c r="V40" s="8">
        <v>1.905</v>
      </c>
      <c r="W40" s="8">
        <v>1.5549999999999999</v>
      </c>
      <c r="X40" s="7">
        <f t="shared" si="4"/>
        <v>0.35000000000000009</v>
      </c>
    </row>
    <row r="41" spans="1:25" s="8" customFormat="1" x14ac:dyDescent="0.2">
      <c r="A41" s="8">
        <v>0.1</v>
      </c>
      <c r="B41" s="8">
        <v>18</v>
      </c>
      <c r="C41" s="8">
        <v>8</v>
      </c>
      <c r="F41" s="8">
        <v>1.887</v>
      </c>
      <c r="G41" s="8">
        <v>1.427</v>
      </c>
      <c r="H41" s="7">
        <f t="shared" si="0"/>
        <v>0.45999999999999996</v>
      </c>
      <c r="J41" s="8">
        <v>1.8169999999999999</v>
      </c>
      <c r="K41" s="8">
        <v>1.2170000000000001</v>
      </c>
      <c r="L41" s="7">
        <f t="shared" si="1"/>
        <v>0.59999999999999987</v>
      </c>
      <c r="N41" s="8">
        <v>1.881</v>
      </c>
      <c r="O41" s="8">
        <v>1.5129999999999999</v>
      </c>
      <c r="P41" s="7">
        <f t="shared" si="2"/>
        <v>0.3680000000000001</v>
      </c>
      <c r="R41" s="8">
        <v>1.917</v>
      </c>
      <c r="S41" s="8">
        <v>1.6319999999999999</v>
      </c>
      <c r="T41" s="7">
        <f t="shared" si="3"/>
        <v>0.28500000000000014</v>
      </c>
      <c r="V41" s="8">
        <v>1.861</v>
      </c>
      <c r="W41" s="8">
        <v>1.645</v>
      </c>
      <c r="X41" s="7">
        <f t="shared" si="4"/>
        <v>0.21599999999999997</v>
      </c>
    </row>
    <row r="42" spans="1:25" s="8" customFormat="1" x14ac:dyDescent="0.2">
      <c r="A42" s="8">
        <v>0.1</v>
      </c>
      <c r="B42" s="8">
        <v>19</v>
      </c>
      <c r="C42" s="8">
        <v>8</v>
      </c>
      <c r="F42" s="8">
        <v>1.895</v>
      </c>
      <c r="G42" s="8">
        <v>1.5980000000000001</v>
      </c>
      <c r="H42" s="7">
        <f t="shared" si="0"/>
        <v>0.29699999999999993</v>
      </c>
      <c r="J42" s="8">
        <v>1.833</v>
      </c>
      <c r="K42" s="8">
        <v>1.444</v>
      </c>
      <c r="L42" s="7">
        <f t="shared" si="1"/>
        <v>0.38900000000000001</v>
      </c>
      <c r="N42" s="8">
        <v>1.8959999999999999</v>
      </c>
      <c r="O42" s="8">
        <v>1.48</v>
      </c>
      <c r="P42" s="7">
        <f t="shared" si="2"/>
        <v>0.41599999999999993</v>
      </c>
      <c r="R42" s="8">
        <v>1.9319999999999999</v>
      </c>
      <c r="S42" s="8">
        <v>1.5549999999999999</v>
      </c>
      <c r="T42" s="7">
        <f t="shared" si="3"/>
        <v>0.377</v>
      </c>
      <c r="V42" s="8">
        <v>1.889</v>
      </c>
      <c r="W42" s="8">
        <v>1.5649999999999999</v>
      </c>
      <c r="X42" s="7">
        <f t="shared" si="4"/>
        <v>0.32400000000000007</v>
      </c>
    </row>
    <row r="43" spans="1:25" s="8" customFormat="1" x14ac:dyDescent="0.2">
      <c r="A43" s="8">
        <v>0.1</v>
      </c>
      <c r="B43" s="8">
        <v>20</v>
      </c>
      <c r="C43" s="8">
        <v>8</v>
      </c>
      <c r="F43" s="8">
        <v>1.889</v>
      </c>
      <c r="G43" s="8">
        <v>1.653</v>
      </c>
      <c r="H43" s="7">
        <f t="shared" si="0"/>
        <v>0.23599999999999999</v>
      </c>
      <c r="J43" s="8">
        <v>1.827</v>
      </c>
      <c r="K43" s="8">
        <v>1.488</v>
      </c>
      <c r="L43" s="7">
        <f t="shared" si="1"/>
        <v>0.33899999999999997</v>
      </c>
      <c r="N43" s="8">
        <v>1.897</v>
      </c>
      <c r="O43" s="8">
        <v>1.587</v>
      </c>
      <c r="P43" s="7">
        <f t="shared" si="2"/>
        <v>0.31000000000000005</v>
      </c>
      <c r="R43" s="8">
        <v>1.9039999999999999</v>
      </c>
      <c r="S43" s="8">
        <v>1.4810000000000001</v>
      </c>
      <c r="T43" s="7">
        <f t="shared" si="3"/>
        <v>0.42299999999999982</v>
      </c>
      <c r="V43" s="8">
        <v>1.881</v>
      </c>
      <c r="W43" s="8">
        <v>1.7230000000000001</v>
      </c>
      <c r="X43" s="7">
        <f t="shared" si="4"/>
        <v>0.15799999999999992</v>
      </c>
    </row>
    <row r="44" spans="1:25" s="10" customFormat="1" x14ac:dyDescent="0.2">
      <c r="A44" s="10">
        <v>1</v>
      </c>
      <c r="B44" s="10">
        <v>1</v>
      </c>
      <c r="C44" s="10">
        <v>6</v>
      </c>
      <c r="F44" s="10">
        <v>1.855</v>
      </c>
      <c r="G44" s="10">
        <v>1.4550000000000001</v>
      </c>
      <c r="H44" s="7">
        <f t="shared" si="0"/>
        <v>0.39999999999999991</v>
      </c>
      <c r="J44" s="10">
        <v>1.845</v>
      </c>
      <c r="K44" s="10">
        <v>1.444</v>
      </c>
      <c r="L44" s="7">
        <f t="shared" si="1"/>
        <v>0.40100000000000002</v>
      </c>
      <c r="N44" s="10">
        <v>1.8169999999999999</v>
      </c>
      <c r="O44" s="10">
        <v>1.385</v>
      </c>
      <c r="P44" s="7">
        <f t="shared" si="2"/>
        <v>0.43199999999999994</v>
      </c>
      <c r="Q44" s="10" t="s">
        <v>38</v>
      </c>
      <c r="R44" s="10">
        <v>1.8859999999999999</v>
      </c>
      <c r="S44" s="10">
        <v>1.5649999999999999</v>
      </c>
      <c r="T44" s="7">
        <f t="shared" si="3"/>
        <v>0.32099999999999995</v>
      </c>
      <c r="V44" s="10">
        <v>1.8919999999999999</v>
      </c>
      <c r="W44" s="10">
        <v>1.6319999999999999</v>
      </c>
      <c r="X44" s="7">
        <f t="shared" si="4"/>
        <v>0.26</v>
      </c>
    </row>
    <row r="45" spans="1:25" s="10" customFormat="1" x14ac:dyDescent="0.2">
      <c r="A45" s="10">
        <v>1</v>
      </c>
      <c r="B45" s="10">
        <v>2</v>
      </c>
      <c r="C45" s="10">
        <v>6</v>
      </c>
      <c r="F45" s="10">
        <v>1.9</v>
      </c>
      <c r="G45" s="10">
        <v>1.802</v>
      </c>
      <c r="H45" s="7">
        <f t="shared" si="0"/>
        <v>9.7999999999999865E-2</v>
      </c>
      <c r="J45" s="10">
        <v>1.8839999999999999</v>
      </c>
      <c r="K45" s="10">
        <v>1.5269999999999999</v>
      </c>
      <c r="L45" s="7">
        <f t="shared" si="1"/>
        <v>0.35699999999999998</v>
      </c>
      <c r="N45" s="10">
        <v>1.8720000000000001</v>
      </c>
      <c r="O45" s="10">
        <v>1.7050000000000001</v>
      </c>
      <c r="P45" s="7">
        <f t="shared" si="2"/>
        <v>0.16700000000000004</v>
      </c>
      <c r="R45" s="10">
        <v>1.885</v>
      </c>
      <c r="S45" s="10">
        <v>1.635</v>
      </c>
      <c r="T45" s="7">
        <f t="shared" si="3"/>
        <v>0.25</v>
      </c>
      <c r="V45" s="10">
        <v>1.883</v>
      </c>
      <c r="W45" s="10">
        <v>1.657</v>
      </c>
      <c r="X45" s="7">
        <f t="shared" si="4"/>
        <v>0.22599999999999998</v>
      </c>
    </row>
    <row r="46" spans="1:25" s="10" customFormat="1" x14ac:dyDescent="0.2">
      <c r="A46" s="10">
        <v>1</v>
      </c>
      <c r="B46" s="10">
        <v>3</v>
      </c>
      <c r="C46" s="10">
        <v>6</v>
      </c>
      <c r="F46" s="10">
        <v>1.887</v>
      </c>
      <c r="G46" s="10">
        <v>1.7569999999999999</v>
      </c>
      <c r="H46" s="7">
        <f t="shared" si="0"/>
        <v>0.13000000000000012</v>
      </c>
      <c r="J46" s="10">
        <v>1.87</v>
      </c>
      <c r="K46" s="10">
        <v>1.524</v>
      </c>
      <c r="L46" s="7">
        <f t="shared" si="1"/>
        <v>0.34600000000000009</v>
      </c>
      <c r="N46" s="10">
        <v>1.883</v>
      </c>
      <c r="O46" s="10">
        <v>1.7210000000000001</v>
      </c>
      <c r="P46" s="7">
        <f t="shared" si="2"/>
        <v>0.16199999999999992</v>
      </c>
      <c r="R46" s="10">
        <v>1.8959999999999999</v>
      </c>
      <c r="S46" s="10">
        <v>1.694</v>
      </c>
      <c r="T46" s="7">
        <f t="shared" si="3"/>
        <v>0.20199999999999996</v>
      </c>
      <c r="V46" s="10">
        <v>1.893</v>
      </c>
      <c r="W46" s="10">
        <v>1.548</v>
      </c>
      <c r="X46" s="7">
        <f t="shared" si="4"/>
        <v>0.34499999999999997</v>
      </c>
    </row>
    <row r="47" spans="1:25" s="10" customFormat="1" x14ac:dyDescent="0.2">
      <c r="A47" s="10">
        <v>1</v>
      </c>
      <c r="B47" s="10">
        <v>4</v>
      </c>
      <c r="C47" s="10">
        <v>6</v>
      </c>
      <c r="F47" s="10">
        <v>1.853</v>
      </c>
      <c r="G47" s="10">
        <v>1.58</v>
      </c>
      <c r="H47" s="7">
        <f t="shared" si="0"/>
        <v>0.27299999999999991</v>
      </c>
      <c r="J47" s="10">
        <v>1.8540000000000001</v>
      </c>
      <c r="K47" s="10">
        <v>1.462</v>
      </c>
      <c r="L47" s="7">
        <f t="shared" si="1"/>
        <v>0.39200000000000013</v>
      </c>
      <c r="N47" s="10">
        <v>1.88</v>
      </c>
      <c r="O47" s="10">
        <v>1.694</v>
      </c>
      <c r="P47" s="7">
        <f t="shared" si="2"/>
        <v>0.18599999999999994</v>
      </c>
      <c r="R47" s="10">
        <v>1.8620000000000001</v>
      </c>
      <c r="S47" s="10">
        <v>1.5409999999999999</v>
      </c>
      <c r="T47" s="7">
        <f t="shared" si="3"/>
        <v>0.32100000000000017</v>
      </c>
      <c r="V47" s="10">
        <v>1.875</v>
      </c>
      <c r="W47" s="10">
        <v>1.5880000000000001</v>
      </c>
      <c r="X47" s="7">
        <f t="shared" si="4"/>
        <v>0.28699999999999992</v>
      </c>
    </row>
    <row r="48" spans="1:25" s="10" customFormat="1" x14ac:dyDescent="0.2">
      <c r="A48" s="10">
        <v>1</v>
      </c>
      <c r="B48" s="10">
        <v>5</v>
      </c>
      <c r="C48" s="10">
        <v>6</v>
      </c>
      <c r="F48" s="10">
        <v>1.8859999999999999</v>
      </c>
      <c r="G48" s="10">
        <v>1.724</v>
      </c>
      <c r="H48" s="7">
        <f t="shared" si="0"/>
        <v>0.16199999999999992</v>
      </c>
      <c r="J48" s="10">
        <v>1.8149999999999999</v>
      </c>
      <c r="L48" s="7">
        <f t="shared" si="1"/>
        <v>1.8149999999999999</v>
      </c>
      <c r="M48" s="10" t="s">
        <v>45</v>
      </c>
      <c r="N48" s="10">
        <v>1.8859999999999999</v>
      </c>
      <c r="O48" s="10">
        <v>1.7</v>
      </c>
      <c r="P48" s="7">
        <f t="shared" si="2"/>
        <v>0.18599999999999994</v>
      </c>
      <c r="R48" s="10">
        <v>1.9219999999999999</v>
      </c>
      <c r="S48" s="10">
        <v>1.5509999999999999</v>
      </c>
      <c r="T48" s="7">
        <f t="shared" si="3"/>
        <v>0.371</v>
      </c>
      <c r="V48" s="10">
        <v>1.923</v>
      </c>
      <c r="W48" s="10">
        <v>1.458</v>
      </c>
      <c r="X48" s="7">
        <f t="shared" si="4"/>
        <v>0.46500000000000008</v>
      </c>
    </row>
    <row r="49" spans="1:24" s="10" customFormat="1" x14ac:dyDescent="0.2">
      <c r="A49" s="10">
        <v>1</v>
      </c>
      <c r="B49" s="10">
        <v>6</v>
      </c>
      <c r="C49" s="10">
        <v>6</v>
      </c>
      <c r="F49" s="10">
        <v>1.952</v>
      </c>
      <c r="G49" s="10">
        <v>1.7270000000000001</v>
      </c>
      <c r="H49" s="7">
        <f t="shared" si="0"/>
        <v>0.22499999999999987</v>
      </c>
      <c r="J49" s="10">
        <v>1.851</v>
      </c>
      <c r="K49" s="10">
        <v>1.4810000000000001</v>
      </c>
      <c r="L49" s="7">
        <f t="shared" si="1"/>
        <v>0.36999999999999988</v>
      </c>
      <c r="N49" s="10">
        <v>1.9119999999999999</v>
      </c>
      <c r="O49" s="10">
        <v>1.5760000000000001</v>
      </c>
      <c r="P49" s="7">
        <f t="shared" si="2"/>
        <v>0.33599999999999985</v>
      </c>
      <c r="R49" s="10">
        <v>1.8959999999999999</v>
      </c>
      <c r="S49" s="10">
        <v>1.6279999999999999</v>
      </c>
      <c r="T49" s="7">
        <f t="shared" si="3"/>
        <v>0.26800000000000002</v>
      </c>
      <c r="V49" s="10">
        <v>1.89</v>
      </c>
      <c r="W49" s="10">
        <v>1.538</v>
      </c>
      <c r="X49" s="7">
        <f t="shared" si="4"/>
        <v>0.35199999999999987</v>
      </c>
    </row>
    <row r="50" spans="1:24" s="10" customFormat="1" x14ac:dyDescent="0.2">
      <c r="A50" s="10">
        <v>1</v>
      </c>
      <c r="B50" s="10">
        <v>7</v>
      </c>
      <c r="C50" s="10">
        <v>7</v>
      </c>
      <c r="F50" s="10">
        <v>1.8340000000000001</v>
      </c>
      <c r="G50" s="10">
        <v>1.6240000000000001</v>
      </c>
      <c r="H50" s="7">
        <f t="shared" si="0"/>
        <v>0.20999999999999996</v>
      </c>
      <c r="J50" s="10">
        <v>1.873</v>
      </c>
      <c r="K50" s="10">
        <v>1.4650000000000001</v>
      </c>
      <c r="L50" s="7">
        <f t="shared" si="1"/>
        <v>0.40799999999999992</v>
      </c>
      <c r="N50" s="10">
        <v>1.8660000000000001</v>
      </c>
      <c r="O50" s="10">
        <v>1.61</v>
      </c>
      <c r="P50" s="7">
        <f t="shared" si="2"/>
        <v>0.25600000000000001</v>
      </c>
      <c r="R50" s="10">
        <v>1.927</v>
      </c>
      <c r="S50" s="10">
        <v>1.6819999999999999</v>
      </c>
      <c r="T50" s="7">
        <f t="shared" si="3"/>
        <v>0.24500000000000011</v>
      </c>
      <c r="V50" s="10">
        <v>1.89</v>
      </c>
      <c r="W50" s="10">
        <v>1.6890000000000001</v>
      </c>
      <c r="X50" s="7">
        <f t="shared" si="4"/>
        <v>0.20099999999999985</v>
      </c>
    </row>
    <row r="51" spans="1:24" s="10" customFormat="1" x14ac:dyDescent="0.2">
      <c r="A51" s="10">
        <v>1</v>
      </c>
      <c r="B51" s="10">
        <v>8</v>
      </c>
      <c r="C51" s="10">
        <v>7</v>
      </c>
      <c r="F51" s="10">
        <v>1.8859999999999999</v>
      </c>
      <c r="G51" s="10">
        <v>1.5429999999999999</v>
      </c>
      <c r="H51" s="7">
        <f t="shared" si="0"/>
        <v>0.34299999999999997</v>
      </c>
      <c r="J51" s="10">
        <v>1.841</v>
      </c>
      <c r="K51" s="10">
        <v>1.413</v>
      </c>
      <c r="L51" s="7">
        <f t="shared" si="1"/>
        <v>0.42799999999999994</v>
      </c>
      <c r="N51" s="10">
        <v>1.893</v>
      </c>
      <c r="O51" s="10">
        <v>1.4870000000000001</v>
      </c>
      <c r="P51" s="7">
        <f t="shared" si="2"/>
        <v>0.40599999999999992</v>
      </c>
      <c r="R51" s="10">
        <v>1.9950000000000001</v>
      </c>
      <c r="S51" s="10">
        <v>1.5389999999999999</v>
      </c>
      <c r="T51" s="7">
        <f t="shared" si="3"/>
        <v>0.45600000000000018</v>
      </c>
      <c r="V51" s="10">
        <v>1.899</v>
      </c>
      <c r="W51" s="10">
        <v>1.528</v>
      </c>
      <c r="X51" s="7">
        <f t="shared" si="4"/>
        <v>0.371</v>
      </c>
    </row>
    <row r="52" spans="1:24" s="39" customFormat="1" x14ac:dyDescent="0.2">
      <c r="A52" s="39">
        <v>1</v>
      </c>
      <c r="B52" s="39">
        <v>9</v>
      </c>
      <c r="C52" s="39">
        <v>7</v>
      </c>
      <c r="F52" s="39">
        <v>1.8340000000000001</v>
      </c>
      <c r="G52" s="39">
        <v>1.6220000000000001</v>
      </c>
      <c r="H52" s="7">
        <f t="shared" si="0"/>
        <v>0.21199999999999997</v>
      </c>
      <c r="J52" s="39">
        <v>1.8660000000000001</v>
      </c>
      <c r="L52" s="7"/>
      <c r="M52" s="39" t="s">
        <v>39</v>
      </c>
      <c r="N52" s="39">
        <v>1.87</v>
      </c>
      <c r="P52" s="7"/>
      <c r="T52" s="7"/>
      <c r="X52" s="7"/>
    </row>
    <row r="53" spans="1:24" s="20" customFormat="1" x14ac:dyDescent="0.2">
      <c r="A53" s="20">
        <v>1</v>
      </c>
      <c r="B53" s="20">
        <v>10</v>
      </c>
      <c r="C53" s="20">
        <v>7</v>
      </c>
      <c r="F53" s="20">
        <v>1.857</v>
      </c>
      <c r="H53" s="7"/>
      <c r="I53" s="20" t="s">
        <v>39</v>
      </c>
      <c r="L53" s="7"/>
      <c r="P53" s="7"/>
      <c r="T53" s="7"/>
      <c r="X53" s="7"/>
    </row>
    <row r="54" spans="1:24" s="10" customFormat="1" x14ac:dyDescent="0.2">
      <c r="A54" s="10">
        <v>1</v>
      </c>
      <c r="B54" s="10">
        <v>11</v>
      </c>
      <c r="C54" s="10">
        <v>7</v>
      </c>
      <c r="F54" s="10">
        <v>2.0219999999999998</v>
      </c>
      <c r="G54" s="10">
        <v>1.7649999999999999</v>
      </c>
      <c r="H54" s="7">
        <f t="shared" si="0"/>
        <v>0.2569999999999999</v>
      </c>
      <c r="J54" s="10">
        <v>1.865</v>
      </c>
      <c r="K54" s="10">
        <v>1.2589999999999999</v>
      </c>
      <c r="L54" s="7">
        <f t="shared" si="1"/>
        <v>0.60600000000000009</v>
      </c>
      <c r="N54" s="10">
        <v>1.9039999999999999</v>
      </c>
      <c r="O54" s="10">
        <v>1.645</v>
      </c>
      <c r="P54" s="7">
        <f t="shared" si="2"/>
        <v>0.2589999999999999</v>
      </c>
      <c r="R54" s="10">
        <v>1.8879999999999999</v>
      </c>
      <c r="S54" s="10">
        <v>1.52</v>
      </c>
      <c r="T54" s="7">
        <f t="shared" si="3"/>
        <v>0.36799999999999988</v>
      </c>
      <c r="V54" s="10">
        <v>1.8340000000000001</v>
      </c>
      <c r="W54" s="10">
        <v>1.4119999999999999</v>
      </c>
      <c r="X54" s="7">
        <f t="shared" si="4"/>
        <v>0.42200000000000015</v>
      </c>
    </row>
    <row r="55" spans="1:24" s="10" customFormat="1" x14ac:dyDescent="0.2">
      <c r="A55" s="10">
        <v>1</v>
      </c>
      <c r="B55" s="10">
        <v>12</v>
      </c>
      <c r="C55" s="10">
        <v>7</v>
      </c>
      <c r="F55" s="10">
        <v>1.907</v>
      </c>
      <c r="G55" s="10">
        <v>1.6559999999999999</v>
      </c>
      <c r="H55" s="7">
        <f t="shared" si="0"/>
        <v>0.25100000000000011</v>
      </c>
      <c r="I55" s="10" t="s">
        <v>38</v>
      </c>
      <c r="J55" s="10">
        <v>1.8460000000000001</v>
      </c>
      <c r="K55" s="10">
        <v>1.403</v>
      </c>
      <c r="L55" s="7">
        <f t="shared" si="1"/>
        <v>0.44300000000000006</v>
      </c>
      <c r="N55" s="10">
        <v>1.909</v>
      </c>
      <c r="O55" s="10">
        <v>1.619</v>
      </c>
      <c r="P55" s="7">
        <f t="shared" si="2"/>
        <v>0.29000000000000004</v>
      </c>
      <c r="R55" s="10">
        <v>1.931</v>
      </c>
      <c r="S55" s="10">
        <v>1.6379999999999999</v>
      </c>
      <c r="T55" s="7">
        <f t="shared" si="3"/>
        <v>0.29300000000000015</v>
      </c>
      <c r="V55" s="10">
        <v>1.8779999999999999</v>
      </c>
      <c r="W55" s="10">
        <v>1.4870000000000001</v>
      </c>
      <c r="X55" s="7">
        <f t="shared" si="4"/>
        <v>0.39099999999999979</v>
      </c>
    </row>
    <row r="56" spans="1:24" s="10" customFormat="1" x14ac:dyDescent="0.2">
      <c r="A56" s="10">
        <v>1</v>
      </c>
      <c r="B56" s="10">
        <v>13</v>
      </c>
      <c r="C56" s="10">
        <v>7</v>
      </c>
      <c r="F56" s="10">
        <v>1.8779999999999999</v>
      </c>
      <c r="G56" s="10">
        <v>1.581</v>
      </c>
      <c r="H56" s="7">
        <f t="shared" si="0"/>
        <v>0.29699999999999993</v>
      </c>
      <c r="J56" s="10">
        <v>1.8560000000000001</v>
      </c>
      <c r="K56" s="10">
        <v>1.482</v>
      </c>
      <c r="L56" s="7">
        <f t="shared" si="1"/>
        <v>0.37400000000000011</v>
      </c>
      <c r="N56" s="10">
        <v>1.8919999999999999</v>
      </c>
      <c r="O56" s="10">
        <v>1.542</v>
      </c>
      <c r="P56" s="7">
        <f t="shared" si="2"/>
        <v>0.34999999999999987</v>
      </c>
      <c r="R56" s="10">
        <v>1.8160000000000001</v>
      </c>
      <c r="S56" s="10">
        <v>1.4830000000000001</v>
      </c>
      <c r="T56" s="7">
        <f t="shared" si="3"/>
        <v>0.33299999999999996</v>
      </c>
      <c r="V56" s="10">
        <v>1.86</v>
      </c>
      <c r="W56" s="10">
        <v>1.5029999999999999</v>
      </c>
      <c r="X56" s="7">
        <f t="shared" si="4"/>
        <v>0.35700000000000021</v>
      </c>
    </row>
    <row r="57" spans="1:24" s="10" customFormat="1" x14ac:dyDescent="0.2">
      <c r="A57" s="10">
        <v>1</v>
      </c>
      <c r="B57" s="10">
        <v>14</v>
      </c>
      <c r="C57" s="10">
        <v>8</v>
      </c>
      <c r="F57" s="10">
        <v>1.893</v>
      </c>
      <c r="G57" s="10">
        <v>1.5369999999999999</v>
      </c>
      <c r="H57" s="7">
        <f t="shared" si="0"/>
        <v>0.35600000000000009</v>
      </c>
      <c r="J57" s="10">
        <v>1.8520000000000001</v>
      </c>
      <c r="K57" s="10">
        <v>1.528</v>
      </c>
      <c r="L57" s="7">
        <f t="shared" si="1"/>
        <v>0.32400000000000007</v>
      </c>
      <c r="N57" s="10">
        <v>1.899</v>
      </c>
      <c r="O57" s="10">
        <v>1.48</v>
      </c>
      <c r="P57" s="7">
        <f t="shared" si="2"/>
        <v>0.41900000000000004</v>
      </c>
      <c r="R57" s="10">
        <v>1.887</v>
      </c>
      <c r="S57" s="10">
        <v>1.526</v>
      </c>
      <c r="T57" s="7">
        <f t="shared" si="3"/>
        <v>0.36099999999999999</v>
      </c>
      <c r="V57" s="10">
        <v>1.861</v>
      </c>
      <c r="W57" s="10">
        <v>1.532</v>
      </c>
      <c r="X57" s="7">
        <f t="shared" si="4"/>
        <v>0.32899999999999996</v>
      </c>
    </row>
    <row r="58" spans="1:24" s="10" customFormat="1" x14ac:dyDescent="0.2">
      <c r="A58" s="10">
        <v>1</v>
      </c>
      <c r="B58" s="10">
        <v>15</v>
      </c>
      <c r="C58" s="10">
        <v>8</v>
      </c>
      <c r="F58" s="10">
        <v>1.851</v>
      </c>
      <c r="G58" s="10">
        <v>1.6220000000000001</v>
      </c>
      <c r="H58" s="7">
        <f t="shared" si="0"/>
        <v>0.22899999999999987</v>
      </c>
      <c r="J58" s="10">
        <v>1.905</v>
      </c>
      <c r="K58" s="10">
        <v>1.673</v>
      </c>
      <c r="L58" s="7">
        <f t="shared" si="1"/>
        <v>0.23199999999999998</v>
      </c>
      <c r="N58" s="10">
        <v>1.8919999999999999</v>
      </c>
      <c r="O58" s="10">
        <v>1.669</v>
      </c>
      <c r="P58" s="7">
        <f t="shared" si="2"/>
        <v>0.22299999999999986</v>
      </c>
      <c r="R58" s="10">
        <v>1.875</v>
      </c>
      <c r="S58" s="10">
        <v>1.738</v>
      </c>
      <c r="T58" s="7">
        <f t="shared" si="3"/>
        <v>0.13700000000000001</v>
      </c>
      <c r="V58" s="10">
        <v>1.91</v>
      </c>
      <c r="W58" s="10">
        <v>1.591</v>
      </c>
      <c r="X58" s="7">
        <f t="shared" si="4"/>
        <v>0.31899999999999995</v>
      </c>
    </row>
    <row r="59" spans="1:24" s="10" customFormat="1" x14ac:dyDescent="0.2">
      <c r="A59" s="10">
        <v>1</v>
      </c>
      <c r="B59" s="10">
        <v>16</v>
      </c>
      <c r="C59" s="10">
        <v>8</v>
      </c>
      <c r="F59" s="10">
        <v>1.913</v>
      </c>
      <c r="G59" s="10">
        <v>1.619</v>
      </c>
      <c r="H59" s="7">
        <f t="shared" si="0"/>
        <v>0.29400000000000004</v>
      </c>
      <c r="J59" s="10">
        <v>1.849</v>
      </c>
      <c r="K59" s="10">
        <v>1.446</v>
      </c>
      <c r="L59" s="7">
        <f t="shared" si="1"/>
        <v>0.40300000000000002</v>
      </c>
      <c r="N59" s="10">
        <v>1.8859999999999999</v>
      </c>
      <c r="O59" s="10">
        <v>1.5569999999999999</v>
      </c>
      <c r="P59" s="7">
        <f t="shared" si="2"/>
        <v>0.32899999999999996</v>
      </c>
      <c r="R59" s="10">
        <v>1.8919999999999999</v>
      </c>
      <c r="S59" s="10">
        <v>1.639</v>
      </c>
      <c r="T59" s="7">
        <f t="shared" si="3"/>
        <v>0.25299999999999989</v>
      </c>
      <c r="V59" s="10">
        <v>1.879</v>
      </c>
      <c r="W59" s="10">
        <v>1.4</v>
      </c>
      <c r="X59" s="7">
        <f t="shared" si="4"/>
        <v>0.47900000000000009</v>
      </c>
    </row>
    <row r="60" spans="1:24" s="10" customFormat="1" x14ac:dyDescent="0.2">
      <c r="A60" s="10">
        <v>1</v>
      </c>
      <c r="B60" s="10">
        <v>17</v>
      </c>
      <c r="C60" s="10">
        <v>8</v>
      </c>
      <c r="F60" s="10">
        <v>1.8839999999999999</v>
      </c>
      <c r="G60" s="10">
        <v>1.337</v>
      </c>
      <c r="H60" s="7">
        <f t="shared" si="0"/>
        <v>0.54699999999999993</v>
      </c>
      <c r="J60" s="10">
        <v>1.9159999999999999</v>
      </c>
      <c r="K60" s="10">
        <v>1.26</v>
      </c>
      <c r="L60" s="7">
        <f t="shared" si="1"/>
        <v>0.65599999999999992</v>
      </c>
      <c r="N60" s="10">
        <v>1.903</v>
      </c>
      <c r="O60" s="10">
        <v>1.6080000000000001</v>
      </c>
      <c r="P60" s="7">
        <f t="shared" si="2"/>
        <v>0.29499999999999993</v>
      </c>
      <c r="R60" s="10">
        <v>1.89</v>
      </c>
      <c r="S60" s="10">
        <v>1.5469999999999999</v>
      </c>
      <c r="T60" s="7">
        <f t="shared" si="3"/>
        <v>0.34299999999999997</v>
      </c>
      <c r="V60" s="10">
        <v>1.8720000000000001</v>
      </c>
      <c r="W60" s="10">
        <v>1.522</v>
      </c>
      <c r="X60" s="7">
        <f t="shared" si="4"/>
        <v>0.35000000000000009</v>
      </c>
    </row>
    <row r="61" spans="1:24" s="10" customFormat="1" x14ac:dyDescent="0.2">
      <c r="A61" s="10">
        <v>1</v>
      </c>
      <c r="B61" s="10">
        <v>18</v>
      </c>
      <c r="C61" s="10">
        <v>8</v>
      </c>
      <c r="F61" s="10">
        <v>1.919</v>
      </c>
      <c r="G61" s="10">
        <v>1.663</v>
      </c>
      <c r="H61" s="7">
        <f t="shared" si="0"/>
        <v>0.25600000000000001</v>
      </c>
      <c r="J61" s="10">
        <v>1.9239999999999999</v>
      </c>
      <c r="K61" s="10">
        <v>1.4370000000000001</v>
      </c>
      <c r="L61" s="7">
        <f t="shared" si="1"/>
        <v>0.48699999999999988</v>
      </c>
      <c r="N61" s="10">
        <v>1.883</v>
      </c>
      <c r="O61" s="10">
        <v>1.5569999999999999</v>
      </c>
      <c r="P61" s="7">
        <f t="shared" si="2"/>
        <v>0.32600000000000007</v>
      </c>
      <c r="R61" s="10">
        <v>1.9219999999999999</v>
      </c>
      <c r="S61" s="10">
        <v>1.6140000000000001</v>
      </c>
      <c r="T61" s="7">
        <f t="shared" si="3"/>
        <v>0.30799999999999983</v>
      </c>
      <c r="V61" s="10">
        <v>1.893</v>
      </c>
      <c r="W61" s="10">
        <v>1.64</v>
      </c>
      <c r="X61" s="7">
        <f t="shared" si="4"/>
        <v>0.25300000000000011</v>
      </c>
    </row>
    <row r="62" spans="1:24" s="10" customFormat="1" x14ac:dyDescent="0.2">
      <c r="A62" s="10">
        <v>1</v>
      </c>
      <c r="B62" s="10">
        <v>19</v>
      </c>
      <c r="C62" s="10">
        <v>8</v>
      </c>
      <c r="F62" s="10">
        <v>1.917</v>
      </c>
      <c r="G62" s="10">
        <v>1.7410000000000001</v>
      </c>
      <c r="H62" s="7">
        <f t="shared" si="0"/>
        <v>0.17599999999999993</v>
      </c>
      <c r="J62" s="10">
        <v>1.9019999999999999</v>
      </c>
      <c r="K62" s="10">
        <v>1.71</v>
      </c>
      <c r="L62" s="7">
        <f t="shared" si="1"/>
        <v>0.19199999999999995</v>
      </c>
      <c r="N62" s="10">
        <v>1.917</v>
      </c>
      <c r="O62" s="10">
        <v>1.7230000000000001</v>
      </c>
      <c r="P62" s="7">
        <f t="shared" si="2"/>
        <v>0.19399999999999995</v>
      </c>
      <c r="R62" s="10">
        <v>1.89</v>
      </c>
      <c r="S62" s="10">
        <v>1.7070000000000001</v>
      </c>
      <c r="T62" s="7">
        <f t="shared" si="3"/>
        <v>0.18299999999999983</v>
      </c>
      <c r="V62" s="10">
        <v>1.913</v>
      </c>
      <c r="W62" s="10">
        <v>1.7370000000000001</v>
      </c>
      <c r="X62" s="7">
        <f t="shared" si="4"/>
        <v>0.17599999999999993</v>
      </c>
    </row>
    <row r="63" spans="1:24" s="10" customFormat="1" x14ac:dyDescent="0.2">
      <c r="A63" s="10">
        <v>1</v>
      </c>
      <c r="B63" s="10">
        <v>20</v>
      </c>
      <c r="C63" s="10">
        <v>8</v>
      </c>
      <c r="F63" s="10">
        <v>1.8759999999999999</v>
      </c>
      <c r="G63" s="10">
        <v>1.5920000000000001</v>
      </c>
      <c r="H63" s="7">
        <f t="shared" si="0"/>
        <v>0.28399999999999981</v>
      </c>
      <c r="J63" s="10">
        <v>1.849</v>
      </c>
      <c r="K63" s="10">
        <v>1.427</v>
      </c>
      <c r="L63" s="7">
        <f t="shared" si="1"/>
        <v>0.42199999999999993</v>
      </c>
      <c r="N63" s="10">
        <v>1.859</v>
      </c>
      <c r="O63" s="10">
        <v>1.57</v>
      </c>
      <c r="P63" s="7">
        <f t="shared" si="2"/>
        <v>0.28899999999999992</v>
      </c>
      <c r="R63" s="10">
        <v>1.8879999999999999</v>
      </c>
      <c r="S63" s="10">
        <v>1.5209999999999999</v>
      </c>
      <c r="T63" s="7">
        <f t="shared" si="3"/>
        <v>0.36699999999999999</v>
      </c>
      <c r="V63" s="10">
        <v>1.867</v>
      </c>
      <c r="W63" s="10">
        <v>1.492</v>
      </c>
      <c r="X63" s="7">
        <f t="shared" si="4"/>
        <v>0.375</v>
      </c>
    </row>
    <row r="64" spans="1:24" s="9" customFormat="1" x14ac:dyDescent="0.2">
      <c r="A64" s="9">
        <v>10</v>
      </c>
      <c r="B64" s="9">
        <v>1</v>
      </c>
      <c r="C64" s="9">
        <v>6</v>
      </c>
      <c r="F64" s="9">
        <v>1.9319999999999999</v>
      </c>
      <c r="G64" s="9">
        <v>1.71</v>
      </c>
      <c r="H64" s="7">
        <f t="shared" si="0"/>
        <v>0.22199999999999998</v>
      </c>
      <c r="J64" s="9">
        <v>1.91</v>
      </c>
      <c r="K64" s="9">
        <v>1.6379999999999999</v>
      </c>
      <c r="L64" s="7">
        <f t="shared" si="1"/>
        <v>0.27200000000000002</v>
      </c>
      <c r="N64" s="9">
        <v>1.8120000000000001</v>
      </c>
      <c r="O64" s="9">
        <v>1.522</v>
      </c>
      <c r="P64" s="7">
        <f t="shared" si="2"/>
        <v>0.29000000000000004</v>
      </c>
      <c r="R64" s="9">
        <v>1.9430000000000001</v>
      </c>
      <c r="S64" s="9">
        <v>1.64</v>
      </c>
      <c r="T64" s="7">
        <f t="shared" si="3"/>
        <v>0.30300000000000016</v>
      </c>
      <c r="V64" s="9">
        <v>1.87</v>
      </c>
      <c r="W64" s="9">
        <v>1.5940000000000001</v>
      </c>
      <c r="X64" s="7">
        <f t="shared" si="4"/>
        <v>0.27600000000000002</v>
      </c>
    </row>
    <row r="65" spans="1:24" s="9" customFormat="1" x14ac:dyDescent="0.2">
      <c r="A65" s="9">
        <v>10</v>
      </c>
      <c r="B65" s="9">
        <v>2</v>
      </c>
      <c r="C65" s="9">
        <v>6</v>
      </c>
      <c r="F65" s="9">
        <v>1.871</v>
      </c>
      <c r="G65" s="9">
        <v>1.6990000000000001</v>
      </c>
      <c r="H65" s="7">
        <f t="shared" si="0"/>
        <v>0.17199999999999993</v>
      </c>
      <c r="J65" s="9">
        <v>1.835</v>
      </c>
      <c r="K65" s="9">
        <v>1.526</v>
      </c>
      <c r="L65" s="7">
        <f t="shared" si="1"/>
        <v>0.30899999999999994</v>
      </c>
      <c r="N65" s="9">
        <v>1.677</v>
      </c>
      <c r="O65" s="9">
        <v>1.403</v>
      </c>
      <c r="P65" s="7">
        <f t="shared" si="2"/>
        <v>0.27400000000000002</v>
      </c>
      <c r="R65" s="9">
        <v>1.863</v>
      </c>
      <c r="S65" s="9">
        <v>1.5720000000000001</v>
      </c>
      <c r="T65" s="7">
        <f t="shared" si="3"/>
        <v>0.29099999999999993</v>
      </c>
      <c r="V65" s="9">
        <v>1.87</v>
      </c>
      <c r="W65" s="9">
        <v>1.5389999999999999</v>
      </c>
      <c r="X65" s="7">
        <f t="shared" si="4"/>
        <v>0.33100000000000018</v>
      </c>
    </row>
    <row r="66" spans="1:24" s="9" customFormat="1" x14ac:dyDescent="0.2">
      <c r="A66" s="9">
        <v>10</v>
      </c>
      <c r="B66" s="9">
        <v>3</v>
      </c>
      <c r="C66" s="9">
        <v>6</v>
      </c>
      <c r="F66" s="9">
        <v>1.8879999999999999</v>
      </c>
      <c r="G66" s="9">
        <v>1.681</v>
      </c>
      <c r="H66" s="7">
        <f t="shared" si="0"/>
        <v>0.20699999999999985</v>
      </c>
      <c r="J66" s="9">
        <v>1.865</v>
      </c>
      <c r="K66" s="9">
        <v>1.593</v>
      </c>
      <c r="L66" s="7">
        <f t="shared" si="1"/>
        <v>0.27200000000000002</v>
      </c>
      <c r="N66" s="9">
        <v>1.8740000000000001</v>
      </c>
      <c r="O66" s="9">
        <v>1.5580000000000001</v>
      </c>
      <c r="P66" s="7">
        <f t="shared" si="2"/>
        <v>0.31600000000000006</v>
      </c>
      <c r="R66" s="9">
        <v>1.9319999999999999</v>
      </c>
      <c r="S66" s="9">
        <v>1.7250000000000001</v>
      </c>
      <c r="T66" s="7">
        <f t="shared" si="3"/>
        <v>0.20699999999999985</v>
      </c>
      <c r="V66" s="9">
        <v>1.895</v>
      </c>
      <c r="W66" s="9">
        <v>1.633</v>
      </c>
      <c r="X66" s="7">
        <f t="shared" si="4"/>
        <v>0.26200000000000001</v>
      </c>
    </row>
    <row r="67" spans="1:24" s="9" customFormat="1" x14ac:dyDescent="0.2">
      <c r="A67" s="9">
        <v>10</v>
      </c>
      <c r="B67" s="9">
        <v>4</v>
      </c>
      <c r="C67" s="9">
        <v>6</v>
      </c>
      <c r="F67" s="9">
        <v>1.843</v>
      </c>
      <c r="G67" s="9">
        <v>1.6020000000000001</v>
      </c>
      <c r="H67" s="7">
        <f t="shared" si="0"/>
        <v>0.24099999999999988</v>
      </c>
      <c r="J67" s="9">
        <v>1.8939999999999999</v>
      </c>
      <c r="K67" s="9">
        <v>1.53</v>
      </c>
      <c r="L67" s="7">
        <f t="shared" si="1"/>
        <v>0.36399999999999988</v>
      </c>
      <c r="N67" s="9">
        <v>1.8740000000000001</v>
      </c>
      <c r="O67" s="9">
        <v>1.5189999999999999</v>
      </c>
      <c r="P67" s="7">
        <f t="shared" si="2"/>
        <v>0.3550000000000002</v>
      </c>
      <c r="R67" s="9">
        <v>1.9319999999999999</v>
      </c>
      <c r="S67" s="9">
        <v>1.613</v>
      </c>
      <c r="T67" s="7">
        <f t="shared" si="3"/>
        <v>0.31899999999999995</v>
      </c>
      <c r="V67" s="9">
        <v>1.88</v>
      </c>
      <c r="W67" s="9">
        <v>1.593</v>
      </c>
      <c r="X67" s="7">
        <f t="shared" si="4"/>
        <v>0.28699999999999992</v>
      </c>
    </row>
    <row r="68" spans="1:24" s="9" customFormat="1" x14ac:dyDescent="0.2">
      <c r="A68" s="9">
        <v>10</v>
      </c>
      <c r="B68" s="9">
        <v>5</v>
      </c>
      <c r="C68" s="9">
        <v>6</v>
      </c>
      <c r="F68" s="9">
        <v>1.887</v>
      </c>
      <c r="G68" s="9">
        <v>1.71</v>
      </c>
      <c r="H68" s="7">
        <f t="shared" si="0"/>
        <v>0.17700000000000005</v>
      </c>
      <c r="J68" s="9">
        <v>1.863</v>
      </c>
      <c r="K68" s="9">
        <v>1.6120000000000001</v>
      </c>
      <c r="L68" s="7">
        <f t="shared" si="1"/>
        <v>0.25099999999999989</v>
      </c>
      <c r="N68" s="9">
        <v>1.897</v>
      </c>
      <c r="O68" s="9">
        <v>1.663</v>
      </c>
      <c r="P68" s="7">
        <f t="shared" si="2"/>
        <v>0.23399999999999999</v>
      </c>
      <c r="R68" s="9">
        <v>1.889</v>
      </c>
      <c r="S68" s="9">
        <v>1.63</v>
      </c>
      <c r="T68" s="7">
        <f t="shared" si="3"/>
        <v>0.25900000000000012</v>
      </c>
      <c r="V68" s="9">
        <v>1.911</v>
      </c>
      <c r="W68" s="9">
        <v>1.6259999999999999</v>
      </c>
      <c r="X68" s="7">
        <f t="shared" si="4"/>
        <v>0.28500000000000014</v>
      </c>
    </row>
    <row r="69" spans="1:24" s="9" customFormat="1" x14ac:dyDescent="0.2">
      <c r="A69" s="9">
        <v>10</v>
      </c>
      <c r="B69" s="9">
        <v>6</v>
      </c>
      <c r="C69" s="9">
        <v>6</v>
      </c>
      <c r="F69" s="9">
        <v>1.8919999999999999</v>
      </c>
      <c r="G69" s="9">
        <v>1.7150000000000001</v>
      </c>
      <c r="H69" s="7">
        <f t="shared" ref="H69:H103" si="5">F69-G69</f>
        <v>0.17699999999999982</v>
      </c>
      <c r="J69" s="9">
        <v>1.915</v>
      </c>
      <c r="K69" s="9">
        <v>1.68</v>
      </c>
      <c r="L69" s="7">
        <f t="shared" ref="L69:L103" si="6">J69-K69</f>
        <v>0.2350000000000001</v>
      </c>
      <c r="N69" s="9">
        <v>1.863</v>
      </c>
      <c r="O69" s="9">
        <v>1.6639999999999999</v>
      </c>
      <c r="P69" s="7">
        <f t="shared" ref="P69:P103" si="7">N69-O69</f>
        <v>0.19900000000000007</v>
      </c>
      <c r="R69" s="9">
        <v>1.8819999999999999</v>
      </c>
      <c r="S69" s="9">
        <v>1.544</v>
      </c>
      <c r="T69" s="7">
        <f t="shared" ref="T69:T103" si="8">R69-S69</f>
        <v>0.33799999999999986</v>
      </c>
      <c r="V69" s="9">
        <v>1.889</v>
      </c>
      <c r="W69" s="9">
        <v>1.673</v>
      </c>
      <c r="X69" s="7">
        <f t="shared" ref="X69:X103" si="9">V69-W69</f>
        <v>0.21599999999999997</v>
      </c>
    </row>
    <row r="70" spans="1:24" s="9" customFormat="1" x14ac:dyDescent="0.2">
      <c r="A70" s="9">
        <v>10</v>
      </c>
      <c r="B70" s="9">
        <v>7</v>
      </c>
      <c r="C70" s="9">
        <v>6</v>
      </c>
      <c r="F70" s="9">
        <v>1.86</v>
      </c>
      <c r="G70" s="9">
        <v>1.518</v>
      </c>
      <c r="H70" s="7">
        <f t="shared" si="5"/>
        <v>0.34200000000000008</v>
      </c>
      <c r="J70" s="9">
        <v>1.87</v>
      </c>
      <c r="K70" s="9">
        <v>1.542</v>
      </c>
      <c r="L70" s="7">
        <f t="shared" si="6"/>
        <v>0.32800000000000007</v>
      </c>
      <c r="N70" s="9">
        <v>1.8819999999999999</v>
      </c>
      <c r="O70" s="9">
        <v>1.641</v>
      </c>
      <c r="P70" s="7">
        <f t="shared" si="7"/>
        <v>0.24099999999999988</v>
      </c>
      <c r="R70" s="9">
        <v>1.9259999999999999</v>
      </c>
      <c r="S70" s="9">
        <v>1.6639999999999999</v>
      </c>
      <c r="T70" s="7">
        <f t="shared" si="8"/>
        <v>0.26200000000000001</v>
      </c>
      <c r="V70" s="9">
        <v>1.881</v>
      </c>
      <c r="W70" s="9">
        <v>1.637</v>
      </c>
      <c r="X70" s="7">
        <f t="shared" si="9"/>
        <v>0.24399999999999999</v>
      </c>
    </row>
    <row r="71" spans="1:24" s="9" customFormat="1" x14ac:dyDescent="0.2">
      <c r="A71" s="9">
        <v>10</v>
      </c>
      <c r="B71" s="9">
        <v>8</v>
      </c>
      <c r="C71" s="9">
        <v>7</v>
      </c>
      <c r="F71" s="9">
        <v>1.8939999999999999</v>
      </c>
      <c r="G71" s="9">
        <v>1.6839999999999999</v>
      </c>
      <c r="H71" s="7">
        <f t="shared" si="5"/>
        <v>0.20999999999999996</v>
      </c>
      <c r="J71" s="9">
        <v>1.8620000000000001</v>
      </c>
      <c r="K71" s="9">
        <v>1.571</v>
      </c>
      <c r="L71" s="7">
        <f t="shared" si="6"/>
        <v>0.29100000000000015</v>
      </c>
      <c r="N71" s="9">
        <v>1.8779999999999999</v>
      </c>
      <c r="O71" s="9">
        <v>1.6830000000000001</v>
      </c>
      <c r="P71" s="7">
        <f t="shared" si="7"/>
        <v>0.19499999999999984</v>
      </c>
      <c r="R71" s="9">
        <v>1.91</v>
      </c>
      <c r="S71" s="9">
        <v>1.7130000000000001</v>
      </c>
      <c r="T71" s="7">
        <f t="shared" si="8"/>
        <v>0.19699999999999984</v>
      </c>
      <c r="V71" s="9">
        <v>1.831</v>
      </c>
      <c r="W71" s="9">
        <v>1.6</v>
      </c>
      <c r="X71" s="7">
        <f t="shared" si="9"/>
        <v>0.23099999999999987</v>
      </c>
    </row>
    <row r="72" spans="1:24" s="9" customFormat="1" x14ac:dyDescent="0.2">
      <c r="A72" s="9">
        <v>10</v>
      </c>
      <c r="B72" s="9">
        <v>9</v>
      </c>
      <c r="C72" s="9">
        <v>7</v>
      </c>
      <c r="F72" s="9">
        <v>1.8759999999999999</v>
      </c>
      <c r="G72" s="9">
        <v>1.7210000000000001</v>
      </c>
      <c r="H72" s="7">
        <f t="shared" si="5"/>
        <v>0.1549999999999998</v>
      </c>
      <c r="J72" s="9">
        <v>1.8520000000000001</v>
      </c>
      <c r="K72" s="9">
        <v>1.579</v>
      </c>
      <c r="L72" s="7">
        <f t="shared" si="6"/>
        <v>0.27300000000000013</v>
      </c>
      <c r="N72" s="9">
        <v>1.8720000000000001</v>
      </c>
      <c r="O72" s="9">
        <v>1.645</v>
      </c>
      <c r="P72" s="7">
        <f t="shared" si="7"/>
        <v>0.22700000000000009</v>
      </c>
      <c r="R72" s="9">
        <v>1.925</v>
      </c>
      <c r="S72" s="9">
        <v>1.726</v>
      </c>
      <c r="T72" s="7">
        <f t="shared" si="8"/>
        <v>0.19900000000000007</v>
      </c>
      <c r="V72" s="9">
        <v>1.83</v>
      </c>
      <c r="W72" s="9">
        <v>1.627</v>
      </c>
      <c r="X72" s="7">
        <f t="shared" si="9"/>
        <v>0.20300000000000007</v>
      </c>
    </row>
    <row r="73" spans="1:24" s="9" customFormat="1" x14ac:dyDescent="0.2">
      <c r="A73" s="9">
        <v>10</v>
      </c>
      <c r="B73" s="9">
        <v>10</v>
      </c>
      <c r="C73" s="9">
        <v>7</v>
      </c>
      <c r="F73" s="9">
        <v>1.8680000000000001</v>
      </c>
      <c r="G73" s="9">
        <v>1.5860000000000001</v>
      </c>
      <c r="H73" s="7">
        <f t="shared" si="5"/>
        <v>0.28200000000000003</v>
      </c>
      <c r="J73" s="9">
        <v>1.8640000000000001</v>
      </c>
      <c r="K73" s="9">
        <v>1.5549999999999999</v>
      </c>
      <c r="L73" s="7">
        <f t="shared" si="6"/>
        <v>0.30900000000000016</v>
      </c>
      <c r="N73" s="9">
        <v>1.891</v>
      </c>
      <c r="O73" s="9">
        <v>1.7</v>
      </c>
      <c r="P73" s="7">
        <f t="shared" si="7"/>
        <v>0.19100000000000006</v>
      </c>
      <c r="R73" s="9">
        <v>1.9279999999999999</v>
      </c>
      <c r="S73" s="9">
        <v>1.5880000000000001</v>
      </c>
      <c r="T73" s="7">
        <f t="shared" si="8"/>
        <v>0.33999999999999986</v>
      </c>
      <c r="V73" s="9">
        <v>1.887</v>
      </c>
      <c r="W73" s="9">
        <v>1.7250000000000001</v>
      </c>
      <c r="X73" s="7">
        <f t="shared" si="9"/>
        <v>0.16199999999999992</v>
      </c>
    </row>
    <row r="74" spans="1:24" s="9" customFormat="1" x14ac:dyDescent="0.2">
      <c r="A74" s="9">
        <v>10</v>
      </c>
      <c r="B74" s="9">
        <v>11</v>
      </c>
      <c r="C74" s="9">
        <v>7</v>
      </c>
      <c r="F74" s="9">
        <v>1.8460000000000001</v>
      </c>
      <c r="G74" s="9">
        <v>1.4910000000000001</v>
      </c>
      <c r="H74" s="7">
        <f t="shared" si="5"/>
        <v>0.35499999999999998</v>
      </c>
      <c r="J74" s="9">
        <v>1.8460000000000001</v>
      </c>
      <c r="K74" s="9">
        <v>1.292</v>
      </c>
      <c r="L74" s="7">
        <f t="shared" si="6"/>
        <v>0.55400000000000005</v>
      </c>
      <c r="N74" s="9">
        <v>1.871</v>
      </c>
      <c r="O74" s="9">
        <v>1.466</v>
      </c>
      <c r="P74" s="7">
        <f t="shared" si="7"/>
        <v>0.40500000000000003</v>
      </c>
      <c r="R74" s="9">
        <v>1.885</v>
      </c>
      <c r="S74" s="9">
        <v>1.5640000000000001</v>
      </c>
      <c r="T74" s="7">
        <f t="shared" si="8"/>
        <v>0.32099999999999995</v>
      </c>
      <c r="V74" s="9">
        <v>1.881</v>
      </c>
      <c r="W74" s="9">
        <v>1.573</v>
      </c>
      <c r="X74" s="7">
        <f t="shared" si="9"/>
        <v>0.30800000000000005</v>
      </c>
    </row>
    <row r="75" spans="1:24" s="9" customFormat="1" x14ac:dyDescent="0.2">
      <c r="A75" s="9">
        <v>10</v>
      </c>
      <c r="B75" s="9">
        <v>12</v>
      </c>
      <c r="C75" s="9">
        <v>7</v>
      </c>
      <c r="F75" s="9">
        <v>1.8717999999999999</v>
      </c>
      <c r="G75" s="9">
        <v>1.6240000000000001</v>
      </c>
      <c r="H75" s="7">
        <f t="shared" si="5"/>
        <v>0.2477999999999998</v>
      </c>
      <c r="J75" s="9">
        <v>1.9039999999999999</v>
      </c>
      <c r="K75" s="9">
        <v>1.601</v>
      </c>
      <c r="L75" s="7">
        <f t="shared" si="6"/>
        <v>0.30299999999999994</v>
      </c>
      <c r="N75" s="9">
        <v>1.9370000000000001</v>
      </c>
      <c r="O75" s="9">
        <v>1.5940000000000001</v>
      </c>
      <c r="P75" s="7">
        <f t="shared" si="7"/>
        <v>0.34299999999999997</v>
      </c>
      <c r="R75" s="9">
        <v>1.921</v>
      </c>
      <c r="S75" s="9">
        <v>1.716</v>
      </c>
      <c r="T75" s="7">
        <f t="shared" si="8"/>
        <v>0.20500000000000007</v>
      </c>
      <c r="V75" s="9">
        <v>1.91</v>
      </c>
      <c r="W75" s="9">
        <v>1.5569999999999999</v>
      </c>
      <c r="X75" s="7">
        <f t="shared" si="9"/>
        <v>0.35299999999999998</v>
      </c>
    </row>
    <row r="76" spans="1:24" s="9" customFormat="1" x14ac:dyDescent="0.2">
      <c r="A76" s="9">
        <v>10</v>
      </c>
      <c r="B76" s="9">
        <v>13</v>
      </c>
      <c r="C76" s="9">
        <v>7</v>
      </c>
      <c r="F76" s="9">
        <v>1.8680000000000001</v>
      </c>
      <c r="G76" s="9">
        <v>1.613</v>
      </c>
      <c r="H76" s="7">
        <f t="shared" si="5"/>
        <v>0.25500000000000012</v>
      </c>
      <c r="J76" s="9">
        <v>1.843</v>
      </c>
      <c r="K76" s="9">
        <v>1.4930000000000001</v>
      </c>
      <c r="L76" s="7">
        <f t="shared" si="6"/>
        <v>0.34999999999999987</v>
      </c>
      <c r="N76" s="9">
        <v>1.8959999999999999</v>
      </c>
      <c r="O76" s="9">
        <v>1.7330000000000001</v>
      </c>
      <c r="P76" s="7">
        <f t="shared" si="7"/>
        <v>0.16299999999999981</v>
      </c>
      <c r="R76" s="9">
        <v>1.8919999999999999</v>
      </c>
      <c r="S76" s="9">
        <v>1.5820000000000001</v>
      </c>
      <c r="T76" s="7">
        <f t="shared" si="8"/>
        <v>0.30999999999999983</v>
      </c>
      <c r="V76" s="9">
        <v>1.8320000000000001</v>
      </c>
      <c r="W76" s="9">
        <v>1.5660000000000001</v>
      </c>
      <c r="X76" s="7">
        <f t="shared" si="9"/>
        <v>0.26600000000000001</v>
      </c>
    </row>
    <row r="77" spans="1:24" s="9" customFormat="1" x14ac:dyDescent="0.2">
      <c r="A77" s="9">
        <v>10</v>
      </c>
      <c r="B77" s="9">
        <v>14</v>
      </c>
      <c r="C77" s="9">
        <v>8</v>
      </c>
      <c r="F77" s="9">
        <v>1.93</v>
      </c>
      <c r="G77" s="9">
        <v>1.7370000000000001</v>
      </c>
      <c r="H77" s="7">
        <f t="shared" si="5"/>
        <v>0.19299999999999984</v>
      </c>
      <c r="J77" s="9">
        <v>1.8149999999999999</v>
      </c>
      <c r="K77" s="9">
        <v>1.5009999999999999</v>
      </c>
      <c r="L77" s="7">
        <f t="shared" si="6"/>
        <v>0.31400000000000006</v>
      </c>
      <c r="N77" s="9">
        <v>1.885</v>
      </c>
      <c r="O77" s="9">
        <v>1.63</v>
      </c>
      <c r="P77" s="7">
        <f t="shared" si="7"/>
        <v>0.25500000000000012</v>
      </c>
      <c r="R77" s="9">
        <v>1.91</v>
      </c>
      <c r="S77" s="9">
        <v>1.552</v>
      </c>
      <c r="T77" s="7">
        <f t="shared" si="8"/>
        <v>0.35799999999999987</v>
      </c>
      <c r="V77" s="9">
        <v>1.8640000000000001</v>
      </c>
      <c r="W77" s="9">
        <v>1.48</v>
      </c>
      <c r="X77" s="7">
        <f t="shared" si="9"/>
        <v>0.38400000000000012</v>
      </c>
    </row>
    <row r="78" spans="1:24" s="9" customFormat="1" x14ac:dyDescent="0.2">
      <c r="A78" s="9">
        <v>10</v>
      </c>
      <c r="B78" s="9">
        <v>15</v>
      </c>
      <c r="C78" s="9">
        <v>8</v>
      </c>
      <c r="F78" s="9">
        <v>1.853</v>
      </c>
      <c r="G78" s="9">
        <v>1.599</v>
      </c>
      <c r="H78" s="7">
        <f t="shared" si="5"/>
        <v>0.254</v>
      </c>
      <c r="J78" s="9">
        <v>1.835</v>
      </c>
      <c r="K78" s="9">
        <v>1.671</v>
      </c>
      <c r="L78" s="7">
        <f t="shared" si="6"/>
        <v>0.16399999999999992</v>
      </c>
      <c r="N78" s="9">
        <v>1.877</v>
      </c>
      <c r="O78" s="9">
        <v>1.653</v>
      </c>
      <c r="P78" s="7">
        <f t="shared" si="7"/>
        <v>0.22399999999999998</v>
      </c>
      <c r="R78" s="9">
        <v>1.895</v>
      </c>
      <c r="S78" s="9">
        <v>1.5620000000000001</v>
      </c>
      <c r="T78" s="7">
        <f t="shared" si="8"/>
        <v>0.33299999999999996</v>
      </c>
      <c r="V78" s="9">
        <v>1.897</v>
      </c>
      <c r="W78" s="9">
        <v>1.62</v>
      </c>
      <c r="X78" s="7">
        <f t="shared" si="9"/>
        <v>0.27699999999999991</v>
      </c>
    </row>
    <row r="79" spans="1:24" s="9" customFormat="1" x14ac:dyDescent="0.2">
      <c r="A79" s="9">
        <v>10</v>
      </c>
      <c r="B79" s="9">
        <v>16</v>
      </c>
      <c r="C79" s="9">
        <v>8</v>
      </c>
      <c r="F79" s="9">
        <v>1.907</v>
      </c>
      <c r="G79" s="9">
        <v>1.7430000000000001</v>
      </c>
      <c r="H79" s="7">
        <f t="shared" si="5"/>
        <v>0.16399999999999992</v>
      </c>
      <c r="J79" s="9">
        <v>1.8089999999999999</v>
      </c>
      <c r="K79" s="9">
        <v>1.5029999999999999</v>
      </c>
      <c r="L79" s="7">
        <f t="shared" si="6"/>
        <v>0.30600000000000005</v>
      </c>
      <c r="N79" s="9">
        <v>1.883</v>
      </c>
      <c r="O79" s="9">
        <v>1.552</v>
      </c>
      <c r="P79" s="7">
        <f t="shared" si="7"/>
        <v>0.33099999999999996</v>
      </c>
      <c r="R79" s="9">
        <v>1.9339999999999999</v>
      </c>
      <c r="S79" s="9">
        <v>1.635</v>
      </c>
      <c r="T79" s="7">
        <f t="shared" si="8"/>
        <v>0.29899999999999993</v>
      </c>
      <c r="V79" s="9">
        <v>1.8560000000000001</v>
      </c>
      <c r="W79" s="9">
        <v>1.581</v>
      </c>
      <c r="X79" s="7">
        <f t="shared" si="9"/>
        <v>0.27500000000000013</v>
      </c>
    </row>
    <row r="80" spans="1:24" s="20" customFormat="1" x14ac:dyDescent="0.2">
      <c r="A80" s="20">
        <v>10</v>
      </c>
      <c r="B80" s="20">
        <v>17</v>
      </c>
      <c r="C80" s="20">
        <v>8</v>
      </c>
      <c r="F80" s="20">
        <v>1.871</v>
      </c>
      <c r="H80" s="7"/>
      <c r="I80" s="20" t="s">
        <v>39</v>
      </c>
      <c r="L80" s="7"/>
      <c r="P80" s="7"/>
      <c r="T80" s="7"/>
      <c r="X80" s="7"/>
    </row>
    <row r="81" spans="1:24" s="9" customFormat="1" x14ac:dyDescent="0.2">
      <c r="A81" s="9">
        <v>10</v>
      </c>
      <c r="B81" s="9">
        <v>18</v>
      </c>
      <c r="C81" s="9">
        <v>8</v>
      </c>
      <c r="F81" s="9">
        <v>1.9039999999999999</v>
      </c>
      <c r="G81" s="9">
        <v>1.73</v>
      </c>
      <c r="H81" s="7">
        <f t="shared" si="5"/>
        <v>0.17399999999999993</v>
      </c>
      <c r="J81" s="9">
        <v>1.81</v>
      </c>
      <c r="K81" s="9">
        <v>1.571</v>
      </c>
      <c r="L81" s="7">
        <f t="shared" si="6"/>
        <v>0.2390000000000001</v>
      </c>
      <c r="N81" s="9">
        <v>1.857</v>
      </c>
      <c r="O81" s="9">
        <v>1.601</v>
      </c>
      <c r="P81" s="7">
        <f t="shared" si="7"/>
        <v>0.25600000000000001</v>
      </c>
      <c r="R81" s="9">
        <v>1.895</v>
      </c>
      <c r="S81" s="9">
        <v>1.5489999999999999</v>
      </c>
      <c r="T81" s="7">
        <f t="shared" si="8"/>
        <v>0.34600000000000009</v>
      </c>
      <c r="V81" s="9">
        <v>1.931</v>
      </c>
      <c r="W81" s="9">
        <v>1.7130000000000001</v>
      </c>
      <c r="X81" s="7">
        <f t="shared" si="9"/>
        <v>0.21799999999999997</v>
      </c>
    </row>
    <row r="82" spans="1:24" s="39" customFormat="1" x14ac:dyDescent="0.2">
      <c r="A82" s="39">
        <v>10</v>
      </c>
      <c r="B82" s="39">
        <v>19</v>
      </c>
      <c r="C82" s="39">
        <v>8</v>
      </c>
      <c r="F82" s="39">
        <v>1.9039999999999999</v>
      </c>
      <c r="G82" s="39">
        <v>1.71</v>
      </c>
      <c r="H82" s="7">
        <f t="shared" si="5"/>
        <v>0.19399999999999995</v>
      </c>
      <c r="J82" s="39">
        <v>1.85</v>
      </c>
      <c r="L82" s="7"/>
      <c r="M82" s="39" t="s">
        <v>39</v>
      </c>
      <c r="N82" s="39">
        <v>1.8480000000000001</v>
      </c>
      <c r="P82" s="7"/>
      <c r="T82" s="7"/>
      <c r="X82" s="7"/>
    </row>
    <row r="83" spans="1:24" s="9" customFormat="1" x14ac:dyDescent="0.2">
      <c r="A83" s="9">
        <v>10</v>
      </c>
      <c r="B83" s="9">
        <v>20</v>
      </c>
      <c r="C83" s="9">
        <v>8</v>
      </c>
      <c r="F83" s="9">
        <v>1.899</v>
      </c>
      <c r="G83" s="9">
        <v>1.7130000000000001</v>
      </c>
      <c r="H83" s="7">
        <f t="shared" si="5"/>
        <v>0.18599999999999994</v>
      </c>
      <c r="J83" s="9">
        <v>1.8029999999999999</v>
      </c>
      <c r="K83" s="9">
        <v>1.5129999999999999</v>
      </c>
      <c r="L83" s="7">
        <f t="shared" si="6"/>
        <v>0.29000000000000004</v>
      </c>
      <c r="N83" s="9">
        <v>1.8919999999999999</v>
      </c>
      <c r="O83" s="9">
        <v>1.6</v>
      </c>
      <c r="P83" s="7">
        <f t="shared" si="7"/>
        <v>0.29199999999999982</v>
      </c>
      <c r="R83" s="9">
        <v>1.8129999999999999</v>
      </c>
      <c r="S83" s="9">
        <v>1.5249999999999999</v>
      </c>
      <c r="T83" s="7">
        <f t="shared" si="8"/>
        <v>0.28800000000000003</v>
      </c>
      <c r="V83" s="9">
        <v>1.891</v>
      </c>
      <c r="W83" s="9">
        <v>1.645</v>
      </c>
      <c r="X83" s="7">
        <f t="shared" si="9"/>
        <v>0.246</v>
      </c>
    </row>
    <row r="84" spans="1:24" s="11" customFormat="1" x14ac:dyDescent="0.2">
      <c r="A84" s="11">
        <v>20</v>
      </c>
      <c r="B84" s="11">
        <v>1</v>
      </c>
      <c r="C84" s="11">
        <v>6</v>
      </c>
      <c r="F84" s="11">
        <v>1.879</v>
      </c>
      <c r="G84" s="11">
        <v>1.7010000000000001</v>
      </c>
      <c r="H84" s="7">
        <f t="shared" si="5"/>
        <v>0.17799999999999994</v>
      </c>
      <c r="J84" s="11">
        <v>1.9227000000000001</v>
      </c>
      <c r="K84" s="11">
        <v>1.726</v>
      </c>
      <c r="L84" s="7">
        <f t="shared" si="6"/>
        <v>0.1967000000000001</v>
      </c>
      <c r="N84" s="11">
        <v>1.8480000000000001</v>
      </c>
      <c r="O84" s="11">
        <v>1.6419999999999999</v>
      </c>
      <c r="P84" s="7">
        <f t="shared" si="7"/>
        <v>0.20600000000000018</v>
      </c>
      <c r="R84" s="11">
        <v>1.8979999999999999</v>
      </c>
      <c r="S84" s="11">
        <v>1.635</v>
      </c>
      <c r="T84" s="7">
        <f t="shared" si="8"/>
        <v>0.2629999999999999</v>
      </c>
      <c r="V84" s="11">
        <v>1.863</v>
      </c>
      <c r="W84" s="11">
        <v>1.6739999999999999</v>
      </c>
      <c r="X84" s="7">
        <f t="shared" si="9"/>
        <v>0.18900000000000006</v>
      </c>
    </row>
    <row r="85" spans="1:24" s="11" customFormat="1" x14ac:dyDescent="0.2">
      <c r="A85" s="11">
        <v>20</v>
      </c>
      <c r="B85" s="11">
        <v>2</v>
      </c>
      <c r="C85" s="11">
        <v>6</v>
      </c>
      <c r="F85" s="11">
        <v>1.8720000000000001</v>
      </c>
      <c r="G85" s="11">
        <v>1.6679999999999999</v>
      </c>
      <c r="H85" s="7">
        <f t="shared" si="5"/>
        <v>0.20400000000000018</v>
      </c>
      <c r="J85" s="11">
        <v>1.915</v>
      </c>
      <c r="K85" s="11">
        <v>1.8089999999999999</v>
      </c>
      <c r="L85" s="7">
        <f t="shared" si="6"/>
        <v>0.10600000000000009</v>
      </c>
      <c r="N85" s="11">
        <v>1.8360000000000001</v>
      </c>
      <c r="O85" s="11">
        <v>1.6779999999999999</v>
      </c>
      <c r="P85" s="7">
        <f t="shared" si="7"/>
        <v>0.15800000000000014</v>
      </c>
      <c r="R85" s="11">
        <v>1.9330000000000001</v>
      </c>
      <c r="S85" s="11">
        <v>1.74</v>
      </c>
      <c r="T85" s="7">
        <f t="shared" si="8"/>
        <v>0.19300000000000006</v>
      </c>
      <c r="V85" s="11">
        <v>1.837</v>
      </c>
      <c r="W85" s="11">
        <v>1.661</v>
      </c>
      <c r="X85" s="7">
        <f t="shared" si="9"/>
        <v>0.17599999999999993</v>
      </c>
    </row>
    <row r="86" spans="1:24" s="11" customFormat="1" x14ac:dyDescent="0.2">
      <c r="A86" s="11">
        <v>20</v>
      </c>
      <c r="B86" s="11">
        <v>3</v>
      </c>
      <c r="C86" s="11">
        <v>6</v>
      </c>
      <c r="F86" s="11">
        <v>1.8939999999999999</v>
      </c>
      <c r="G86" s="11">
        <v>1.7030000000000001</v>
      </c>
      <c r="H86" s="7">
        <f t="shared" si="5"/>
        <v>0.19099999999999984</v>
      </c>
      <c r="J86" s="11">
        <v>1.879</v>
      </c>
      <c r="K86" s="11">
        <v>1.669</v>
      </c>
      <c r="L86" s="7">
        <f t="shared" si="6"/>
        <v>0.20999999999999996</v>
      </c>
      <c r="N86" s="11">
        <v>1.863</v>
      </c>
      <c r="O86" s="11">
        <v>1.6859999999999999</v>
      </c>
      <c r="P86" s="7">
        <f t="shared" si="7"/>
        <v>0.17700000000000005</v>
      </c>
      <c r="R86" s="11">
        <v>1.93</v>
      </c>
      <c r="S86" s="11">
        <v>1.7889999999999999</v>
      </c>
      <c r="T86" s="7">
        <f t="shared" si="8"/>
        <v>0.14100000000000001</v>
      </c>
      <c r="V86" s="11">
        <v>1.891</v>
      </c>
      <c r="W86" s="11">
        <v>1.714</v>
      </c>
      <c r="X86" s="7">
        <f t="shared" si="9"/>
        <v>0.17700000000000005</v>
      </c>
    </row>
    <row r="87" spans="1:24" s="11" customFormat="1" x14ac:dyDescent="0.2">
      <c r="A87" s="11">
        <v>20</v>
      </c>
      <c r="B87" s="11">
        <v>4</v>
      </c>
      <c r="C87" s="11">
        <v>6</v>
      </c>
      <c r="F87" s="11">
        <v>1.915</v>
      </c>
      <c r="G87" s="11">
        <v>1.7230000000000001</v>
      </c>
      <c r="H87" s="7">
        <f t="shared" si="5"/>
        <v>0.19199999999999995</v>
      </c>
      <c r="J87" s="11">
        <v>1.879</v>
      </c>
      <c r="K87" s="11">
        <v>1.6739999999999999</v>
      </c>
      <c r="L87" s="7">
        <f t="shared" si="6"/>
        <v>0.20500000000000007</v>
      </c>
      <c r="N87" s="11">
        <v>1.887</v>
      </c>
      <c r="O87" s="11">
        <v>1.661</v>
      </c>
      <c r="P87" s="7">
        <f t="shared" si="7"/>
        <v>0.22599999999999998</v>
      </c>
      <c r="R87" s="11">
        <v>1.927</v>
      </c>
      <c r="S87" s="11">
        <v>1.7929999999999999</v>
      </c>
      <c r="T87" s="7">
        <f t="shared" si="8"/>
        <v>0.13400000000000012</v>
      </c>
      <c r="V87" s="11">
        <v>1.891</v>
      </c>
      <c r="W87" s="11">
        <v>1.6879999999999999</v>
      </c>
      <c r="X87" s="7">
        <f t="shared" si="9"/>
        <v>0.20300000000000007</v>
      </c>
    </row>
    <row r="88" spans="1:24" s="11" customFormat="1" x14ac:dyDescent="0.2">
      <c r="A88" s="11">
        <v>20</v>
      </c>
      <c r="B88" s="11">
        <v>5</v>
      </c>
      <c r="C88" s="11">
        <v>6</v>
      </c>
      <c r="F88" s="11">
        <v>1.887</v>
      </c>
      <c r="G88" s="11">
        <v>1.6679999999999999</v>
      </c>
      <c r="H88" s="7">
        <f t="shared" si="5"/>
        <v>0.21900000000000008</v>
      </c>
      <c r="J88" s="11">
        <v>1.861</v>
      </c>
      <c r="K88" s="11">
        <v>1.635</v>
      </c>
      <c r="L88" s="7">
        <f t="shared" si="6"/>
        <v>0.22599999999999998</v>
      </c>
      <c r="N88" s="11">
        <v>1.861</v>
      </c>
      <c r="O88" s="11">
        <v>1.595</v>
      </c>
      <c r="P88" s="7">
        <f t="shared" si="7"/>
        <v>0.26600000000000001</v>
      </c>
      <c r="R88" s="11">
        <v>1.881</v>
      </c>
      <c r="S88" s="11">
        <v>1.6519999999999999</v>
      </c>
      <c r="T88" s="7">
        <f t="shared" si="8"/>
        <v>0.22900000000000009</v>
      </c>
      <c r="V88" s="11">
        <v>1.855</v>
      </c>
      <c r="W88" s="11">
        <v>1.5940000000000001</v>
      </c>
      <c r="X88" s="7">
        <f t="shared" si="9"/>
        <v>0.2609999999999999</v>
      </c>
    </row>
    <row r="89" spans="1:24" s="11" customFormat="1" x14ac:dyDescent="0.2">
      <c r="A89" s="11">
        <v>20</v>
      </c>
      <c r="B89" s="11">
        <v>6</v>
      </c>
      <c r="C89" s="11">
        <v>6</v>
      </c>
      <c r="F89" s="11">
        <v>1.9239999999999999</v>
      </c>
      <c r="G89" s="11">
        <v>1.84</v>
      </c>
      <c r="H89" s="7">
        <f t="shared" si="5"/>
        <v>8.3999999999999853E-2</v>
      </c>
      <c r="J89" s="11">
        <v>1.8260000000000001</v>
      </c>
      <c r="K89" s="11">
        <v>1.5860000000000001</v>
      </c>
      <c r="L89" s="7">
        <f t="shared" si="6"/>
        <v>0.24</v>
      </c>
      <c r="N89" s="11">
        <v>1.88</v>
      </c>
      <c r="O89" s="11">
        <v>1.76</v>
      </c>
      <c r="P89" s="7">
        <f t="shared" si="7"/>
        <v>0.11999999999999988</v>
      </c>
      <c r="R89" s="11">
        <v>1.913</v>
      </c>
      <c r="S89" s="11">
        <v>1.66</v>
      </c>
      <c r="T89" s="7">
        <f t="shared" si="8"/>
        <v>0.25300000000000011</v>
      </c>
      <c r="V89" s="11">
        <v>1.9259999999999999</v>
      </c>
      <c r="W89" s="11">
        <v>1.7949999999999999</v>
      </c>
      <c r="X89" s="7">
        <f t="shared" si="9"/>
        <v>0.13100000000000001</v>
      </c>
    </row>
    <row r="90" spans="1:24" s="11" customFormat="1" x14ac:dyDescent="0.2">
      <c r="A90" s="11">
        <v>20</v>
      </c>
      <c r="B90" s="11">
        <v>7</v>
      </c>
      <c r="C90" s="11">
        <v>6</v>
      </c>
      <c r="F90" s="11">
        <v>1.905</v>
      </c>
      <c r="G90" s="11">
        <v>1.7330000000000001</v>
      </c>
      <c r="H90" s="7">
        <f t="shared" si="5"/>
        <v>0.17199999999999993</v>
      </c>
      <c r="J90" s="11">
        <v>1.8240000000000001</v>
      </c>
      <c r="K90" s="11">
        <v>1.615</v>
      </c>
      <c r="L90" s="7">
        <f t="shared" si="6"/>
        <v>0.20900000000000007</v>
      </c>
      <c r="N90" s="11">
        <v>1.8660000000000001</v>
      </c>
      <c r="O90" s="11">
        <v>1.669</v>
      </c>
      <c r="P90" s="7">
        <f t="shared" si="7"/>
        <v>0.19700000000000006</v>
      </c>
      <c r="R90" s="11">
        <v>1.89</v>
      </c>
      <c r="S90" s="11">
        <v>1.752</v>
      </c>
      <c r="T90" s="7">
        <f t="shared" si="8"/>
        <v>0.1379999999999999</v>
      </c>
      <c r="V90" s="11">
        <v>1.8620000000000001</v>
      </c>
      <c r="W90" s="11">
        <v>1.7230000000000001</v>
      </c>
      <c r="X90" s="7">
        <f t="shared" si="9"/>
        <v>0.13900000000000001</v>
      </c>
    </row>
    <row r="91" spans="1:24" s="11" customFormat="1" x14ac:dyDescent="0.2">
      <c r="A91" s="11">
        <v>20</v>
      </c>
      <c r="B91" s="11">
        <v>8</v>
      </c>
      <c r="C91" s="11">
        <v>7</v>
      </c>
      <c r="F91" s="11">
        <v>1.845</v>
      </c>
      <c r="G91" s="11">
        <v>1.6839999999999999</v>
      </c>
      <c r="H91" s="7">
        <f t="shared" si="5"/>
        <v>0.16100000000000003</v>
      </c>
      <c r="J91" s="11">
        <v>1.87</v>
      </c>
      <c r="K91" s="11">
        <v>1.679</v>
      </c>
      <c r="L91" s="7">
        <f t="shared" si="6"/>
        <v>0.19100000000000006</v>
      </c>
      <c r="N91" s="11">
        <v>1.8640000000000001</v>
      </c>
      <c r="O91" s="11">
        <v>1.712</v>
      </c>
      <c r="P91" s="7">
        <f t="shared" si="7"/>
        <v>0.15200000000000014</v>
      </c>
      <c r="R91" s="11">
        <v>1.944</v>
      </c>
      <c r="S91" s="11">
        <v>1.7889999999999999</v>
      </c>
      <c r="T91" s="7">
        <f t="shared" si="8"/>
        <v>0.15500000000000003</v>
      </c>
      <c r="V91" s="11">
        <v>1.8720000000000001</v>
      </c>
      <c r="W91" s="11">
        <v>1.661</v>
      </c>
      <c r="X91" s="7">
        <f t="shared" si="9"/>
        <v>0.21100000000000008</v>
      </c>
    </row>
    <row r="92" spans="1:24" s="11" customFormat="1" x14ac:dyDescent="0.2">
      <c r="A92" s="11">
        <v>20</v>
      </c>
      <c r="B92" s="11">
        <v>9</v>
      </c>
      <c r="C92" s="11">
        <v>7</v>
      </c>
      <c r="F92" s="11">
        <v>1.9750000000000001</v>
      </c>
      <c r="G92" s="11">
        <v>1.7989999999999999</v>
      </c>
      <c r="H92" s="7">
        <f t="shared" si="5"/>
        <v>0.17600000000000016</v>
      </c>
      <c r="J92" s="11">
        <v>1.88</v>
      </c>
      <c r="K92" s="11">
        <v>1.71</v>
      </c>
      <c r="L92" s="7">
        <f t="shared" si="6"/>
        <v>0.16999999999999993</v>
      </c>
      <c r="N92" s="11">
        <v>1.843</v>
      </c>
      <c r="O92" s="11">
        <v>1.67</v>
      </c>
      <c r="P92" s="7">
        <f t="shared" si="7"/>
        <v>0.17300000000000004</v>
      </c>
      <c r="R92" s="11">
        <v>1.9710000000000001</v>
      </c>
      <c r="S92" s="11">
        <v>1.798</v>
      </c>
      <c r="T92" s="7">
        <f t="shared" si="8"/>
        <v>0.17300000000000004</v>
      </c>
      <c r="V92" s="11">
        <v>1.899</v>
      </c>
      <c r="W92" s="11">
        <v>1.7410000000000001</v>
      </c>
      <c r="X92" s="7">
        <f t="shared" si="9"/>
        <v>0.15799999999999992</v>
      </c>
    </row>
    <row r="93" spans="1:24" s="11" customFormat="1" x14ac:dyDescent="0.2">
      <c r="A93" s="11">
        <v>20</v>
      </c>
      <c r="B93" s="11">
        <v>10</v>
      </c>
      <c r="C93" s="11">
        <v>7</v>
      </c>
      <c r="F93" s="11">
        <v>1.9179999999999999</v>
      </c>
      <c r="G93" s="11">
        <v>1.7290000000000001</v>
      </c>
      <c r="H93" s="7">
        <f t="shared" si="5"/>
        <v>0.18899999999999983</v>
      </c>
      <c r="J93" s="11">
        <v>1.891</v>
      </c>
      <c r="K93" s="11">
        <v>1.702</v>
      </c>
      <c r="L93" s="7">
        <f t="shared" si="6"/>
        <v>0.18900000000000006</v>
      </c>
      <c r="N93" s="11">
        <v>1.877</v>
      </c>
      <c r="O93" s="11">
        <v>1.6890000000000001</v>
      </c>
      <c r="P93" s="7">
        <f t="shared" si="7"/>
        <v>0.18799999999999994</v>
      </c>
      <c r="R93" s="11">
        <v>1.9179999999999999</v>
      </c>
      <c r="S93" s="11">
        <v>1.7569999999999999</v>
      </c>
      <c r="T93" s="7">
        <f t="shared" si="8"/>
        <v>0.16100000000000003</v>
      </c>
      <c r="V93" s="11">
        <v>1.91</v>
      </c>
      <c r="W93" s="11">
        <v>1.6950000000000001</v>
      </c>
      <c r="X93" s="7">
        <f t="shared" si="9"/>
        <v>0.21499999999999986</v>
      </c>
    </row>
    <row r="94" spans="1:24" s="11" customFormat="1" x14ac:dyDescent="0.2">
      <c r="A94" s="11">
        <v>20</v>
      </c>
      <c r="B94" s="11">
        <v>11</v>
      </c>
      <c r="C94" s="11">
        <v>7</v>
      </c>
      <c r="F94" s="11">
        <v>1.893</v>
      </c>
      <c r="G94" s="11">
        <v>1.7290000000000001</v>
      </c>
      <c r="H94" s="7">
        <f t="shared" si="5"/>
        <v>0.16399999999999992</v>
      </c>
      <c r="J94" s="11">
        <v>1.8580000000000001</v>
      </c>
      <c r="K94" s="11">
        <v>1.6759999999999999</v>
      </c>
      <c r="L94" s="7">
        <f t="shared" si="6"/>
        <v>0.18200000000000016</v>
      </c>
      <c r="N94" s="11">
        <v>1.84</v>
      </c>
      <c r="O94" s="11">
        <v>1.61</v>
      </c>
      <c r="P94" s="7">
        <f t="shared" si="7"/>
        <v>0.22999999999999998</v>
      </c>
      <c r="R94" s="11">
        <v>1.921</v>
      </c>
      <c r="S94" s="11">
        <v>1.6859999999999999</v>
      </c>
      <c r="T94" s="7">
        <f t="shared" si="8"/>
        <v>0.2350000000000001</v>
      </c>
      <c r="V94" s="11">
        <v>1.891</v>
      </c>
      <c r="W94" s="11">
        <v>1.718</v>
      </c>
      <c r="X94" s="7">
        <f t="shared" si="9"/>
        <v>0.17300000000000004</v>
      </c>
    </row>
    <row r="95" spans="1:24" s="11" customFormat="1" x14ac:dyDescent="0.2">
      <c r="A95" s="11">
        <v>20</v>
      </c>
      <c r="B95" s="11">
        <v>12</v>
      </c>
      <c r="C95" s="11">
        <v>7</v>
      </c>
      <c r="F95" s="11">
        <v>1.8720000000000001</v>
      </c>
      <c r="G95" s="11">
        <v>1.55</v>
      </c>
      <c r="H95" s="7">
        <f t="shared" si="5"/>
        <v>0.32200000000000006</v>
      </c>
      <c r="J95" s="11">
        <v>1.905</v>
      </c>
      <c r="K95" s="11">
        <v>1.7809999999999999</v>
      </c>
      <c r="L95" s="7">
        <f t="shared" si="6"/>
        <v>0.12400000000000011</v>
      </c>
      <c r="N95" s="11">
        <v>1.9670000000000001</v>
      </c>
      <c r="O95" s="11">
        <v>1.7170000000000001</v>
      </c>
      <c r="P95" s="7">
        <f t="shared" si="7"/>
        <v>0.25</v>
      </c>
      <c r="R95" s="11">
        <v>2.0630000000000002</v>
      </c>
      <c r="S95" s="11">
        <v>1.9219999999999999</v>
      </c>
      <c r="T95" s="7">
        <f t="shared" si="8"/>
        <v>0.14100000000000024</v>
      </c>
      <c r="V95" s="11">
        <v>1.905</v>
      </c>
      <c r="W95" s="11">
        <v>1.69</v>
      </c>
      <c r="X95" s="7">
        <f t="shared" si="9"/>
        <v>0.21500000000000008</v>
      </c>
    </row>
    <row r="96" spans="1:24" s="11" customFormat="1" x14ac:dyDescent="0.2">
      <c r="A96" s="11">
        <v>20</v>
      </c>
      <c r="B96" s="11">
        <v>13</v>
      </c>
      <c r="C96" s="11">
        <v>7</v>
      </c>
      <c r="F96" s="11">
        <v>1.925</v>
      </c>
      <c r="G96" s="11">
        <v>1.802</v>
      </c>
      <c r="H96" s="7">
        <f t="shared" si="5"/>
        <v>0.123</v>
      </c>
      <c r="J96" s="11">
        <v>1.925</v>
      </c>
      <c r="K96" s="11">
        <v>1.7350000000000001</v>
      </c>
      <c r="L96" s="7">
        <f t="shared" si="6"/>
        <v>0.18999999999999995</v>
      </c>
      <c r="N96" s="11">
        <v>1.9430000000000001</v>
      </c>
      <c r="O96" s="11">
        <v>1.7210000000000001</v>
      </c>
      <c r="P96" s="7">
        <f t="shared" si="7"/>
        <v>0.22199999999999998</v>
      </c>
      <c r="R96" s="11">
        <v>1.885</v>
      </c>
      <c r="S96" s="11">
        <v>1.647</v>
      </c>
      <c r="T96" s="7">
        <f t="shared" si="8"/>
        <v>0.23799999999999999</v>
      </c>
      <c r="V96" s="11">
        <v>1.8360000000000001</v>
      </c>
      <c r="W96" s="11">
        <v>1.7250000000000001</v>
      </c>
      <c r="X96" s="7">
        <f t="shared" si="9"/>
        <v>0.11099999999999999</v>
      </c>
    </row>
    <row r="97" spans="1:24" s="11" customFormat="1" x14ac:dyDescent="0.2">
      <c r="A97" s="11">
        <v>20</v>
      </c>
      <c r="B97" s="11">
        <v>14</v>
      </c>
      <c r="C97" s="11">
        <v>7</v>
      </c>
      <c r="F97" s="11">
        <v>1.9450000000000001</v>
      </c>
      <c r="G97" s="11">
        <v>1.8049999999999999</v>
      </c>
      <c r="H97" s="7">
        <f t="shared" si="5"/>
        <v>0.14000000000000012</v>
      </c>
      <c r="J97" s="11">
        <v>1.9450000000000001</v>
      </c>
      <c r="K97" s="11">
        <v>1.851</v>
      </c>
      <c r="L97" s="7">
        <f t="shared" si="6"/>
        <v>9.4000000000000083E-2</v>
      </c>
      <c r="N97" s="11">
        <v>2.1120000000000001</v>
      </c>
      <c r="O97" s="11">
        <v>1.889</v>
      </c>
      <c r="P97" s="7">
        <f t="shared" si="7"/>
        <v>0.22300000000000009</v>
      </c>
      <c r="R97" s="11">
        <v>1.921</v>
      </c>
      <c r="S97" s="11">
        <v>1.7210000000000001</v>
      </c>
      <c r="T97" s="7">
        <f t="shared" si="8"/>
        <v>0.19999999999999996</v>
      </c>
      <c r="V97" s="11">
        <v>1.9019999999999999</v>
      </c>
      <c r="W97" s="11">
        <v>1.6559999999999999</v>
      </c>
      <c r="X97" s="7">
        <f t="shared" si="9"/>
        <v>0.246</v>
      </c>
    </row>
    <row r="98" spans="1:24" s="11" customFormat="1" x14ac:dyDescent="0.2">
      <c r="A98" s="11">
        <v>20</v>
      </c>
      <c r="B98" s="11">
        <v>15</v>
      </c>
      <c r="C98" s="11">
        <v>7</v>
      </c>
      <c r="F98" s="11">
        <v>1.919</v>
      </c>
      <c r="G98" s="11">
        <v>1.7849999999999999</v>
      </c>
      <c r="H98" s="7">
        <f t="shared" si="5"/>
        <v>0.13400000000000012</v>
      </c>
      <c r="J98" s="11">
        <v>1.881</v>
      </c>
      <c r="K98" s="11">
        <v>1.625</v>
      </c>
      <c r="L98" s="7">
        <f t="shared" si="6"/>
        <v>0.25600000000000001</v>
      </c>
      <c r="N98" s="11">
        <v>1.907</v>
      </c>
      <c r="P98" s="7">
        <f t="shared" si="7"/>
        <v>1.907</v>
      </c>
      <c r="R98" s="11">
        <v>1.9339999999999999</v>
      </c>
      <c r="S98" s="11">
        <v>1.7949999999999999</v>
      </c>
      <c r="T98" s="7">
        <f t="shared" si="8"/>
        <v>0.13900000000000001</v>
      </c>
      <c r="V98" s="11">
        <v>1.8939999999999999</v>
      </c>
      <c r="W98" s="11">
        <v>1.69</v>
      </c>
      <c r="X98" s="7">
        <f t="shared" si="9"/>
        <v>0.20399999999999996</v>
      </c>
    </row>
    <row r="99" spans="1:24" s="45" customFormat="1" x14ac:dyDescent="0.2">
      <c r="A99" s="45">
        <v>20</v>
      </c>
      <c r="B99" s="45">
        <v>16</v>
      </c>
      <c r="C99" s="45">
        <v>7</v>
      </c>
      <c r="F99" s="45">
        <v>1.8779999999999999</v>
      </c>
      <c r="G99" s="45">
        <v>1.6439999999999999</v>
      </c>
      <c r="H99" s="7">
        <f t="shared" si="5"/>
        <v>0.23399999999999999</v>
      </c>
      <c r="J99" s="45">
        <v>1.88</v>
      </c>
      <c r="K99" s="45">
        <v>1.71</v>
      </c>
      <c r="L99" s="7">
        <f t="shared" si="6"/>
        <v>0.16999999999999993</v>
      </c>
      <c r="N99" s="45">
        <v>1.962</v>
      </c>
      <c r="P99" s="7"/>
      <c r="Q99" s="45" t="s">
        <v>48</v>
      </c>
      <c r="R99" s="45">
        <v>1.931</v>
      </c>
      <c r="T99" s="7"/>
      <c r="X99" s="7"/>
    </row>
    <row r="100" spans="1:24" s="11" customFormat="1" x14ac:dyDescent="0.2">
      <c r="A100" s="11">
        <v>20</v>
      </c>
      <c r="B100" s="11">
        <v>17</v>
      </c>
      <c r="C100" s="11">
        <v>7</v>
      </c>
      <c r="F100" s="11">
        <v>1.879</v>
      </c>
      <c r="G100" s="11">
        <v>1.657</v>
      </c>
      <c r="H100" s="7">
        <f t="shared" si="5"/>
        <v>0.22199999999999998</v>
      </c>
      <c r="J100" s="11">
        <v>1.8939999999999999</v>
      </c>
      <c r="K100" s="11">
        <v>1.6619999999999999</v>
      </c>
      <c r="L100" s="7">
        <f t="shared" si="6"/>
        <v>0.23199999999999998</v>
      </c>
      <c r="N100" s="11">
        <v>1.919</v>
      </c>
      <c r="O100" s="11">
        <v>1.6459999999999999</v>
      </c>
      <c r="P100" s="7">
        <f t="shared" si="7"/>
        <v>0.27300000000000013</v>
      </c>
      <c r="R100" s="11">
        <v>1.8939999999999999</v>
      </c>
      <c r="S100" s="11">
        <v>1.6930000000000001</v>
      </c>
      <c r="T100" s="7">
        <f t="shared" si="8"/>
        <v>0.20099999999999985</v>
      </c>
      <c r="V100" s="11">
        <v>1.877</v>
      </c>
      <c r="W100" s="11">
        <v>1.667</v>
      </c>
      <c r="X100" s="7">
        <f t="shared" si="9"/>
        <v>0.20999999999999996</v>
      </c>
    </row>
    <row r="101" spans="1:24" s="11" customFormat="1" x14ac:dyDescent="0.2">
      <c r="A101" s="11">
        <v>20</v>
      </c>
      <c r="B101" s="11">
        <v>18</v>
      </c>
      <c r="C101" s="11">
        <v>8</v>
      </c>
      <c r="F101" s="11">
        <v>1.9359999999999999</v>
      </c>
      <c r="G101" s="11">
        <v>1.7749999999999999</v>
      </c>
      <c r="H101" s="7">
        <f t="shared" si="5"/>
        <v>0.16100000000000003</v>
      </c>
      <c r="J101" s="11">
        <v>1.8440000000000001</v>
      </c>
      <c r="K101" s="11">
        <v>1.5880000000000001</v>
      </c>
      <c r="L101" s="7">
        <f t="shared" si="6"/>
        <v>0.25600000000000001</v>
      </c>
      <c r="N101" s="11">
        <v>1.879</v>
      </c>
      <c r="O101" s="11">
        <v>1.728</v>
      </c>
      <c r="P101" s="7">
        <f t="shared" si="7"/>
        <v>0.15100000000000002</v>
      </c>
      <c r="R101" s="11">
        <v>1.865</v>
      </c>
      <c r="S101" s="11">
        <v>1.6879999999999999</v>
      </c>
      <c r="T101" s="7">
        <f t="shared" si="8"/>
        <v>0.17700000000000005</v>
      </c>
      <c r="V101" s="11">
        <v>1.921</v>
      </c>
      <c r="W101" s="11">
        <v>1.724</v>
      </c>
      <c r="X101" s="7">
        <f t="shared" si="9"/>
        <v>0.19700000000000006</v>
      </c>
    </row>
    <row r="102" spans="1:24" s="11" customFormat="1" x14ac:dyDescent="0.2">
      <c r="A102" s="11">
        <v>20</v>
      </c>
      <c r="B102" s="11">
        <v>19</v>
      </c>
      <c r="C102" s="11">
        <v>8</v>
      </c>
      <c r="F102" s="11">
        <v>1.925</v>
      </c>
      <c r="G102" s="11">
        <v>1.8169999999999999</v>
      </c>
      <c r="H102" s="7">
        <f t="shared" si="5"/>
        <v>0.1080000000000001</v>
      </c>
      <c r="J102" s="11">
        <v>1.8979999999999999</v>
      </c>
      <c r="K102" s="11">
        <v>1.698</v>
      </c>
      <c r="L102" s="7">
        <f t="shared" si="6"/>
        <v>0.19999999999999996</v>
      </c>
      <c r="N102" s="11">
        <v>1.9259999999999999</v>
      </c>
      <c r="O102" s="11">
        <v>1.7569999999999999</v>
      </c>
      <c r="P102" s="7">
        <f t="shared" si="7"/>
        <v>0.16900000000000004</v>
      </c>
      <c r="R102" s="11">
        <v>1.915</v>
      </c>
      <c r="S102" s="11">
        <v>1.77</v>
      </c>
      <c r="T102" s="7">
        <f t="shared" si="8"/>
        <v>0.14500000000000002</v>
      </c>
      <c r="V102" s="11">
        <v>1.923</v>
      </c>
      <c r="W102" s="11">
        <v>1.73</v>
      </c>
      <c r="X102" s="7">
        <f t="shared" si="9"/>
        <v>0.19300000000000006</v>
      </c>
    </row>
    <row r="103" spans="1:24" s="11" customFormat="1" x14ac:dyDescent="0.2">
      <c r="A103" s="11">
        <v>20</v>
      </c>
      <c r="B103" s="11">
        <v>20</v>
      </c>
      <c r="C103" s="11">
        <v>8</v>
      </c>
      <c r="F103" s="11">
        <v>1.8759999999999999</v>
      </c>
      <c r="G103" s="11">
        <v>1.68</v>
      </c>
      <c r="H103" s="7">
        <f t="shared" si="5"/>
        <v>0.19599999999999995</v>
      </c>
      <c r="J103" s="11">
        <v>1.8440000000000001</v>
      </c>
      <c r="K103" s="11">
        <v>1.6060000000000001</v>
      </c>
      <c r="L103" s="7">
        <f t="shared" si="6"/>
        <v>0.23799999999999999</v>
      </c>
      <c r="N103" s="11">
        <v>1.9319999999999999</v>
      </c>
      <c r="O103" s="11">
        <v>1.7649999999999999</v>
      </c>
      <c r="P103" s="7">
        <f t="shared" si="7"/>
        <v>0.16700000000000004</v>
      </c>
      <c r="R103" s="11">
        <v>1.91</v>
      </c>
      <c r="S103" s="11">
        <v>1.7190000000000001</v>
      </c>
      <c r="T103" s="7">
        <f t="shared" si="8"/>
        <v>0.19099999999999984</v>
      </c>
      <c r="V103" s="11">
        <v>1.885</v>
      </c>
      <c r="W103" s="11">
        <v>1.633</v>
      </c>
      <c r="X103" s="7">
        <f t="shared" si="9"/>
        <v>0.252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16" workbookViewId="0">
      <selection activeCell="M41" sqref="M41"/>
    </sheetView>
  </sheetViews>
  <sheetFormatPr baseColWidth="10" defaultRowHeight="16" x14ac:dyDescent="0.2"/>
  <cols>
    <col min="4" max="4" width="10.1640625" customWidth="1"/>
  </cols>
  <sheetData>
    <row r="1" spans="1:8" x14ac:dyDescent="0.2">
      <c r="A1" s="5" t="s">
        <v>29</v>
      </c>
      <c r="B1" s="5" t="s">
        <v>30</v>
      </c>
      <c r="C1" s="5" t="s">
        <v>32</v>
      </c>
      <c r="D1" s="6" t="s">
        <v>53</v>
      </c>
      <c r="E1" s="18" t="s">
        <v>54</v>
      </c>
      <c r="F1" s="6" t="s">
        <v>55</v>
      </c>
      <c r="G1" s="6" t="s">
        <v>56</v>
      </c>
      <c r="H1" s="6" t="s">
        <v>57</v>
      </c>
    </row>
    <row r="2" spans="1:8" x14ac:dyDescent="0.2">
      <c r="A2" s="7" t="s">
        <v>31</v>
      </c>
      <c r="B2" s="7">
        <v>1</v>
      </c>
      <c r="C2" s="7">
        <v>6</v>
      </c>
      <c r="D2" s="7">
        <v>0.21599999999999997</v>
      </c>
      <c r="E2" s="7">
        <v>0.20200000000000018</v>
      </c>
      <c r="F2" s="7">
        <v>0.27400000000000002</v>
      </c>
      <c r="G2" s="7">
        <v>0.30600000000000005</v>
      </c>
      <c r="H2" s="7">
        <v>0.19100000000000006</v>
      </c>
    </row>
    <row r="3" spans="1:8" x14ac:dyDescent="0.2">
      <c r="A3" s="7" t="s">
        <v>31</v>
      </c>
      <c r="B3" s="7">
        <v>2</v>
      </c>
      <c r="C3" s="7">
        <v>6</v>
      </c>
      <c r="D3" s="7">
        <v>0.34099999999999997</v>
      </c>
      <c r="E3" s="7">
        <v>0.40500000000000003</v>
      </c>
      <c r="F3" s="7">
        <v>0.3680000000000001</v>
      </c>
      <c r="G3" s="7">
        <v>0.24199999999999999</v>
      </c>
      <c r="H3" s="7">
        <v>0.34099999999999997</v>
      </c>
    </row>
    <row r="4" spans="1:8" x14ac:dyDescent="0.2">
      <c r="A4" s="7" t="s">
        <v>31</v>
      </c>
      <c r="B4" s="7">
        <v>3</v>
      </c>
      <c r="C4" s="7">
        <v>6</v>
      </c>
      <c r="D4" s="7">
        <v>0.28899999999999992</v>
      </c>
      <c r="E4" s="7">
        <v>0.35099999999999998</v>
      </c>
      <c r="F4" s="7">
        <v>0.27800000000000002</v>
      </c>
      <c r="G4" s="7">
        <v>0.3640000000000001</v>
      </c>
      <c r="H4" s="7">
        <v>0.29899999999999993</v>
      </c>
    </row>
    <row r="5" spans="1:8" x14ac:dyDescent="0.2">
      <c r="A5" s="7" t="s">
        <v>31</v>
      </c>
      <c r="B5" s="7">
        <v>4</v>
      </c>
      <c r="C5" s="7">
        <v>6</v>
      </c>
      <c r="D5" s="7">
        <v>0.21100000000000008</v>
      </c>
      <c r="E5" s="7">
        <v>1.3610000000000002</v>
      </c>
      <c r="F5" s="7">
        <v>0.371</v>
      </c>
      <c r="G5" s="7">
        <v>0.27400000000000002</v>
      </c>
      <c r="H5" s="7">
        <v>0.33699999999999997</v>
      </c>
    </row>
    <row r="6" spans="1:8" x14ac:dyDescent="0.2">
      <c r="A6" s="7" t="s">
        <v>31</v>
      </c>
      <c r="B6" s="7">
        <v>5</v>
      </c>
      <c r="C6" s="7">
        <v>6</v>
      </c>
      <c r="D6" s="7">
        <v>0.22399999999999998</v>
      </c>
      <c r="E6" s="7">
        <v>0.15799999999999992</v>
      </c>
      <c r="F6" s="7">
        <v>0.20199999999999996</v>
      </c>
      <c r="G6" s="7">
        <v>0.40900000000000003</v>
      </c>
      <c r="H6" s="7">
        <v>0.28599999999999981</v>
      </c>
    </row>
    <row r="7" spans="1:8" x14ac:dyDescent="0.2">
      <c r="A7" s="7" t="s">
        <v>31</v>
      </c>
      <c r="B7" s="7">
        <v>6</v>
      </c>
      <c r="C7" s="7">
        <v>6</v>
      </c>
      <c r="D7" s="7">
        <v>0.22999999999999998</v>
      </c>
      <c r="E7" s="7">
        <v>0.2330000000000001</v>
      </c>
      <c r="F7" s="7">
        <v>0.31699999999999995</v>
      </c>
      <c r="G7" s="7">
        <v>0.1359999999999999</v>
      </c>
      <c r="H7" s="7">
        <v>0.44700000000000006</v>
      </c>
    </row>
    <row r="8" spans="1:8" x14ac:dyDescent="0.2">
      <c r="A8" s="7" t="s">
        <v>31</v>
      </c>
      <c r="B8" s="7">
        <v>7</v>
      </c>
      <c r="C8" s="7">
        <v>7</v>
      </c>
      <c r="D8" s="7">
        <v>0.15700000000000003</v>
      </c>
      <c r="E8" s="7">
        <v>0.28559999999999985</v>
      </c>
      <c r="F8" s="7">
        <v>0.25299999999999989</v>
      </c>
      <c r="G8" s="7">
        <v>0.18399999999999994</v>
      </c>
      <c r="H8" s="7">
        <v>0.34499999999999997</v>
      </c>
    </row>
    <row r="9" spans="1:8" x14ac:dyDescent="0.2">
      <c r="A9" s="7" t="s">
        <v>31</v>
      </c>
      <c r="B9" s="7">
        <v>8</v>
      </c>
      <c r="C9" s="7">
        <v>7</v>
      </c>
      <c r="D9" s="7">
        <v>0.24899999999999989</v>
      </c>
      <c r="E9" s="7">
        <v>0.41599999999999993</v>
      </c>
      <c r="F9" s="7">
        <v>0.30800000000000005</v>
      </c>
      <c r="G9" s="7">
        <v>0.40000000000000013</v>
      </c>
      <c r="H9" s="7">
        <v>0.29099999999999993</v>
      </c>
    </row>
    <row r="10" spans="1:8" x14ac:dyDescent="0.2">
      <c r="A10" s="7" t="s">
        <v>31</v>
      </c>
      <c r="B10" s="7">
        <v>9</v>
      </c>
      <c r="C10" s="7">
        <v>7</v>
      </c>
      <c r="D10" s="7">
        <v>0.43599999999999994</v>
      </c>
      <c r="E10" s="7">
        <v>0.55099999999999993</v>
      </c>
      <c r="F10" s="7">
        <v>0.37399999999999989</v>
      </c>
      <c r="G10" s="7">
        <v>0.45599999999999996</v>
      </c>
      <c r="H10" s="7">
        <v>0.31199999999999983</v>
      </c>
    </row>
    <row r="11" spans="1:8" x14ac:dyDescent="0.2">
      <c r="A11" s="7" t="s">
        <v>31</v>
      </c>
      <c r="B11" s="7">
        <v>10</v>
      </c>
      <c r="C11" s="7">
        <v>7</v>
      </c>
      <c r="D11" s="7">
        <v>0.14599999999999991</v>
      </c>
      <c r="E11" s="7">
        <v>0.42399999999999993</v>
      </c>
      <c r="F11" s="7">
        <v>0.31400000000000006</v>
      </c>
      <c r="G11" s="7">
        <v>0.23199999999999998</v>
      </c>
      <c r="H11" s="7">
        <v>0.33099999999999996</v>
      </c>
    </row>
    <row r="12" spans="1:8" x14ac:dyDescent="0.2">
      <c r="A12" s="7" t="s">
        <v>31</v>
      </c>
      <c r="B12" s="7">
        <v>11</v>
      </c>
      <c r="C12" s="7">
        <v>7</v>
      </c>
      <c r="D12" s="7">
        <v>0.51400000000000001</v>
      </c>
      <c r="E12" s="7">
        <v>0.59699999999999998</v>
      </c>
      <c r="F12" s="7">
        <v>0.62000000000000011</v>
      </c>
      <c r="G12" s="7">
        <v>0.25300000000000011</v>
      </c>
      <c r="H12" s="7">
        <v>0.48399999999999999</v>
      </c>
    </row>
    <row r="13" spans="1:8" x14ac:dyDescent="0.2">
      <c r="A13" s="7" t="s">
        <v>31</v>
      </c>
      <c r="B13" s="7">
        <v>12</v>
      </c>
      <c r="C13" s="7">
        <v>7</v>
      </c>
      <c r="D13" s="7">
        <v>0.28899999999999992</v>
      </c>
      <c r="E13" s="7">
        <v>0.26929999999999987</v>
      </c>
      <c r="F13" s="7">
        <v>0.373</v>
      </c>
      <c r="G13" s="7">
        <v>0.30099999999999993</v>
      </c>
      <c r="H13" s="7">
        <v>0.33200000000000007</v>
      </c>
    </row>
    <row r="14" spans="1:8" x14ac:dyDescent="0.2">
      <c r="A14" s="7" t="s">
        <v>31</v>
      </c>
      <c r="B14" s="7">
        <v>13</v>
      </c>
      <c r="C14" s="7">
        <v>7</v>
      </c>
      <c r="D14" s="7">
        <v>0.23799999999999999</v>
      </c>
      <c r="E14" s="7">
        <v>0.36759999999999993</v>
      </c>
      <c r="F14" s="7">
        <v>0.34299999999999997</v>
      </c>
      <c r="G14" s="7">
        <v>0.31600000000000006</v>
      </c>
      <c r="H14" s="7">
        <v>0.248</v>
      </c>
    </row>
    <row r="15" spans="1:8" x14ac:dyDescent="0.2">
      <c r="A15" s="7" t="s">
        <v>31</v>
      </c>
      <c r="B15" s="7">
        <v>14</v>
      </c>
      <c r="C15" s="7">
        <v>8</v>
      </c>
      <c r="D15" s="7">
        <v>0.17800000000000016</v>
      </c>
      <c r="E15" s="7">
        <v>0.29499999999999993</v>
      </c>
      <c r="F15" s="7">
        <v>0.26500000000000012</v>
      </c>
      <c r="G15" s="7">
        <v>0.21700000000000008</v>
      </c>
      <c r="H15" s="7">
        <v>0.17199999999999993</v>
      </c>
    </row>
    <row r="16" spans="1:8" x14ac:dyDescent="0.2">
      <c r="A16" s="28" t="s">
        <v>31</v>
      </c>
      <c r="B16" s="28">
        <v>15</v>
      </c>
      <c r="C16" s="28">
        <v>8</v>
      </c>
      <c r="D16" s="7"/>
      <c r="E16" s="7"/>
      <c r="F16" s="7"/>
      <c r="G16" s="7"/>
      <c r="H16" s="7"/>
    </row>
    <row r="17" spans="1:8" x14ac:dyDescent="0.2">
      <c r="A17" s="28" t="s">
        <v>31</v>
      </c>
      <c r="B17" s="28">
        <v>16</v>
      </c>
      <c r="C17" s="28">
        <v>8</v>
      </c>
      <c r="D17" s="7">
        <v>0.23099999999999987</v>
      </c>
      <c r="E17" s="7"/>
      <c r="F17" s="7"/>
      <c r="G17" s="7"/>
      <c r="H17" s="7"/>
    </row>
    <row r="18" spans="1:8" x14ac:dyDescent="0.2">
      <c r="A18" s="7" t="s">
        <v>31</v>
      </c>
      <c r="B18" s="7">
        <v>17</v>
      </c>
      <c r="C18" s="7">
        <v>8</v>
      </c>
      <c r="D18" s="7">
        <v>0.46300000000000008</v>
      </c>
      <c r="E18" s="7">
        <v>0.40199999999999991</v>
      </c>
      <c r="F18" s="7">
        <v>0.37999999999999989</v>
      </c>
      <c r="G18" s="7">
        <v>0.28899999999999992</v>
      </c>
      <c r="H18" s="7">
        <v>0.38099999999999978</v>
      </c>
    </row>
    <row r="19" spans="1:8" x14ac:dyDescent="0.2">
      <c r="A19" s="7" t="s">
        <v>31</v>
      </c>
      <c r="B19" s="7">
        <v>18</v>
      </c>
      <c r="C19" s="7">
        <v>8</v>
      </c>
      <c r="D19" s="7">
        <v>0.10699999999999998</v>
      </c>
      <c r="E19" s="7">
        <v>0.252</v>
      </c>
      <c r="F19" s="7">
        <v>0.34899999999999998</v>
      </c>
      <c r="G19" s="7">
        <v>0.33699999999999997</v>
      </c>
      <c r="H19" s="7">
        <v>0.29600000000000004</v>
      </c>
    </row>
    <row r="20" spans="1:8" x14ac:dyDescent="0.2">
      <c r="A20" s="7" t="s">
        <v>31</v>
      </c>
      <c r="B20" s="7">
        <v>19</v>
      </c>
      <c r="C20" s="7">
        <v>8</v>
      </c>
      <c r="D20" s="7">
        <v>0.4141999999999999</v>
      </c>
      <c r="E20" s="7">
        <v>0.13700000000000001</v>
      </c>
      <c r="F20" s="7">
        <v>0.29000000000000004</v>
      </c>
      <c r="G20" s="7">
        <v>0.29499999999999993</v>
      </c>
      <c r="H20" s="7">
        <v>0.30100000000000016</v>
      </c>
    </row>
    <row r="21" spans="1:8" x14ac:dyDescent="0.2">
      <c r="A21" s="7" t="s">
        <v>31</v>
      </c>
      <c r="B21" s="7">
        <v>20</v>
      </c>
      <c r="C21" s="7">
        <v>8</v>
      </c>
      <c r="D21" s="7">
        <v>0.27200000000000002</v>
      </c>
      <c r="E21" s="7">
        <v>0.58799999999999986</v>
      </c>
      <c r="F21" s="7">
        <v>0.56000000000000005</v>
      </c>
      <c r="G21" s="7">
        <v>0.44300000000000006</v>
      </c>
      <c r="H21" s="7">
        <v>0.26</v>
      </c>
    </row>
    <row r="22" spans="1:8" x14ac:dyDescent="0.2">
      <c r="A22" s="8">
        <v>0.1</v>
      </c>
      <c r="B22" s="8">
        <v>1</v>
      </c>
      <c r="C22" s="8">
        <v>6</v>
      </c>
      <c r="D22" s="7">
        <v>0.23799999999999999</v>
      </c>
      <c r="E22" s="7">
        <v>0.36399999999999988</v>
      </c>
      <c r="F22" s="7">
        <v>0.27</v>
      </c>
      <c r="G22" s="7">
        <v>0.32900000000000018</v>
      </c>
      <c r="H22" s="7">
        <v>0.30000000000000004</v>
      </c>
    </row>
    <row r="23" spans="1:8" x14ac:dyDescent="0.2">
      <c r="A23" s="8">
        <v>0.1</v>
      </c>
      <c r="B23" s="8">
        <v>2</v>
      </c>
      <c r="C23" s="8">
        <v>6</v>
      </c>
      <c r="D23" s="7">
        <v>0.11799999999999988</v>
      </c>
      <c r="E23" s="7">
        <v>0.48799999999999999</v>
      </c>
      <c r="F23" s="7">
        <v>0.37200000000000011</v>
      </c>
      <c r="G23" s="7">
        <v>0.46499999999999986</v>
      </c>
      <c r="H23" s="7">
        <v>0.24700000000000011</v>
      </c>
    </row>
    <row r="24" spans="1:8" x14ac:dyDescent="0.2">
      <c r="A24" s="8">
        <v>0.1</v>
      </c>
      <c r="B24" s="8">
        <v>3</v>
      </c>
      <c r="C24" s="8">
        <v>6</v>
      </c>
      <c r="D24" s="7">
        <v>0.47199999999999998</v>
      </c>
      <c r="E24" s="7">
        <v>0.61699999999999999</v>
      </c>
      <c r="F24" s="7">
        <v>0.48799999999999999</v>
      </c>
      <c r="G24" s="7">
        <v>0.24399999999999999</v>
      </c>
      <c r="H24" s="7">
        <v>0.24199999999999999</v>
      </c>
    </row>
    <row r="25" spans="1:8" x14ac:dyDescent="0.2">
      <c r="A25" s="8">
        <v>0.1</v>
      </c>
      <c r="B25" s="8">
        <v>4</v>
      </c>
      <c r="C25" s="8">
        <v>6</v>
      </c>
      <c r="D25" s="7">
        <v>0.54099999999999993</v>
      </c>
      <c r="E25" s="7">
        <v>0.32200000000000006</v>
      </c>
      <c r="F25" s="7">
        <v>0.2609999999999999</v>
      </c>
      <c r="G25" s="7">
        <v>0.29999999999999982</v>
      </c>
      <c r="H25" s="7">
        <v>0.33699999999999997</v>
      </c>
    </row>
    <row r="26" spans="1:8" x14ac:dyDescent="0.2">
      <c r="A26" s="8">
        <v>0.1</v>
      </c>
      <c r="B26" s="8">
        <v>5</v>
      </c>
      <c r="C26" s="8">
        <v>6</v>
      </c>
      <c r="D26" s="7">
        <v>0.26</v>
      </c>
      <c r="E26" s="7">
        <v>0.34699999999999998</v>
      </c>
      <c r="F26" s="7">
        <v>0.23199999999999998</v>
      </c>
      <c r="G26" s="7">
        <v>0.34299999999999997</v>
      </c>
      <c r="H26" s="7">
        <v>0.39300000000000002</v>
      </c>
    </row>
    <row r="27" spans="1:8" x14ac:dyDescent="0.2">
      <c r="A27" s="8">
        <v>0.1</v>
      </c>
      <c r="B27" s="8">
        <v>6</v>
      </c>
      <c r="C27" s="8">
        <v>6</v>
      </c>
      <c r="D27" s="7">
        <v>1.907</v>
      </c>
      <c r="E27" s="7">
        <v>0.12999999999999989</v>
      </c>
      <c r="F27" s="7">
        <v>0.33099999999999996</v>
      </c>
      <c r="G27" s="7">
        <v>0.29600000000000004</v>
      </c>
      <c r="H27" s="7">
        <v>0.21399999999999997</v>
      </c>
    </row>
    <row r="28" spans="1:8" x14ac:dyDescent="0.2">
      <c r="A28" s="8">
        <v>0.1</v>
      </c>
      <c r="B28" s="8">
        <v>7</v>
      </c>
      <c r="C28" s="8">
        <v>7</v>
      </c>
      <c r="D28" s="7">
        <v>1.8374999999999999</v>
      </c>
      <c r="E28" s="7">
        <v>0.3899999999999999</v>
      </c>
      <c r="F28" s="7">
        <v>0.54400000000000004</v>
      </c>
      <c r="G28" s="7">
        <v>0.41500000000000004</v>
      </c>
      <c r="H28" s="7">
        <v>0.59299999999999997</v>
      </c>
    </row>
    <row r="29" spans="1:8" x14ac:dyDescent="0.2">
      <c r="A29" s="8">
        <v>0.1</v>
      </c>
      <c r="B29" s="8">
        <v>8</v>
      </c>
      <c r="C29" s="8">
        <v>7</v>
      </c>
      <c r="D29" s="7">
        <v>0.36199999999999988</v>
      </c>
      <c r="E29" s="7">
        <v>0.46099999999999985</v>
      </c>
      <c r="F29" s="7">
        <v>0.54099999999999993</v>
      </c>
      <c r="G29" s="7">
        <v>0.41600000000000015</v>
      </c>
      <c r="H29" s="7">
        <v>0.43899999999999983</v>
      </c>
    </row>
    <row r="30" spans="1:8" x14ac:dyDescent="0.2">
      <c r="A30" s="8">
        <v>0.1</v>
      </c>
      <c r="B30" s="8">
        <v>9</v>
      </c>
      <c r="C30" s="8">
        <v>7</v>
      </c>
      <c r="D30" s="7">
        <v>0.26899999999999991</v>
      </c>
      <c r="E30" s="7">
        <v>0.48399999999999999</v>
      </c>
      <c r="F30" s="7">
        <v>0.3600000000000001</v>
      </c>
      <c r="G30" s="7">
        <v>0.39000000000000012</v>
      </c>
      <c r="H30" s="7">
        <v>0.36799999999999988</v>
      </c>
    </row>
    <row r="31" spans="1:8" x14ac:dyDescent="0.2">
      <c r="A31" s="20">
        <v>0.1</v>
      </c>
      <c r="B31" s="20">
        <v>10</v>
      </c>
      <c r="C31" s="20">
        <v>7</v>
      </c>
      <c r="D31" s="7"/>
      <c r="E31" s="7"/>
      <c r="F31" s="7"/>
      <c r="G31" s="7"/>
      <c r="H31" s="7"/>
    </row>
    <row r="32" spans="1:8" x14ac:dyDescent="0.2">
      <c r="A32" s="8">
        <v>0.1</v>
      </c>
      <c r="B32" s="8">
        <v>11</v>
      </c>
      <c r="C32" s="8">
        <v>7</v>
      </c>
      <c r="D32" s="7">
        <v>0.46300000000000008</v>
      </c>
      <c r="E32" s="7">
        <v>0.42199999999999993</v>
      </c>
      <c r="F32" s="7">
        <v>0.37999999999999989</v>
      </c>
      <c r="G32" s="7">
        <v>0.5089999999999999</v>
      </c>
      <c r="H32" s="7">
        <v>0.45999999999999996</v>
      </c>
    </row>
    <row r="33" spans="1:8" x14ac:dyDescent="0.2">
      <c r="A33" s="39">
        <v>0.1</v>
      </c>
      <c r="B33" s="39">
        <v>12</v>
      </c>
      <c r="C33" s="39">
        <v>7</v>
      </c>
      <c r="D33" s="7">
        <v>0.20899999999999985</v>
      </c>
      <c r="E33" s="7"/>
      <c r="F33" s="7"/>
      <c r="G33" s="7"/>
      <c r="H33" s="7"/>
    </row>
    <row r="34" spans="1:8" x14ac:dyDescent="0.2">
      <c r="A34" s="8">
        <v>0.1</v>
      </c>
      <c r="B34" s="8">
        <v>13</v>
      </c>
      <c r="C34" s="8">
        <v>8</v>
      </c>
      <c r="D34" s="7">
        <v>0.34699999999999998</v>
      </c>
      <c r="E34" s="7">
        <v>0.43799999999999994</v>
      </c>
      <c r="F34" s="7">
        <v>0.33899999999999997</v>
      </c>
      <c r="G34" s="7">
        <v>0.34499999999999997</v>
      </c>
      <c r="H34" s="7">
        <v>0.39100000000000001</v>
      </c>
    </row>
    <row r="35" spans="1:8" x14ac:dyDescent="0.2">
      <c r="A35" s="8">
        <v>0.1</v>
      </c>
      <c r="B35" s="8">
        <v>14</v>
      </c>
      <c r="C35" s="8">
        <v>8</v>
      </c>
      <c r="D35" s="7">
        <v>0.13500000000000001</v>
      </c>
      <c r="E35" s="7">
        <v>0.22500000000000009</v>
      </c>
      <c r="F35" s="7">
        <v>0.26400000000000001</v>
      </c>
      <c r="G35" s="7">
        <v>0.18799999999999994</v>
      </c>
      <c r="H35" s="7">
        <v>0.28000000000000003</v>
      </c>
    </row>
    <row r="36" spans="1:8" x14ac:dyDescent="0.2">
      <c r="A36" s="39">
        <v>0.1</v>
      </c>
      <c r="B36" s="39">
        <v>15</v>
      </c>
      <c r="C36" s="39">
        <v>8</v>
      </c>
      <c r="D36" s="7">
        <v>0.17599999999999993</v>
      </c>
      <c r="E36" s="7">
        <v>0.41700000000000004</v>
      </c>
      <c r="F36" s="7">
        <v>0.13100000000000001</v>
      </c>
      <c r="G36" s="7">
        <v>0.65699999999999981</v>
      </c>
      <c r="H36" s="7"/>
    </row>
    <row r="37" spans="1:8" x14ac:dyDescent="0.2">
      <c r="A37" s="20">
        <v>0.1</v>
      </c>
      <c r="B37" s="20">
        <v>16</v>
      </c>
      <c r="C37" s="20">
        <v>8</v>
      </c>
      <c r="D37" s="7"/>
      <c r="E37" s="7"/>
      <c r="F37" s="7"/>
      <c r="G37" s="7"/>
      <c r="H37" s="7"/>
    </row>
    <row r="38" spans="1:8" x14ac:dyDescent="0.2">
      <c r="A38" s="8">
        <v>0.1</v>
      </c>
      <c r="B38" s="8">
        <v>17</v>
      </c>
      <c r="C38" s="8">
        <v>8</v>
      </c>
      <c r="D38" s="7">
        <v>0.21900000000000008</v>
      </c>
      <c r="E38" s="7">
        <v>0.65000000000000013</v>
      </c>
      <c r="F38" s="7">
        <v>0.28800000000000003</v>
      </c>
      <c r="G38" s="7">
        <v>0.44099999999999984</v>
      </c>
      <c r="H38" s="7">
        <v>0.35000000000000009</v>
      </c>
    </row>
    <row r="39" spans="1:8" x14ac:dyDescent="0.2">
      <c r="A39" s="8">
        <v>0.1</v>
      </c>
      <c r="B39" s="8">
        <v>18</v>
      </c>
      <c r="C39" s="8">
        <v>8</v>
      </c>
      <c r="D39" s="7">
        <v>0.45999999999999996</v>
      </c>
      <c r="E39" s="7">
        <v>0.59999999999999987</v>
      </c>
      <c r="F39" s="7">
        <v>0.3680000000000001</v>
      </c>
      <c r="G39" s="7">
        <v>0.28500000000000014</v>
      </c>
      <c r="H39" s="7">
        <v>0.21599999999999997</v>
      </c>
    </row>
    <row r="40" spans="1:8" x14ac:dyDescent="0.2">
      <c r="A40" s="8">
        <v>0.1</v>
      </c>
      <c r="B40" s="8">
        <v>19</v>
      </c>
      <c r="C40" s="8">
        <v>8</v>
      </c>
      <c r="D40" s="7">
        <v>0.29699999999999993</v>
      </c>
      <c r="E40" s="7">
        <v>0.38900000000000001</v>
      </c>
      <c r="F40" s="7">
        <v>0.41599999999999993</v>
      </c>
      <c r="G40" s="7">
        <v>0.377</v>
      </c>
      <c r="H40" s="7">
        <v>0.32400000000000007</v>
      </c>
    </row>
    <row r="41" spans="1:8" x14ac:dyDescent="0.2">
      <c r="A41" s="8">
        <v>0.1</v>
      </c>
      <c r="B41" s="8">
        <v>20</v>
      </c>
      <c r="C41" s="8">
        <v>8</v>
      </c>
      <c r="D41" s="7">
        <v>0.23599999999999999</v>
      </c>
      <c r="E41" s="7">
        <v>0.33899999999999997</v>
      </c>
      <c r="F41" s="7">
        <v>0.31000000000000005</v>
      </c>
      <c r="G41" s="7">
        <v>0.42299999999999982</v>
      </c>
      <c r="H41" s="7">
        <v>0.15799999999999992</v>
      </c>
    </row>
    <row r="42" spans="1:8" x14ac:dyDescent="0.2">
      <c r="A42" s="10">
        <v>1</v>
      </c>
      <c r="B42" s="10">
        <v>1</v>
      </c>
      <c r="C42" s="10">
        <v>6</v>
      </c>
      <c r="D42" s="7">
        <v>0.39999999999999991</v>
      </c>
      <c r="E42" s="7">
        <v>0.40100000000000002</v>
      </c>
      <c r="F42" s="7">
        <v>0.43199999999999994</v>
      </c>
      <c r="G42" s="7">
        <v>0.32099999999999995</v>
      </c>
      <c r="H42" s="7">
        <v>0.26</v>
      </c>
    </row>
    <row r="43" spans="1:8" x14ac:dyDescent="0.2">
      <c r="A43" s="10">
        <v>1</v>
      </c>
      <c r="B43" s="10">
        <v>2</v>
      </c>
      <c r="C43" s="10">
        <v>6</v>
      </c>
      <c r="D43" s="7">
        <v>9.7999999999999865E-2</v>
      </c>
      <c r="E43" s="7">
        <v>0.35699999999999998</v>
      </c>
      <c r="F43" s="7">
        <v>0.16700000000000004</v>
      </c>
      <c r="G43" s="7">
        <v>0.25</v>
      </c>
      <c r="H43" s="7">
        <v>0.22599999999999998</v>
      </c>
    </row>
    <row r="44" spans="1:8" x14ac:dyDescent="0.2">
      <c r="A44" s="10">
        <v>1</v>
      </c>
      <c r="B44" s="10">
        <v>3</v>
      </c>
      <c r="C44" s="10">
        <v>6</v>
      </c>
      <c r="D44" s="7">
        <v>0.13000000000000012</v>
      </c>
      <c r="E44" s="7">
        <v>0.34600000000000009</v>
      </c>
      <c r="F44" s="7">
        <v>0.16199999999999992</v>
      </c>
      <c r="G44" s="7">
        <v>0.20199999999999996</v>
      </c>
      <c r="H44" s="7">
        <v>0.34499999999999997</v>
      </c>
    </row>
    <row r="45" spans="1:8" x14ac:dyDescent="0.2">
      <c r="A45" s="10">
        <v>1</v>
      </c>
      <c r="B45" s="10">
        <v>4</v>
      </c>
      <c r="C45" s="10">
        <v>6</v>
      </c>
      <c r="D45" s="7">
        <v>0.27299999999999991</v>
      </c>
      <c r="E45" s="7">
        <v>0.39200000000000013</v>
      </c>
      <c r="F45" s="7">
        <v>0.18599999999999994</v>
      </c>
      <c r="G45" s="7">
        <v>0.32100000000000017</v>
      </c>
      <c r="H45" s="7">
        <v>0.28699999999999992</v>
      </c>
    </row>
    <row r="46" spans="1:8" x14ac:dyDescent="0.2">
      <c r="A46" s="10">
        <v>1</v>
      </c>
      <c r="B46" s="10">
        <v>5</v>
      </c>
      <c r="C46" s="10">
        <v>6</v>
      </c>
      <c r="D46" s="7">
        <v>0.16199999999999992</v>
      </c>
      <c r="E46" s="7">
        <v>1.8149999999999999</v>
      </c>
      <c r="F46" s="7">
        <v>0.18599999999999994</v>
      </c>
      <c r="G46" s="7">
        <v>0.371</v>
      </c>
      <c r="H46" s="7">
        <v>0.46500000000000008</v>
      </c>
    </row>
    <row r="47" spans="1:8" x14ac:dyDescent="0.2">
      <c r="A47" s="10">
        <v>1</v>
      </c>
      <c r="B47" s="10">
        <v>6</v>
      </c>
      <c r="C47" s="10">
        <v>6</v>
      </c>
      <c r="D47" s="7">
        <v>0.22499999999999987</v>
      </c>
      <c r="E47" s="7">
        <v>0.36999999999999988</v>
      </c>
      <c r="F47" s="7">
        <v>0.33599999999999985</v>
      </c>
      <c r="G47" s="7">
        <v>0.26800000000000002</v>
      </c>
      <c r="H47" s="7">
        <v>0.35199999999999987</v>
      </c>
    </row>
    <row r="48" spans="1:8" x14ac:dyDescent="0.2">
      <c r="A48" s="10">
        <v>1</v>
      </c>
      <c r="B48" s="10">
        <v>7</v>
      </c>
      <c r="C48" s="10">
        <v>7</v>
      </c>
      <c r="D48" s="7">
        <v>0.20999999999999996</v>
      </c>
      <c r="E48" s="7">
        <v>0.40799999999999992</v>
      </c>
      <c r="F48" s="7">
        <v>0.25600000000000001</v>
      </c>
      <c r="G48" s="7">
        <v>0.24500000000000011</v>
      </c>
      <c r="H48" s="7">
        <v>0.20099999999999985</v>
      </c>
    </row>
    <row r="49" spans="1:8" x14ac:dyDescent="0.2">
      <c r="A49" s="10">
        <v>1</v>
      </c>
      <c r="B49" s="10">
        <v>8</v>
      </c>
      <c r="C49" s="10">
        <v>7</v>
      </c>
      <c r="D49" s="7">
        <v>0.34299999999999997</v>
      </c>
      <c r="E49" s="7">
        <v>0.42799999999999994</v>
      </c>
      <c r="F49" s="7">
        <v>0.40599999999999992</v>
      </c>
      <c r="G49" s="7">
        <v>0.45600000000000018</v>
      </c>
      <c r="H49" s="7">
        <v>0.371</v>
      </c>
    </row>
    <row r="50" spans="1:8" x14ac:dyDescent="0.2">
      <c r="A50" s="39">
        <v>1</v>
      </c>
      <c r="B50" s="39">
        <v>9</v>
      </c>
      <c r="C50" s="39">
        <v>7</v>
      </c>
      <c r="D50" s="7">
        <v>0.21199999999999997</v>
      </c>
      <c r="E50" s="7"/>
      <c r="F50" s="7"/>
      <c r="G50" s="7"/>
      <c r="H50" s="7"/>
    </row>
    <row r="51" spans="1:8" x14ac:dyDescent="0.2">
      <c r="A51" s="20">
        <v>1</v>
      </c>
      <c r="B51" s="20">
        <v>10</v>
      </c>
      <c r="C51" s="20">
        <v>7</v>
      </c>
      <c r="D51" s="7"/>
      <c r="E51" s="7"/>
      <c r="F51" s="7"/>
      <c r="G51" s="7"/>
      <c r="H51" s="7"/>
    </row>
    <row r="52" spans="1:8" x14ac:dyDescent="0.2">
      <c r="A52" s="10">
        <v>1</v>
      </c>
      <c r="B52" s="10">
        <v>11</v>
      </c>
      <c r="C52" s="10">
        <v>7</v>
      </c>
      <c r="D52" s="7">
        <v>0.2569999999999999</v>
      </c>
      <c r="E52" s="7">
        <v>0.60600000000000009</v>
      </c>
      <c r="F52" s="7">
        <v>0.2589999999999999</v>
      </c>
      <c r="G52" s="7">
        <v>0.36799999999999988</v>
      </c>
      <c r="H52" s="7">
        <v>0.42200000000000015</v>
      </c>
    </row>
    <row r="53" spans="1:8" x14ac:dyDescent="0.2">
      <c r="A53" s="10">
        <v>1</v>
      </c>
      <c r="B53" s="10">
        <v>12</v>
      </c>
      <c r="C53" s="10">
        <v>7</v>
      </c>
      <c r="D53" s="7">
        <v>0.25100000000000011</v>
      </c>
      <c r="E53" s="7">
        <v>0.44300000000000006</v>
      </c>
      <c r="F53" s="7">
        <v>0.29000000000000004</v>
      </c>
      <c r="G53" s="7">
        <v>0.29300000000000015</v>
      </c>
      <c r="H53" s="7">
        <v>0.39099999999999979</v>
      </c>
    </row>
    <row r="54" spans="1:8" x14ac:dyDescent="0.2">
      <c r="A54" s="10">
        <v>1</v>
      </c>
      <c r="B54" s="10">
        <v>13</v>
      </c>
      <c r="C54" s="10">
        <v>7</v>
      </c>
      <c r="D54" s="7">
        <v>0.29699999999999993</v>
      </c>
      <c r="E54" s="7">
        <v>0.37400000000000011</v>
      </c>
      <c r="F54" s="7">
        <v>0.34999999999999987</v>
      </c>
      <c r="G54" s="7">
        <v>0.33299999999999996</v>
      </c>
      <c r="H54" s="7">
        <v>0.35700000000000021</v>
      </c>
    </row>
    <row r="55" spans="1:8" x14ac:dyDescent="0.2">
      <c r="A55" s="10">
        <v>1</v>
      </c>
      <c r="B55" s="10">
        <v>14</v>
      </c>
      <c r="C55" s="10">
        <v>8</v>
      </c>
      <c r="D55" s="7">
        <v>0.35600000000000009</v>
      </c>
      <c r="E55" s="7">
        <v>0.32400000000000007</v>
      </c>
      <c r="F55" s="7">
        <v>0.41900000000000004</v>
      </c>
      <c r="G55" s="7">
        <v>0.36099999999999999</v>
      </c>
      <c r="H55" s="7">
        <v>0.32899999999999996</v>
      </c>
    </row>
    <row r="56" spans="1:8" x14ac:dyDescent="0.2">
      <c r="A56" s="10">
        <v>1</v>
      </c>
      <c r="B56" s="10">
        <v>15</v>
      </c>
      <c r="C56" s="10">
        <v>8</v>
      </c>
      <c r="D56" s="7">
        <v>0.22899999999999987</v>
      </c>
      <c r="E56" s="7">
        <v>0.23199999999999998</v>
      </c>
      <c r="F56" s="7">
        <v>0.22299999999999986</v>
      </c>
      <c r="G56" s="7">
        <v>0.13700000000000001</v>
      </c>
      <c r="H56" s="7">
        <v>0.31899999999999995</v>
      </c>
    </row>
    <row r="57" spans="1:8" x14ac:dyDescent="0.2">
      <c r="A57" s="10">
        <v>1</v>
      </c>
      <c r="B57" s="10">
        <v>16</v>
      </c>
      <c r="C57" s="10">
        <v>8</v>
      </c>
      <c r="D57" s="7">
        <v>0.29400000000000004</v>
      </c>
      <c r="E57" s="7">
        <v>0.40300000000000002</v>
      </c>
      <c r="F57" s="7">
        <v>0.32899999999999996</v>
      </c>
      <c r="G57" s="7">
        <v>0.25299999999999989</v>
      </c>
      <c r="H57" s="7">
        <v>0.47900000000000009</v>
      </c>
    </row>
    <row r="58" spans="1:8" x14ac:dyDescent="0.2">
      <c r="A58" s="10">
        <v>1</v>
      </c>
      <c r="B58" s="10">
        <v>17</v>
      </c>
      <c r="C58" s="10">
        <v>8</v>
      </c>
      <c r="D58" s="7">
        <v>0.54699999999999993</v>
      </c>
      <c r="E58" s="7">
        <v>0.65599999999999992</v>
      </c>
      <c r="F58" s="7">
        <v>0.29499999999999993</v>
      </c>
      <c r="G58" s="7">
        <v>0.34299999999999997</v>
      </c>
      <c r="H58" s="7">
        <v>0.35000000000000009</v>
      </c>
    </row>
    <row r="59" spans="1:8" x14ac:dyDescent="0.2">
      <c r="A59" s="10">
        <v>1</v>
      </c>
      <c r="B59" s="10">
        <v>18</v>
      </c>
      <c r="C59" s="10">
        <v>8</v>
      </c>
      <c r="D59" s="7">
        <v>0.25600000000000001</v>
      </c>
      <c r="E59" s="7">
        <v>0.48699999999999988</v>
      </c>
      <c r="F59" s="7">
        <v>0.32600000000000007</v>
      </c>
      <c r="G59" s="7">
        <v>0.30799999999999983</v>
      </c>
      <c r="H59" s="7">
        <v>0.25300000000000011</v>
      </c>
    </row>
    <row r="60" spans="1:8" x14ac:dyDescent="0.2">
      <c r="A60" s="10">
        <v>1</v>
      </c>
      <c r="B60" s="10">
        <v>19</v>
      </c>
      <c r="C60" s="10">
        <v>8</v>
      </c>
      <c r="D60" s="7">
        <v>0.17599999999999993</v>
      </c>
      <c r="E60" s="7">
        <v>0.19199999999999995</v>
      </c>
      <c r="F60" s="7">
        <v>0.19399999999999995</v>
      </c>
      <c r="G60" s="7">
        <v>0.18299999999999983</v>
      </c>
      <c r="H60" s="7">
        <v>0.17599999999999993</v>
      </c>
    </row>
    <row r="61" spans="1:8" x14ac:dyDescent="0.2">
      <c r="A61" s="10">
        <v>1</v>
      </c>
      <c r="B61" s="10">
        <v>20</v>
      </c>
      <c r="C61" s="10">
        <v>8</v>
      </c>
      <c r="D61" s="7">
        <v>0.28399999999999981</v>
      </c>
      <c r="E61" s="7">
        <v>0.42199999999999993</v>
      </c>
      <c r="F61" s="7">
        <v>0.28899999999999992</v>
      </c>
      <c r="G61" s="7">
        <v>0.36699999999999999</v>
      </c>
      <c r="H61" s="7">
        <v>0.375</v>
      </c>
    </row>
    <row r="62" spans="1:8" x14ac:dyDescent="0.2">
      <c r="A62" s="9">
        <v>10</v>
      </c>
      <c r="B62" s="9">
        <v>1</v>
      </c>
      <c r="C62" s="9">
        <v>6</v>
      </c>
      <c r="D62" s="7">
        <v>0.22199999999999998</v>
      </c>
      <c r="E62" s="7">
        <v>0.27200000000000002</v>
      </c>
      <c r="F62" s="7">
        <v>0.29000000000000004</v>
      </c>
      <c r="G62" s="7">
        <v>0.30300000000000016</v>
      </c>
      <c r="H62" s="7">
        <v>0.27600000000000002</v>
      </c>
    </row>
    <row r="63" spans="1:8" x14ac:dyDescent="0.2">
      <c r="A63" s="9">
        <v>10</v>
      </c>
      <c r="B63" s="9">
        <v>2</v>
      </c>
      <c r="C63" s="9">
        <v>6</v>
      </c>
      <c r="D63" s="7">
        <v>0.17199999999999993</v>
      </c>
      <c r="E63" s="7">
        <v>0.30899999999999994</v>
      </c>
      <c r="F63" s="7">
        <v>0.27400000000000002</v>
      </c>
      <c r="G63" s="7">
        <v>0.29099999999999993</v>
      </c>
      <c r="H63" s="7">
        <v>0.33100000000000018</v>
      </c>
    </row>
    <row r="64" spans="1:8" x14ac:dyDescent="0.2">
      <c r="A64" s="9">
        <v>10</v>
      </c>
      <c r="B64" s="9">
        <v>3</v>
      </c>
      <c r="C64" s="9">
        <v>6</v>
      </c>
      <c r="D64" s="7">
        <v>0.20699999999999985</v>
      </c>
      <c r="E64" s="7">
        <v>0.27200000000000002</v>
      </c>
      <c r="F64" s="7">
        <v>0.31600000000000006</v>
      </c>
      <c r="G64" s="7">
        <v>0.20699999999999985</v>
      </c>
      <c r="H64" s="7">
        <v>0.26200000000000001</v>
      </c>
    </row>
    <row r="65" spans="1:8" x14ac:dyDescent="0.2">
      <c r="A65" s="9">
        <v>10</v>
      </c>
      <c r="B65" s="9">
        <v>4</v>
      </c>
      <c r="C65" s="9">
        <v>6</v>
      </c>
      <c r="D65" s="7">
        <v>0.24099999999999988</v>
      </c>
      <c r="E65" s="7">
        <v>0.36399999999999988</v>
      </c>
      <c r="F65" s="7">
        <v>0.3550000000000002</v>
      </c>
      <c r="G65" s="7">
        <v>0.31899999999999995</v>
      </c>
      <c r="H65" s="7">
        <v>0.28699999999999992</v>
      </c>
    </row>
    <row r="66" spans="1:8" x14ac:dyDescent="0.2">
      <c r="A66" s="9">
        <v>10</v>
      </c>
      <c r="B66" s="9">
        <v>5</v>
      </c>
      <c r="C66" s="9">
        <v>6</v>
      </c>
      <c r="D66" s="7">
        <v>0.17700000000000005</v>
      </c>
      <c r="E66" s="7">
        <v>0.25099999999999989</v>
      </c>
      <c r="F66" s="7">
        <v>0.23399999999999999</v>
      </c>
      <c r="G66" s="7">
        <v>0.25900000000000012</v>
      </c>
      <c r="H66" s="7">
        <v>0.28500000000000014</v>
      </c>
    </row>
    <row r="67" spans="1:8" x14ac:dyDescent="0.2">
      <c r="A67" s="9">
        <v>10</v>
      </c>
      <c r="B67" s="9">
        <v>6</v>
      </c>
      <c r="C67" s="9">
        <v>6</v>
      </c>
      <c r="D67" s="7">
        <v>0.17699999999999982</v>
      </c>
      <c r="E67" s="7">
        <v>0.2350000000000001</v>
      </c>
      <c r="F67" s="7">
        <v>0.19900000000000007</v>
      </c>
      <c r="G67" s="7">
        <v>0.33799999999999986</v>
      </c>
      <c r="H67" s="7">
        <v>0.21599999999999997</v>
      </c>
    </row>
    <row r="68" spans="1:8" x14ac:dyDescent="0.2">
      <c r="A68" s="9">
        <v>10</v>
      </c>
      <c r="B68" s="9">
        <v>7</v>
      </c>
      <c r="C68" s="9">
        <v>6</v>
      </c>
      <c r="D68" s="7">
        <v>0.34200000000000008</v>
      </c>
      <c r="E68" s="7">
        <v>0.32800000000000007</v>
      </c>
      <c r="F68" s="7">
        <v>0.24099999999999988</v>
      </c>
      <c r="G68" s="7">
        <v>0.26200000000000001</v>
      </c>
      <c r="H68" s="7">
        <v>0.24399999999999999</v>
      </c>
    </row>
    <row r="69" spans="1:8" x14ac:dyDescent="0.2">
      <c r="A69" s="9">
        <v>10</v>
      </c>
      <c r="B69" s="9">
        <v>8</v>
      </c>
      <c r="C69" s="9">
        <v>7</v>
      </c>
      <c r="D69" s="7">
        <v>0.20999999999999996</v>
      </c>
      <c r="E69" s="7">
        <v>0.29100000000000015</v>
      </c>
      <c r="F69" s="7">
        <v>0.19499999999999984</v>
      </c>
      <c r="G69" s="7">
        <v>0.19699999999999984</v>
      </c>
      <c r="H69" s="7">
        <v>0.23099999999999987</v>
      </c>
    </row>
    <row r="70" spans="1:8" x14ac:dyDescent="0.2">
      <c r="A70" s="9">
        <v>10</v>
      </c>
      <c r="B70" s="9">
        <v>9</v>
      </c>
      <c r="C70" s="9">
        <v>7</v>
      </c>
      <c r="D70" s="7">
        <v>0.1549999999999998</v>
      </c>
      <c r="E70" s="7">
        <v>0.27300000000000013</v>
      </c>
      <c r="F70" s="7">
        <v>0.22700000000000009</v>
      </c>
      <c r="G70" s="7">
        <v>0.19900000000000007</v>
      </c>
      <c r="H70" s="7">
        <v>0.20300000000000007</v>
      </c>
    </row>
    <row r="71" spans="1:8" x14ac:dyDescent="0.2">
      <c r="A71" s="9">
        <v>10</v>
      </c>
      <c r="B71" s="9">
        <v>10</v>
      </c>
      <c r="C71" s="9">
        <v>7</v>
      </c>
      <c r="D71" s="7">
        <v>0.28200000000000003</v>
      </c>
      <c r="E71" s="7">
        <v>0.30900000000000016</v>
      </c>
      <c r="F71" s="7">
        <v>0.19100000000000006</v>
      </c>
      <c r="G71" s="7">
        <v>0.33999999999999986</v>
      </c>
      <c r="H71" s="7">
        <v>0.16199999999999992</v>
      </c>
    </row>
    <row r="72" spans="1:8" x14ac:dyDescent="0.2">
      <c r="A72" s="9">
        <v>10</v>
      </c>
      <c r="B72" s="9">
        <v>11</v>
      </c>
      <c r="C72" s="9">
        <v>7</v>
      </c>
      <c r="D72" s="7">
        <v>0.35499999999999998</v>
      </c>
      <c r="E72" s="7">
        <v>0.55400000000000005</v>
      </c>
      <c r="F72" s="7">
        <v>0.40500000000000003</v>
      </c>
      <c r="G72" s="7">
        <v>0.32099999999999995</v>
      </c>
      <c r="H72" s="7">
        <v>0.30800000000000005</v>
      </c>
    </row>
    <row r="73" spans="1:8" x14ac:dyDescent="0.2">
      <c r="A73" s="9">
        <v>10</v>
      </c>
      <c r="B73" s="9">
        <v>12</v>
      </c>
      <c r="C73" s="9">
        <v>7</v>
      </c>
      <c r="D73" s="7">
        <v>0.2477999999999998</v>
      </c>
      <c r="E73" s="7">
        <v>0.30299999999999994</v>
      </c>
      <c r="F73" s="7">
        <v>0.34299999999999997</v>
      </c>
      <c r="G73" s="7">
        <v>0.20500000000000007</v>
      </c>
      <c r="H73" s="7">
        <v>0.35299999999999998</v>
      </c>
    </row>
    <row r="74" spans="1:8" x14ac:dyDescent="0.2">
      <c r="A74" s="9">
        <v>10</v>
      </c>
      <c r="B74" s="9">
        <v>13</v>
      </c>
      <c r="C74" s="9">
        <v>7</v>
      </c>
      <c r="D74" s="7">
        <v>0.25500000000000012</v>
      </c>
      <c r="E74" s="7">
        <v>0.34999999999999987</v>
      </c>
      <c r="F74" s="7">
        <v>0.16299999999999981</v>
      </c>
      <c r="G74" s="7">
        <v>0.30999999999999983</v>
      </c>
      <c r="H74" s="7">
        <v>0.26600000000000001</v>
      </c>
    </row>
    <row r="75" spans="1:8" x14ac:dyDescent="0.2">
      <c r="A75" s="9">
        <v>10</v>
      </c>
      <c r="B75" s="9">
        <v>14</v>
      </c>
      <c r="C75" s="9">
        <v>8</v>
      </c>
      <c r="D75" s="7">
        <v>0.19299999999999984</v>
      </c>
      <c r="E75" s="7">
        <v>0.31400000000000006</v>
      </c>
      <c r="F75" s="7">
        <v>0.25500000000000012</v>
      </c>
      <c r="G75" s="7">
        <v>0.35799999999999987</v>
      </c>
      <c r="H75" s="7">
        <v>0.38400000000000012</v>
      </c>
    </row>
    <row r="76" spans="1:8" x14ac:dyDescent="0.2">
      <c r="A76" s="9">
        <v>10</v>
      </c>
      <c r="B76" s="9">
        <v>15</v>
      </c>
      <c r="C76" s="9">
        <v>8</v>
      </c>
      <c r="D76" s="7">
        <v>0.254</v>
      </c>
      <c r="E76" s="7">
        <v>0.16399999999999992</v>
      </c>
      <c r="F76" s="7">
        <v>0.22399999999999998</v>
      </c>
      <c r="G76" s="7">
        <v>0.33299999999999996</v>
      </c>
      <c r="H76" s="7">
        <v>0.27699999999999991</v>
      </c>
    </row>
    <row r="77" spans="1:8" x14ac:dyDescent="0.2">
      <c r="A77" s="9">
        <v>10</v>
      </c>
      <c r="B77" s="9">
        <v>16</v>
      </c>
      <c r="C77" s="9">
        <v>8</v>
      </c>
      <c r="D77" s="7">
        <v>0.16399999999999992</v>
      </c>
      <c r="E77" s="7">
        <v>0.30600000000000005</v>
      </c>
      <c r="F77" s="7">
        <v>0.33099999999999996</v>
      </c>
      <c r="G77" s="7">
        <v>0.29899999999999993</v>
      </c>
      <c r="H77" s="7">
        <v>0.27500000000000013</v>
      </c>
    </row>
    <row r="78" spans="1:8" x14ac:dyDescent="0.2">
      <c r="A78" s="20">
        <v>10</v>
      </c>
      <c r="B78" s="20">
        <v>17</v>
      </c>
      <c r="C78" s="20">
        <v>8</v>
      </c>
      <c r="D78" s="7"/>
      <c r="E78" s="7"/>
      <c r="F78" s="7"/>
      <c r="G78" s="7"/>
      <c r="H78" s="7"/>
    </row>
    <row r="79" spans="1:8" x14ac:dyDescent="0.2">
      <c r="A79" s="9">
        <v>10</v>
      </c>
      <c r="B79" s="9">
        <v>18</v>
      </c>
      <c r="C79" s="9">
        <v>8</v>
      </c>
      <c r="D79" s="7">
        <v>0.17399999999999993</v>
      </c>
      <c r="E79" s="7">
        <v>0.2390000000000001</v>
      </c>
      <c r="F79" s="7">
        <v>0.25600000000000001</v>
      </c>
      <c r="G79" s="7">
        <v>0.34600000000000009</v>
      </c>
      <c r="H79" s="7">
        <v>0.21799999999999997</v>
      </c>
    </row>
    <row r="80" spans="1:8" x14ac:dyDescent="0.2">
      <c r="A80" s="39">
        <v>10</v>
      </c>
      <c r="B80" s="39">
        <v>19</v>
      </c>
      <c r="C80" s="39">
        <v>8</v>
      </c>
      <c r="D80" s="7">
        <v>0.19399999999999995</v>
      </c>
      <c r="E80" s="7"/>
      <c r="F80" s="7"/>
      <c r="G80" s="7"/>
      <c r="H80" s="7"/>
    </row>
    <row r="81" spans="1:8" x14ac:dyDescent="0.2">
      <c r="A81" s="9">
        <v>10</v>
      </c>
      <c r="B81" s="9">
        <v>20</v>
      </c>
      <c r="C81" s="9">
        <v>8</v>
      </c>
      <c r="D81" s="7">
        <v>0.18599999999999994</v>
      </c>
      <c r="E81" s="7">
        <v>0.29000000000000004</v>
      </c>
      <c r="F81" s="7">
        <v>0.29199999999999982</v>
      </c>
      <c r="G81" s="7">
        <v>0.28800000000000003</v>
      </c>
      <c r="H81" s="7">
        <v>0.246</v>
      </c>
    </row>
    <row r="82" spans="1:8" x14ac:dyDescent="0.2">
      <c r="A82" s="11">
        <v>20</v>
      </c>
      <c r="B82" s="11">
        <v>1</v>
      </c>
      <c r="C82" s="11">
        <v>6</v>
      </c>
      <c r="D82" s="7">
        <v>0.17799999999999994</v>
      </c>
      <c r="E82" s="7">
        <v>0.1967000000000001</v>
      </c>
      <c r="F82" s="7">
        <v>0.20600000000000018</v>
      </c>
      <c r="G82" s="7">
        <v>0.2629999999999999</v>
      </c>
      <c r="H82" s="7">
        <v>0.18900000000000006</v>
      </c>
    </row>
    <row r="83" spans="1:8" x14ac:dyDescent="0.2">
      <c r="A83" s="11">
        <v>20</v>
      </c>
      <c r="B83" s="11">
        <v>2</v>
      </c>
      <c r="C83" s="11">
        <v>6</v>
      </c>
      <c r="D83" s="7">
        <v>0.20400000000000018</v>
      </c>
      <c r="E83" s="7">
        <v>0.10600000000000009</v>
      </c>
      <c r="F83" s="7">
        <v>0.15800000000000014</v>
      </c>
      <c r="G83" s="7">
        <v>0.19300000000000006</v>
      </c>
      <c r="H83" s="7">
        <v>0.17599999999999993</v>
      </c>
    </row>
    <row r="84" spans="1:8" x14ac:dyDescent="0.2">
      <c r="A84" s="11">
        <v>20</v>
      </c>
      <c r="B84" s="11">
        <v>3</v>
      </c>
      <c r="C84" s="11">
        <v>6</v>
      </c>
      <c r="D84" s="7">
        <v>0.19099999999999984</v>
      </c>
      <c r="E84" s="7">
        <v>0.20999999999999996</v>
      </c>
      <c r="F84" s="7">
        <v>0.17700000000000005</v>
      </c>
      <c r="G84" s="7">
        <v>0.14100000000000001</v>
      </c>
      <c r="H84" s="7">
        <v>0.17700000000000005</v>
      </c>
    </row>
    <row r="85" spans="1:8" x14ac:dyDescent="0.2">
      <c r="A85" s="11">
        <v>20</v>
      </c>
      <c r="B85" s="11">
        <v>4</v>
      </c>
      <c r="C85" s="11">
        <v>6</v>
      </c>
      <c r="D85" s="7">
        <v>0.19199999999999995</v>
      </c>
      <c r="E85" s="7">
        <v>0.20500000000000007</v>
      </c>
      <c r="F85" s="7">
        <v>0.22599999999999998</v>
      </c>
      <c r="G85" s="7">
        <v>0.13400000000000012</v>
      </c>
      <c r="H85" s="7">
        <v>0.20300000000000007</v>
      </c>
    </row>
    <row r="86" spans="1:8" x14ac:dyDescent="0.2">
      <c r="A86" s="11">
        <v>20</v>
      </c>
      <c r="B86" s="11">
        <v>5</v>
      </c>
      <c r="C86" s="11">
        <v>6</v>
      </c>
      <c r="D86" s="7">
        <v>0.21900000000000008</v>
      </c>
      <c r="E86" s="7">
        <v>0.22599999999999998</v>
      </c>
      <c r="F86" s="7">
        <v>0.26600000000000001</v>
      </c>
      <c r="G86" s="7">
        <v>0.22900000000000009</v>
      </c>
      <c r="H86" s="7">
        <v>0.2609999999999999</v>
      </c>
    </row>
    <row r="87" spans="1:8" x14ac:dyDescent="0.2">
      <c r="A87" s="11">
        <v>20</v>
      </c>
      <c r="B87" s="11">
        <v>6</v>
      </c>
      <c r="C87" s="11">
        <v>6</v>
      </c>
      <c r="D87" s="7">
        <v>8.3999999999999853E-2</v>
      </c>
      <c r="E87" s="7">
        <v>0.24</v>
      </c>
      <c r="F87" s="7">
        <v>0.11999999999999988</v>
      </c>
      <c r="G87" s="7">
        <v>0.25300000000000011</v>
      </c>
      <c r="H87" s="7">
        <v>0.13100000000000001</v>
      </c>
    </row>
    <row r="88" spans="1:8" x14ac:dyDescent="0.2">
      <c r="A88" s="11">
        <v>20</v>
      </c>
      <c r="B88" s="11">
        <v>7</v>
      </c>
      <c r="C88" s="11">
        <v>6</v>
      </c>
      <c r="D88" s="7">
        <v>0.17199999999999993</v>
      </c>
      <c r="E88" s="7">
        <v>0.20900000000000007</v>
      </c>
      <c r="F88" s="7">
        <v>0.19700000000000006</v>
      </c>
      <c r="G88" s="7">
        <v>0.1379999999999999</v>
      </c>
      <c r="H88" s="7">
        <v>0.13900000000000001</v>
      </c>
    </row>
    <row r="89" spans="1:8" x14ac:dyDescent="0.2">
      <c r="A89" s="11">
        <v>20</v>
      </c>
      <c r="B89" s="11">
        <v>8</v>
      </c>
      <c r="C89" s="11">
        <v>7</v>
      </c>
      <c r="D89" s="7">
        <v>0.16100000000000003</v>
      </c>
      <c r="E89" s="7">
        <v>0.19100000000000006</v>
      </c>
      <c r="F89" s="7">
        <v>0.15200000000000014</v>
      </c>
      <c r="G89" s="7">
        <v>0.15500000000000003</v>
      </c>
      <c r="H89" s="7">
        <v>0.21100000000000008</v>
      </c>
    </row>
    <row r="90" spans="1:8" x14ac:dyDescent="0.2">
      <c r="A90" s="11">
        <v>20</v>
      </c>
      <c r="B90" s="11">
        <v>9</v>
      </c>
      <c r="C90" s="11">
        <v>7</v>
      </c>
      <c r="D90" s="7">
        <v>0.17600000000000016</v>
      </c>
      <c r="E90" s="7">
        <v>0.16999999999999993</v>
      </c>
      <c r="F90" s="7">
        <v>0.17300000000000004</v>
      </c>
      <c r="G90" s="7">
        <v>0.17300000000000004</v>
      </c>
      <c r="H90" s="7">
        <v>0.15799999999999992</v>
      </c>
    </row>
    <row r="91" spans="1:8" x14ac:dyDescent="0.2">
      <c r="A91" s="11">
        <v>20</v>
      </c>
      <c r="B91" s="11">
        <v>10</v>
      </c>
      <c r="C91" s="11">
        <v>7</v>
      </c>
      <c r="D91" s="7">
        <v>0.18899999999999983</v>
      </c>
      <c r="E91" s="7">
        <v>0.18900000000000006</v>
      </c>
      <c r="F91" s="7">
        <v>0.18799999999999994</v>
      </c>
      <c r="G91" s="7">
        <v>0.16100000000000003</v>
      </c>
      <c r="H91" s="7">
        <v>0.21499999999999986</v>
      </c>
    </row>
    <row r="92" spans="1:8" x14ac:dyDescent="0.2">
      <c r="A92" s="11">
        <v>20</v>
      </c>
      <c r="B92" s="11">
        <v>11</v>
      </c>
      <c r="C92" s="11">
        <v>7</v>
      </c>
      <c r="D92" s="7">
        <v>0.16399999999999992</v>
      </c>
      <c r="E92" s="7">
        <v>0.18200000000000016</v>
      </c>
      <c r="F92" s="7">
        <v>0.22999999999999998</v>
      </c>
      <c r="G92" s="7">
        <v>0.2350000000000001</v>
      </c>
      <c r="H92" s="7">
        <v>0.17300000000000004</v>
      </c>
    </row>
    <row r="93" spans="1:8" x14ac:dyDescent="0.2">
      <c r="A93" s="11">
        <v>20</v>
      </c>
      <c r="B93" s="11">
        <v>12</v>
      </c>
      <c r="C93" s="11">
        <v>7</v>
      </c>
      <c r="D93" s="7">
        <v>0.32200000000000006</v>
      </c>
      <c r="E93" s="7">
        <v>0.12400000000000011</v>
      </c>
      <c r="F93" s="7">
        <v>0.25</v>
      </c>
      <c r="G93" s="7">
        <v>0.14100000000000024</v>
      </c>
      <c r="H93" s="7">
        <v>0.21500000000000008</v>
      </c>
    </row>
    <row r="94" spans="1:8" x14ac:dyDescent="0.2">
      <c r="A94" s="11">
        <v>20</v>
      </c>
      <c r="B94" s="11">
        <v>13</v>
      </c>
      <c r="C94" s="11">
        <v>7</v>
      </c>
      <c r="D94" s="7">
        <v>0.123</v>
      </c>
      <c r="E94" s="7">
        <v>0.18999999999999995</v>
      </c>
      <c r="F94" s="7">
        <v>0.22199999999999998</v>
      </c>
      <c r="G94" s="7">
        <v>0.23799999999999999</v>
      </c>
      <c r="H94" s="7">
        <v>0.11099999999999999</v>
      </c>
    </row>
    <row r="95" spans="1:8" x14ac:dyDescent="0.2">
      <c r="A95" s="11">
        <v>20</v>
      </c>
      <c r="B95" s="11">
        <v>14</v>
      </c>
      <c r="C95" s="11">
        <v>7</v>
      </c>
      <c r="D95" s="7">
        <v>0.14000000000000012</v>
      </c>
      <c r="E95" s="7">
        <v>9.4000000000000083E-2</v>
      </c>
      <c r="F95" s="7">
        <v>0.22300000000000009</v>
      </c>
      <c r="G95" s="7">
        <v>0.19999999999999996</v>
      </c>
      <c r="H95" s="7">
        <v>0.246</v>
      </c>
    </row>
    <row r="96" spans="1:8" x14ac:dyDescent="0.2">
      <c r="A96" s="11">
        <v>20</v>
      </c>
      <c r="B96" s="11">
        <v>15</v>
      </c>
      <c r="C96" s="11">
        <v>7</v>
      </c>
      <c r="D96" s="7">
        <v>0.13400000000000012</v>
      </c>
      <c r="E96" s="7">
        <v>0.25600000000000001</v>
      </c>
      <c r="F96" s="7">
        <v>1.907</v>
      </c>
      <c r="G96" s="7">
        <v>0.13900000000000001</v>
      </c>
      <c r="H96" s="7">
        <v>0.20399999999999996</v>
      </c>
    </row>
    <row r="97" spans="1:8" x14ac:dyDescent="0.2">
      <c r="A97" s="45">
        <v>20</v>
      </c>
      <c r="B97" s="45">
        <v>16</v>
      </c>
      <c r="C97" s="45">
        <v>7</v>
      </c>
      <c r="D97" s="7">
        <v>0.23399999999999999</v>
      </c>
      <c r="E97" s="7">
        <v>0.16999999999999993</v>
      </c>
      <c r="F97" s="7"/>
      <c r="G97" s="7"/>
      <c r="H97" s="7"/>
    </row>
    <row r="98" spans="1:8" x14ac:dyDescent="0.2">
      <c r="A98" s="11">
        <v>20</v>
      </c>
      <c r="B98" s="11">
        <v>17</v>
      </c>
      <c r="C98" s="11">
        <v>7</v>
      </c>
      <c r="D98" s="7">
        <v>0.22199999999999998</v>
      </c>
      <c r="E98" s="7">
        <v>0.23199999999999998</v>
      </c>
      <c r="F98" s="7">
        <v>0.27300000000000013</v>
      </c>
      <c r="G98" s="7">
        <v>0.20099999999999985</v>
      </c>
      <c r="H98" s="7">
        <v>0.20999999999999996</v>
      </c>
    </row>
    <row r="99" spans="1:8" x14ac:dyDescent="0.2">
      <c r="A99" s="11">
        <v>20</v>
      </c>
      <c r="B99" s="11">
        <v>18</v>
      </c>
      <c r="C99" s="11">
        <v>8</v>
      </c>
      <c r="D99" s="7">
        <v>0.16100000000000003</v>
      </c>
      <c r="E99" s="7">
        <v>0.25600000000000001</v>
      </c>
      <c r="F99" s="7">
        <v>0.15100000000000002</v>
      </c>
      <c r="G99" s="7">
        <v>0.17700000000000005</v>
      </c>
      <c r="H99" s="7">
        <v>0.19700000000000006</v>
      </c>
    </row>
    <row r="100" spans="1:8" x14ac:dyDescent="0.2">
      <c r="A100" s="11">
        <v>20</v>
      </c>
      <c r="B100" s="11">
        <v>19</v>
      </c>
      <c r="C100" s="11">
        <v>8</v>
      </c>
      <c r="D100" s="7">
        <v>0.1080000000000001</v>
      </c>
      <c r="E100" s="7">
        <v>0.19999999999999996</v>
      </c>
      <c r="F100" s="7">
        <v>0.16900000000000004</v>
      </c>
      <c r="G100" s="7">
        <v>0.14500000000000002</v>
      </c>
      <c r="H100" s="7">
        <v>0.19300000000000006</v>
      </c>
    </row>
    <row r="101" spans="1:8" x14ac:dyDescent="0.2">
      <c r="A101" s="11">
        <v>20</v>
      </c>
      <c r="B101" s="11">
        <v>20</v>
      </c>
      <c r="C101" s="11">
        <v>8</v>
      </c>
      <c r="D101" s="7">
        <v>0.19599999999999995</v>
      </c>
      <c r="E101" s="7">
        <v>0.23799999999999999</v>
      </c>
      <c r="F101" s="7">
        <v>0.16700000000000004</v>
      </c>
      <c r="G101" s="7">
        <v>0.19099999999999984</v>
      </c>
      <c r="H101" s="7">
        <v>0.252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048576"/>
    </sheetView>
  </sheetViews>
  <sheetFormatPr baseColWidth="10" defaultRowHeight="16" x14ac:dyDescent="0.2"/>
  <cols>
    <col min="1" max="1" width="10.83203125" style="12"/>
    <col min="2" max="2" width="4.33203125" customWidth="1"/>
  </cols>
  <sheetData>
    <row r="1" spans="1:6" x14ac:dyDescent="0.2">
      <c r="D1" s="16"/>
    </row>
    <row r="2" spans="1:6" x14ac:dyDescent="0.2">
      <c r="C2" s="19"/>
      <c r="D2" s="38"/>
      <c r="E2" s="14"/>
    </row>
    <row r="3" spans="1:6" x14ac:dyDescent="0.2">
      <c r="A3" s="13" t="s">
        <v>29</v>
      </c>
      <c r="B3" s="5" t="s">
        <v>30</v>
      </c>
      <c r="C3" s="6" t="s">
        <v>58</v>
      </c>
      <c r="D3" s="18" t="s">
        <v>59</v>
      </c>
      <c r="E3" s="6" t="s">
        <v>60</v>
      </c>
      <c r="F3" t="s">
        <v>61</v>
      </c>
    </row>
    <row r="4" spans="1:6" x14ac:dyDescent="0.2">
      <c r="A4" s="21" t="s">
        <v>31</v>
      </c>
      <c r="B4" s="22">
        <v>1</v>
      </c>
      <c r="C4" s="22">
        <v>0.10199999999999987</v>
      </c>
      <c r="D4" s="22">
        <v>0.14049999999999985</v>
      </c>
      <c r="E4" s="22">
        <v>0.121</v>
      </c>
      <c r="F4" s="22">
        <v>0.15599999999999992</v>
      </c>
    </row>
    <row r="5" spans="1:6" x14ac:dyDescent="0.2">
      <c r="A5" s="21" t="s">
        <v>31</v>
      </c>
      <c r="B5" s="22">
        <v>2</v>
      </c>
      <c r="C5" s="22">
        <v>0.16399999999999992</v>
      </c>
      <c r="D5" s="22">
        <v>0.14200000000000013</v>
      </c>
      <c r="E5" s="22">
        <v>0.18099999999999983</v>
      </c>
      <c r="F5" s="22">
        <v>0.1180000000000001</v>
      </c>
    </row>
    <row r="6" spans="1:6" x14ac:dyDescent="0.2">
      <c r="A6" s="21" t="s">
        <v>31</v>
      </c>
      <c r="B6" s="22">
        <v>3</v>
      </c>
      <c r="C6" s="22">
        <v>9.8999999999999977E-2</v>
      </c>
      <c r="D6" s="22">
        <v>0.14399999999999991</v>
      </c>
      <c r="E6" s="22">
        <v>0.16599999999999993</v>
      </c>
      <c r="F6" s="22">
        <v>0.14500000000000002</v>
      </c>
    </row>
    <row r="7" spans="1:6" x14ac:dyDescent="0.2">
      <c r="A7" s="23">
        <v>0.1</v>
      </c>
      <c r="B7" s="8">
        <v>1</v>
      </c>
      <c r="C7" s="22">
        <v>0.11499999999999999</v>
      </c>
      <c r="D7" s="22">
        <v>0.17599999999999993</v>
      </c>
      <c r="E7" s="22">
        <v>0.18699999999999983</v>
      </c>
      <c r="F7" s="22">
        <v>0.16799999999999993</v>
      </c>
    </row>
    <row r="8" spans="1:6" x14ac:dyDescent="0.2">
      <c r="A8" s="23">
        <v>0.1</v>
      </c>
      <c r="B8" s="8">
        <v>2</v>
      </c>
      <c r="C8" s="22">
        <v>0.125</v>
      </c>
      <c r="D8" s="22">
        <v>0.12999999999999989</v>
      </c>
      <c r="E8" s="22">
        <v>0.15199999999999991</v>
      </c>
      <c r="F8" s="22">
        <v>0.17799999999999994</v>
      </c>
    </row>
    <row r="9" spans="1:6" x14ac:dyDescent="0.2">
      <c r="A9" s="23">
        <v>0.1</v>
      </c>
      <c r="B9" s="8">
        <v>3</v>
      </c>
      <c r="C9" s="22">
        <v>9.6999999999999975E-2</v>
      </c>
      <c r="D9" s="22">
        <v>0.2430000000000001</v>
      </c>
      <c r="E9" s="22">
        <v>0.14900000000000002</v>
      </c>
      <c r="F9" s="22">
        <v>0.23100000000000009</v>
      </c>
    </row>
    <row r="10" spans="1:6" x14ac:dyDescent="0.2">
      <c r="A10" s="24">
        <v>1</v>
      </c>
      <c r="B10" s="10">
        <v>1</v>
      </c>
      <c r="C10" s="22">
        <v>0.13400000000000012</v>
      </c>
      <c r="D10" s="22">
        <v>0.14999999999999991</v>
      </c>
      <c r="E10" s="22">
        <v>0.17600000000000016</v>
      </c>
      <c r="F10" s="22">
        <v>0.19599999999999995</v>
      </c>
    </row>
    <row r="11" spans="1:6" x14ac:dyDescent="0.2">
      <c r="A11" s="24">
        <v>1</v>
      </c>
      <c r="B11" s="10">
        <v>2</v>
      </c>
      <c r="C11" s="22">
        <v>0.10899999999999999</v>
      </c>
      <c r="D11" s="22">
        <v>0.14399999999999991</v>
      </c>
      <c r="E11" s="22">
        <v>0.19999999999999996</v>
      </c>
      <c r="F11" s="22">
        <v>0.18200000000000016</v>
      </c>
    </row>
    <row r="12" spans="1:6" x14ac:dyDescent="0.2">
      <c r="A12" s="24">
        <v>1</v>
      </c>
      <c r="B12" s="10">
        <v>3</v>
      </c>
      <c r="C12" s="22">
        <v>0.1160000000000001</v>
      </c>
      <c r="D12" s="22">
        <v>0.15700000000000003</v>
      </c>
      <c r="E12" s="22">
        <v>0.20100000000000007</v>
      </c>
      <c r="F12" s="22">
        <v>0.13500000000000001</v>
      </c>
    </row>
    <row r="13" spans="1:6" x14ac:dyDescent="0.2">
      <c r="A13" s="25">
        <v>10</v>
      </c>
      <c r="B13" s="26">
        <v>1</v>
      </c>
      <c r="C13" s="22">
        <v>8.8000000000000078E-2</v>
      </c>
      <c r="D13" s="22">
        <v>0.14200000000000013</v>
      </c>
      <c r="E13" s="22">
        <v>0.18599999999999994</v>
      </c>
      <c r="F13" s="22">
        <v>0.18199999999999994</v>
      </c>
    </row>
    <row r="14" spans="1:6" x14ac:dyDescent="0.2">
      <c r="A14" s="25">
        <v>10</v>
      </c>
      <c r="B14" s="26">
        <v>2</v>
      </c>
      <c r="C14" s="22">
        <v>6.9000000000000172E-2</v>
      </c>
      <c r="D14" s="22">
        <v>0.14000000000000012</v>
      </c>
      <c r="E14" s="22">
        <v>0.14100000000000001</v>
      </c>
      <c r="F14" s="22">
        <v>0.18199999999999994</v>
      </c>
    </row>
    <row r="15" spans="1:6" x14ac:dyDescent="0.2">
      <c r="A15" s="25">
        <v>10</v>
      </c>
      <c r="B15" s="26">
        <v>3</v>
      </c>
      <c r="C15" s="22">
        <v>0.16999999999999993</v>
      </c>
      <c r="D15" s="22">
        <v>0.14799999999999991</v>
      </c>
      <c r="E15" s="22">
        <v>0.21899999999999986</v>
      </c>
      <c r="F15" s="22">
        <v>0.17900000000000005</v>
      </c>
    </row>
    <row r="16" spans="1:6" x14ac:dyDescent="0.2">
      <c r="A16" s="27">
        <v>20</v>
      </c>
      <c r="B16" s="11">
        <v>1</v>
      </c>
      <c r="C16" s="22">
        <v>0.14399999999999991</v>
      </c>
      <c r="D16" s="22">
        <v>0.1379999999999999</v>
      </c>
      <c r="E16" s="22">
        <v>0.1339999999999999</v>
      </c>
      <c r="F16" s="22">
        <v>0.14900000000000002</v>
      </c>
    </row>
    <row r="17" spans="1:6" x14ac:dyDescent="0.2">
      <c r="A17" s="27">
        <v>20</v>
      </c>
      <c r="B17" s="11">
        <v>2</v>
      </c>
      <c r="C17" s="22">
        <v>0.21499999999999986</v>
      </c>
      <c r="D17" s="22">
        <v>0.13900000000000001</v>
      </c>
      <c r="E17" s="22">
        <v>0.14399999999999991</v>
      </c>
      <c r="F17" s="22">
        <v>0.14700000000000002</v>
      </c>
    </row>
    <row r="18" spans="1:6" x14ac:dyDescent="0.2">
      <c r="A18" s="27">
        <v>20</v>
      </c>
      <c r="B18" s="11">
        <v>3</v>
      </c>
      <c r="C18" s="22">
        <v>0.11099999999999999</v>
      </c>
      <c r="D18" s="22">
        <v>0.14600000000000013</v>
      </c>
      <c r="E18" s="22">
        <v>0.12000000000000011</v>
      </c>
      <c r="F18" s="22">
        <v>0.1359999999999999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imidachloprid calculation</vt:lpstr>
      <vt:lpstr>Imidachloprid experiment data</vt:lpstr>
      <vt:lpstr>evaporation measurements</vt:lpstr>
      <vt:lpstr>30 sec. behavoral observations</vt:lpstr>
      <vt:lpstr>Sheet1</vt:lpstr>
      <vt:lpstr>Imidachloprid experiment da (2)</vt:lpstr>
      <vt:lpstr>imidachloprid experiment data3</vt:lpstr>
      <vt:lpstr>evaporation trials2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dcterms:created xsi:type="dcterms:W3CDTF">2016-02-24T16:13:05Z</dcterms:created>
  <dcterms:modified xsi:type="dcterms:W3CDTF">2017-01-02T02:54:56Z</dcterms:modified>
</cp:coreProperties>
</file>