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140" yWindow="160" windowWidth="25600" windowHeight="17460" tabRatio="500"/>
  </bookViews>
  <sheets>
    <sheet name="Bumble Bee Sample Dilutions" sheetId="1" r:id="rId1"/>
  </sheets>
  <externalReferences>
    <externalReference r:id="rId2"/>
  </externalReferences>
  <definedNames>
    <definedName name="_20150614_nanodrop_Bostwich_Nordic_apis" localSheetId="0">'Bumble Bee Sample Dilutions'!#REF!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0" i="1" l="1"/>
  <c r="J360" i="1"/>
  <c r="I360" i="1"/>
  <c r="H359" i="1"/>
  <c r="J359" i="1"/>
  <c r="I359" i="1"/>
  <c r="H358" i="1"/>
  <c r="J358" i="1"/>
  <c r="I358" i="1"/>
  <c r="H357" i="1"/>
  <c r="J357" i="1"/>
  <c r="I357" i="1"/>
  <c r="H356" i="1"/>
  <c r="J356" i="1"/>
  <c r="I356" i="1"/>
  <c r="H355" i="1"/>
  <c r="J355" i="1"/>
  <c r="I355" i="1"/>
  <c r="H354" i="1"/>
  <c r="J354" i="1"/>
  <c r="I354" i="1"/>
  <c r="H353" i="1"/>
  <c r="J353" i="1"/>
  <c r="I353" i="1"/>
  <c r="H352" i="1"/>
  <c r="J352" i="1"/>
  <c r="I352" i="1"/>
  <c r="H351" i="1"/>
  <c r="J351" i="1"/>
  <c r="I351" i="1"/>
  <c r="H350" i="1"/>
  <c r="J350" i="1"/>
  <c r="I350" i="1"/>
  <c r="H349" i="1"/>
  <c r="J349" i="1"/>
  <c r="I349" i="1"/>
  <c r="H348" i="1"/>
  <c r="J348" i="1"/>
  <c r="I348" i="1"/>
  <c r="H347" i="1"/>
  <c r="J347" i="1"/>
  <c r="I347" i="1"/>
  <c r="H346" i="1"/>
  <c r="J346" i="1"/>
  <c r="I346" i="1"/>
  <c r="H345" i="1"/>
  <c r="J345" i="1"/>
  <c r="I345" i="1"/>
  <c r="H344" i="1"/>
  <c r="J344" i="1"/>
  <c r="I344" i="1"/>
  <c r="H343" i="1"/>
  <c r="J343" i="1"/>
  <c r="I343" i="1"/>
  <c r="H342" i="1"/>
  <c r="J342" i="1"/>
  <c r="I342" i="1"/>
  <c r="H341" i="1"/>
  <c r="J341" i="1"/>
  <c r="I341" i="1"/>
  <c r="H340" i="1"/>
  <c r="J340" i="1"/>
  <c r="I340" i="1"/>
  <c r="H339" i="1"/>
  <c r="J339" i="1"/>
  <c r="I339" i="1"/>
  <c r="H338" i="1"/>
  <c r="J338" i="1"/>
  <c r="I338" i="1"/>
  <c r="H337" i="1"/>
  <c r="J337" i="1"/>
  <c r="I337" i="1"/>
  <c r="H336" i="1"/>
  <c r="J336" i="1"/>
  <c r="I336" i="1"/>
  <c r="H335" i="1"/>
  <c r="J335" i="1"/>
  <c r="I335" i="1"/>
  <c r="H334" i="1"/>
  <c r="J334" i="1"/>
  <c r="I334" i="1"/>
  <c r="H333" i="1"/>
  <c r="J333" i="1"/>
  <c r="I333" i="1"/>
  <c r="H332" i="1"/>
  <c r="J332" i="1"/>
  <c r="I332" i="1"/>
  <c r="H331" i="1"/>
  <c r="J331" i="1"/>
  <c r="I331" i="1"/>
  <c r="H330" i="1"/>
  <c r="J330" i="1"/>
  <c r="I330" i="1"/>
  <c r="H329" i="1"/>
  <c r="J329" i="1"/>
  <c r="I329" i="1"/>
  <c r="H328" i="1"/>
  <c r="J328" i="1"/>
  <c r="I328" i="1"/>
  <c r="H327" i="1"/>
  <c r="J327" i="1"/>
  <c r="I327" i="1"/>
  <c r="H326" i="1"/>
  <c r="J326" i="1"/>
  <c r="I326" i="1"/>
  <c r="H325" i="1"/>
  <c r="J325" i="1"/>
  <c r="I325" i="1"/>
  <c r="H324" i="1"/>
  <c r="J324" i="1"/>
  <c r="I324" i="1"/>
  <c r="H323" i="1"/>
  <c r="J323" i="1"/>
  <c r="I323" i="1"/>
  <c r="H322" i="1"/>
  <c r="J322" i="1"/>
  <c r="I322" i="1"/>
  <c r="H321" i="1"/>
  <c r="J321" i="1"/>
  <c r="I321" i="1"/>
  <c r="H320" i="1"/>
  <c r="J320" i="1"/>
  <c r="I320" i="1"/>
  <c r="H319" i="1"/>
  <c r="J319" i="1"/>
  <c r="I319" i="1"/>
  <c r="H318" i="1"/>
  <c r="J318" i="1"/>
  <c r="I318" i="1"/>
  <c r="H317" i="1"/>
  <c r="J317" i="1"/>
  <c r="I317" i="1"/>
  <c r="H316" i="1"/>
  <c r="J316" i="1"/>
  <c r="I316" i="1"/>
  <c r="H315" i="1"/>
  <c r="J315" i="1"/>
  <c r="I315" i="1"/>
  <c r="H314" i="1"/>
  <c r="J314" i="1"/>
  <c r="I314" i="1"/>
  <c r="H313" i="1"/>
  <c r="J313" i="1"/>
  <c r="I313" i="1"/>
  <c r="H312" i="1"/>
  <c r="J312" i="1"/>
  <c r="I312" i="1"/>
  <c r="H311" i="1"/>
  <c r="J311" i="1"/>
  <c r="I311" i="1"/>
  <c r="H310" i="1"/>
  <c r="J310" i="1"/>
  <c r="I310" i="1"/>
  <c r="H309" i="1"/>
  <c r="J309" i="1"/>
  <c r="I309" i="1"/>
  <c r="H308" i="1"/>
  <c r="J308" i="1"/>
  <c r="I308" i="1"/>
  <c r="H307" i="1"/>
  <c r="J307" i="1"/>
  <c r="I307" i="1"/>
  <c r="H306" i="1"/>
  <c r="J306" i="1"/>
  <c r="I306" i="1"/>
  <c r="H305" i="1"/>
  <c r="J305" i="1"/>
  <c r="I305" i="1"/>
  <c r="H304" i="1"/>
  <c r="J304" i="1"/>
  <c r="I304" i="1"/>
  <c r="H303" i="1"/>
  <c r="J303" i="1"/>
  <c r="I303" i="1"/>
  <c r="H302" i="1"/>
  <c r="J302" i="1"/>
  <c r="I302" i="1"/>
  <c r="H301" i="1"/>
  <c r="J301" i="1"/>
  <c r="I301" i="1"/>
  <c r="H300" i="1"/>
  <c r="J300" i="1"/>
  <c r="I300" i="1"/>
  <c r="H299" i="1"/>
  <c r="J299" i="1"/>
  <c r="I299" i="1"/>
  <c r="H298" i="1"/>
  <c r="J298" i="1"/>
  <c r="I298" i="1"/>
  <c r="H297" i="1"/>
  <c r="J297" i="1"/>
  <c r="I297" i="1"/>
  <c r="H296" i="1"/>
  <c r="J296" i="1"/>
  <c r="I296" i="1"/>
  <c r="H295" i="1"/>
  <c r="J295" i="1"/>
  <c r="I295" i="1"/>
  <c r="H294" i="1"/>
  <c r="J294" i="1"/>
  <c r="I294" i="1"/>
  <c r="H293" i="1"/>
  <c r="J293" i="1"/>
  <c r="I293" i="1"/>
  <c r="H292" i="1"/>
  <c r="J292" i="1"/>
  <c r="I292" i="1"/>
  <c r="H291" i="1"/>
  <c r="J291" i="1"/>
  <c r="I291" i="1"/>
  <c r="H290" i="1"/>
  <c r="J290" i="1"/>
  <c r="I290" i="1"/>
  <c r="H289" i="1"/>
  <c r="J289" i="1"/>
  <c r="I289" i="1"/>
  <c r="H288" i="1"/>
  <c r="J288" i="1"/>
  <c r="I288" i="1"/>
  <c r="H287" i="1"/>
  <c r="J287" i="1"/>
  <c r="I287" i="1"/>
  <c r="H286" i="1"/>
  <c r="J286" i="1"/>
  <c r="I286" i="1"/>
  <c r="H285" i="1"/>
  <c r="J285" i="1"/>
  <c r="I285" i="1"/>
  <c r="H284" i="1"/>
  <c r="J284" i="1"/>
  <c r="I284" i="1"/>
  <c r="H283" i="1"/>
  <c r="J283" i="1"/>
  <c r="I283" i="1"/>
  <c r="H282" i="1"/>
  <c r="J282" i="1"/>
  <c r="I282" i="1"/>
  <c r="H281" i="1"/>
  <c r="J281" i="1"/>
  <c r="I281" i="1"/>
  <c r="H280" i="1"/>
  <c r="J280" i="1"/>
  <c r="I280" i="1"/>
  <c r="H279" i="1"/>
  <c r="J279" i="1"/>
  <c r="I279" i="1"/>
  <c r="H278" i="1"/>
  <c r="J278" i="1"/>
  <c r="I278" i="1"/>
  <c r="H277" i="1"/>
  <c r="J277" i="1"/>
  <c r="I277" i="1"/>
  <c r="H276" i="1"/>
  <c r="J276" i="1"/>
  <c r="I276" i="1"/>
  <c r="H275" i="1"/>
  <c r="J275" i="1"/>
  <c r="I275" i="1"/>
  <c r="H274" i="1"/>
  <c r="J274" i="1"/>
  <c r="I274" i="1"/>
  <c r="H273" i="1"/>
  <c r="J273" i="1"/>
  <c r="I273" i="1"/>
  <c r="H272" i="1"/>
  <c r="J272" i="1"/>
  <c r="I272" i="1"/>
  <c r="H271" i="1"/>
  <c r="J271" i="1"/>
  <c r="I271" i="1"/>
  <c r="H270" i="1"/>
  <c r="J270" i="1"/>
  <c r="I270" i="1"/>
  <c r="H269" i="1"/>
  <c r="J269" i="1"/>
  <c r="I269" i="1"/>
  <c r="H268" i="1"/>
  <c r="J268" i="1"/>
  <c r="I268" i="1"/>
  <c r="H267" i="1"/>
  <c r="J267" i="1"/>
  <c r="I267" i="1"/>
  <c r="H266" i="1"/>
  <c r="J266" i="1"/>
  <c r="I266" i="1"/>
  <c r="H265" i="1"/>
  <c r="J265" i="1"/>
  <c r="I265" i="1"/>
  <c r="H264" i="1"/>
  <c r="J264" i="1"/>
  <c r="I264" i="1"/>
  <c r="H263" i="1"/>
  <c r="J263" i="1"/>
  <c r="I263" i="1"/>
  <c r="H262" i="1"/>
  <c r="J262" i="1"/>
  <c r="I262" i="1"/>
  <c r="H261" i="1"/>
  <c r="J261" i="1"/>
  <c r="I261" i="1"/>
  <c r="H260" i="1"/>
  <c r="J260" i="1"/>
  <c r="I260" i="1"/>
  <c r="H259" i="1"/>
  <c r="J259" i="1"/>
  <c r="I259" i="1"/>
  <c r="H258" i="1"/>
  <c r="J258" i="1"/>
  <c r="I258" i="1"/>
  <c r="H257" i="1"/>
  <c r="J257" i="1"/>
  <c r="I257" i="1"/>
  <c r="H256" i="1"/>
  <c r="J256" i="1"/>
  <c r="I256" i="1"/>
  <c r="H255" i="1"/>
  <c r="J255" i="1"/>
  <c r="I255" i="1"/>
  <c r="H254" i="1"/>
  <c r="J254" i="1"/>
  <c r="I254" i="1"/>
  <c r="H253" i="1"/>
  <c r="J253" i="1"/>
  <c r="I253" i="1"/>
  <c r="H252" i="1"/>
  <c r="J252" i="1"/>
  <c r="I252" i="1"/>
  <c r="H251" i="1"/>
  <c r="J251" i="1"/>
  <c r="I251" i="1"/>
  <c r="H250" i="1"/>
  <c r="J250" i="1"/>
  <c r="I250" i="1"/>
  <c r="H249" i="1"/>
  <c r="J249" i="1"/>
  <c r="I249" i="1"/>
  <c r="H248" i="1"/>
  <c r="J248" i="1"/>
  <c r="I248" i="1"/>
  <c r="H247" i="1"/>
  <c r="J247" i="1"/>
  <c r="I247" i="1"/>
  <c r="H246" i="1"/>
  <c r="J246" i="1"/>
  <c r="I246" i="1"/>
  <c r="H245" i="1"/>
  <c r="J245" i="1"/>
  <c r="I245" i="1"/>
  <c r="H244" i="1"/>
  <c r="J244" i="1"/>
  <c r="I244" i="1"/>
  <c r="H243" i="1"/>
  <c r="J243" i="1"/>
  <c r="I243" i="1"/>
  <c r="H242" i="1"/>
  <c r="J242" i="1"/>
  <c r="I242" i="1"/>
  <c r="H241" i="1"/>
  <c r="J241" i="1"/>
  <c r="I241" i="1"/>
  <c r="H240" i="1"/>
  <c r="J240" i="1"/>
  <c r="I240" i="1"/>
  <c r="H239" i="1"/>
  <c r="J239" i="1"/>
  <c r="I239" i="1"/>
  <c r="H238" i="1"/>
  <c r="J238" i="1"/>
  <c r="I238" i="1"/>
  <c r="H237" i="1"/>
  <c r="J237" i="1"/>
  <c r="I237" i="1"/>
  <c r="H236" i="1"/>
  <c r="J236" i="1"/>
  <c r="I236" i="1"/>
  <c r="H235" i="1"/>
  <c r="J235" i="1"/>
  <c r="I235" i="1"/>
  <c r="H234" i="1"/>
  <c r="J234" i="1"/>
  <c r="I234" i="1"/>
  <c r="H233" i="1"/>
  <c r="J233" i="1"/>
  <c r="I233" i="1"/>
  <c r="H232" i="1"/>
  <c r="J232" i="1"/>
  <c r="I232" i="1"/>
  <c r="H231" i="1"/>
  <c r="J231" i="1"/>
  <c r="I231" i="1"/>
  <c r="H230" i="1"/>
  <c r="J230" i="1"/>
  <c r="I230" i="1"/>
  <c r="H229" i="1"/>
  <c r="J229" i="1"/>
  <c r="I229" i="1"/>
  <c r="H228" i="1"/>
  <c r="J228" i="1"/>
  <c r="I228" i="1"/>
  <c r="H227" i="1"/>
  <c r="J227" i="1"/>
  <c r="I227" i="1"/>
  <c r="H226" i="1"/>
  <c r="J226" i="1"/>
  <c r="I226" i="1"/>
  <c r="H225" i="1"/>
  <c r="J225" i="1"/>
  <c r="I225" i="1"/>
  <c r="H224" i="1"/>
  <c r="J224" i="1"/>
  <c r="I224" i="1"/>
  <c r="H223" i="1"/>
  <c r="J223" i="1"/>
  <c r="I223" i="1"/>
  <c r="H222" i="1"/>
  <c r="J222" i="1"/>
  <c r="I222" i="1"/>
  <c r="H221" i="1"/>
  <c r="J221" i="1"/>
  <c r="I221" i="1"/>
  <c r="H220" i="1"/>
  <c r="J220" i="1"/>
  <c r="I220" i="1"/>
  <c r="H219" i="1"/>
  <c r="J219" i="1"/>
  <c r="I219" i="1"/>
  <c r="H218" i="1"/>
  <c r="J218" i="1"/>
  <c r="I218" i="1"/>
  <c r="H217" i="1"/>
  <c r="J217" i="1"/>
  <c r="I217" i="1"/>
  <c r="H216" i="1"/>
  <c r="J216" i="1"/>
  <c r="I216" i="1"/>
  <c r="H215" i="1"/>
  <c r="J215" i="1"/>
  <c r="I215" i="1"/>
  <c r="H214" i="1"/>
  <c r="J214" i="1"/>
  <c r="I214" i="1"/>
  <c r="H213" i="1"/>
  <c r="J213" i="1"/>
  <c r="I213" i="1"/>
  <c r="H192" i="1"/>
  <c r="J192" i="1"/>
  <c r="I192" i="1"/>
  <c r="H191" i="1"/>
  <c r="J191" i="1"/>
  <c r="I191" i="1"/>
  <c r="H190" i="1"/>
  <c r="J190" i="1"/>
  <c r="I190" i="1"/>
  <c r="H189" i="1"/>
  <c r="J189" i="1"/>
  <c r="I189" i="1"/>
  <c r="H188" i="1"/>
  <c r="J188" i="1"/>
  <c r="I188" i="1"/>
  <c r="H187" i="1"/>
  <c r="J187" i="1"/>
  <c r="I187" i="1"/>
  <c r="H186" i="1"/>
  <c r="J186" i="1"/>
  <c r="I186" i="1"/>
  <c r="H185" i="1"/>
  <c r="J185" i="1"/>
  <c r="I185" i="1"/>
  <c r="H184" i="1"/>
  <c r="J184" i="1"/>
  <c r="I184" i="1"/>
  <c r="H183" i="1"/>
  <c r="J183" i="1"/>
  <c r="I183" i="1"/>
  <c r="H182" i="1"/>
  <c r="J182" i="1"/>
  <c r="I182" i="1"/>
  <c r="H181" i="1"/>
  <c r="J181" i="1"/>
  <c r="I181" i="1"/>
  <c r="H180" i="1"/>
  <c r="J180" i="1"/>
  <c r="I180" i="1"/>
  <c r="H179" i="1"/>
  <c r="J179" i="1"/>
  <c r="I179" i="1"/>
  <c r="H178" i="1"/>
  <c r="J178" i="1"/>
  <c r="I178" i="1"/>
  <c r="H177" i="1"/>
  <c r="J177" i="1"/>
  <c r="I177" i="1"/>
  <c r="H176" i="1"/>
  <c r="J176" i="1"/>
  <c r="I176" i="1"/>
  <c r="H175" i="1"/>
  <c r="J175" i="1"/>
  <c r="I175" i="1"/>
  <c r="H174" i="1"/>
  <c r="J174" i="1"/>
  <c r="I174" i="1"/>
  <c r="H173" i="1"/>
  <c r="J173" i="1"/>
  <c r="I173" i="1"/>
  <c r="H172" i="1"/>
  <c r="J172" i="1"/>
  <c r="I172" i="1"/>
  <c r="H171" i="1"/>
  <c r="J171" i="1"/>
  <c r="I171" i="1"/>
  <c r="H170" i="1"/>
  <c r="J170" i="1"/>
  <c r="I170" i="1"/>
  <c r="H169" i="1"/>
  <c r="J169" i="1"/>
  <c r="I169" i="1"/>
  <c r="H168" i="1"/>
  <c r="J168" i="1"/>
  <c r="I168" i="1"/>
  <c r="H167" i="1"/>
  <c r="J167" i="1"/>
  <c r="I167" i="1"/>
  <c r="H166" i="1"/>
  <c r="J166" i="1"/>
  <c r="I166" i="1"/>
  <c r="H165" i="1"/>
  <c r="J165" i="1"/>
  <c r="I165" i="1"/>
  <c r="H164" i="1"/>
  <c r="J164" i="1"/>
  <c r="I164" i="1"/>
  <c r="H163" i="1"/>
  <c r="J163" i="1"/>
  <c r="I163" i="1"/>
  <c r="H162" i="1"/>
  <c r="J162" i="1"/>
  <c r="I162" i="1"/>
  <c r="H161" i="1"/>
  <c r="J161" i="1"/>
  <c r="I161" i="1"/>
  <c r="H160" i="1"/>
  <c r="J160" i="1"/>
  <c r="I160" i="1"/>
  <c r="H159" i="1"/>
  <c r="J159" i="1"/>
  <c r="I159" i="1"/>
  <c r="H158" i="1"/>
  <c r="J158" i="1"/>
  <c r="I158" i="1"/>
  <c r="B158" i="1"/>
  <c r="H157" i="1"/>
  <c r="J157" i="1"/>
  <c r="I157" i="1"/>
  <c r="B157" i="1"/>
  <c r="H156" i="1"/>
  <c r="J156" i="1"/>
  <c r="I156" i="1"/>
  <c r="B156" i="1"/>
  <c r="H155" i="1"/>
  <c r="J155" i="1"/>
  <c r="I155" i="1"/>
  <c r="B155" i="1"/>
  <c r="H154" i="1"/>
  <c r="J154" i="1"/>
  <c r="I154" i="1"/>
  <c r="B154" i="1"/>
  <c r="H153" i="1"/>
  <c r="J153" i="1"/>
  <c r="I153" i="1"/>
  <c r="B153" i="1"/>
  <c r="H152" i="1"/>
  <c r="J152" i="1"/>
  <c r="I152" i="1"/>
  <c r="B152" i="1"/>
  <c r="H151" i="1"/>
  <c r="J151" i="1"/>
  <c r="I151" i="1"/>
  <c r="B151" i="1"/>
  <c r="H150" i="1"/>
  <c r="J150" i="1"/>
  <c r="I150" i="1"/>
  <c r="B150" i="1"/>
  <c r="H149" i="1"/>
  <c r="J149" i="1"/>
  <c r="I149" i="1"/>
  <c r="B149" i="1"/>
  <c r="H148" i="1"/>
  <c r="J148" i="1"/>
  <c r="I148" i="1"/>
  <c r="B148" i="1"/>
  <c r="H147" i="1"/>
  <c r="J147" i="1"/>
  <c r="I147" i="1"/>
  <c r="B147" i="1"/>
  <c r="H146" i="1"/>
  <c r="J146" i="1"/>
  <c r="I146" i="1"/>
  <c r="B146" i="1"/>
  <c r="H145" i="1"/>
  <c r="J145" i="1"/>
  <c r="I145" i="1"/>
  <c r="B145" i="1"/>
  <c r="H144" i="1"/>
  <c r="J144" i="1"/>
  <c r="I144" i="1"/>
  <c r="B144" i="1"/>
  <c r="H143" i="1"/>
  <c r="J143" i="1"/>
  <c r="I143" i="1"/>
  <c r="B143" i="1"/>
  <c r="H142" i="1"/>
  <c r="J142" i="1"/>
  <c r="I142" i="1"/>
  <c r="B142" i="1"/>
  <c r="H141" i="1"/>
  <c r="J141" i="1"/>
  <c r="I141" i="1"/>
  <c r="B141" i="1"/>
  <c r="B140" i="1"/>
  <c r="H139" i="1"/>
  <c r="J139" i="1"/>
  <c r="I139" i="1"/>
  <c r="B139" i="1"/>
  <c r="H138" i="1"/>
  <c r="J138" i="1"/>
  <c r="I138" i="1"/>
  <c r="H137" i="1"/>
  <c r="J137" i="1"/>
  <c r="I137" i="1"/>
  <c r="H136" i="1"/>
  <c r="J136" i="1"/>
  <c r="I136" i="1"/>
  <c r="H135" i="1"/>
  <c r="J135" i="1"/>
  <c r="I135" i="1"/>
  <c r="H134" i="1"/>
  <c r="J134" i="1"/>
  <c r="I134" i="1"/>
  <c r="H133" i="1"/>
  <c r="J133" i="1"/>
  <c r="I133" i="1"/>
  <c r="H132" i="1"/>
  <c r="J132" i="1"/>
  <c r="I132" i="1"/>
  <c r="H131" i="1"/>
  <c r="J131" i="1"/>
  <c r="I131" i="1"/>
  <c r="H130" i="1"/>
  <c r="J130" i="1"/>
  <c r="I130" i="1"/>
  <c r="H129" i="1"/>
  <c r="J129" i="1"/>
  <c r="I129" i="1"/>
  <c r="H128" i="1"/>
  <c r="J128" i="1"/>
  <c r="I128" i="1"/>
  <c r="H127" i="1"/>
  <c r="J127" i="1"/>
  <c r="I127" i="1"/>
  <c r="H126" i="1"/>
  <c r="J126" i="1"/>
  <c r="I126" i="1"/>
  <c r="H125" i="1"/>
  <c r="J125" i="1"/>
  <c r="I125" i="1"/>
  <c r="H124" i="1"/>
  <c r="J124" i="1"/>
  <c r="I124" i="1"/>
  <c r="H123" i="1"/>
  <c r="J123" i="1"/>
  <c r="I123" i="1"/>
  <c r="H122" i="1"/>
  <c r="J122" i="1"/>
  <c r="I122" i="1"/>
  <c r="H121" i="1"/>
  <c r="J121" i="1"/>
  <c r="I121" i="1"/>
  <c r="H120" i="1"/>
  <c r="J120" i="1"/>
  <c r="I120" i="1"/>
  <c r="H119" i="1"/>
  <c r="J119" i="1"/>
  <c r="I119" i="1"/>
  <c r="H118" i="1"/>
  <c r="J118" i="1"/>
  <c r="I118" i="1"/>
  <c r="H117" i="1"/>
  <c r="J117" i="1"/>
  <c r="I117" i="1"/>
  <c r="H116" i="1"/>
  <c r="J116" i="1"/>
  <c r="I116" i="1"/>
  <c r="H115" i="1"/>
  <c r="J115" i="1"/>
  <c r="I115" i="1"/>
  <c r="H114" i="1"/>
  <c r="J114" i="1"/>
  <c r="I114" i="1"/>
  <c r="H113" i="1"/>
  <c r="J113" i="1"/>
  <c r="I113" i="1"/>
  <c r="H112" i="1"/>
  <c r="J112" i="1"/>
  <c r="I112" i="1"/>
  <c r="H111" i="1"/>
  <c r="J111" i="1"/>
  <c r="I111" i="1"/>
  <c r="H110" i="1"/>
  <c r="J110" i="1"/>
  <c r="I110" i="1"/>
  <c r="H109" i="1"/>
  <c r="J109" i="1"/>
  <c r="I109" i="1"/>
  <c r="H108" i="1"/>
  <c r="J108" i="1"/>
  <c r="I108" i="1"/>
  <c r="H107" i="1"/>
  <c r="J107" i="1"/>
  <c r="I107" i="1"/>
  <c r="H106" i="1"/>
  <c r="J106" i="1"/>
  <c r="I106" i="1"/>
  <c r="H105" i="1"/>
  <c r="J105" i="1"/>
  <c r="I105" i="1"/>
  <c r="H104" i="1"/>
  <c r="J104" i="1"/>
  <c r="I104" i="1"/>
  <c r="H103" i="1"/>
  <c r="J103" i="1"/>
  <c r="I103" i="1"/>
  <c r="H102" i="1"/>
  <c r="J102" i="1"/>
  <c r="I102" i="1"/>
  <c r="H101" i="1"/>
  <c r="J101" i="1"/>
  <c r="I101" i="1"/>
  <c r="H100" i="1"/>
  <c r="J100" i="1"/>
  <c r="I100" i="1"/>
  <c r="H99" i="1"/>
  <c r="J99" i="1"/>
  <c r="I99" i="1"/>
  <c r="H98" i="1"/>
  <c r="J98" i="1"/>
  <c r="I98" i="1"/>
  <c r="H97" i="1"/>
  <c r="J97" i="1"/>
  <c r="I97" i="1"/>
  <c r="H96" i="1"/>
  <c r="J96" i="1"/>
  <c r="I96" i="1"/>
  <c r="H95" i="1"/>
  <c r="J95" i="1"/>
  <c r="I95" i="1"/>
  <c r="H94" i="1"/>
  <c r="J94" i="1"/>
  <c r="I94" i="1"/>
  <c r="H93" i="1"/>
  <c r="J93" i="1"/>
  <c r="I93" i="1"/>
  <c r="H91" i="1"/>
  <c r="J91" i="1"/>
  <c r="I91" i="1"/>
  <c r="H90" i="1"/>
  <c r="J90" i="1"/>
  <c r="I90" i="1"/>
  <c r="H89" i="1"/>
  <c r="J89" i="1"/>
  <c r="I89" i="1"/>
  <c r="H88" i="1"/>
  <c r="J88" i="1"/>
  <c r="I88" i="1"/>
  <c r="H87" i="1"/>
  <c r="J87" i="1"/>
  <c r="I87" i="1"/>
  <c r="H86" i="1"/>
  <c r="J86" i="1"/>
  <c r="I86" i="1"/>
  <c r="H85" i="1"/>
  <c r="J85" i="1"/>
  <c r="I85" i="1"/>
  <c r="H84" i="1"/>
  <c r="J84" i="1"/>
  <c r="I84" i="1"/>
  <c r="H83" i="1"/>
  <c r="J83" i="1"/>
  <c r="I83" i="1"/>
  <c r="H82" i="1"/>
  <c r="J82" i="1"/>
  <c r="I82" i="1"/>
  <c r="H81" i="1"/>
  <c r="J81" i="1"/>
  <c r="I81" i="1"/>
  <c r="H80" i="1"/>
  <c r="J80" i="1"/>
  <c r="I80" i="1"/>
  <c r="H79" i="1"/>
  <c r="J79" i="1"/>
  <c r="I79" i="1"/>
  <c r="H78" i="1"/>
  <c r="J78" i="1"/>
  <c r="I78" i="1"/>
  <c r="H77" i="1"/>
  <c r="J77" i="1"/>
  <c r="I77" i="1"/>
  <c r="H76" i="1"/>
  <c r="J76" i="1"/>
  <c r="I76" i="1"/>
  <c r="H75" i="1"/>
  <c r="J75" i="1"/>
  <c r="I75" i="1"/>
  <c r="H74" i="1"/>
  <c r="J74" i="1"/>
  <c r="I74" i="1"/>
  <c r="H73" i="1"/>
  <c r="J73" i="1"/>
  <c r="I73" i="1"/>
  <c r="H72" i="1"/>
  <c r="J72" i="1"/>
  <c r="I72" i="1"/>
  <c r="H71" i="1"/>
  <c r="J71" i="1"/>
  <c r="I71" i="1"/>
  <c r="H70" i="1"/>
  <c r="J70" i="1"/>
  <c r="I70" i="1"/>
  <c r="H69" i="1"/>
  <c r="J69" i="1"/>
  <c r="I69" i="1"/>
  <c r="H68" i="1"/>
  <c r="J68" i="1"/>
  <c r="I68" i="1"/>
  <c r="H67" i="1"/>
  <c r="J67" i="1"/>
  <c r="I67" i="1"/>
  <c r="H66" i="1"/>
  <c r="J66" i="1"/>
  <c r="I66" i="1"/>
  <c r="H65" i="1"/>
  <c r="J65" i="1"/>
  <c r="I65" i="1"/>
  <c r="H64" i="1"/>
  <c r="J64" i="1"/>
  <c r="I64" i="1"/>
  <c r="H63" i="1"/>
  <c r="J63" i="1"/>
  <c r="I63" i="1"/>
  <c r="H62" i="1"/>
  <c r="J62" i="1"/>
  <c r="I62" i="1"/>
  <c r="H61" i="1"/>
  <c r="J61" i="1"/>
  <c r="I61" i="1"/>
  <c r="H60" i="1"/>
  <c r="J60" i="1"/>
  <c r="I60" i="1"/>
  <c r="H59" i="1"/>
  <c r="J59" i="1"/>
  <c r="I59" i="1"/>
  <c r="H58" i="1"/>
  <c r="J58" i="1"/>
  <c r="I58" i="1"/>
  <c r="H57" i="1"/>
  <c r="J57" i="1"/>
  <c r="I57" i="1"/>
  <c r="H56" i="1"/>
  <c r="J56" i="1"/>
  <c r="I56" i="1"/>
  <c r="H55" i="1"/>
  <c r="J55" i="1"/>
  <c r="I55" i="1"/>
  <c r="H54" i="1"/>
  <c r="J54" i="1"/>
  <c r="I54" i="1"/>
  <c r="H53" i="1"/>
  <c r="J53" i="1"/>
  <c r="I53" i="1"/>
  <c r="H52" i="1"/>
  <c r="J52" i="1"/>
  <c r="I52" i="1"/>
  <c r="H51" i="1"/>
  <c r="J51" i="1"/>
  <c r="I51" i="1"/>
  <c r="H50" i="1"/>
  <c r="J50" i="1"/>
  <c r="I50" i="1"/>
  <c r="H49" i="1"/>
  <c r="J49" i="1"/>
  <c r="I49" i="1"/>
  <c r="H48" i="1"/>
  <c r="J48" i="1"/>
  <c r="I48" i="1"/>
  <c r="H47" i="1"/>
  <c r="J47" i="1"/>
  <c r="I47" i="1"/>
  <c r="H46" i="1"/>
  <c r="J46" i="1"/>
  <c r="I46" i="1"/>
  <c r="H45" i="1"/>
  <c r="J45" i="1"/>
  <c r="I45" i="1"/>
  <c r="H44" i="1"/>
  <c r="J44" i="1"/>
  <c r="I44" i="1"/>
  <c r="H43" i="1"/>
  <c r="J43" i="1"/>
  <c r="I43" i="1"/>
  <c r="H42" i="1"/>
  <c r="J42" i="1"/>
  <c r="I42" i="1"/>
  <c r="H41" i="1"/>
  <c r="J41" i="1"/>
  <c r="I41" i="1"/>
  <c r="H40" i="1"/>
  <c r="J40" i="1"/>
  <c r="I40" i="1"/>
  <c r="H39" i="1"/>
  <c r="J39" i="1"/>
  <c r="I39" i="1"/>
  <c r="H38" i="1"/>
  <c r="J38" i="1"/>
  <c r="I38" i="1"/>
  <c r="H37" i="1"/>
  <c r="J37" i="1"/>
  <c r="I37" i="1"/>
  <c r="H36" i="1"/>
  <c r="J36" i="1"/>
  <c r="I36" i="1"/>
  <c r="H35" i="1"/>
  <c r="J35" i="1"/>
  <c r="I35" i="1"/>
  <c r="H34" i="1"/>
  <c r="J34" i="1"/>
  <c r="I34" i="1"/>
  <c r="H33" i="1"/>
  <c r="J33" i="1"/>
  <c r="I33" i="1"/>
  <c r="H32" i="1"/>
  <c r="J32" i="1"/>
  <c r="I32" i="1"/>
  <c r="H31" i="1"/>
  <c r="J31" i="1"/>
  <c r="I31" i="1"/>
  <c r="H30" i="1"/>
  <c r="J30" i="1"/>
  <c r="I30" i="1"/>
  <c r="H29" i="1"/>
  <c r="J29" i="1"/>
  <c r="I29" i="1"/>
  <c r="H28" i="1"/>
  <c r="J28" i="1"/>
  <c r="I28" i="1"/>
  <c r="H27" i="1"/>
  <c r="J27" i="1"/>
  <c r="I27" i="1"/>
  <c r="H26" i="1"/>
  <c r="J26" i="1"/>
  <c r="I26" i="1"/>
  <c r="H25" i="1"/>
  <c r="J25" i="1"/>
  <c r="I25" i="1"/>
  <c r="H24" i="1"/>
  <c r="J24" i="1"/>
  <c r="I24" i="1"/>
  <c r="H23" i="1"/>
  <c r="J23" i="1"/>
  <c r="I23" i="1"/>
  <c r="H22" i="1"/>
  <c r="J22" i="1"/>
  <c r="I22" i="1"/>
  <c r="H21" i="1"/>
  <c r="J21" i="1"/>
  <c r="I21" i="1"/>
  <c r="H20" i="1"/>
  <c r="J20" i="1"/>
  <c r="I20" i="1"/>
  <c r="H19" i="1"/>
  <c r="J19" i="1"/>
  <c r="I19" i="1"/>
  <c r="H18" i="1"/>
  <c r="J18" i="1"/>
  <c r="I18" i="1"/>
  <c r="H17" i="1"/>
  <c r="J17" i="1"/>
  <c r="I17" i="1"/>
  <c r="H16" i="1"/>
  <c r="J16" i="1"/>
  <c r="I16" i="1"/>
  <c r="H15" i="1"/>
  <c r="J15" i="1"/>
  <c r="I15" i="1"/>
  <c r="H14" i="1"/>
  <c r="J14" i="1"/>
  <c r="I14" i="1"/>
  <c r="H13" i="1"/>
  <c r="J13" i="1"/>
  <c r="I13" i="1"/>
  <c r="H12" i="1"/>
  <c r="J12" i="1"/>
  <c r="I12" i="1"/>
  <c r="H11" i="1"/>
  <c r="J11" i="1"/>
  <c r="I11" i="1"/>
  <c r="H10" i="1"/>
  <c r="J10" i="1"/>
  <c r="I10" i="1"/>
  <c r="H9" i="1"/>
  <c r="J9" i="1"/>
  <c r="I9" i="1"/>
  <c r="H8" i="1"/>
  <c r="J8" i="1"/>
  <c r="I8" i="1"/>
  <c r="H7" i="1"/>
  <c r="J7" i="1"/>
  <c r="I7" i="1"/>
  <c r="H6" i="1"/>
  <c r="J6" i="1"/>
  <c r="I6" i="1"/>
  <c r="H5" i="1"/>
  <c r="J5" i="1"/>
  <c r="I5" i="1"/>
  <c r="H4" i="1"/>
  <c r="J4" i="1"/>
  <c r="I4" i="1"/>
  <c r="H3" i="1"/>
  <c r="J3" i="1"/>
  <c r="I3" i="1"/>
  <c r="H2" i="1"/>
  <c r="J2" i="1"/>
  <c r="I2" i="1"/>
</calcChain>
</file>

<file path=xl/sharedStrings.xml><?xml version="1.0" encoding="utf-8"?>
<sst xmlns="http://schemas.openxmlformats.org/spreadsheetml/2006/main" count="10" uniqueCount="10">
  <si>
    <t xml:space="preserve">ng/ul </t>
  </si>
  <si>
    <t xml:space="preserve">260/280 </t>
  </si>
  <si>
    <t xml:space="preserve">260/230 </t>
  </si>
  <si>
    <t xml:space="preserve">Constant </t>
  </si>
  <si>
    <t>H2O</t>
  </si>
  <si>
    <t>dil.factor</t>
  </si>
  <si>
    <t>ID</t>
  </si>
  <si>
    <t xml:space="preserve">RNA_Extraction_Date </t>
  </si>
  <si>
    <t>RNA_for_Dilution</t>
  </si>
  <si>
    <t>final_vol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</si>
</sst>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/>
    <xf numFmtId="0" fontId="2" fillId="0" borderId="0" xfId="1" applyFont="1" applyFill="1"/>
    <xf numFmtId="0" fontId="4" fillId="0" borderId="0" xfId="2" applyFont="1" applyFill="1" applyBorder="1" applyAlignment="1">
      <alignment horizontal="center"/>
    </xf>
    <xf numFmtId="0" fontId="2" fillId="2" borderId="0" xfId="3" applyFont="1" applyBorder="1" applyAlignment="1">
      <alignment horizontal="center"/>
    </xf>
    <xf numFmtId="0" fontId="1" fillId="0" borderId="0" xfId="1"/>
    <xf numFmtId="0" fontId="1" fillId="0" borderId="0" xfId="1" applyAlignment="1">
      <alignment horizontal="right"/>
    </xf>
    <xf numFmtId="14" fontId="1" fillId="0" borderId="0" xfId="1" applyNumberFormat="1"/>
    <xf numFmtId="0" fontId="5" fillId="0" borderId="0" xfId="1" applyFont="1" applyFill="1"/>
    <xf numFmtId="164" fontId="3" fillId="0" borderId="0" xfId="2" applyNumberFormat="1" applyFill="1" applyBorder="1" applyAlignment="1">
      <alignment horizontal="center"/>
    </xf>
    <xf numFmtId="164" fontId="1" fillId="0" borderId="0" xfId="3" applyNumberFormat="1" applyFill="1" applyBorder="1" applyAlignment="1">
      <alignment horizontal="center"/>
    </xf>
    <xf numFmtId="164" fontId="1" fillId="2" borderId="0" xfId="3" applyNumberFormat="1" applyBorder="1" applyAlignment="1">
      <alignment horizontal="center"/>
    </xf>
    <xf numFmtId="14" fontId="0" fillId="0" borderId="0" xfId="0" applyNumberFormat="1"/>
    <xf numFmtId="0" fontId="1" fillId="0" borderId="0" xfId="1" applyFill="1"/>
    <xf numFmtId="14" fontId="0" fillId="0" borderId="0" xfId="0" applyNumberFormat="1" applyFill="1"/>
    <xf numFmtId="0" fontId="0" fillId="0" borderId="0" xfId="0" applyFill="1"/>
    <xf numFmtId="164" fontId="1" fillId="3" borderId="0" xfId="3" applyNumberFormat="1" applyFill="1" applyBorder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1" fillId="0" borderId="0" xfId="1" applyFill="1" applyAlignment="1">
      <alignment horizontal="right"/>
    </xf>
    <xf numFmtId="0" fontId="1" fillId="4" borderId="0" xfId="1" applyFill="1" applyAlignment="1">
      <alignment horizontal="right"/>
    </xf>
    <xf numFmtId="0" fontId="1" fillId="4" borderId="0" xfId="1" applyFill="1"/>
    <xf numFmtId="14" fontId="6" fillId="4" borderId="0" xfId="0" applyNumberFormat="1" applyFont="1" applyFill="1"/>
    <xf numFmtId="0" fontId="6" fillId="4" borderId="0" xfId="0" applyFont="1" applyFill="1"/>
    <xf numFmtId="0" fontId="6" fillId="4" borderId="0" xfId="1" applyFont="1" applyFill="1"/>
    <xf numFmtId="164" fontId="7" fillId="4" borderId="0" xfId="2" applyNumberFormat="1" applyFont="1" applyFill="1" applyBorder="1" applyAlignment="1">
      <alignment horizontal="center"/>
    </xf>
    <xf numFmtId="164" fontId="6" fillId="4" borderId="0" xfId="3" applyNumberFormat="1" applyFont="1" applyFill="1" applyBorder="1" applyAlignment="1">
      <alignment horizontal="center"/>
    </xf>
    <xf numFmtId="0" fontId="0" fillId="4" borderId="0" xfId="0" applyFill="1"/>
    <xf numFmtId="14" fontId="0" fillId="4" borderId="0" xfId="0" applyNumberFormat="1" applyFill="1"/>
    <xf numFmtId="164" fontId="3" fillId="4" borderId="0" xfId="2" applyNumberFormat="1" applyFill="1" applyBorder="1" applyAlignment="1">
      <alignment horizontal="center"/>
    </xf>
    <xf numFmtId="164" fontId="1" fillId="4" borderId="0" xfId="3" applyNumberFormat="1" applyFill="1" applyBorder="1" applyAlignment="1">
      <alignment horizontal="center"/>
    </xf>
    <xf numFmtId="0" fontId="0" fillId="0" borderId="0" xfId="0" applyAlignment="1">
      <alignment horizontal="right"/>
    </xf>
    <xf numFmtId="164" fontId="3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3" borderId="0" xfId="1" applyFill="1"/>
    <xf numFmtId="0" fontId="1" fillId="5" borderId="0" xfId="1" applyFill="1"/>
    <xf numFmtId="0" fontId="8" fillId="0" borderId="0" xfId="0" applyFont="1" applyAlignment="1">
      <alignment horizontal="right" vertical="top"/>
    </xf>
    <xf numFmtId="14" fontId="8" fillId="0" borderId="0" xfId="0" applyNumberFormat="1" applyFont="1"/>
    <xf numFmtId="0" fontId="8" fillId="0" borderId="0" xfId="0" applyFont="1"/>
    <xf numFmtId="0" fontId="8" fillId="6" borderId="0" xfId="0" applyFont="1" applyFill="1"/>
    <xf numFmtId="164" fontId="3" fillId="0" borderId="0" xfId="0" applyNumberFormat="1" applyFont="1" applyAlignment="1">
      <alignment horizontal="center"/>
    </xf>
    <xf numFmtId="0" fontId="0" fillId="5" borderId="0" xfId="0" applyFill="1"/>
    <xf numFmtId="0" fontId="0" fillId="0" borderId="0" xfId="0" applyAlignment="1">
      <alignment horizontal="right" vertical="top"/>
    </xf>
    <xf numFmtId="0" fontId="0" fillId="7" borderId="0" xfId="0" applyFill="1" applyAlignment="1">
      <alignment horizontal="right" vertical="top"/>
    </xf>
    <xf numFmtId="14" fontId="0" fillId="7" borderId="0" xfId="0" applyNumberFormat="1" applyFill="1"/>
    <xf numFmtId="0" fontId="0" fillId="7" borderId="0" xfId="0" applyFill="1"/>
    <xf numFmtId="0" fontId="1" fillId="7" borderId="0" xfId="1" applyFill="1"/>
    <xf numFmtId="164" fontId="3" fillId="7" borderId="0" xfId="2" applyNumberFormat="1" applyFill="1" applyBorder="1" applyAlignment="1">
      <alignment horizontal="center"/>
    </xf>
    <xf numFmtId="164" fontId="1" fillId="7" borderId="0" xfId="3" applyNumberForma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2" fillId="0" borderId="0" xfId="3" applyFont="1" applyFill="1" applyBorder="1" applyAlignment="1">
      <alignment horizontal="center" vertical="center"/>
    </xf>
    <xf numFmtId="164" fontId="1" fillId="0" borderId="0" xfId="3" applyNumberFormat="1" applyFill="1" applyBorder="1" applyAlignment="1">
      <alignment horizontal="center" vertical="center"/>
    </xf>
    <xf numFmtId="164" fontId="6" fillId="4" borderId="0" xfId="3" applyNumberFormat="1" applyFont="1" applyFill="1" applyBorder="1" applyAlignment="1">
      <alignment horizontal="center" vertical="center"/>
    </xf>
    <xf numFmtId="164" fontId="1" fillId="4" borderId="0" xfId="3" applyNumberForma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164" fontId="1" fillId="3" borderId="0" xfId="3" applyNumberFormat="1" applyFill="1" applyBorder="1" applyAlignment="1">
      <alignment horizontal="center" vertical="center"/>
    </xf>
    <xf numFmtId="164" fontId="1" fillId="5" borderId="0" xfId="3" applyNumberFormat="1" applyFill="1" applyBorder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1" fillId="7" borderId="0" xfId="3" applyNumberFormat="1" applyFill="1" applyBorder="1" applyAlignment="1">
      <alignment horizontal="center" vertical="center"/>
    </xf>
    <xf numFmtId="0" fontId="1" fillId="0" borderId="0" xfId="1" applyFill="1" applyAlignment="1">
      <alignment horizontal="center" vertical="center"/>
    </xf>
  </cellXfs>
  <cellStyles count="6">
    <cellStyle name="20% - Accent1 2" xfId="3"/>
    <cellStyle name="Explanatory Text 2" xfId="2"/>
    <cellStyle name="Followed Hyperlink" xfId="5" builtinId="9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anthaalger/AlgerProjects/2015_Bombus_Survey/2015%20Field:Lab%20Data/2015%20VT%20Bombus%20Lab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ecimen"/>
      <sheetName val="Bumble Bee Sample Dilutions"/>
      <sheetName val="SERIAL DILUTIONS"/>
      <sheetName val="Prevalence"/>
      <sheetName val="Apis Dilutions"/>
      <sheetName val="Sheet1"/>
      <sheetName val="Sheet3"/>
    </sheetNames>
    <sheetDataSet>
      <sheetData sheetId="0">
        <row r="131">
          <cell r="I131">
            <v>42354</v>
          </cell>
        </row>
        <row r="132">
          <cell r="I132">
            <v>42354</v>
          </cell>
        </row>
        <row r="133">
          <cell r="I133">
            <v>42354</v>
          </cell>
        </row>
        <row r="134">
          <cell r="I134">
            <v>42354</v>
          </cell>
        </row>
        <row r="135">
          <cell r="I135">
            <v>42354</v>
          </cell>
        </row>
        <row r="136">
          <cell r="I136">
            <v>42354</v>
          </cell>
        </row>
        <row r="137">
          <cell r="I137">
            <v>42354</v>
          </cell>
        </row>
        <row r="138">
          <cell r="I138">
            <v>42354</v>
          </cell>
        </row>
        <row r="139">
          <cell r="I139">
            <v>42354</v>
          </cell>
        </row>
        <row r="140">
          <cell r="I140">
            <v>42354</v>
          </cell>
        </row>
        <row r="141">
          <cell r="I141">
            <v>42354</v>
          </cell>
        </row>
        <row r="142">
          <cell r="I142">
            <v>42354</v>
          </cell>
        </row>
        <row r="143">
          <cell r="I143">
            <v>42354</v>
          </cell>
        </row>
        <row r="144">
          <cell r="I144">
            <v>42354</v>
          </cell>
        </row>
        <row r="145">
          <cell r="I145">
            <v>42354</v>
          </cell>
        </row>
        <row r="146">
          <cell r="I146">
            <v>42354</v>
          </cell>
        </row>
        <row r="147">
          <cell r="I147">
            <v>42354</v>
          </cell>
        </row>
        <row r="148">
          <cell r="I148">
            <v>42354</v>
          </cell>
        </row>
        <row r="149">
          <cell r="I149">
            <v>42354</v>
          </cell>
        </row>
        <row r="150">
          <cell r="I150">
            <v>42354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5"/>
  <sheetViews>
    <sheetView tabSelected="1" workbookViewId="0">
      <pane ySplit="1" topLeftCell="A2" activePane="bottomLeft" state="frozen"/>
      <selection pane="bottomLeft" activeCell="M9" sqref="M9"/>
    </sheetView>
  </sheetViews>
  <sheetFormatPr baseColWidth="10" defaultColWidth="8.83203125" defaultRowHeight="14" x14ac:dyDescent="0"/>
  <cols>
    <col min="1" max="1" width="8.83203125" style="7" bestFit="1" customWidth="1"/>
    <col min="2" max="2" width="17.6640625" style="6" customWidth="1"/>
    <col min="3" max="4" width="8.5" style="6" customWidth="1"/>
    <col min="5" max="5" width="9" style="6" customWidth="1"/>
    <col min="6" max="6" width="10.5" style="6" customWidth="1"/>
    <col min="7" max="7" width="10.33203125" style="14" customWidth="1"/>
    <col min="8" max="8" width="7.33203125" style="14" customWidth="1"/>
    <col min="9" max="9" width="8.83203125" style="61"/>
    <col min="10" max="16384" width="8.83203125" style="6"/>
  </cols>
  <sheetData>
    <row r="1" spans="1:10">
      <c r="A1" s="1" t="s">
        <v>6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8</v>
      </c>
      <c r="H1" s="4" t="s">
        <v>9</v>
      </c>
      <c r="I1" s="51" t="s">
        <v>4</v>
      </c>
      <c r="J1" s="5" t="s">
        <v>5</v>
      </c>
    </row>
    <row r="2" spans="1:10" ht="15">
      <c r="A2" s="7">
        <v>21</v>
      </c>
      <c r="B2" s="8">
        <v>42065</v>
      </c>
      <c r="C2" s="6">
        <v>114.73</v>
      </c>
      <c r="D2" s="6">
        <v>2.25</v>
      </c>
      <c r="E2" s="6">
        <v>1.87</v>
      </c>
      <c r="F2" s="6">
        <v>40</v>
      </c>
      <c r="G2" s="9">
        <v>10</v>
      </c>
      <c r="H2" s="10">
        <f t="shared" ref="H2:H65" si="0">((C2*G2)/20)</f>
        <v>57.364999999999995</v>
      </c>
      <c r="I2" s="52">
        <f t="shared" ref="I2:I65" si="1">(H2-G2)</f>
        <v>47.364999999999995</v>
      </c>
      <c r="J2" s="12">
        <f t="shared" ref="J2:J65" si="2">(H2/G2)</f>
        <v>5.7364999999999995</v>
      </c>
    </row>
    <row r="3" spans="1:10" ht="15">
      <c r="A3" s="7">
        <v>22</v>
      </c>
      <c r="B3" s="8">
        <v>42065</v>
      </c>
      <c r="C3" s="6">
        <v>387.23</v>
      </c>
      <c r="D3" s="6">
        <v>2.19</v>
      </c>
      <c r="E3" s="6">
        <v>2.2200000000000002</v>
      </c>
      <c r="F3" s="6">
        <v>40</v>
      </c>
      <c r="G3" s="9">
        <v>5</v>
      </c>
      <c r="H3" s="10">
        <f t="shared" si="0"/>
        <v>96.807500000000005</v>
      </c>
      <c r="I3" s="52">
        <f t="shared" si="1"/>
        <v>91.807500000000005</v>
      </c>
      <c r="J3" s="12">
        <f t="shared" si="2"/>
        <v>19.361499999999999</v>
      </c>
    </row>
    <row r="4" spans="1:10" ht="15">
      <c r="A4" s="7">
        <v>23</v>
      </c>
      <c r="B4" s="8">
        <v>42065</v>
      </c>
      <c r="C4" s="6">
        <v>394.78</v>
      </c>
      <c r="D4" s="6">
        <v>2.19</v>
      </c>
      <c r="E4" s="6">
        <v>1.88</v>
      </c>
      <c r="F4" s="6">
        <v>40</v>
      </c>
      <c r="G4" s="9">
        <v>5</v>
      </c>
      <c r="H4" s="10">
        <f t="shared" si="0"/>
        <v>98.694999999999993</v>
      </c>
      <c r="I4" s="52">
        <f t="shared" si="1"/>
        <v>93.694999999999993</v>
      </c>
      <c r="J4" s="12">
        <f t="shared" si="2"/>
        <v>19.738999999999997</v>
      </c>
    </row>
    <row r="5" spans="1:10" ht="15">
      <c r="A5" s="7">
        <v>24</v>
      </c>
      <c r="B5" s="8">
        <v>42065</v>
      </c>
      <c r="C5" s="6">
        <v>372.96</v>
      </c>
      <c r="D5" s="6">
        <v>2.19</v>
      </c>
      <c r="E5" s="6">
        <v>2.44</v>
      </c>
      <c r="F5" s="6">
        <v>40</v>
      </c>
      <c r="G5" s="9">
        <v>5</v>
      </c>
      <c r="H5" s="10">
        <f t="shared" si="0"/>
        <v>93.24</v>
      </c>
      <c r="I5" s="52">
        <f t="shared" si="1"/>
        <v>88.24</v>
      </c>
      <c r="J5" s="12">
        <f t="shared" si="2"/>
        <v>18.648</v>
      </c>
    </row>
    <row r="6" spans="1:10" ht="15">
      <c r="A6" s="7">
        <v>25</v>
      </c>
      <c r="B6" s="8">
        <v>42065</v>
      </c>
      <c r="C6" s="6">
        <v>325.98</v>
      </c>
      <c r="D6" s="6">
        <v>2.19</v>
      </c>
      <c r="E6" s="6">
        <v>2.39</v>
      </c>
      <c r="F6" s="6">
        <v>40</v>
      </c>
      <c r="G6" s="9">
        <v>5</v>
      </c>
      <c r="H6" s="10">
        <f t="shared" si="0"/>
        <v>81.495000000000005</v>
      </c>
      <c r="I6" s="52">
        <f t="shared" si="1"/>
        <v>76.495000000000005</v>
      </c>
      <c r="J6" s="12">
        <f t="shared" si="2"/>
        <v>16.298999999999999</v>
      </c>
    </row>
    <row r="7" spans="1:10" ht="15">
      <c r="A7" s="7">
        <v>26</v>
      </c>
      <c r="B7" s="8">
        <v>42065</v>
      </c>
      <c r="C7" s="6">
        <v>182.28</v>
      </c>
      <c r="D7" s="6">
        <v>2.2200000000000002</v>
      </c>
      <c r="E7" s="6">
        <v>2.09</v>
      </c>
      <c r="F7" s="6">
        <v>40</v>
      </c>
      <c r="G7" s="9">
        <v>5</v>
      </c>
      <c r="H7" s="10">
        <f t="shared" si="0"/>
        <v>45.57</v>
      </c>
      <c r="I7" s="52">
        <f t="shared" si="1"/>
        <v>40.57</v>
      </c>
      <c r="J7" s="12">
        <f t="shared" si="2"/>
        <v>9.1140000000000008</v>
      </c>
    </row>
    <row r="8" spans="1:10" ht="15">
      <c r="A8" s="7">
        <v>27</v>
      </c>
      <c r="B8" s="8">
        <v>42065</v>
      </c>
      <c r="C8" s="6">
        <v>327.72</v>
      </c>
      <c r="D8" s="6">
        <v>2.17</v>
      </c>
      <c r="E8" s="6">
        <v>2.39</v>
      </c>
      <c r="F8" s="6">
        <v>40</v>
      </c>
      <c r="G8" s="9">
        <v>5</v>
      </c>
      <c r="H8" s="10">
        <f t="shared" si="0"/>
        <v>81.93</v>
      </c>
      <c r="I8" s="52">
        <f t="shared" si="1"/>
        <v>76.930000000000007</v>
      </c>
      <c r="J8" s="12">
        <f t="shared" si="2"/>
        <v>16.386000000000003</v>
      </c>
    </row>
    <row r="9" spans="1:10" ht="15">
      <c r="A9" s="7">
        <v>28</v>
      </c>
      <c r="B9" s="8">
        <v>42065</v>
      </c>
      <c r="C9" s="6">
        <v>258.23</v>
      </c>
      <c r="D9" s="6">
        <v>2.23</v>
      </c>
      <c r="E9" s="6">
        <v>2.37</v>
      </c>
      <c r="F9" s="6">
        <v>40</v>
      </c>
      <c r="G9" s="9">
        <v>5</v>
      </c>
      <c r="H9" s="10">
        <f t="shared" si="0"/>
        <v>64.557500000000005</v>
      </c>
      <c r="I9" s="52">
        <f t="shared" si="1"/>
        <v>59.557500000000005</v>
      </c>
      <c r="J9" s="12">
        <f t="shared" si="2"/>
        <v>12.9115</v>
      </c>
    </row>
    <row r="10" spans="1:10" ht="15">
      <c r="A10" s="7">
        <v>29</v>
      </c>
      <c r="B10" s="8">
        <v>42276</v>
      </c>
      <c r="C10" s="6">
        <v>42.25</v>
      </c>
      <c r="D10" s="6">
        <v>2.2400000000000002</v>
      </c>
      <c r="E10" s="6">
        <v>2.23</v>
      </c>
      <c r="F10" s="6">
        <v>40</v>
      </c>
      <c r="G10" s="9">
        <v>15</v>
      </c>
      <c r="H10" s="10">
        <f t="shared" si="0"/>
        <v>31.6875</v>
      </c>
      <c r="I10" s="52">
        <f t="shared" si="1"/>
        <v>16.6875</v>
      </c>
      <c r="J10" s="12">
        <f t="shared" si="2"/>
        <v>2.1124999999999998</v>
      </c>
    </row>
    <row r="11" spans="1:10" ht="15">
      <c r="A11" s="7">
        <v>30</v>
      </c>
      <c r="B11" s="8">
        <v>42276</v>
      </c>
      <c r="C11" s="6">
        <v>67.87</v>
      </c>
      <c r="D11" s="6">
        <v>2.21</v>
      </c>
      <c r="E11" s="6">
        <v>1.81</v>
      </c>
      <c r="F11" s="6">
        <v>40</v>
      </c>
      <c r="G11" s="9">
        <v>10</v>
      </c>
      <c r="H11" s="10">
        <f t="shared" si="0"/>
        <v>33.935000000000002</v>
      </c>
      <c r="I11" s="52">
        <f t="shared" si="1"/>
        <v>23.935000000000002</v>
      </c>
      <c r="J11" s="12">
        <f t="shared" si="2"/>
        <v>3.3935000000000004</v>
      </c>
    </row>
    <row r="12" spans="1:10" ht="15">
      <c r="A12" s="7">
        <v>31</v>
      </c>
      <c r="B12" s="8">
        <v>42276</v>
      </c>
      <c r="C12" s="6">
        <v>97.03</v>
      </c>
      <c r="D12" s="6">
        <v>2.19</v>
      </c>
      <c r="E12" s="6">
        <v>2.21</v>
      </c>
      <c r="F12" s="6">
        <v>40</v>
      </c>
      <c r="G12" s="9">
        <v>10</v>
      </c>
      <c r="H12" s="10">
        <f t="shared" si="0"/>
        <v>48.515000000000001</v>
      </c>
      <c r="I12" s="52">
        <f t="shared" si="1"/>
        <v>38.515000000000001</v>
      </c>
      <c r="J12" s="12">
        <f t="shared" si="2"/>
        <v>4.8514999999999997</v>
      </c>
    </row>
    <row r="13" spans="1:10" ht="15">
      <c r="A13" s="7">
        <v>32</v>
      </c>
      <c r="B13" s="8">
        <v>42276</v>
      </c>
      <c r="C13" s="6">
        <v>270.05</v>
      </c>
      <c r="D13" s="6">
        <v>2.21</v>
      </c>
      <c r="E13" s="6">
        <v>1.82</v>
      </c>
      <c r="F13" s="6">
        <v>40</v>
      </c>
      <c r="G13" s="9">
        <v>5</v>
      </c>
      <c r="H13" s="10">
        <f t="shared" si="0"/>
        <v>67.512500000000003</v>
      </c>
      <c r="I13" s="52">
        <f t="shared" si="1"/>
        <v>62.512500000000003</v>
      </c>
      <c r="J13" s="12">
        <f t="shared" si="2"/>
        <v>13.502500000000001</v>
      </c>
    </row>
    <row r="14" spans="1:10" ht="15">
      <c r="A14" s="7">
        <v>33</v>
      </c>
      <c r="B14" s="8">
        <v>42276</v>
      </c>
      <c r="C14" s="6">
        <v>178.66</v>
      </c>
      <c r="D14" s="6">
        <v>2.17</v>
      </c>
      <c r="E14" s="6">
        <v>1.68</v>
      </c>
      <c r="F14" s="6">
        <v>40</v>
      </c>
      <c r="G14" s="9">
        <v>5</v>
      </c>
      <c r="H14" s="10">
        <f t="shared" si="0"/>
        <v>44.664999999999999</v>
      </c>
      <c r="I14" s="52">
        <f t="shared" si="1"/>
        <v>39.664999999999999</v>
      </c>
      <c r="J14" s="12">
        <f t="shared" si="2"/>
        <v>8.9329999999999998</v>
      </c>
    </row>
    <row r="15" spans="1:10" ht="15">
      <c r="A15" s="7">
        <v>34</v>
      </c>
      <c r="B15" s="8">
        <v>42276</v>
      </c>
      <c r="C15" s="6">
        <v>104.18</v>
      </c>
      <c r="D15" s="6">
        <v>2.1</v>
      </c>
      <c r="E15" s="6">
        <v>2.36</v>
      </c>
      <c r="F15" s="6">
        <v>40</v>
      </c>
      <c r="G15" s="9">
        <v>10</v>
      </c>
      <c r="H15" s="10">
        <f t="shared" si="0"/>
        <v>52.090000000000011</v>
      </c>
      <c r="I15" s="52">
        <f t="shared" si="1"/>
        <v>42.090000000000011</v>
      </c>
      <c r="J15" s="12">
        <f t="shared" si="2"/>
        <v>5.2090000000000014</v>
      </c>
    </row>
    <row r="16" spans="1:10" ht="15">
      <c r="A16" s="7">
        <v>35</v>
      </c>
      <c r="B16" s="8">
        <v>42276</v>
      </c>
      <c r="C16" s="6">
        <v>130.32</v>
      </c>
      <c r="D16" s="6">
        <v>2.21</v>
      </c>
      <c r="E16" s="6">
        <v>2.61</v>
      </c>
      <c r="F16" s="6">
        <v>40</v>
      </c>
      <c r="G16" s="9">
        <v>5</v>
      </c>
      <c r="H16" s="10">
        <f t="shared" si="0"/>
        <v>32.58</v>
      </c>
      <c r="I16" s="52">
        <f t="shared" si="1"/>
        <v>27.58</v>
      </c>
      <c r="J16" s="12">
        <f t="shared" si="2"/>
        <v>6.516</v>
      </c>
    </row>
    <row r="17" spans="1:10" ht="15">
      <c r="A17" s="7">
        <v>36</v>
      </c>
      <c r="B17" s="8">
        <v>42276</v>
      </c>
      <c r="C17" s="6">
        <v>209.6</v>
      </c>
      <c r="D17" s="6">
        <v>2.17</v>
      </c>
      <c r="E17" s="6">
        <v>2.39</v>
      </c>
      <c r="F17" s="6">
        <v>40</v>
      </c>
      <c r="G17" s="9">
        <v>5</v>
      </c>
      <c r="H17" s="10">
        <f t="shared" si="0"/>
        <v>52.4</v>
      </c>
      <c r="I17" s="52">
        <f t="shared" si="1"/>
        <v>47.4</v>
      </c>
      <c r="J17" s="12">
        <f t="shared" si="2"/>
        <v>10.48</v>
      </c>
    </row>
    <row r="18" spans="1:10" ht="15">
      <c r="A18" s="7">
        <v>37</v>
      </c>
      <c r="B18" s="13">
        <v>42287</v>
      </c>
      <c r="C18">
        <v>133.36000000000001</v>
      </c>
      <c r="D18">
        <v>2.1800000000000002</v>
      </c>
      <c r="E18">
        <v>1.28</v>
      </c>
      <c r="F18">
        <v>40</v>
      </c>
      <c r="G18" s="14">
        <v>5</v>
      </c>
      <c r="H18" s="10">
        <f t="shared" si="0"/>
        <v>33.340000000000003</v>
      </c>
      <c r="I18" s="52">
        <f t="shared" si="1"/>
        <v>28.340000000000003</v>
      </c>
      <c r="J18" s="12">
        <f t="shared" si="2"/>
        <v>6.668000000000001</v>
      </c>
    </row>
    <row r="19" spans="1:10" ht="15">
      <c r="A19" s="7">
        <v>38</v>
      </c>
      <c r="B19" s="13">
        <v>42287</v>
      </c>
      <c r="C19">
        <v>56.7</v>
      </c>
      <c r="D19">
        <v>2.13</v>
      </c>
      <c r="E19">
        <v>2</v>
      </c>
      <c r="F19">
        <v>40</v>
      </c>
      <c r="G19" s="14">
        <v>15</v>
      </c>
      <c r="H19" s="10">
        <f t="shared" si="0"/>
        <v>42.524999999999999</v>
      </c>
      <c r="I19" s="52">
        <f t="shared" si="1"/>
        <v>27.524999999999999</v>
      </c>
      <c r="J19" s="12">
        <f t="shared" si="2"/>
        <v>2.835</v>
      </c>
    </row>
    <row r="20" spans="1:10" ht="15">
      <c r="A20" s="7">
        <v>39</v>
      </c>
      <c r="B20" s="13">
        <v>42287</v>
      </c>
      <c r="C20">
        <v>176.71</v>
      </c>
      <c r="D20">
        <v>2.16</v>
      </c>
      <c r="E20">
        <v>1.58</v>
      </c>
      <c r="F20">
        <v>40</v>
      </c>
      <c r="G20" s="14">
        <v>5</v>
      </c>
      <c r="H20" s="10">
        <f t="shared" si="0"/>
        <v>44.177500000000002</v>
      </c>
      <c r="I20" s="52">
        <f t="shared" si="1"/>
        <v>39.177500000000002</v>
      </c>
      <c r="J20" s="12">
        <f t="shared" si="2"/>
        <v>8.8354999999999997</v>
      </c>
    </row>
    <row r="21" spans="1:10" ht="15">
      <c r="A21" s="7">
        <v>40</v>
      </c>
      <c r="B21" s="13">
        <v>42287</v>
      </c>
      <c r="C21">
        <v>162.79</v>
      </c>
      <c r="D21">
        <v>2.19</v>
      </c>
      <c r="E21">
        <v>2.36</v>
      </c>
      <c r="F21">
        <v>40</v>
      </c>
      <c r="G21" s="14">
        <v>5</v>
      </c>
      <c r="H21" s="10">
        <f t="shared" si="0"/>
        <v>40.697499999999998</v>
      </c>
      <c r="I21" s="52">
        <f t="shared" si="1"/>
        <v>35.697499999999998</v>
      </c>
      <c r="J21" s="12">
        <f t="shared" si="2"/>
        <v>8.1395</v>
      </c>
    </row>
    <row r="22" spans="1:10" ht="15">
      <c r="A22" s="7">
        <v>41</v>
      </c>
      <c r="B22" s="13">
        <v>42287</v>
      </c>
      <c r="C22">
        <v>138.72</v>
      </c>
      <c r="D22">
        <v>2.1800000000000002</v>
      </c>
      <c r="E22">
        <v>2.14</v>
      </c>
      <c r="F22">
        <v>40</v>
      </c>
      <c r="G22" s="14">
        <v>5</v>
      </c>
      <c r="H22" s="10">
        <f t="shared" si="0"/>
        <v>34.68</v>
      </c>
      <c r="I22" s="52">
        <f t="shared" si="1"/>
        <v>29.68</v>
      </c>
      <c r="J22" s="12">
        <f t="shared" si="2"/>
        <v>6.9359999999999999</v>
      </c>
    </row>
    <row r="23" spans="1:10" ht="15">
      <c r="A23" s="7">
        <v>42</v>
      </c>
      <c r="B23" s="13">
        <v>42287</v>
      </c>
      <c r="C23">
        <v>101.64</v>
      </c>
      <c r="D23">
        <v>2.15</v>
      </c>
      <c r="E23">
        <v>2.0499999999999998</v>
      </c>
      <c r="F23">
        <v>40</v>
      </c>
      <c r="G23" s="14">
        <v>10</v>
      </c>
      <c r="H23" s="10">
        <f t="shared" si="0"/>
        <v>50.82</v>
      </c>
      <c r="I23" s="52">
        <f t="shared" si="1"/>
        <v>40.82</v>
      </c>
      <c r="J23" s="12">
        <f t="shared" si="2"/>
        <v>5.0819999999999999</v>
      </c>
    </row>
    <row r="24" spans="1:10" ht="15">
      <c r="A24" s="7">
        <v>43</v>
      </c>
      <c r="B24" s="13">
        <v>42287</v>
      </c>
      <c r="C24">
        <v>77.09</v>
      </c>
      <c r="D24">
        <v>2.14</v>
      </c>
      <c r="E24">
        <v>0.72</v>
      </c>
      <c r="F24">
        <v>40</v>
      </c>
      <c r="G24" s="14">
        <v>10</v>
      </c>
      <c r="H24" s="10">
        <f t="shared" si="0"/>
        <v>38.545000000000002</v>
      </c>
      <c r="I24" s="52">
        <f t="shared" si="1"/>
        <v>28.545000000000002</v>
      </c>
      <c r="J24" s="12">
        <f t="shared" si="2"/>
        <v>3.8545000000000003</v>
      </c>
    </row>
    <row r="25" spans="1:10" ht="15">
      <c r="A25" s="7">
        <v>44</v>
      </c>
      <c r="B25" s="13">
        <v>42287</v>
      </c>
      <c r="C25">
        <v>147.84</v>
      </c>
      <c r="D25">
        <v>2.15</v>
      </c>
      <c r="E25">
        <v>2.35</v>
      </c>
      <c r="F25">
        <v>40</v>
      </c>
      <c r="G25" s="14">
        <v>5</v>
      </c>
      <c r="H25" s="10">
        <f t="shared" si="0"/>
        <v>36.96</v>
      </c>
      <c r="I25" s="52">
        <f t="shared" si="1"/>
        <v>31.96</v>
      </c>
      <c r="J25" s="12">
        <f t="shared" si="2"/>
        <v>7.3920000000000003</v>
      </c>
    </row>
    <row r="26" spans="1:10" ht="15">
      <c r="A26" s="7">
        <v>45</v>
      </c>
      <c r="B26" s="13">
        <v>42287</v>
      </c>
      <c r="C26">
        <v>88.47</v>
      </c>
      <c r="D26">
        <v>2.11</v>
      </c>
      <c r="E26">
        <v>0.26</v>
      </c>
      <c r="F26">
        <v>40</v>
      </c>
      <c r="G26" s="14">
        <v>10</v>
      </c>
      <c r="H26" s="10">
        <f t="shared" si="0"/>
        <v>44.234999999999999</v>
      </c>
      <c r="I26" s="52">
        <f t="shared" si="1"/>
        <v>34.234999999999999</v>
      </c>
      <c r="J26" s="12">
        <f t="shared" si="2"/>
        <v>4.4234999999999998</v>
      </c>
    </row>
    <row r="27" spans="1:10" ht="15">
      <c r="A27" s="7">
        <v>46</v>
      </c>
      <c r="B27" s="13">
        <v>42287</v>
      </c>
      <c r="C27">
        <v>99.99</v>
      </c>
      <c r="D27">
        <v>2.12</v>
      </c>
      <c r="E27">
        <v>1.84</v>
      </c>
      <c r="F27">
        <v>40</v>
      </c>
      <c r="G27" s="14">
        <v>10</v>
      </c>
      <c r="H27" s="10">
        <f t="shared" si="0"/>
        <v>49.994999999999997</v>
      </c>
      <c r="I27" s="52">
        <f t="shared" si="1"/>
        <v>39.994999999999997</v>
      </c>
      <c r="J27" s="12">
        <f t="shared" si="2"/>
        <v>4.9994999999999994</v>
      </c>
    </row>
    <row r="28" spans="1:10" ht="15">
      <c r="A28" s="7">
        <v>47</v>
      </c>
      <c r="B28" s="13">
        <v>42313</v>
      </c>
      <c r="C28">
        <v>82.67</v>
      </c>
      <c r="D28">
        <v>2.16</v>
      </c>
      <c r="E28">
        <v>1.45</v>
      </c>
      <c r="F28">
        <v>40</v>
      </c>
      <c r="G28" s="14">
        <v>10</v>
      </c>
      <c r="H28" s="10">
        <f t="shared" si="0"/>
        <v>41.335000000000001</v>
      </c>
      <c r="I28" s="52">
        <f t="shared" si="1"/>
        <v>31.335000000000001</v>
      </c>
      <c r="J28" s="12">
        <f t="shared" si="2"/>
        <v>4.1334999999999997</v>
      </c>
    </row>
    <row r="29" spans="1:10" ht="15">
      <c r="A29" s="7">
        <v>48</v>
      </c>
      <c r="B29" s="13">
        <v>42313</v>
      </c>
      <c r="C29">
        <v>137.71</v>
      </c>
      <c r="D29">
        <v>2.2000000000000002</v>
      </c>
      <c r="E29">
        <v>2.23</v>
      </c>
      <c r="F29">
        <v>40</v>
      </c>
      <c r="G29" s="14">
        <v>5</v>
      </c>
      <c r="H29" s="10">
        <f t="shared" si="0"/>
        <v>34.427500000000002</v>
      </c>
      <c r="I29" s="52">
        <f t="shared" si="1"/>
        <v>29.427500000000002</v>
      </c>
      <c r="J29" s="12">
        <f t="shared" si="2"/>
        <v>6.8855000000000004</v>
      </c>
    </row>
    <row r="30" spans="1:10" ht="15">
      <c r="A30" s="7">
        <v>49</v>
      </c>
      <c r="B30" s="13">
        <v>42313</v>
      </c>
      <c r="C30">
        <v>124.79</v>
      </c>
      <c r="D30">
        <v>2.2000000000000002</v>
      </c>
      <c r="E30">
        <v>1.85</v>
      </c>
      <c r="F30">
        <v>40</v>
      </c>
      <c r="G30" s="14">
        <v>5</v>
      </c>
      <c r="H30" s="10">
        <f t="shared" si="0"/>
        <v>31.197500000000002</v>
      </c>
      <c r="I30" s="52">
        <f t="shared" si="1"/>
        <v>26.197500000000002</v>
      </c>
      <c r="J30" s="12">
        <f t="shared" si="2"/>
        <v>6.2395000000000005</v>
      </c>
    </row>
    <row r="31" spans="1:10" ht="15">
      <c r="A31" s="7">
        <v>50</v>
      </c>
      <c r="B31" s="13">
        <v>42314</v>
      </c>
      <c r="C31">
        <v>128.87</v>
      </c>
      <c r="D31">
        <v>2.19</v>
      </c>
      <c r="E31">
        <v>1.39</v>
      </c>
      <c r="F31">
        <v>40</v>
      </c>
      <c r="G31" s="14">
        <v>5</v>
      </c>
      <c r="H31" s="10">
        <f t="shared" si="0"/>
        <v>32.217500000000001</v>
      </c>
      <c r="I31" s="52">
        <f t="shared" si="1"/>
        <v>27.217500000000001</v>
      </c>
      <c r="J31" s="12">
        <f t="shared" si="2"/>
        <v>6.4435000000000002</v>
      </c>
    </row>
    <row r="32" spans="1:10" ht="15">
      <c r="A32" s="7">
        <v>51</v>
      </c>
      <c r="B32" s="13">
        <v>42313</v>
      </c>
      <c r="C32">
        <v>155.19999999999999</v>
      </c>
      <c r="D32">
        <v>2.1800000000000002</v>
      </c>
      <c r="E32">
        <v>2.1</v>
      </c>
      <c r="F32">
        <v>40</v>
      </c>
      <c r="G32" s="14">
        <v>5</v>
      </c>
      <c r="H32" s="10">
        <f t="shared" si="0"/>
        <v>38.799999999999997</v>
      </c>
      <c r="I32" s="52">
        <f t="shared" si="1"/>
        <v>33.799999999999997</v>
      </c>
      <c r="J32" s="12">
        <f t="shared" si="2"/>
        <v>7.76</v>
      </c>
    </row>
    <row r="33" spans="1:10" ht="15">
      <c r="A33" s="7">
        <v>52</v>
      </c>
      <c r="B33" s="13">
        <v>42313</v>
      </c>
      <c r="C33">
        <v>120.81</v>
      </c>
      <c r="D33">
        <v>2.21</v>
      </c>
      <c r="E33">
        <v>1.28</v>
      </c>
      <c r="F33">
        <v>40</v>
      </c>
      <c r="G33" s="14">
        <v>5</v>
      </c>
      <c r="H33" s="10">
        <f t="shared" si="0"/>
        <v>30.202499999999997</v>
      </c>
      <c r="I33" s="52">
        <f t="shared" si="1"/>
        <v>25.202499999999997</v>
      </c>
      <c r="J33" s="12">
        <f t="shared" si="2"/>
        <v>6.0404999999999998</v>
      </c>
    </row>
    <row r="34" spans="1:10" ht="15">
      <c r="A34" s="7">
        <v>53</v>
      </c>
      <c r="B34" s="13">
        <v>42314</v>
      </c>
      <c r="C34">
        <v>111.76</v>
      </c>
      <c r="D34">
        <v>2.2000000000000002</v>
      </c>
      <c r="E34">
        <v>2.0499999999999998</v>
      </c>
      <c r="F34">
        <v>40</v>
      </c>
      <c r="G34" s="14">
        <v>10</v>
      </c>
      <c r="H34" s="10">
        <f t="shared" si="0"/>
        <v>55.88000000000001</v>
      </c>
      <c r="I34" s="52">
        <f t="shared" si="1"/>
        <v>45.88000000000001</v>
      </c>
      <c r="J34" s="12">
        <f t="shared" si="2"/>
        <v>5.588000000000001</v>
      </c>
    </row>
    <row r="35" spans="1:10" ht="15">
      <c r="A35" s="7">
        <v>54</v>
      </c>
      <c r="B35" s="13">
        <v>42313</v>
      </c>
      <c r="C35">
        <v>115.2</v>
      </c>
      <c r="D35">
        <v>2.2000000000000002</v>
      </c>
      <c r="E35">
        <v>1.26</v>
      </c>
      <c r="F35">
        <v>40</v>
      </c>
      <c r="G35" s="14">
        <v>10</v>
      </c>
      <c r="H35" s="10">
        <f t="shared" si="0"/>
        <v>57.6</v>
      </c>
      <c r="I35" s="52">
        <f t="shared" si="1"/>
        <v>47.6</v>
      </c>
      <c r="J35" s="12">
        <f t="shared" si="2"/>
        <v>5.76</v>
      </c>
    </row>
    <row r="36" spans="1:10" ht="15">
      <c r="A36" s="7">
        <v>55</v>
      </c>
      <c r="B36" s="13">
        <v>42313</v>
      </c>
      <c r="C36">
        <v>129.06</v>
      </c>
      <c r="D36">
        <v>2.2000000000000002</v>
      </c>
      <c r="E36">
        <v>1.21</v>
      </c>
      <c r="F36">
        <v>40</v>
      </c>
      <c r="G36" s="14">
        <v>5</v>
      </c>
      <c r="H36" s="10">
        <f t="shared" si="0"/>
        <v>32.265000000000001</v>
      </c>
      <c r="I36" s="52">
        <f t="shared" si="1"/>
        <v>27.265000000000001</v>
      </c>
      <c r="J36" s="12">
        <f t="shared" si="2"/>
        <v>6.4530000000000003</v>
      </c>
    </row>
    <row r="37" spans="1:10" ht="15">
      <c r="A37" s="7">
        <v>56</v>
      </c>
      <c r="B37" s="13">
        <v>42314</v>
      </c>
      <c r="C37">
        <v>169.69</v>
      </c>
      <c r="D37">
        <v>2.1800000000000002</v>
      </c>
      <c r="E37">
        <v>2.17</v>
      </c>
      <c r="F37">
        <v>40</v>
      </c>
      <c r="G37" s="14">
        <v>5</v>
      </c>
      <c r="H37" s="10">
        <f t="shared" si="0"/>
        <v>42.422499999999999</v>
      </c>
      <c r="I37" s="52">
        <f t="shared" si="1"/>
        <v>37.422499999999999</v>
      </c>
      <c r="J37" s="12">
        <f t="shared" si="2"/>
        <v>8.4845000000000006</v>
      </c>
    </row>
    <row r="38" spans="1:10" ht="15">
      <c r="A38" s="7">
        <v>57</v>
      </c>
      <c r="B38" s="13">
        <v>42313</v>
      </c>
      <c r="C38">
        <v>96.05</v>
      </c>
      <c r="D38">
        <v>2.19</v>
      </c>
      <c r="E38">
        <v>2.1</v>
      </c>
      <c r="F38">
        <v>40</v>
      </c>
      <c r="G38" s="14">
        <v>10</v>
      </c>
      <c r="H38" s="10">
        <f t="shared" si="0"/>
        <v>48.024999999999999</v>
      </c>
      <c r="I38" s="52">
        <f t="shared" si="1"/>
        <v>38.024999999999999</v>
      </c>
      <c r="J38" s="12">
        <f t="shared" si="2"/>
        <v>4.8025000000000002</v>
      </c>
    </row>
    <row r="39" spans="1:10" ht="15">
      <c r="A39" s="7">
        <v>58</v>
      </c>
      <c r="B39" s="13">
        <v>42313</v>
      </c>
      <c r="C39">
        <v>34.5</v>
      </c>
      <c r="D39">
        <v>2.19</v>
      </c>
      <c r="E39">
        <v>1.24</v>
      </c>
      <c r="F39">
        <v>40</v>
      </c>
      <c r="G39" s="14">
        <v>25</v>
      </c>
      <c r="H39" s="10">
        <f t="shared" si="0"/>
        <v>43.125</v>
      </c>
      <c r="I39" s="52">
        <f t="shared" si="1"/>
        <v>18.125</v>
      </c>
      <c r="J39" s="12">
        <f t="shared" si="2"/>
        <v>1.7250000000000001</v>
      </c>
    </row>
    <row r="40" spans="1:10" ht="15">
      <c r="A40" s="7">
        <v>59</v>
      </c>
      <c r="B40" s="13">
        <v>42313</v>
      </c>
      <c r="C40">
        <v>111.21</v>
      </c>
      <c r="D40">
        <v>2.1800000000000002</v>
      </c>
      <c r="E40">
        <v>2.2400000000000002</v>
      </c>
      <c r="F40">
        <v>40</v>
      </c>
      <c r="G40" s="14">
        <v>10</v>
      </c>
      <c r="H40" s="10">
        <f t="shared" si="0"/>
        <v>55.604999999999997</v>
      </c>
      <c r="I40" s="52">
        <f t="shared" si="1"/>
        <v>45.604999999999997</v>
      </c>
      <c r="J40" s="12">
        <f t="shared" si="2"/>
        <v>5.5604999999999993</v>
      </c>
    </row>
    <row r="41" spans="1:10" ht="15">
      <c r="A41" s="7">
        <v>60</v>
      </c>
      <c r="B41" s="13">
        <v>42313</v>
      </c>
      <c r="C41">
        <v>57.39</v>
      </c>
      <c r="D41">
        <v>2.2599999999999998</v>
      </c>
      <c r="E41">
        <v>1.9</v>
      </c>
      <c r="F41">
        <v>40</v>
      </c>
      <c r="G41" s="14">
        <v>15</v>
      </c>
      <c r="H41" s="10">
        <f t="shared" si="0"/>
        <v>43.042500000000004</v>
      </c>
      <c r="I41" s="52">
        <f t="shared" si="1"/>
        <v>28.042500000000004</v>
      </c>
      <c r="J41" s="12">
        <f t="shared" si="2"/>
        <v>2.8695000000000004</v>
      </c>
    </row>
    <row r="42" spans="1:10" ht="15">
      <c r="A42" s="7">
        <v>61</v>
      </c>
      <c r="B42" s="13">
        <v>42313</v>
      </c>
      <c r="C42">
        <v>128.05000000000001</v>
      </c>
      <c r="D42">
        <v>2.19</v>
      </c>
      <c r="E42">
        <v>2.04</v>
      </c>
      <c r="F42">
        <v>40</v>
      </c>
      <c r="G42" s="14">
        <v>5</v>
      </c>
      <c r="H42" s="10">
        <f t="shared" si="0"/>
        <v>32.012500000000003</v>
      </c>
      <c r="I42" s="52">
        <f t="shared" si="1"/>
        <v>27.012500000000003</v>
      </c>
      <c r="J42" s="12">
        <f t="shared" si="2"/>
        <v>6.4025000000000007</v>
      </c>
    </row>
    <row r="43" spans="1:10" ht="15">
      <c r="A43" s="7">
        <v>62</v>
      </c>
      <c r="B43" s="13">
        <v>42313</v>
      </c>
      <c r="C43">
        <v>115.41</v>
      </c>
      <c r="D43">
        <v>2.23</v>
      </c>
      <c r="E43">
        <v>2.15</v>
      </c>
      <c r="F43">
        <v>40</v>
      </c>
      <c r="G43" s="14">
        <v>10</v>
      </c>
      <c r="H43" s="10">
        <f t="shared" si="0"/>
        <v>57.704999999999998</v>
      </c>
      <c r="I43" s="52">
        <f t="shared" si="1"/>
        <v>47.704999999999998</v>
      </c>
      <c r="J43" s="12">
        <f t="shared" si="2"/>
        <v>5.7705000000000002</v>
      </c>
    </row>
    <row r="44" spans="1:10" ht="15">
      <c r="A44" s="7">
        <v>63</v>
      </c>
      <c r="B44" s="13">
        <v>42313</v>
      </c>
      <c r="C44">
        <v>120.11</v>
      </c>
      <c r="D44">
        <v>2.2000000000000002</v>
      </c>
      <c r="E44">
        <v>2.21</v>
      </c>
      <c r="F44">
        <v>40</v>
      </c>
      <c r="G44" s="14">
        <v>5</v>
      </c>
      <c r="H44" s="10">
        <f t="shared" si="0"/>
        <v>30.027499999999996</v>
      </c>
      <c r="I44" s="52">
        <f t="shared" si="1"/>
        <v>25.027499999999996</v>
      </c>
      <c r="J44" s="12">
        <f t="shared" si="2"/>
        <v>6.0054999999999996</v>
      </c>
    </row>
    <row r="45" spans="1:10" ht="15">
      <c r="A45" s="7">
        <v>64</v>
      </c>
      <c r="B45" s="13">
        <v>42314</v>
      </c>
      <c r="C45">
        <v>79.2</v>
      </c>
      <c r="D45">
        <v>2.17</v>
      </c>
      <c r="E45">
        <v>1.76</v>
      </c>
      <c r="F45">
        <v>40</v>
      </c>
      <c r="G45" s="14">
        <v>10</v>
      </c>
      <c r="H45" s="10">
        <f t="shared" si="0"/>
        <v>39.6</v>
      </c>
      <c r="I45" s="52">
        <f t="shared" si="1"/>
        <v>29.6</v>
      </c>
      <c r="J45" s="12">
        <f t="shared" si="2"/>
        <v>3.96</v>
      </c>
    </row>
    <row r="46" spans="1:10" ht="15">
      <c r="A46" s="7">
        <v>65</v>
      </c>
      <c r="B46" s="13">
        <v>42313</v>
      </c>
      <c r="C46">
        <v>127.76</v>
      </c>
      <c r="D46">
        <v>2.2000000000000002</v>
      </c>
      <c r="E46">
        <v>2.12</v>
      </c>
      <c r="F46">
        <v>40</v>
      </c>
      <c r="G46" s="14">
        <v>5</v>
      </c>
      <c r="H46" s="10">
        <f t="shared" si="0"/>
        <v>31.940000000000005</v>
      </c>
      <c r="I46" s="52">
        <f t="shared" si="1"/>
        <v>26.940000000000005</v>
      </c>
      <c r="J46" s="12">
        <f t="shared" si="2"/>
        <v>6.3880000000000008</v>
      </c>
    </row>
    <row r="47" spans="1:10" ht="15">
      <c r="A47" s="7">
        <v>66</v>
      </c>
      <c r="B47" s="13">
        <v>42313</v>
      </c>
      <c r="C47">
        <v>49.2</v>
      </c>
      <c r="D47">
        <v>2.21</v>
      </c>
      <c r="E47">
        <v>1.89</v>
      </c>
      <c r="F47">
        <v>40</v>
      </c>
      <c r="G47" s="14">
        <v>15</v>
      </c>
      <c r="H47" s="10">
        <f t="shared" si="0"/>
        <v>36.9</v>
      </c>
      <c r="I47" s="52">
        <f t="shared" si="1"/>
        <v>21.9</v>
      </c>
      <c r="J47" s="12">
        <f t="shared" si="2"/>
        <v>2.46</v>
      </c>
    </row>
    <row r="48" spans="1:10" ht="15">
      <c r="A48" s="7">
        <v>67</v>
      </c>
      <c r="B48" s="15">
        <v>42315</v>
      </c>
      <c r="C48" s="16">
        <v>118.61</v>
      </c>
      <c r="D48" s="16">
        <v>2.19</v>
      </c>
      <c r="E48" s="16">
        <v>1.93</v>
      </c>
      <c r="F48" s="16">
        <v>40</v>
      </c>
      <c r="G48" s="14">
        <v>10</v>
      </c>
      <c r="H48" s="10">
        <f t="shared" si="0"/>
        <v>59.304999999999993</v>
      </c>
      <c r="I48" s="52">
        <f t="shared" si="1"/>
        <v>49.304999999999993</v>
      </c>
      <c r="J48" s="17">
        <f t="shared" si="2"/>
        <v>5.9304999999999994</v>
      </c>
    </row>
    <row r="49" spans="1:10" ht="15">
      <c r="A49" s="7">
        <v>68</v>
      </c>
      <c r="B49" s="15">
        <v>42315</v>
      </c>
      <c r="C49" s="16">
        <v>84.64</v>
      </c>
      <c r="D49" s="16">
        <v>2.15</v>
      </c>
      <c r="E49" s="16">
        <v>1.46</v>
      </c>
      <c r="F49" s="16">
        <v>40</v>
      </c>
      <c r="G49" s="14">
        <v>10</v>
      </c>
      <c r="H49" s="10">
        <f t="shared" si="0"/>
        <v>42.32</v>
      </c>
      <c r="I49" s="52">
        <f t="shared" si="1"/>
        <v>32.32</v>
      </c>
      <c r="J49" s="17">
        <f t="shared" si="2"/>
        <v>4.2320000000000002</v>
      </c>
    </row>
    <row r="50" spans="1:10" ht="15">
      <c r="A50" s="7">
        <v>69</v>
      </c>
      <c r="B50" s="18">
        <v>42315</v>
      </c>
      <c r="C50" s="19">
        <v>46.44</v>
      </c>
      <c r="D50" s="19">
        <v>1.99</v>
      </c>
      <c r="E50" s="19">
        <v>1.8</v>
      </c>
      <c r="F50" s="19">
        <v>40</v>
      </c>
      <c r="G50" s="14">
        <v>15</v>
      </c>
      <c r="H50" s="10">
        <f>((C50*G50)/20)</f>
        <v>34.83</v>
      </c>
      <c r="I50" s="52">
        <f>(H50-G50)</f>
        <v>19.829999999999998</v>
      </c>
      <c r="J50" s="17">
        <f>(H50/G50)</f>
        <v>2.3220000000000001</v>
      </c>
    </row>
    <row r="51" spans="1:10" ht="15">
      <c r="A51" s="7">
        <v>70</v>
      </c>
      <c r="B51" s="15">
        <v>42315</v>
      </c>
      <c r="C51" s="16">
        <v>92.05</v>
      </c>
      <c r="D51" s="16">
        <v>2.19</v>
      </c>
      <c r="E51" s="16">
        <v>1.67</v>
      </c>
      <c r="F51" s="16">
        <v>40</v>
      </c>
      <c r="G51" s="14">
        <v>10</v>
      </c>
      <c r="H51" s="10">
        <f t="shared" si="0"/>
        <v>46.024999999999999</v>
      </c>
      <c r="I51" s="52">
        <f t="shared" si="1"/>
        <v>36.024999999999999</v>
      </c>
      <c r="J51" s="17">
        <f t="shared" si="2"/>
        <v>4.6025</v>
      </c>
    </row>
    <row r="52" spans="1:10" ht="15">
      <c r="A52" s="7">
        <v>71</v>
      </c>
      <c r="B52" s="15">
        <v>42315</v>
      </c>
      <c r="C52" s="16">
        <v>148.96</v>
      </c>
      <c r="D52" s="16">
        <v>2.1800000000000002</v>
      </c>
      <c r="E52" s="16">
        <v>1.83</v>
      </c>
      <c r="F52" s="16">
        <v>40</v>
      </c>
      <c r="G52" s="14">
        <v>5</v>
      </c>
      <c r="H52" s="10">
        <f t="shared" si="0"/>
        <v>37.24</v>
      </c>
      <c r="I52" s="52">
        <f t="shared" si="1"/>
        <v>32.24</v>
      </c>
      <c r="J52" s="17">
        <f t="shared" si="2"/>
        <v>7.4480000000000004</v>
      </c>
    </row>
    <row r="53" spans="1:10" ht="15">
      <c r="A53" s="7">
        <v>72</v>
      </c>
      <c r="B53" s="15">
        <v>42315</v>
      </c>
      <c r="C53" s="16">
        <v>107.46</v>
      </c>
      <c r="D53" s="16">
        <v>2.16</v>
      </c>
      <c r="E53" s="16">
        <v>2.13</v>
      </c>
      <c r="F53" s="16">
        <v>40</v>
      </c>
      <c r="G53" s="14">
        <v>10</v>
      </c>
      <c r="H53" s="10">
        <f t="shared" si="0"/>
        <v>53.73</v>
      </c>
      <c r="I53" s="52">
        <f t="shared" si="1"/>
        <v>43.73</v>
      </c>
      <c r="J53" s="17">
        <f t="shared" si="2"/>
        <v>5.3729999999999993</v>
      </c>
    </row>
    <row r="54" spans="1:10" ht="15">
      <c r="A54" s="7">
        <v>73</v>
      </c>
      <c r="B54" s="15">
        <v>42315</v>
      </c>
      <c r="C54" s="16">
        <v>51.51</v>
      </c>
      <c r="D54" s="16">
        <v>2.27</v>
      </c>
      <c r="E54" s="16">
        <v>1.03</v>
      </c>
      <c r="F54" s="16">
        <v>40</v>
      </c>
      <c r="G54" s="14">
        <v>15</v>
      </c>
      <c r="H54" s="10">
        <f t="shared" si="0"/>
        <v>38.6325</v>
      </c>
      <c r="I54" s="52">
        <f t="shared" si="1"/>
        <v>23.6325</v>
      </c>
      <c r="J54" s="17">
        <f t="shared" si="2"/>
        <v>2.5754999999999999</v>
      </c>
    </row>
    <row r="55" spans="1:10" ht="15">
      <c r="A55" s="7">
        <v>74</v>
      </c>
      <c r="B55" s="15">
        <v>42315</v>
      </c>
      <c r="C55" s="16">
        <v>65.959999999999994</v>
      </c>
      <c r="D55" s="16">
        <v>2.14</v>
      </c>
      <c r="E55" s="16">
        <v>1.56</v>
      </c>
      <c r="F55" s="16">
        <v>40</v>
      </c>
      <c r="G55" s="14">
        <v>10</v>
      </c>
      <c r="H55" s="10">
        <f t="shared" si="0"/>
        <v>32.979999999999997</v>
      </c>
      <c r="I55" s="52">
        <f t="shared" si="1"/>
        <v>22.979999999999997</v>
      </c>
      <c r="J55" s="17">
        <f t="shared" si="2"/>
        <v>3.2979999999999996</v>
      </c>
    </row>
    <row r="56" spans="1:10" ht="15">
      <c r="A56" s="7">
        <v>75</v>
      </c>
      <c r="B56" s="15">
        <v>42315</v>
      </c>
      <c r="C56" s="16">
        <v>85.66</v>
      </c>
      <c r="D56" s="16">
        <v>2.16</v>
      </c>
      <c r="E56" s="16">
        <v>1.74</v>
      </c>
      <c r="F56" s="16">
        <v>40</v>
      </c>
      <c r="G56" s="14">
        <v>10</v>
      </c>
      <c r="H56" s="10">
        <f t="shared" si="0"/>
        <v>42.83</v>
      </c>
      <c r="I56" s="52">
        <f t="shared" si="1"/>
        <v>32.83</v>
      </c>
      <c r="J56" s="17">
        <f t="shared" si="2"/>
        <v>4.2829999999999995</v>
      </c>
    </row>
    <row r="57" spans="1:10" ht="15">
      <c r="A57" s="7">
        <v>76</v>
      </c>
      <c r="B57" s="18">
        <v>42315</v>
      </c>
      <c r="C57" s="19">
        <v>51.37</v>
      </c>
      <c r="D57" s="19">
        <v>2.12</v>
      </c>
      <c r="E57" s="19">
        <v>1.41</v>
      </c>
      <c r="F57" s="19">
        <v>40</v>
      </c>
      <c r="G57" s="14">
        <v>15</v>
      </c>
      <c r="H57" s="10">
        <f>((C57*G57)/20)</f>
        <v>38.527499999999996</v>
      </c>
      <c r="I57" s="52">
        <f>(H57-G57)</f>
        <v>23.527499999999996</v>
      </c>
      <c r="J57" s="17">
        <f>(H57/G57)</f>
        <v>2.5684999999999998</v>
      </c>
    </row>
    <row r="58" spans="1:10" ht="15">
      <c r="A58" s="7">
        <v>77</v>
      </c>
      <c r="B58" s="15">
        <v>42315</v>
      </c>
      <c r="C58" s="16">
        <v>115.74</v>
      </c>
      <c r="D58" s="16">
        <v>2.16</v>
      </c>
      <c r="E58" s="16">
        <v>0.36</v>
      </c>
      <c r="F58" s="16">
        <v>40</v>
      </c>
      <c r="G58" s="14">
        <v>10</v>
      </c>
      <c r="H58" s="10">
        <f t="shared" si="0"/>
        <v>57.86999999999999</v>
      </c>
      <c r="I58" s="52">
        <f t="shared" si="1"/>
        <v>47.86999999999999</v>
      </c>
      <c r="J58" s="17">
        <f t="shared" si="2"/>
        <v>5.786999999999999</v>
      </c>
    </row>
    <row r="59" spans="1:10" ht="15">
      <c r="A59" s="7">
        <v>78</v>
      </c>
      <c r="B59" s="15">
        <v>42315</v>
      </c>
      <c r="C59" s="16">
        <v>70.540000000000006</v>
      </c>
      <c r="D59" s="16">
        <v>2.19</v>
      </c>
      <c r="E59" s="16">
        <v>0.43</v>
      </c>
      <c r="F59" s="16">
        <v>40</v>
      </c>
      <c r="G59" s="14">
        <v>10</v>
      </c>
      <c r="H59" s="10">
        <f t="shared" si="0"/>
        <v>35.270000000000003</v>
      </c>
      <c r="I59" s="52">
        <f t="shared" si="1"/>
        <v>25.270000000000003</v>
      </c>
      <c r="J59" s="17">
        <f t="shared" si="2"/>
        <v>3.5270000000000001</v>
      </c>
    </row>
    <row r="60" spans="1:10" ht="15">
      <c r="A60" s="7">
        <v>79</v>
      </c>
      <c r="B60" s="15">
        <v>42315</v>
      </c>
      <c r="C60" s="16">
        <v>105.86</v>
      </c>
      <c r="D60" s="16">
        <v>2.16</v>
      </c>
      <c r="E60" s="16">
        <v>0.71</v>
      </c>
      <c r="F60" s="16">
        <v>40</v>
      </c>
      <c r="G60" s="14">
        <v>10</v>
      </c>
      <c r="H60" s="10">
        <f t="shared" si="0"/>
        <v>52.929999999999993</v>
      </c>
      <c r="I60" s="52">
        <f t="shared" si="1"/>
        <v>42.929999999999993</v>
      </c>
      <c r="J60" s="17">
        <f t="shared" si="2"/>
        <v>5.2929999999999993</v>
      </c>
    </row>
    <row r="61" spans="1:10" ht="15">
      <c r="A61" s="7">
        <v>80</v>
      </c>
      <c r="B61" s="18">
        <v>42315</v>
      </c>
      <c r="C61" s="19">
        <v>35.97</v>
      </c>
      <c r="D61" s="19">
        <v>2.14</v>
      </c>
      <c r="E61" s="19">
        <v>0.77</v>
      </c>
      <c r="F61" s="19">
        <v>40</v>
      </c>
      <c r="G61" s="14">
        <v>20</v>
      </c>
      <c r="H61" s="10">
        <f>((C61*G61)/20)</f>
        <v>35.97</v>
      </c>
      <c r="I61" s="52">
        <f>(H61-G61)</f>
        <v>15.969999999999999</v>
      </c>
      <c r="J61" s="17">
        <f>(H61/G61)</f>
        <v>1.7985</v>
      </c>
    </row>
    <row r="62" spans="1:10" ht="15">
      <c r="A62" s="7">
        <v>81</v>
      </c>
      <c r="B62" s="15">
        <v>42315</v>
      </c>
      <c r="C62" s="16">
        <v>114.63</v>
      </c>
      <c r="D62" s="16">
        <v>2.14</v>
      </c>
      <c r="E62" s="16">
        <v>0.7</v>
      </c>
      <c r="F62" s="16">
        <v>40</v>
      </c>
      <c r="G62" s="14">
        <v>10</v>
      </c>
      <c r="H62" s="10">
        <f t="shared" si="0"/>
        <v>57.314999999999998</v>
      </c>
      <c r="I62" s="52">
        <f t="shared" si="1"/>
        <v>47.314999999999998</v>
      </c>
      <c r="J62" s="17">
        <f t="shared" si="2"/>
        <v>5.7314999999999996</v>
      </c>
    </row>
    <row r="63" spans="1:10" ht="15">
      <c r="A63" s="7">
        <v>82</v>
      </c>
      <c r="B63" s="18">
        <v>42315</v>
      </c>
      <c r="C63" s="19">
        <v>33.74</v>
      </c>
      <c r="D63" s="19">
        <v>2.11</v>
      </c>
      <c r="E63" s="19">
        <v>1.5</v>
      </c>
      <c r="F63" s="19">
        <v>40</v>
      </c>
      <c r="G63" s="14">
        <v>20</v>
      </c>
      <c r="H63" s="10">
        <f t="shared" si="0"/>
        <v>33.74</v>
      </c>
      <c r="I63" s="52">
        <f t="shared" si="1"/>
        <v>13.740000000000002</v>
      </c>
      <c r="J63" s="17">
        <f t="shared" si="2"/>
        <v>1.6870000000000001</v>
      </c>
    </row>
    <row r="64" spans="1:10" ht="15">
      <c r="A64" s="7">
        <v>83</v>
      </c>
      <c r="B64" s="15">
        <v>42315</v>
      </c>
      <c r="C64" s="16">
        <v>48.86</v>
      </c>
      <c r="D64" s="16">
        <v>2.19</v>
      </c>
      <c r="E64" s="16">
        <v>2.02</v>
      </c>
      <c r="F64" s="16">
        <v>40</v>
      </c>
      <c r="G64" s="14">
        <v>15</v>
      </c>
      <c r="H64" s="10">
        <f t="shared" si="0"/>
        <v>36.644999999999996</v>
      </c>
      <c r="I64" s="52">
        <f t="shared" si="1"/>
        <v>21.644999999999996</v>
      </c>
      <c r="J64" s="17">
        <f t="shared" si="2"/>
        <v>2.4429999999999996</v>
      </c>
    </row>
    <row r="65" spans="1:10" ht="15">
      <c r="A65" s="7">
        <v>84</v>
      </c>
      <c r="B65" s="15">
        <v>42315</v>
      </c>
      <c r="C65" s="16">
        <v>89.53</v>
      </c>
      <c r="D65" s="16">
        <v>2.1800000000000002</v>
      </c>
      <c r="E65" s="16">
        <v>0.27</v>
      </c>
      <c r="F65" s="16">
        <v>40</v>
      </c>
      <c r="G65" s="14">
        <v>10</v>
      </c>
      <c r="H65" s="10">
        <f t="shared" si="0"/>
        <v>44.765000000000001</v>
      </c>
      <c r="I65" s="52">
        <f t="shared" si="1"/>
        <v>34.765000000000001</v>
      </c>
      <c r="J65" s="17">
        <f t="shared" si="2"/>
        <v>4.4764999999999997</v>
      </c>
    </row>
    <row r="66" spans="1:10" ht="15">
      <c r="A66" s="7">
        <v>85</v>
      </c>
      <c r="B66" s="18">
        <v>42315</v>
      </c>
      <c r="C66" s="19">
        <v>55.64</v>
      </c>
      <c r="D66" s="19">
        <v>2.19</v>
      </c>
      <c r="E66" s="19">
        <v>0.81</v>
      </c>
      <c r="F66" s="19">
        <v>40</v>
      </c>
      <c r="G66" s="14">
        <v>15</v>
      </c>
      <c r="H66" s="10">
        <f>((C66*G66)/20)</f>
        <v>41.730000000000004</v>
      </c>
      <c r="I66" s="52">
        <f>(H66-G66)</f>
        <v>26.730000000000004</v>
      </c>
      <c r="J66" s="17">
        <f>(H66/G66)</f>
        <v>2.7820000000000005</v>
      </c>
    </row>
    <row r="67" spans="1:10" ht="15">
      <c r="A67" s="7">
        <v>86</v>
      </c>
      <c r="B67" s="15">
        <v>42315</v>
      </c>
      <c r="C67" s="16">
        <v>83.52</v>
      </c>
      <c r="D67" s="16">
        <v>2.19</v>
      </c>
      <c r="E67" s="16">
        <v>0.8</v>
      </c>
      <c r="F67" s="16">
        <v>40</v>
      </c>
      <c r="G67" s="14">
        <v>10</v>
      </c>
      <c r="H67" s="10">
        <f t="shared" ref="H67:H130" si="3">((C67*G67)/20)</f>
        <v>41.76</v>
      </c>
      <c r="I67" s="52">
        <f t="shared" ref="I67:I130" si="4">(H67-G67)</f>
        <v>31.759999999999998</v>
      </c>
      <c r="J67" s="17">
        <f t="shared" ref="J67:J130" si="5">(H67/G67)</f>
        <v>4.1760000000000002</v>
      </c>
    </row>
    <row r="68" spans="1:10" ht="15">
      <c r="A68" s="7">
        <v>87</v>
      </c>
      <c r="B68" s="15">
        <v>42315</v>
      </c>
      <c r="C68" s="16">
        <v>134.61000000000001</v>
      </c>
      <c r="D68" s="16">
        <v>2.21</v>
      </c>
      <c r="E68" s="16">
        <v>1.27</v>
      </c>
      <c r="F68" s="16">
        <v>40</v>
      </c>
      <c r="G68" s="14">
        <v>5</v>
      </c>
      <c r="H68" s="10">
        <f t="shared" si="3"/>
        <v>33.652500000000003</v>
      </c>
      <c r="I68" s="52">
        <f t="shared" si="4"/>
        <v>28.652500000000003</v>
      </c>
      <c r="J68" s="17">
        <f t="shared" si="5"/>
        <v>6.730500000000001</v>
      </c>
    </row>
    <row r="69" spans="1:10" ht="15">
      <c r="A69" s="7">
        <v>88</v>
      </c>
      <c r="B69" s="15">
        <v>42315</v>
      </c>
      <c r="C69" s="16">
        <v>153.36000000000001</v>
      </c>
      <c r="D69" s="16">
        <v>2.2000000000000002</v>
      </c>
      <c r="E69" s="16">
        <v>1.98</v>
      </c>
      <c r="F69" s="16">
        <v>40</v>
      </c>
      <c r="G69" s="14">
        <v>5</v>
      </c>
      <c r="H69" s="10">
        <f t="shared" si="3"/>
        <v>38.340000000000003</v>
      </c>
      <c r="I69" s="52">
        <f t="shared" si="4"/>
        <v>33.340000000000003</v>
      </c>
      <c r="J69" s="17">
        <f t="shared" si="5"/>
        <v>7.668000000000001</v>
      </c>
    </row>
    <row r="70" spans="1:10" ht="15">
      <c r="A70" s="7">
        <v>89</v>
      </c>
      <c r="B70" s="15">
        <v>42315</v>
      </c>
      <c r="C70" s="16">
        <v>135.08000000000001</v>
      </c>
      <c r="D70" s="16">
        <v>2.17</v>
      </c>
      <c r="E70" s="16">
        <v>1.1200000000000001</v>
      </c>
      <c r="F70" s="16">
        <v>40</v>
      </c>
      <c r="G70" s="14">
        <v>5</v>
      </c>
      <c r="H70" s="10">
        <f t="shared" si="3"/>
        <v>33.770000000000003</v>
      </c>
      <c r="I70" s="52">
        <f t="shared" si="4"/>
        <v>28.770000000000003</v>
      </c>
      <c r="J70" s="17">
        <f t="shared" si="5"/>
        <v>6.7540000000000004</v>
      </c>
    </row>
    <row r="71" spans="1:10" s="14" customFormat="1" ht="15">
      <c r="A71" s="20">
        <v>90</v>
      </c>
      <c r="B71" s="15">
        <v>42315</v>
      </c>
      <c r="C71" s="16">
        <v>24.77</v>
      </c>
      <c r="D71" s="16">
        <v>2.2400000000000002</v>
      </c>
      <c r="E71" s="16">
        <v>0.66</v>
      </c>
      <c r="F71" s="16">
        <v>40</v>
      </c>
      <c r="G71" s="14">
        <v>25</v>
      </c>
      <c r="H71" s="10">
        <f t="shared" si="3"/>
        <v>30.962499999999999</v>
      </c>
      <c r="I71" s="52">
        <f t="shared" si="4"/>
        <v>5.9624999999999986</v>
      </c>
      <c r="J71" s="11">
        <f t="shared" si="5"/>
        <v>1.2384999999999999</v>
      </c>
    </row>
    <row r="72" spans="1:10" s="14" customFormat="1" ht="15">
      <c r="A72" s="20">
        <v>91</v>
      </c>
      <c r="B72" s="15">
        <v>42315</v>
      </c>
      <c r="C72" s="16">
        <v>162.27000000000001</v>
      </c>
      <c r="D72" s="16">
        <v>2.1800000000000002</v>
      </c>
      <c r="E72" s="16">
        <v>1.45</v>
      </c>
      <c r="F72" s="16">
        <v>40</v>
      </c>
      <c r="G72" s="14">
        <v>5</v>
      </c>
      <c r="H72" s="10">
        <f t="shared" si="3"/>
        <v>40.567500000000003</v>
      </c>
      <c r="I72" s="52">
        <f t="shared" si="4"/>
        <v>35.567500000000003</v>
      </c>
      <c r="J72" s="11">
        <f t="shared" si="5"/>
        <v>8.1135000000000002</v>
      </c>
    </row>
    <row r="73" spans="1:10" s="14" customFormat="1" ht="15">
      <c r="A73" s="20">
        <v>92</v>
      </c>
      <c r="B73" s="15">
        <v>42315</v>
      </c>
      <c r="C73" s="16">
        <v>23.35</v>
      </c>
      <c r="D73" s="16">
        <v>2.27</v>
      </c>
      <c r="E73" s="16">
        <v>0.18</v>
      </c>
      <c r="F73" s="16">
        <v>40</v>
      </c>
      <c r="G73" s="14">
        <v>30</v>
      </c>
      <c r="H73" s="10">
        <f t="shared" si="3"/>
        <v>35.024999999999999</v>
      </c>
      <c r="I73" s="52">
        <f t="shared" si="4"/>
        <v>5.0249999999999986</v>
      </c>
      <c r="J73" s="11">
        <f t="shared" si="5"/>
        <v>1.1675</v>
      </c>
    </row>
    <row r="74" spans="1:10" ht="15">
      <c r="A74" s="7">
        <v>93</v>
      </c>
      <c r="B74" s="15">
        <v>42315</v>
      </c>
      <c r="C74" s="16">
        <v>124.72</v>
      </c>
      <c r="D74" s="16">
        <v>2.2000000000000002</v>
      </c>
      <c r="E74" s="16">
        <v>0.92</v>
      </c>
      <c r="F74" s="16">
        <v>40</v>
      </c>
      <c r="G74" s="14">
        <v>10</v>
      </c>
      <c r="H74" s="10">
        <f t="shared" si="3"/>
        <v>62.36</v>
      </c>
      <c r="I74" s="52">
        <f t="shared" si="4"/>
        <v>52.36</v>
      </c>
      <c r="J74" s="17">
        <f t="shared" si="5"/>
        <v>6.2359999999999998</v>
      </c>
    </row>
    <row r="75" spans="1:10" ht="15">
      <c r="A75" s="7">
        <v>94</v>
      </c>
      <c r="B75" s="15">
        <v>42315</v>
      </c>
      <c r="C75" s="16">
        <v>42.57</v>
      </c>
      <c r="D75" s="16">
        <v>2.25</v>
      </c>
      <c r="E75" s="16">
        <v>0.31</v>
      </c>
      <c r="F75" s="16">
        <v>40</v>
      </c>
      <c r="G75" s="14">
        <v>15</v>
      </c>
      <c r="H75" s="10">
        <f t="shared" si="3"/>
        <v>31.927499999999998</v>
      </c>
      <c r="I75" s="52">
        <f t="shared" si="4"/>
        <v>16.927499999999998</v>
      </c>
      <c r="J75" s="17">
        <f t="shared" si="5"/>
        <v>2.1284999999999998</v>
      </c>
    </row>
    <row r="76" spans="1:10" ht="15">
      <c r="A76" s="7">
        <v>95</v>
      </c>
      <c r="B76" s="15">
        <v>42315</v>
      </c>
      <c r="C76" s="16">
        <v>147.66999999999999</v>
      </c>
      <c r="D76" s="16">
        <v>2.1800000000000002</v>
      </c>
      <c r="E76" s="16">
        <v>0.82</v>
      </c>
      <c r="F76" s="16">
        <v>40</v>
      </c>
      <c r="G76" s="14">
        <v>5</v>
      </c>
      <c r="H76" s="10">
        <f t="shared" si="3"/>
        <v>36.917499999999997</v>
      </c>
      <c r="I76" s="52">
        <f t="shared" si="4"/>
        <v>31.917499999999997</v>
      </c>
      <c r="J76" s="17">
        <f t="shared" si="5"/>
        <v>7.3834999999999997</v>
      </c>
    </row>
    <row r="77" spans="1:10" s="22" customFormat="1">
      <c r="A77" s="21">
        <v>96</v>
      </c>
      <c r="B77" s="23">
        <v>42315</v>
      </c>
      <c r="C77" s="24">
        <v>8.7200000000000006</v>
      </c>
      <c r="D77" s="24">
        <v>2.38</v>
      </c>
      <c r="E77" s="24">
        <v>0.57999999999999996</v>
      </c>
      <c r="F77" s="24">
        <v>40</v>
      </c>
      <c r="G77" s="25">
        <v>50</v>
      </c>
      <c r="H77" s="26">
        <f t="shared" si="3"/>
        <v>21.800000000000004</v>
      </c>
      <c r="I77" s="53">
        <f t="shared" si="4"/>
        <v>-28.199999999999996</v>
      </c>
      <c r="J77" s="27">
        <f t="shared" si="5"/>
        <v>0.43600000000000011</v>
      </c>
    </row>
    <row r="78" spans="1:10" ht="15">
      <c r="A78" s="7">
        <v>97</v>
      </c>
      <c r="B78" s="15">
        <v>42315</v>
      </c>
      <c r="C78" s="16">
        <v>167.75</v>
      </c>
      <c r="D78" s="16">
        <v>2.19</v>
      </c>
      <c r="E78" s="16">
        <v>1.76</v>
      </c>
      <c r="F78" s="16">
        <v>40</v>
      </c>
      <c r="G78" s="14">
        <v>5</v>
      </c>
      <c r="H78" s="10">
        <f t="shared" si="3"/>
        <v>41.9375</v>
      </c>
      <c r="I78" s="52">
        <f t="shared" si="4"/>
        <v>36.9375</v>
      </c>
      <c r="J78" s="17">
        <f t="shared" si="5"/>
        <v>8.3874999999999993</v>
      </c>
    </row>
    <row r="79" spans="1:10" ht="15">
      <c r="A79" s="7">
        <v>98</v>
      </c>
      <c r="B79" s="15">
        <v>42315</v>
      </c>
      <c r="C79" s="16">
        <v>190.87</v>
      </c>
      <c r="D79" s="16">
        <v>2.1800000000000002</v>
      </c>
      <c r="E79" s="16">
        <v>1.34</v>
      </c>
      <c r="F79" s="16">
        <v>40</v>
      </c>
      <c r="G79" s="14">
        <v>5</v>
      </c>
      <c r="H79" s="10">
        <f t="shared" si="3"/>
        <v>47.717500000000001</v>
      </c>
      <c r="I79" s="52">
        <f t="shared" si="4"/>
        <v>42.717500000000001</v>
      </c>
      <c r="J79" s="17">
        <f t="shared" si="5"/>
        <v>9.5434999999999999</v>
      </c>
    </row>
    <row r="80" spans="1:10" ht="15">
      <c r="A80" s="7">
        <v>99</v>
      </c>
      <c r="B80" s="15">
        <v>42315</v>
      </c>
      <c r="C80" s="16">
        <v>100.42</v>
      </c>
      <c r="D80" s="16">
        <v>2.19</v>
      </c>
      <c r="E80" s="16">
        <v>0.93</v>
      </c>
      <c r="F80" s="16">
        <v>40</v>
      </c>
      <c r="G80" s="14">
        <v>10</v>
      </c>
      <c r="H80" s="10">
        <f t="shared" si="3"/>
        <v>50.21</v>
      </c>
      <c r="I80" s="52">
        <f t="shared" si="4"/>
        <v>40.21</v>
      </c>
      <c r="J80" s="17">
        <f t="shared" si="5"/>
        <v>5.0209999999999999</v>
      </c>
    </row>
    <row r="81" spans="1:10" ht="15">
      <c r="A81" s="7">
        <v>100</v>
      </c>
      <c r="B81" s="15">
        <v>42315</v>
      </c>
      <c r="C81" s="16">
        <v>96.99</v>
      </c>
      <c r="D81" s="16">
        <v>2.1800000000000002</v>
      </c>
      <c r="E81" s="16">
        <v>1.22</v>
      </c>
      <c r="F81" s="16">
        <v>40</v>
      </c>
      <c r="G81" s="14">
        <v>10</v>
      </c>
      <c r="H81" s="10">
        <f t="shared" si="3"/>
        <v>48.494999999999997</v>
      </c>
      <c r="I81" s="52">
        <f t="shared" si="4"/>
        <v>38.494999999999997</v>
      </c>
      <c r="J81" s="17">
        <f t="shared" si="5"/>
        <v>4.8494999999999999</v>
      </c>
    </row>
    <row r="82" spans="1:10" ht="15">
      <c r="A82" s="7">
        <v>101</v>
      </c>
      <c r="B82" s="15">
        <v>42315</v>
      </c>
      <c r="C82" s="16">
        <v>95.94</v>
      </c>
      <c r="D82" s="16">
        <v>2.1</v>
      </c>
      <c r="E82" s="16">
        <v>1.06</v>
      </c>
      <c r="F82" s="16">
        <v>40</v>
      </c>
      <c r="G82" s="14">
        <v>10</v>
      </c>
      <c r="H82" s="10">
        <f t="shared" si="3"/>
        <v>47.97</v>
      </c>
      <c r="I82" s="52">
        <f t="shared" si="4"/>
        <v>37.97</v>
      </c>
      <c r="J82" s="17">
        <f t="shared" si="5"/>
        <v>4.7969999999999997</v>
      </c>
    </row>
    <row r="83" spans="1:10" ht="15">
      <c r="A83" s="7">
        <v>102</v>
      </c>
      <c r="B83" s="15">
        <v>42315</v>
      </c>
      <c r="C83" s="16">
        <v>110.47</v>
      </c>
      <c r="D83" s="16">
        <v>2.15</v>
      </c>
      <c r="E83" s="16">
        <v>1.79</v>
      </c>
      <c r="F83" s="16">
        <v>40</v>
      </c>
      <c r="G83" s="14">
        <v>10</v>
      </c>
      <c r="H83" s="10">
        <f t="shared" si="3"/>
        <v>55.234999999999999</v>
      </c>
      <c r="I83" s="52">
        <f t="shared" si="4"/>
        <v>45.234999999999999</v>
      </c>
      <c r="J83" s="17">
        <f t="shared" si="5"/>
        <v>5.5235000000000003</v>
      </c>
    </row>
    <row r="84" spans="1:10" ht="15">
      <c r="A84" s="7">
        <v>103</v>
      </c>
      <c r="B84" s="15">
        <v>42315</v>
      </c>
      <c r="C84" s="16">
        <v>83.82</v>
      </c>
      <c r="D84" s="16">
        <v>2.17</v>
      </c>
      <c r="E84" s="16">
        <v>1.97</v>
      </c>
      <c r="F84" s="16">
        <v>40</v>
      </c>
      <c r="G84" s="14">
        <v>10</v>
      </c>
      <c r="H84" s="10">
        <f t="shared" si="3"/>
        <v>41.91</v>
      </c>
      <c r="I84" s="52">
        <f t="shared" si="4"/>
        <v>31.909999999999997</v>
      </c>
      <c r="J84" s="17">
        <f t="shared" si="5"/>
        <v>4.1909999999999998</v>
      </c>
    </row>
    <row r="85" spans="1:10" ht="15">
      <c r="A85" s="7">
        <v>104</v>
      </c>
      <c r="B85" s="15">
        <v>42315</v>
      </c>
      <c r="C85" s="16">
        <v>102.14</v>
      </c>
      <c r="D85" s="16">
        <v>2.1800000000000002</v>
      </c>
      <c r="E85" s="16">
        <v>2.17</v>
      </c>
      <c r="F85" s="16">
        <v>40</v>
      </c>
      <c r="G85" s="14">
        <v>10</v>
      </c>
      <c r="H85" s="10">
        <f t="shared" si="3"/>
        <v>51.07</v>
      </c>
      <c r="I85" s="52">
        <f t="shared" si="4"/>
        <v>41.07</v>
      </c>
      <c r="J85" s="17">
        <f t="shared" si="5"/>
        <v>5.1070000000000002</v>
      </c>
    </row>
    <row r="86" spans="1:10" ht="15">
      <c r="A86" s="7">
        <v>105</v>
      </c>
      <c r="B86" s="15">
        <v>42315</v>
      </c>
      <c r="C86" s="16">
        <v>133.53</v>
      </c>
      <c r="D86" s="16">
        <v>2.1800000000000002</v>
      </c>
      <c r="E86" s="16">
        <v>1.57</v>
      </c>
      <c r="F86" s="16">
        <v>40</v>
      </c>
      <c r="G86" s="14">
        <v>5</v>
      </c>
      <c r="H86" s="10">
        <f t="shared" si="3"/>
        <v>33.3825</v>
      </c>
      <c r="I86" s="52">
        <f t="shared" si="4"/>
        <v>28.3825</v>
      </c>
      <c r="J86" s="17">
        <f t="shared" si="5"/>
        <v>6.6764999999999999</v>
      </c>
    </row>
    <row r="87" spans="1:10" ht="15">
      <c r="A87" s="7">
        <v>106</v>
      </c>
      <c r="B87" s="15">
        <v>42315</v>
      </c>
      <c r="C87" s="16">
        <v>163.26</v>
      </c>
      <c r="D87" s="16">
        <v>2.2000000000000002</v>
      </c>
      <c r="E87" s="16">
        <v>2.08</v>
      </c>
      <c r="F87" s="16">
        <v>40</v>
      </c>
      <c r="G87" s="14">
        <v>5</v>
      </c>
      <c r="H87" s="10">
        <f t="shared" si="3"/>
        <v>40.814999999999998</v>
      </c>
      <c r="I87" s="52">
        <f t="shared" si="4"/>
        <v>35.814999999999998</v>
      </c>
      <c r="J87" s="17">
        <f t="shared" si="5"/>
        <v>8.1630000000000003</v>
      </c>
    </row>
    <row r="88" spans="1:10" ht="15">
      <c r="A88" s="7">
        <v>107</v>
      </c>
      <c r="B88" s="13">
        <v>42316</v>
      </c>
      <c r="C88">
        <v>149.07</v>
      </c>
      <c r="D88">
        <v>2.2000000000000002</v>
      </c>
      <c r="E88">
        <v>0.96</v>
      </c>
      <c r="F88">
        <v>40</v>
      </c>
      <c r="G88" s="14">
        <v>5</v>
      </c>
      <c r="H88" s="10">
        <f t="shared" si="3"/>
        <v>37.267499999999998</v>
      </c>
      <c r="I88" s="52">
        <f t="shared" si="4"/>
        <v>32.267499999999998</v>
      </c>
      <c r="J88" s="17">
        <f t="shared" si="5"/>
        <v>7.4535</v>
      </c>
    </row>
    <row r="89" spans="1:10" ht="15">
      <c r="A89" s="7">
        <v>108</v>
      </c>
      <c r="B89" s="13">
        <v>42316</v>
      </c>
      <c r="C89">
        <v>105.74</v>
      </c>
      <c r="D89">
        <v>2.15</v>
      </c>
      <c r="E89">
        <v>2.08</v>
      </c>
      <c r="F89">
        <v>40</v>
      </c>
      <c r="G89" s="14">
        <v>10</v>
      </c>
      <c r="H89" s="10">
        <f t="shared" si="3"/>
        <v>52.86999999999999</v>
      </c>
      <c r="I89" s="52">
        <f t="shared" si="4"/>
        <v>42.86999999999999</v>
      </c>
      <c r="J89" s="17">
        <f t="shared" si="5"/>
        <v>5.286999999999999</v>
      </c>
    </row>
    <row r="90" spans="1:10" ht="15">
      <c r="A90" s="7">
        <v>109</v>
      </c>
      <c r="B90" s="13">
        <v>42316</v>
      </c>
      <c r="C90">
        <v>120.31</v>
      </c>
      <c r="D90">
        <v>2.2000000000000002</v>
      </c>
      <c r="E90">
        <v>1.33</v>
      </c>
      <c r="F90">
        <v>40</v>
      </c>
      <c r="G90" s="14">
        <v>5</v>
      </c>
      <c r="H90" s="10">
        <f t="shared" si="3"/>
        <v>30.077499999999997</v>
      </c>
      <c r="I90" s="52">
        <f t="shared" si="4"/>
        <v>25.077499999999997</v>
      </c>
      <c r="J90" s="17">
        <f t="shared" si="5"/>
        <v>6.0154999999999994</v>
      </c>
    </row>
    <row r="91" spans="1:10" ht="15">
      <c r="A91" s="7">
        <v>110</v>
      </c>
      <c r="B91" s="13">
        <v>42316</v>
      </c>
      <c r="C91">
        <v>118.5</v>
      </c>
      <c r="D91">
        <v>2.2200000000000002</v>
      </c>
      <c r="E91">
        <v>1.56</v>
      </c>
      <c r="F91">
        <v>40</v>
      </c>
      <c r="G91" s="14">
        <v>10</v>
      </c>
      <c r="H91" s="10">
        <f t="shared" si="3"/>
        <v>59.25</v>
      </c>
      <c r="I91" s="52">
        <f t="shared" si="4"/>
        <v>49.25</v>
      </c>
      <c r="J91" s="17">
        <f t="shared" si="5"/>
        <v>5.9249999999999998</v>
      </c>
    </row>
    <row r="92" spans="1:10" s="22" customFormat="1" ht="15">
      <c r="A92" s="21">
        <v>111</v>
      </c>
      <c r="B92" s="29"/>
      <c r="C92" s="28"/>
      <c r="D92" s="28"/>
      <c r="E92" s="28"/>
      <c r="F92" s="28"/>
      <c r="H92" s="30"/>
      <c r="I92" s="54"/>
      <c r="J92" s="31"/>
    </row>
    <row r="93" spans="1:10" ht="15">
      <c r="A93" s="7">
        <v>112</v>
      </c>
      <c r="B93" s="13">
        <v>42316</v>
      </c>
      <c r="C93">
        <v>170.41</v>
      </c>
      <c r="D93">
        <v>2.19</v>
      </c>
      <c r="E93">
        <v>1.95</v>
      </c>
      <c r="F93">
        <v>40</v>
      </c>
      <c r="G93" s="14">
        <v>5</v>
      </c>
      <c r="H93" s="10">
        <f t="shared" si="3"/>
        <v>42.602499999999999</v>
      </c>
      <c r="I93" s="52">
        <f t="shared" si="4"/>
        <v>37.602499999999999</v>
      </c>
      <c r="J93" s="17">
        <f t="shared" si="5"/>
        <v>8.5205000000000002</v>
      </c>
    </row>
    <row r="94" spans="1:10" ht="15">
      <c r="A94" s="7">
        <v>113</v>
      </c>
      <c r="B94" s="13">
        <v>42316</v>
      </c>
      <c r="C94">
        <v>123.56</v>
      </c>
      <c r="D94">
        <v>2.25</v>
      </c>
      <c r="E94">
        <v>1.75</v>
      </c>
      <c r="F94">
        <v>40</v>
      </c>
      <c r="G94" s="14">
        <v>5</v>
      </c>
      <c r="H94" s="10">
        <f t="shared" si="3"/>
        <v>30.889999999999997</v>
      </c>
      <c r="I94" s="52">
        <f t="shared" si="4"/>
        <v>25.889999999999997</v>
      </c>
      <c r="J94" s="17">
        <f t="shared" si="5"/>
        <v>6.177999999999999</v>
      </c>
    </row>
    <row r="95" spans="1:10" ht="15">
      <c r="A95" s="7">
        <v>114</v>
      </c>
      <c r="B95" s="13">
        <v>42316</v>
      </c>
      <c r="C95">
        <v>144.81</v>
      </c>
      <c r="D95">
        <v>2.1800000000000002</v>
      </c>
      <c r="E95">
        <v>2.0299999999999998</v>
      </c>
      <c r="F95">
        <v>40</v>
      </c>
      <c r="G95" s="14">
        <v>5</v>
      </c>
      <c r="H95" s="10">
        <f t="shared" si="3"/>
        <v>36.202500000000001</v>
      </c>
      <c r="I95" s="52">
        <f t="shared" si="4"/>
        <v>31.202500000000001</v>
      </c>
      <c r="J95" s="17">
        <f t="shared" si="5"/>
        <v>7.2404999999999999</v>
      </c>
    </row>
    <row r="96" spans="1:10" ht="15">
      <c r="A96" s="7">
        <v>115</v>
      </c>
      <c r="B96" s="13">
        <v>42316</v>
      </c>
      <c r="C96">
        <v>147.66999999999999</v>
      </c>
      <c r="D96">
        <v>2.2000000000000002</v>
      </c>
      <c r="E96">
        <v>1.95</v>
      </c>
      <c r="F96">
        <v>40</v>
      </c>
      <c r="G96" s="14">
        <v>5</v>
      </c>
      <c r="H96" s="10">
        <f t="shared" si="3"/>
        <v>36.917499999999997</v>
      </c>
      <c r="I96" s="52">
        <f t="shared" si="4"/>
        <v>31.917499999999997</v>
      </c>
      <c r="J96" s="17">
        <f t="shared" si="5"/>
        <v>7.3834999999999997</v>
      </c>
    </row>
    <row r="97" spans="1:10" ht="15">
      <c r="A97" s="7">
        <v>116</v>
      </c>
      <c r="B97" s="13">
        <v>42316</v>
      </c>
      <c r="C97">
        <v>218.87</v>
      </c>
      <c r="D97">
        <v>2.2400000000000002</v>
      </c>
      <c r="E97">
        <v>1.61</v>
      </c>
      <c r="F97">
        <v>40</v>
      </c>
      <c r="G97" s="14">
        <v>5</v>
      </c>
      <c r="H97" s="10">
        <f t="shared" si="3"/>
        <v>54.717499999999994</v>
      </c>
      <c r="I97" s="52">
        <f t="shared" si="4"/>
        <v>49.717499999999994</v>
      </c>
      <c r="J97" s="17">
        <f t="shared" si="5"/>
        <v>10.943499999999998</v>
      </c>
    </row>
    <row r="98" spans="1:10" ht="15">
      <c r="A98" s="7">
        <v>117</v>
      </c>
      <c r="B98" s="15">
        <v>42327</v>
      </c>
      <c r="C98" s="16">
        <v>111.54</v>
      </c>
      <c r="D98" s="16">
        <v>2.19</v>
      </c>
      <c r="E98" s="16">
        <v>2.17</v>
      </c>
      <c r="F98" s="16">
        <v>40</v>
      </c>
      <c r="G98" s="14">
        <v>10</v>
      </c>
      <c r="H98" s="10">
        <f t="shared" si="3"/>
        <v>55.77</v>
      </c>
      <c r="I98" s="52">
        <f t="shared" si="4"/>
        <v>45.77</v>
      </c>
      <c r="J98" s="11">
        <f t="shared" si="5"/>
        <v>5.577</v>
      </c>
    </row>
    <row r="99" spans="1:10" ht="15">
      <c r="A99" s="7">
        <v>118</v>
      </c>
      <c r="B99" s="15">
        <v>42327</v>
      </c>
      <c r="C99" s="16">
        <v>127.4</v>
      </c>
      <c r="D99" s="16">
        <v>2.2200000000000002</v>
      </c>
      <c r="E99" s="16">
        <v>1.89</v>
      </c>
      <c r="F99" s="16">
        <v>40</v>
      </c>
      <c r="G99" s="14">
        <v>10</v>
      </c>
      <c r="H99" s="10">
        <f t="shared" si="3"/>
        <v>63.7</v>
      </c>
      <c r="I99" s="52">
        <f t="shared" si="4"/>
        <v>53.7</v>
      </c>
      <c r="J99" s="11">
        <f t="shared" si="5"/>
        <v>6.37</v>
      </c>
    </row>
    <row r="100" spans="1:10" ht="15">
      <c r="A100" s="7">
        <v>119</v>
      </c>
      <c r="B100" s="15">
        <v>42327</v>
      </c>
      <c r="C100" s="16">
        <v>144.16</v>
      </c>
      <c r="D100" s="16">
        <v>2.21</v>
      </c>
      <c r="E100" s="16">
        <v>2.2200000000000002</v>
      </c>
      <c r="F100" s="16">
        <v>40</v>
      </c>
      <c r="G100" s="14">
        <v>5</v>
      </c>
      <c r="H100" s="10">
        <f t="shared" si="3"/>
        <v>36.04</v>
      </c>
      <c r="I100" s="52">
        <f t="shared" si="4"/>
        <v>31.04</v>
      </c>
      <c r="J100" s="11">
        <f t="shared" si="5"/>
        <v>7.2080000000000002</v>
      </c>
    </row>
    <row r="101" spans="1:10" ht="15">
      <c r="A101" s="7">
        <v>120</v>
      </c>
      <c r="B101" s="15">
        <v>42327</v>
      </c>
      <c r="C101" s="16">
        <v>80.81</v>
      </c>
      <c r="D101" s="16">
        <v>2.2999999999999998</v>
      </c>
      <c r="E101" s="16">
        <v>0.34</v>
      </c>
      <c r="F101" s="16">
        <v>40</v>
      </c>
      <c r="G101" s="14">
        <v>10</v>
      </c>
      <c r="H101" s="10">
        <f t="shared" si="3"/>
        <v>40.405000000000001</v>
      </c>
      <c r="I101" s="52">
        <f t="shared" si="4"/>
        <v>30.405000000000001</v>
      </c>
      <c r="J101" s="11">
        <f t="shared" si="5"/>
        <v>4.0404999999999998</v>
      </c>
    </row>
    <row r="102" spans="1:10" s="22" customFormat="1" ht="15">
      <c r="A102" s="21">
        <v>121</v>
      </c>
      <c r="B102" s="29">
        <v>42327</v>
      </c>
      <c r="C102" s="28">
        <v>18</v>
      </c>
      <c r="D102" s="28">
        <v>2.2799999999999998</v>
      </c>
      <c r="E102" s="28">
        <v>1.5</v>
      </c>
      <c r="F102" s="28">
        <v>40</v>
      </c>
      <c r="G102" s="22">
        <v>10</v>
      </c>
      <c r="H102" s="30">
        <f t="shared" si="3"/>
        <v>9</v>
      </c>
      <c r="I102" s="54">
        <f t="shared" si="4"/>
        <v>-1</v>
      </c>
      <c r="J102" s="31">
        <f t="shared" si="5"/>
        <v>0.9</v>
      </c>
    </row>
    <row r="103" spans="1:10" ht="15">
      <c r="A103" s="7">
        <v>122</v>
      </c>
      <c r="B103" s="15">
        <v>42327</v>
      </c>
      <c r="C103" s="16">
        <v>70.19</v>
      </c>
      <c r="D103" s="16">
        <v>2.2200000000000002</v>
      </c>
      <c r="E103" s="16">
        <v>1.72</v>
      </c>
      <c r="F103" s="16">
        <v>40</v>
      </c>
      <c r="G103" s="14">
        <v>10</v>
      </c>
      <c r="H103" s="10">
        <f t="shared" si="3"/>
        <v>35.094999999999999</v>
      </c>
      <c r="I103" s="52">
        <f t="shared" si="4"/>
        <v>25.094999999999999</v>
      </c>
      <c r="J103" s="11">
        <f t="shared" si="5"/>
        <v>3.5095000000000001</v>
      </c>
    </row>
    <row r="104" spans="1:10" ht="15">
      <c r="A104" s="7">
        <v>123</v>
      </c>
      <c r="B104" s="15">
        <v>42327</v>
      </c>
      <c r="C104" s="16">
        <v>42.86</v>
      </c>
      <c r="D104" s="16">
        <v>2.33</v>
      </c>
      <c r="E104" s="16">
        <v>0.97</v>
      </c>
      <c r="F104" s="16">
        <v>40</v>
      </c>
      <c r="G104" s="14">
        <v>15</v>
      </c>
      <c r="H104" s="10">
        <f t="shared" si="3"/>
        <v>32.144999999999996</v>
      </c>
      <c r="I104" s="52">
        <f t="shared" si="4"/>
        <v>17.144999999999996</v>
      </c>
      <c r="J104" s="11">
        <f t="shared" si="5"/>
        <v>2.1429999999999998</v>
      </c>
    </row>
    <row r="105" spans="1:10" ht="15">
      <c r="A105" s="7">
        <v>124</v>
      </c>
      <c r="B105" s="15">
        <v>42327</v>
      </c>
      <c r="C105" s="16">
        <v>78.040000000000006</v>
      </c>
      <c r="D105" s="16">
        <v>2.21</v>
      </c>
      <c r="E105" s="16">
        <v>1.67</v>
      </c>
      <c r="F105" s="16">
        <v>40</v>
      </c>
      <c r="G105" s="14">
        <v>10</v>
      </c>
      <c r="H105" s="10">
        <f t="shared" si="3"/>
        <v>39.020000000000003</v>
      </c>
      <c r="I105" s="52">
        <f t="shared" si="4"/>
        <v>29.020000000000003</v>
      </c>
      <c r="J105" s="11">
        <f t="shared" si="5"/>
        <v>3.9020000000000001</v>
      </c>
    </row>
    <row r="106" spans="1:10" ht="15">
      <c r="A106" s="7">
        <v>125</v>
      </c>
      <c r="B106" s="15">
        <v>42327</v>
      </c>
      <c r="C106" s="16">
        <v>161.69999999999999</v>
      </c>
      <c r="D106" s="16">
        <v>2.23</v>
      </c>
      <c r="E106" s="16">
        <v>2.2000000000000002</v>
      </c>
      <c r="F106" s="16">
        <v>40</v>
      </c>
      <c r="G106" s="14">
        <v>5</v>
      </c>
      <c r="H106" s="10">
        <f t="shared" si="3"/>
        <v>40.424999999999997</v>
      </c>
      <c r="I106" s="52">
        <f t="shared" si="4"/>
        <v>35.424999999999997</v>
      </c>
      <c r="J106" s="11">
        <f t="shared" si="5"/>
        <v>8.0849999999999991</v>
      </c>
    </row>
    <row r="107" spans="1:10" ht="15">
      <c r="A107" s="7">
        <v>126</v>
      </c>
      <c r="B107" s="15">
        <v>42327</v>
      </c>
      <c r="C107" s="16">
        <v>48.2</v>
      </c>
      <c r="D107" s="16">
        <v>2.1800000000000002</v>
      </c>
      <c r="E107" s="16">
        <v>0.43</v>
      </c>
      <c r="F107" s="16">
        <v>40</v>
      </c>
      <c r="G107" s="14">
        <v>15</v>
      </c>
      <c r="H107" s="10">
        <f t="shared" si="3"/>
        <v>36.15</v>
      </c>
      <c r="I107" s="52">
        <f t="shared" si="4"/>
        <v>21.15</v>
      </c>
      <c r="J107" s="11">
        <f t="shared" si="5"/>
        <v>2.4099999999999997</v>
      </c>
    </row>
    <row r="108" spans="1:10" s="14" customFormat="1" ht="15">
      <c r="A108" s="20">
        <v>127</v>
      </c>
      <c r="B108" s="15">
        <v>42328</v>
      </c>
      <c r="C108" s="16">
        <v>85.74</v>
      </c>
      <c r="D108" s="16">
        <v>2.16</v>
      </c>
      <c r="E108" s="16">
        <v>0.77</v>
      </c>
      <c r="F108" s="16">
        <v>40</v>
      </c>
      <c r="G108" s="14">
        <v>10</v>
      </c>
      <c r="H108" s="10">
        <f t="shared" si="3"/>
        <v>42.87</v>
      </c>
      <c r="I108" s="52">
        <f t="shared" si="4"/>
        <v>32.869999999999997</v>
      </c>
      <c r="J108" s="11">
        <f t="shared" si="5"/>
        <v>4.2869999999999999</v>
      </c>
    </row>
    <row r="109" spans="1:10" ht="15">
      <c r="A109" s="7">
        <v>128</v>
      </c>
      <c r="B109" s="15">
        <v>42327</v>
      </c>
      <c r="C109" s="16">
        <v>54.48</v>
      </c>
      <c r="D109" s="16">
        <v>2.15</v>
      </c>
      <c r="E109" s="16">
        <v>1.53</v>
      </c>
      <c r="F109" s="16">
        <v>40</v>
      </c>
      <c r="G109" s="14">
        <v>15</v>
      </c>
      <c r="H109" s="10">
        <f t="shared" si="3"/>
        <v>40.86</v>
      </c>
      <c r="I109" s="52">
        <f t="shared" si="4"/>
        <v>25.86</v>
      </c>
      <c r="J109" s="11">
        <f t="shared" si="5"/>
        <v>2.7239999999999998</v>
      </c>
    </row>
    <row r="110" spans="1:10" ht="15">
      <c r="A110" s="7">
        <v>129</v>
      </c>
      <c r="B110" s="15">
        <v>42327</v>
      </c>
      <c r="C110" s="16">
        <v>99.65</v>
      </c>
      <c r="D110" s="16">
        <v>2.15</v>
      </c>
      <c r="E110" s="16">
        <v>1.86</v>
      </c>
      <c r="F110" s="16">
        <v>40</v>
      </c>
      <c r="G110" s="14">
        <v>10</v>
      </c>
      <c r="H110" s="10">
        <f t="shared" si="3"/>
        <v>49.825000000000003</v>
      </c>
      <c r="I110" s="52">
        <f t="shared" si="4"/>
        <v>39.825000000000003</v>
      </c>
      <c r="J110" s="11">
        <f t="shared" si="5"/>
        <v>4.9824999999999999</v>
      </c>
    </row>
    <row r="111" spans="1:10" ht="15">
      <c r="A111" s="7">
        <v>130</v>
      </c>
      <c r="B111" s="15">
        <v>42327</v>
      </c>
      <c r="C111" s="16">
        <v>41.37</v>
      </c>
      <c r="D111" s="16">
        <v>2.0299999999999998</v>
      </c>
      <c r="E111" s="16">
        <v>1.31</v>
      </c>
      <c r="F111" s="16">
        <v>40</v>
      </c>
      <c r="G111" s="14">
        <v>15</v>
      </c>
      <c r="H111" s="10">
        <f t="shared" si="3"/>
        <v>31.027499999999996</v>
      </c>
      <c r="I111" s="52">
        <f t="shared" si="4"/>
        <v>16.027499999999996</v>
      </c>
      <c r="J111" s="11">
        <f t="shared" si="5"/>
        <v>2.0684999999999998</v>
      </c>
    </row>
    <row r="112" spans="1:10" s="22" customFormat="1" ht="15">
      <c r="A112" s="21">
        <v>131</v>
      </c>
      <c r="B112" s="29">
        <v>42328</v>
      </c>
      <c r="C112" s="28">
        <v>13.09</v>
      </c>
      <c r="D112" s="28">
        <v>2.27</v>
      </c>
      <c r="E112" s="28">
        <v>0.18</v>
      </c>
      <c r="F112" s="28">
        <v>40</v>
      </c>
      <c r="G112" s="22">
        <v>5</v>
      </c>
      <c r="H112" s="30">
        <f t="shared" si="3"/>
        <v>3.2725</v>
      </c>
      <c r="I112" s="54">
        <f t="shared" si="4"/>
        <v>-1.7275</v>
      </c>
      <c r="J112" s="31">
        <f t="shared" si="5"/>
        <v>0.65449999999999997</v>
      </c>
    </row>
    <row r="113" spans="1:10" ht="15">
      <c r="A113" s="7">
        <v>132</v>
      </c>
      <c r="B113" s="15">
        <v>42327</v>
      </c>
      <c r="C113" s="16">
        <v>90.13</v>
      </c>
      <c r="D113" s="16">
        <v>2.2000000000000002</v>
      </c>
      <c r="E113" s="16">
        <v>0.75</v>
      </c>
      <c r="F113" s="16">
        <v>40</v>
      </c>
      <c r="G113" s="14">
        <v>10</v>
      </c>
      <c r="H113" s="10">
        <f t="shared" si="3"/>
        <v>45.064999999999998</v>
      </c>
      <c r="I113" s="52">
        <f t="shared" si="4"/>
        <v>35.064999999999998</v>
      </c>
      <c r="J113" s="11">
        <f t="shared" si="5"/>
        <v>4.5065</v>
      </c>
    </row>
    <row r="114" spans="1:10" ht="15">
      <c r="A114" s="7">
        <v>133</v>
      </c>
      <c r="B114" s="15">
        <v>42327</v>
      </c>
      <c r="C114" s="16">
        <v>73.709999999999994</v>
      </c>
      <c r="D114" s="16">
        <v>2.15</v>
      </c>
      <c r="E114" s="16">
        <v>2.02</v>
      </c>
      <c r="F114" s="16">
        <v>40</v>
      </c>
      <c r="G114" s="14">
        <v>10</v>
      </c>
      <c r="H114" s="10">
        <f t="shared" si="3"/>
        <v>36.854999999999997</v>
      </c>
      <c r="I114" s="52">
        <f t="shared" si="4"/>
        <v>26.854999999999997</v>
      </c>
      <c r="J114" s="11">
        <f t="shared" si="5"/>
        <v>3.6854999999999998</v>
      </c>
    </row>
    <row r="115" spans="1:10" ht="15">
      <c r="A115" s="7">
        <v>134</v>
      </c>
      <c r="B115" s="15">
        <v>42327</v>
      </c>
      <c r="C115" s="16">
        <v>63.84</v>
      </c>
      <c r="D115" s="16">
        <v>2.17</v>
      </c>
      <c r="E115" s="16">
        <v>1.89</v>
      </c>
      <c r="F115" s="16">
        <v>40</v>
      </c>
      <c r="G115" s="14">
        <v>10</v>
      </c>
      <c r="H115" s="10">
        <f t="shared" si="3"/>
        <v>31.920000000000005</v>
      </c>
      <c r="I115" s="52">
        <f t="shared" si="4"/>
        <v>21.920000000000005</v>
      </c>
      <c r="J115" s="11">
        <f t="shared" si="5"/>
        <v>3.1920000000000006</v>
      </c>
    </row>
    <row r="116" spans="1:10" ht="15">
      <c r="A116" s="7">
        <v>135</v>
      </c>
      <c r="B116" s="15">
        <v>42327</v>
      </c>
      <c r="C116" s="16">
        <v>111.78</v>
      </c>
      <c r="D116" s="16">
        <v>2.21</v>
      </c>
      <c r="E116" s="16">
        <v>1.87</v>
      </c>
      <c r="F116" s="16">
        <v>40</v>
      </c>
      <c r="G116" s="14">
        <v>10</v>
      </c>
      <c r="H116" s="10">
        <f t="shared" si="3"/>
        <v>55.89</v>
      </c>
      <c r="I116" s="52">
        <f t="shared" si="4"/>
        <v>45.89</v>
      </c>
      <c r="J116" s="11">
        <f t="shared" si="5"/>
        <v>5.5890000000000004</v>
      </c>
    </row>
    <row r="117" spans="1:10" s="14" customFormat="1" ht="15">
      <c r="A117" s="20">
        <v>136</v>
      </c>
      <c r="B117" s="15">
        <v>42331</v>
      </c>
      <c r="C117" s="16">
        <v>59.02</v>
      </c>
      <c r="D117" s="16">
        <v>2.25</v>
      </c>
      <c r="E117" s="16">
        <v>0.86</v>
      </c>
      <c r="F117" s="16">
        <v>40</v>
      </c>
      <c r="G117" s="14">
        <v>15</v>
      </c>
      <c r="H117" s="10">
        <f t="shared" si="3"/>
        <v>44.265000000000001</v>
      </c>
      <c r="I117" s="52">
        <f t="shared" si="4"/>
        <v>29.265000000000001</v>
      </c>
      <c r="J117" s="11">
        <f t="shared" si="5"/>
        <v>2.9510000000000001</v>
      </c>
    </row>
    <row r="118" spans="1:10" ht="15">
      <c r="A118" s="7">
        <v>137</v>
      </c>
      <c r="B118" s="15">
        <v>42327</v>
      </c>
      <c r="C118" s="16">
        <v>86.8</v>
      </c>
      <c r="D118" s="16">
        <v>2.15</v>
      </c>
      <c r="E118" s="16">
        <v>1.84</v>
      </c>
      <c r="F118" s="16">
        <v>40</v>
      </c>
      <c r="G118" s="14">
        <v>10</v>
      </c>
      <c r="H118" s="10">
        <f t="shared" si="3"/>
        <v>43.4</v>
      </c>
      <c r="I118" s="52">
        <f t="shared" si="4"/>
        <v>33.4</v>
      </c>
      <c r="J118" s="11">
        <f t="shared" si="5"/>
        <v>4.34</v>
      </c>
    </row>
    <row r="119" spans="1:10" ht="15">
      <c r="A119" s="7">
        <v>138</v>
      </c>
      <c r="B119" s="13">
        <v>42346</v>
      </c>
      <c r="C119">
        <v>131.41999999999999</v>
      </c>
      <c r="D119">
        <v>2.16</v>
      </c>
      <c r="E119">
        <v>2.29</v>
      </c>
      <c r="F119">
        <v>40</v>
      </c>
      <c r="G119" s="14">
        <v>5</v>
      </c>
      <c r="H119" s="10">
        <f t="shared" si="3"/>
        <v>32.854999999999997</v>
      </c>
      <c r="I119" s="52">
        <f t="shared" si="4"/>
        <v>27.854999999999997</v>
      </c>
      <c r="J119" s="11">
        <f t="shared" si="5"/>
        <v>6.5709999999999997</v>
      </c>
    </row>
    <row r="120" spans="1:10" ht="15">
      <c r="A120" s="7">
        <v>139</v>
      </c>
      <c r="B120" s="13">
        <v>42346</v>
      </c>
      <c r="C120">
        <v>174.96</v>
      </c>
      <c r="D120">
        <v>2.1800000000000002</v>
      </c>
      <c r="E120">
        <v>2.3199999999999998</v>
      </c>
      <c r="F120">
        <v>40</v>
      </c>
      <c r="G120" s="14">
        <v>5</v>
      </c>
      <c r="H120" s="10">
        <f t="shared" si="3"/>
        <v>43.74</v>
      </c>
      <c r="I120" s="52">
        <f t="shared" si="4"/>
        <v>38.74</v>
      </c>
      <c r="J120" s="11">
        <f t="shared" si="5"/>
        <v>8.7480000000000011</v>
      </c>
    </row>
    <row r="121" spans="1:10" ht="15">
      <c r="A121" s="7">
        <v>140</v>
      </c>
      <c r="B121" s="13">
        <v>42346</v>
      </c>
      <c r="C121">
        <v>151.94999999999999</v>
      </c>
      <c r="D121">
        <v>2.21</v>
      </c>
      <c r="E121">
        <v>1.49</v>
      </c>
      <c r="F121">
        <v>40</v>
      </c>
      <c r="G121" s="14">
        <v>5</v>
      </c>
      <c r="H121" s="10">
        <f t="shared" si="3"/>
        <v>37.987499999999997</v>
      </c>
      <c r="I121" s="52">
        <f t="shared" si="4"/>
        <v>32.987499999999997</v>
      </c>
      <c r="J121" s="11">
        <f t="shared" si="5"/>
        <v>7.5974999999999993</v>
      </c>
    </row>
    <row r="122" spans="1:10" ht="15">
      <c r="A122" s="7">
        <v>141</v>
      </c>
      <c r="B122" s="13">
        <v>42346</v>
      </c>
      <c r="C122">
        <v>120.54</v>
      </c>
      <c r="D122">
        <v>2.17</v>
      </c>
      <c r="E122">
        <v>0.96</v>
      </c>
      <c r="F122">
        <v>40</v>
      </c>
      <c r="G122" s="14">
        <v>5</v>
      </c>
      <c r="H122" s="10">
        <f t="shared" si="3"/>
        <v>30.135000000000002</v>
      </c>
      <c r="I122" s="52">
        <f t="shared" si="4"/>
        <v>25.135000000000002</v>
      </c>
      <c r="J122" s="11">
        <f t="shared" si="5"/>
        <v>6.0270000000000001</v>
      </c>
    </row>
    <row r="123" spans="1:10" ht="15">
      <c r="A123" s="7">
        <v>142</v>
      </c>
      <c r="B123" s="15">
        <v>42346</v>
      </c>
      <c r="C123" s="16">
        <v>75.36</v>
      </c>
      <c r="D123" s="16">
        <v>2.2000000000000002</v>
      </c>
      <c r="E123" s="16">
        <v>1.67</v>
      </c>
      <c r="F123" s="16">
        <v>40</v>
      </c>
      <c r="G123" s="14">
        <v>10</v>
      </c>
      <c r="H123" s="10">
        <f t="shared" si="3"/>
        <v>37.68</v>
      </c>
      <c r="I123" s="52">
        <f t="shared" si="4"/>
        <v>27.68</v>
      </c>
      <c r="J123" s="11">
        <f t="shared" si="5"/>
        <v>3.7679999999999998</v>
      </c>
    </row>
    <row r="124" spans="1:10" ht="15">
      <c r="A124" s="7">
        <v>143</v>
      </c>
      <c r="B124" s="13">
        <v>42346</v>
      </c>
      <c r="C124">
        <v>141.72</v>
      </c>
      <c r="D124">
        <v>2.19</v>
      </c>
      <c r="E124">
        <v>1.76</v>
      </c>
      <c r="F124">
        <v>40</v>
      </c>
      <c r="G124" s="14">
        <v>5</v>
      </c>
      <c r="H124" s="10">
        <f t="shared" si="3"/>
        <v>35.43</v>
      </c>
      <c r="I124" s="52">
        <f t="shared" si="4"/>
        <v>30.43</v>
      </c>
      <c r="J124" s="11">
        <f t="shared" si="5"/>
        <v>7.0860000000000003</v>
      </c>
    </row>
    <row r="125" spans="1:10" s="22" customFormat="1" ht="15">
      <c r="A125" s="21">
        <v>144</v>
      </c>
      <c r="B125" s="29">
        <v>42346</v>
      </c>
      <c r="C125" s="28">
        <v>19.13</v>
      </c>
      <c r="D125" s="28">
        <v>2.0499999999999998</v>
      </c>
      <c r="E125" s="28">
        <v>1.78</v>
      </c>
      <c r="F125" s="28">
        <v>40</v>
      </c>
      <c r="G125" s="22">
        <v>35</v>
      </c>
      <c r="H125" s="30">
        <f t="shared" si="3"/>
        <v>33.477499999999999</v>
      </c>
      <c r="I125" s="54">
        <f t="shared" si="4"/>
        <v>-1.5225000000000009</v>
      </c>
      <c r="J125" s="31">
        <f t="shared" si="5"/>
        <v>0.95650000000000002</v>
      </c>
    </row>
    <row r="126" spans="1:10" ht="15">
      <c r="A126" s="7">
        <v>145</v>
      </c>
      <c r="B126" s="13">
        <v>42346</v>
      </c>
      <c r="C126">
        <v>119.25</v>
      </c>
      <c r="D126">
        <v>2.17</v>
      </c>
      <c r="E126">
        <v>1.62</v>
      </c>
      <c r="F126">
        <v>40</v>
      </c>
      <c r="G126" s="14">
        <v>10</v>
      </c>
      <c r="H126" s="10">
        <f t="shared" si="3"/>
        <v>59.625</v>
      </c>
      <c r="I126" s="52">
        <f t="shared" si="4"/>
        <v>49.625</v>
      </c>
      <c r="J126" s="11">
        <f t="shared" si="5"/>
        <v>5.9625000000000004</v>
      </c>
    </row>
    <row r="127" spans="1:10" ht="15">
      <c r="A127" s="7">
        <v>146</v>
      </c>
      <c r="B127" s="13">
        <v>42346</v>
      </c>
      <c r="C127">
        <v>148.46</v>
      </c>
      <c r="D127">
        <v>2.2000000000000002</v>
      </c>
      <c r="E127">
        <v>2.42</v>
      </c>
      <c r="F127">
        <v>40</v>
      </c>
      <c r="G127" s="14">
        <v>5</v>
      </c>
      <c r="H127" s="10">
        <f t="shared" si="3"/>
        <v>37.115000000000002</v>
      </c>
      <c r="I127" s="52">
        <f t="shared" si="4"/>
        <v>32.115000000000002</v>
      </c>
      <c r="J127" s="11">
        <f t="shared" si="5"/>
        <v>7.423</v>
      </c>
    </row>
    <row r="128" spans="1:10" ht="15">
      <c r="A128" s="7">
        <v>147</v>
      </c>
      <c r="B128" s="13">
        <v>42346</v>
      </c>
      <c r="C128">
        <v>133.4</v>
      </c>
      <c r="D128">
        <v>2.15</v>
      </c>
      <c r="E128">
        <v>2.3199999999999998</v>
      </c>
      <c r="F128">
        <v>40</v>
      </c>
      <c r="G128" s="14">
        <v>5</v>
      </c>
      <c r="H128" s="10">
        <f t="shared" si="3"/>
        <v>33.35</v>
      </c>
      <c r="I128" s="52">
        <f t="shared" si="4"/>
        <v>28.35</v>
      </c>
      <c r="J128" s="11">
        <f t="shared" si="5"/>
        <v>6.67</v>
      </c>
    </row>
    <row r="129" spans="1:10" ht="15">
      <c r="A129" s="7">
        <v>148</v>
      </c>
      <c r="B129" s="15">
        <v>42346</v>
      </c>
      <c r="C129" s="16">
        <v>111.55</v>
      </c>
      <c r="D129" s="16">
        <v>2.1800000000000002</v>
      </c>
      <c r="E129" s="16">
        <v>2.15</v>
      </c>
      <c r="F129" s="16">
        <v>40</v>
      </c>
      <c r="G129" s="14">
        <v>10</v>
      </c>
      <c r="H129" s="10">
        <f t="shared" si="3"/>
        <v>55.774999999999999</v>
      </c>
      <c r="I129" s="52">
        <f t="shared" si="4"/>
        <v>45.774999999999999</v>
      </c>
      <c r="J129" s="11">
        <f t="shared" si="5"/>
        <v>5.5774999999999997</v>
      </c>
    </row>
    <row r="130" spans="1:10" ht="15">
      <c r="A130" s="7">
        <v>149</v>
      </c>
      <c r="B130" s="13">
        <v>42346</v>
      </c>
      <c r="C130">
        <v>119.6</v>
      </c>
      <c r="D130">
        <v>2.21</v>
      </c>
      <c r="E130">
        <v>2.2400000000000002</v>
      </c>
      <c r="F130">
        <v>40</v>
      </c>
      <c r="G130" s="14">
        <v>10</v>
      </c>
      <c r="H130" s="10">
        <f t="shared" si="3"/>
        <v>59.8</v>
      </c>
      <c r="I130" s="52">
        <f t="shared" si="4"/>
        <v>49.8</v>
      </c>
      <c r="J130" s="11">
        <f t="shared" si="5"/>
        <v>5.9799999999999995</v>
      </c>
    </row>
    <row r="131" spans="1:10" ht="15">
      <c r="A131" s="7">
        <v>150</v>
      </c>
      <c r="B131" s="13">
        <v>42346</v>
      </c>
      <c r="C131">
        <v>121.06</v>
      </c>
      <c r="D131">
        <v>2.17</v>
      </c>
      <c r="E131">
        <v>2.04</v>
      </c>
      <c r="F131">
        <v>40</v>
      </c>
      <c r="G131" s="14">
        <v>5</v>
      </c>
      <c r="H131" s="10">
        <f t="shared" ref="H131:H171" si="6">((C131*G131)/20)</f>
        <v>30.264999999999997</v>
      </c>
      <c r="I131" s="52">
        <f t="shared" ref="I131:I171" si="7">(H131-G131)</f>
        <v>25.264999999999997</v>
      </c>
      <c r="J131" s="11">
        <f t="shared" ref="J131:J171" si="8">(H131/G131)</f>
        <v>6.052999999999999</v>
      </c>
    </row>
    <row r="132" spans="1:10" ht="15">
      <c r="A132" s="7">
        <v>151</v>
      </c>
      <c r="B132" s="13">
        <v>42346</v>
      </c>
      <c r="C132">
        <v>86.87</v>
      </c>
      <c r="D132">
        <v>2.2000000000000002</v>
      </c>
      <c r="E132">
        <v>1.75</v>
      </c>
      <c r="F132">
        <v>40</v>
      </c>
      <c r="G132" s="14">
        <v>10</v>
      </c>
      <c r="H132" s="10">
        <f t="shared" si="6"/>
        <v>43.435000000000002</v>
      </c>
      <c r="I132" s="52">
        <f t="shared" si="7"/>
        <v>33.435000000000002</v>
      </c>
      <c r="J132" s="11">
        <f t="shared" si="8"/>
        <v>4.3435000000000006</v>
      </c>
    </row>
    <row r="133" spans="1:10" ht="15">
      <c r="A133" s="7">
        <v>152</v>
      </c>
      <c r="B133" s="15">
        <v>42346</v>
      </c>
      <c r="C133" s="16">
        <v>161.21</v>
      </c>
      <c r="D133" s="16">
        <v>2.17</v>
      </c>
      <c r="E133" s="16">
        <v>2.2999999999999998</v>
      </c>
      <c r="F133" s="16">
        <v>40</v>
      </c>
      <c r="G133" s="14">
        <v>5</v>
      </c>
      <c r="H133" s="10">
        <f t="shared" si="6"/>
        <v>40.302500000000002</v>
      </c>
      <c r="I133" s="52">
        <f t="shared" si="7"/>
        <v>35.302500000000002</v>
      </c>
      <c r="J133" s="11">
        <f t="shared" si="8"/>
        <v>8.0605000000000011</v>
      </c>
    </row>
    <row r="134" spans="1:10" ht="15">
      <c r="A134" s="7">
        <v>153</v>
      </c>
      <c r="B134" s="13">
        <v>42346</v>
      </c>
      <c r="C134">
        <v>115.96</v>
      </c>
      <c r="D134">
        <v>2.1800000000000002</v>
      </c>
      <c r="E134">
        <v>2.29</v>
      </c>
      <c r="F134">
        <v>40</v>
      </c>
      <c r="G134" s="14">
        <v>10</v>
      </c>
      <c r="H134" s="10">
        <f t="shared" si="6"/>
        <v>57.98</v>
      </c>
      <c r="I134" s="52">
        <f t="shared" si="7"/>
        <v>47.98</v>
      </c>
      <c r="J134" s="11">
        <f t="shared" si="8"/>
        <v>5.798</v>
      </c>
    </row>
    <row r="135" spans="1:10" ht="15">
      <c r="A135" s="7">
        <v>154</v>
      </c>
      <c r="B135" s="13">
        <v>42346</v>
      </c>
      <c r="C135">
        <v>157.77000000000001</v>
      </c>
      <c r="D135">
        <v>2.17</v>
      </c>
      <c r="E135">
        <v>2.1</v>
      </c>
      <c r="F135">
        <v>40</v>
      </c>
      <c r="G135" s="14">
        <v>5</v>
      </c>
      <c r="H135" s="10">
        <f t="shared" si="6"/>
        <v>39.442500000000003</v>
      </c>
      <c r="I135" s="52">
        <f t="shared" si="7"/>
        <v>34.442500000000003</v>
      </c>
      <c r="J135" s="11">
        <f t="shared" si="8"/>
        <v>7.8885000000000005</v>
      </c>
    </row>
    <row r="136" spans="1:10" ht="15">
      <c r="A136" s="7">
        <v>155</v>
      </c>
      <c r="B136" s="13">
        <v>42346</v>
      </c>
      <c r="C136">
        <v>127.43</v>
      </c>
      <c r="D136">
        <v>2.17</v>
      </c>
      <c r="E136">
        <v>1.48</v>
      </c>
      <c r="F136">
        <v>40</v>
      </c>
      <c r="G136" s="14">
        <v>5</v>
      </c>
      <c r="H136" s="10">
        <f t="shared" si="6"/>
        <v>31.857500000000005</v>
      </c>
      <c r="I136" s="52">
        <f t="shared" si="7"/>
        <v>26.857500000000005</v>
      </c>
      <c r="J136" s="11">
        <f t="shared" si="8"/>
        <v>6.3715000000000011</v>
      </c>
    </row>
    <row r="137" spans="1:10" ht="15">
      <c r="A137" s="7">
        <v>156</v>
      </c>
      <c r="B137" s="13">
        <v>42346</v>
      </c>
      <c r="C137">
        <v>123.86</v>
      </c>
      <c r="D137">
        <v>2.15</v>
      </c>
      <c r="E137">
        <v>1.54</v>
      </c>
      <c r="F137">
        <v>40</v>
      </c>
      <c r="G137" s="14">
        <v>5</v>
      </c>
      <c r="H137" s="10">
        <f t="shared" si="6"/>
        <v>30.964999999999996</v>
      </c>
      <c r="I137" s="52">
        <f t="shared" si="7"/>
        <v>25.964999999999996</v>
      </c>
      <c r="J137" s="11">
        <f t="shared" si="8"/>
        <v>6.1929999999999996</v>
      </c>
    </row>
    <row r="138" spans="1:10" ht="15">
      <c r="A138" s="7">
        <v>157</v>
      </c>
      <c r="B138" s="15">
        <v>42346</v>
      </c>
      <c r="C138" s="16">
        <v>161.87</v>
      </c>
      <c r="D138" s="16">
        <v>2.1800000000000002</v>
      </c>
      <c r="E138" s="16">
        <v>1.8</v>
      </c>
      <c r="F138" s="16">
        <v>40</v>
      </c>
      <c r="G138" s="14">
        <v>5</v>
      </c>
      <c r="H138" s="10">
        <f t="shared" si="6"/>
        <v>40.467500000000001</v>
      </c>
      <c r="I138" s="52">
        <f t="shared" si="7"/>
        <v>35.467500000000001</v>
      </c>
      <c r="J138" s="11">
        <f t="shared" si="8"/>
        <v>8.0935000000000006</v>
      </c>
    </row>
    <row r="139" spans="1:10" ht="15">
      <c r="A139" s="7">
        <v>158</v>
      </c>
      <c r="B139" s="13">
        <f>[1]Specimen!I131</f>
        <v>42354</v>
      </c>
      <c r="C139">
        <v>140.30000000000001</v>
      </c>
      <c r="D139">
        <v>2.17</v>
      </c>
      <c r="E139">
        <v>2.29</v>
      </c>
      <c r="F139">
        <v>40</v>
      </c>
      <c r="G139" s="14">
        <v>5</v>
      </c>
      <c r="H139" s="10">
        <f t="shared" si="6"/>
        <v>35.075000000000003</v>
      </c>
      <c r="I139" s="52">
        <f t="shared" si="7"/>
        <v>30.075000000000003</v>
      </c>
      <c r="J139" s="11">
        <f t="shared" si="8"/>
        <v>7.0150000000000006</v>
      </c>
    </row>
    <row r="140" spans="1:10" ht="15">
      <c r="A140" s="7">
        <v>159</v>
      </c>
      <c r="B140" s="13">
        <f>[1]Specimen!I132</f>
        <v>42354</v>
      </c>
      <c r="C140">
        <v>120</v>
      </c>
      <c r="D140">
        <v>2.17</v>
      </c>
      <c r="E140">
        <v>2.2799999999999998</v>
      </c>
      <c r="F140">
        <v>40</v>
      </c>
      <c r="G140" s="14">
        <v>5</v>
      </c>
      <c r="H140" s="33">
        <v>40.799999999999997</v>
      </c>
      <c r="I140" s="55">
        <v>35.799999999999997</v>
      </c>
      <c r="J140" s="34">
        <v>8.1999999999999993</v>
      </c>
    </row>
    <row r="141" spans="1:10" ht="15">
      <c r="A141" s="7">
        <v>160</v>
      </c>
      <c r="B141" s="13">
        <f>[1]Specimen!I133</f>
        <v>42354</v>
      </c>
      <c r="C141">
        <v>95.81</v>
      </c>
      <c r="D141">
        <v>2.15</v>
      </c>
      <c r="E141">
        <v>1.67</v>
      </c>
      <c r="F141">
        <v>40</v>
      </c>
      <c r="G141" s="14">
        <v>10</v>
      </c>
      <c r="H141" s="10">
        <f t="shared" ref="H141:H192" si="9">((C141*G141)/20)</f>
        <v>47.905000000000001</v>
      </c>
      <c r="I141" s="52">
        <f t="shared" ref="I141:I192" si="10">(H141-G141)</f>
        <v>37.905000000000001</v>
      </c>
      <c r="J141" s="11">
        <f t="shared" ref="J141:J192" si="11">(H141/G141)</f>
        <v>4.7904999999999998</v>
      </c>
    </row>
    <row r="142" spans="1:10" ht="15">
      <c r="A142" s="7">
        <v>161</v>
      </c>
      <c r="B142" s="13">
        <f>[1]Specimen!I134</f>
        <v>42354</v>
      </c>
      <c r="C142">
        <v>138.85</v>
      </c>
      <c r="D142">
        <v>2.17</v>
      </c>
      <c r="E142">
        <v>1.88</v>
      </c>
      <c r="F142">
        <v>40</v>
      </c>
      <c r="G142" s="14">
        <v>5</v>
      </c>
      <c r="H142" s="10">
        <f t="shared" si="9"/>
        <v>34.712499999999999</v>
      </c>
      <c r="I142" s="52">
        <f t="shared" si="10"/>
        <v>29.712499999999999</v>
      </c>
      <c r="J142" s="11">
        <f t="shared" si="11"/>
        <v>6.9424999999999999</v>
      </c>
    </row>
    <row r="143" spans="1:10" ht="15">
      <c r="A143" s="7">
        <v>162</v>
      </c>
      <c r="B143" s="13">
        <f>[1]Specimen!I135</f>
        <v>42354</v>
      </c>
      <c r="C143">
        <v>79.55</v>
      </c>
      <c r="D143">
        <v>2.1800000000000002</v>
      </c>
      <c r="E143">
        <v>1.1200000000000001</v>
      </c>
      <c r="F143">
        <v>40</v>
      </c>
      <c r="G143" s="14">
        <v>10</v>
      </c>
      <c r="H143" s="10">
        <f t="shared" si="9"/>
        <v>39.774999999999999</v>
      </c>
      <c r="I143" s="52">
        <f t="shared" si="10"/>
        <v>29.774999999999999</v>
      </c>
      <c r="J143" s="11">
        <f t="shared" si="11"/>
        <v>3.9775</v>
      </c>
    </row>
    <row r="144" spans="1:10" ht="15">
      <c r="A144" s="7">
        <v>163</v>
      </c>
      <c r="B144" s="13">
        <f>[1]Specimen!I136</f>
        <v>42354</v>
      </c>
      <c r="C144">
        <v>141.54</v>
      </c>
      <c r="D144">
        <v>2.19</v>
      </c>
      <c r="E144">
        <v>2.2799999999999998</v>
      </c>
      <c r="F144">
        <v>40</v>
      </c>
      <c r="G144" s="14">
        <v>5</v>
      </c>
      <c r="H144" s="10">
        <f t="shared" si="9"/>
        <v>35.384999999999998</v>
      </c>
      <c r="I144" s="52">
        <f t="shared" si="10"/>
        <v>30.384999999999998</v>
      </c>
      <c r="J144" s="11">
        <f t="shared" si="11"/>
        <v>7.077</v>
      </c>
    </row>
    <row r="145" spans="1:10" ht="15">
      <c r="A145" s="7">
        <v>164</v>
      </c>
      <c r="B145" s="13">
        <f>[1]Specimen!I137</f>
        <v>42354</v>
      </c>
      <c r="C145">
        <v>109.36</v>
      </c>
      <c r="D145">
        <v>2.19</v>
      </c>
      <c r="E145">
        <v>1.65</v>
      </c>
      <c r="F145">
        <v>40</v>
      </c>
      <c r="G145" s="14">
        <v>10</v>
      </c>
      <c r="H145" s="10">
        <f t="shared" si="9"/>
        <v>54.679999999999993</v>
      </c>
      <c r="I145" s="52">
        <f t="shared" si="10"/>
        <v>44.679999999999993</v>
      </c>
      <c r="J145" s="11">
        <f t="shared" si="11"/>
        <v>5.4679999999999991</v>
      </c>
    </row>
    <row r="146" spans="1:10" ht="15">
      <c r="A146" s="7">
        <v>165</v>
      </c>
      <c r="B146" s="13">
        <f>[1]Specimen!I138</f>
        <v>42354</v>
      </c>
      <c r="C146">
        <v>73.680000000000007</v>
      </c>
      <c r="D146">
        <v>2.19</v>
      </c>
      <c r="E146">
        <v>1.2</v>
      </c>
      <c r="F146">
        <v>40</v>
      </c>
      <c r="G146" s="14">
        <v>10</v>
      </c>
      <c r="H146" s="10">
        <f t="shared" si="9"/>
        <v>36.840000000000003</v>
      </c>
      <c r="I146" s="52">
        <f t="shared" si="10"/>
        <v>26.840000000000003</v>
      </c>
      <c r="J146" s="11">
        <f t="shared" si="11"/>
        <v>3.6840000000000002</v>
      </c>
    </row>
    <row r="147" spans="1:10" ht="15">
      <c r="A147" s="7">
        <v>166</v>
      </c>
      <c r="B147" s="13">
        <f>[1]Specimen!I139</f>
        <v>42354</v>
      </c>
      <c r="C147">
        <v>36.21</v>
      </c>
      <c r="D147">
        <v>2.2000000000000002</v>
      </c>
      <c r="E147">
        <v>0.49</v>
      </c>
      <c r="F147">
        <v>40</v>
      </c>
      <c r="G147" s="14">
        <v>20</v>
      </c>
      <c r="H147" s="10">
        <f t="shared" si="9"/>
        <v>36.21</v>
      </c>
      <c r="I147" s="52">
        <f t="shared" si="10"/>
        <v>16.21</v>
      </c>
      <c r="J147" s="11">
        <f t="shared" si="11"/>
        <v>1.8105</v>
      </c>
    </row>
    <row r="148" spans="1:10" ht="15">
      <c r="A148" s="7">
        <v>167</v>
      </c>
      <c r="B148" s="13">
        <f>[1]Specimen!I140</f>
        <v>42354</v>
      </c>
      <c r="C148">
        <v>112.58</v>
      </c>
      <c r="D148">
        <v>2.1800000000000002</v>
      </c>
      <c r="E148">
        <v>1.48</v>
      </c>
      <c r="F148">
        <v>40</v>
      </c>
      <c r="G148" s="14">
        <v>10</v>
      </c>
      <c r="H148" s="10">
        <f t="shared" si="9"/>
        <v>56.29</v>
      </c>
      <c r="I148" s="52">
        <f t="shared" si="10"/>
        <v>46.29</v>
      </c>
      <c r="J148" s="11">
        <f t="shared" si="11"/>
        <v>5.6289999999999996</v>
      </c>
    </row>
    <row r="149" spans="1:10" ht="15">
      <c r="A149" s="7">
        <v>168</v>
      </c>
      <c r="B149" s="13">
        <f>[1]Specimen!I141</f>
        <v>42354</v>
      </c>
      <c r="C149">
        <v>123.17</v>
      </c>
      <c r="D149">
        <v>2.17</v>
      </c>
      <c r="E149">
        <v>2.16</v>
      </c>
      <c r="F149">
        <v>40</v>
      </c>
      <c r="G149" s="14">
        <v>5</v>
      </c>
      <c r="H149" s="10">
        <f t="shared" si="9"/>
        <v>30.7925</v>
      </c>
      <c r="I149" s="52">
        <f t="shared" si="10"/>
        <v>25.7925</v>
      </c>
      <c r="J149" s="11">
        <f t="shared" si="11"/>
        <v>6.1585000000000001</v>
      </c>
    </row>
    <row r="150" spans="1:10" s="22" customFormat="1" ht="15">
      <c r="A150" s="21">
        <v>169</v>
      </c>
      <c r="B150" s="29">
        <f>[1]Specimen!I142</f>
        <v>42354</v>
      </c>
      <c r="C150" s="28">
        <v>19.78</v>
      </c>
      <c r="D150" s="28">
        <v>2.0699999999999998</v>
      </c>
      <c r="E150" s="28">
        <v>1.44</v>
      </c>
      <c r="F150" s="28">
        <v>40</v>
      </c>
      <c r="G150" s="22">
        <v>30</v>
      </c>
      <c r="H150" s="30">
        <f t="shared" si="9"/>
        <v>29.670000000000005</v>
      </c>
      <c r="I150" s="54">
        <f t="shared" si="10"/>
        <v>-0.32999999999999474</v>
      </c>
      <c r="J150" s="31">
        <f t="shared" si="11"/>
        <v>0.98900000000000021</v>
      </c>
    </row>
    <row r="151" spans="1:10" ht="15">
      <c r="A151" s="7">
        <v>170</v>
      </c>
      <c r="B151" s="13">
        <f>[1]Specimen!I143</f>
        <v>42354</v>
      </c>
      <c r="C151">
        <v>142.18</v>
      </c>
      <c r="D151">
        <v>2.17</v>
      </c>
      <c r="E151">
        <v>1.69</v>
      </c>
      <c r="F151">
        <v>40</v>
      </c>
      <c r="G151" s="14">
        <v>5</v>
      </c>
      <c r="H151" s="10">
        <f t="shared" si="9"/>
        <v>35.545000000000002</v>
      </c>
      <c r="I151" s="52">
        <f t="shared" si="10"/>
        <v>30.545000000000002</v>
      </c>
      <c r="J151" s="11">
        <f t="shared" si="11"/>
        <v>7.109</v>
      </c>
    </row>
    <row r="152" spans="1:10" ht="15">
      <c r="A152" s="7">
        <v>171</v>
      </c>
      <c r="B152" s="13">
        <f>[1]Specimen!I144</f>
        <v>42354</v>
      </c>
      <c r="C152">
        <v>172.02</v>
      </c>
      <c r="D152">
        <v>2.2000000000000002</v>
      </c>
      <c r="E152">
        <v>0.98</v>
      </c>
      <c r="F152">
        <v>40</v>
      </c>
      <c r="G152" s="14">
        <v>5</v>
      </c>
      <c r="H152" s="10">
        <f t="shared" si="9"/>
        <v>43.005000000000003</v>
      </c>
      <c r="I152" s="52">
        <f t="shared" si="10"/>
        <v>38.005000000000003</v>
      </c>
      <c r="J152" s="11">
        <f t="shared" si="11"/>
        <v>8.6010000000000009</v>
      </c>
    </row>
    <row r="153" spans="1:10" ht="15">
      <c r="A153" s="7">
        <v>172</v>
      </c>
      <c r="B153" s="13">
        <f>[1]Specimen!I145</f>
        <v>42354</v>
      </c>
      <c r="C153">
        <v>140.4</v>
      </c>
      <c r="D153">
        <v>2.1800000000000002</v>
      </c>
      <c r="E153">
        <v>2.1800000000000002</v>
      </c>
      <c r="F153">
        <v>40</v>
      </c>
      <c r="G153" s="14">
        <v>5</v>
      </c>
      <c r="H153" s="10">
        <f t="shared" si="9"/>
        <v>35.1</v>
      </c>
      <c r="I153" s="52">
        <f t="shared" si="10"/>
        <v>30.1</v>
      </c>
      <c r="J153" s="11">
        <f t="shared" si="11"/>
        <v>7.0200000000000005</v>
      </c>
    </row>
    <row r="154" spans="1:10" ht="15">
      <c r="A154" s="7">
        <v>173</v>
      </c>
      <c r="B154" s="13">
        <f>[1]Specimen!I146</f>
        <v>42354</v>
      </c>
      <c r="C154">
        <v>90.25</v>
      </c>
      <c r="D154">
        <v>2.16</v>
      </c>
      <c r="E154">
        <v>1.03</v>
      </c>
      <c r="F154">
        <v>40</v>
      </c>
      <c r="G154" s="14">
        <v>10</v>
      </c>
      <c r="H154" s="10">
        <f t="shared" si="9"/>
        <v>45.125</v>
      </c>
      <c r="I154" s="52">
        <f t="shared" si="10"/>
        <v>35.125</v>
      </c>
      <c r="J154" s="11">
        <f t="shared" si="11"/>
        <v>4.5125000000000002</v>
      </c>
    </row>
    <row r="155" spans="1:10" ht="15">
      <c r="A155" s="7">
        <v>174</v>
      </c>
      <c r="B155" s="13">
        <f>[1]Specimen!I147</f>
        <v>42354</v>
      </c>
      <c r="C155">
        <v>84.75</v>
      </c>
      <c r="D155">
        <v>2.2000000000000002</v>
      </c>
      <c r="E155">
        <v>2.1</v>
      </c>
      <c r="F155">
        <v>40</v>
      </c>
      <c r="G155" s="14">
        <v>10</v>
      </c>
      <c r="H155" s="10">
        <f t="shared" si="9"/>
        <v>42.375</v>
      </c>
      <c r="I155" s="52">
        <f t="shared" si="10"/>
        <v>32.375</v>
      </c>
      <c r="J155" s="11">
        <f t="shared" si="11"/>
        <v>4.2374999999999998</v>
      </c>
    </row>
    <row r="156" spans="1:10" ht="15">
      <c r="A156" s="7">
        <v>175</v>
      </c>
      <c r="B156" s="13">
        <f>[1]Specimen!I148</f>
        <v>42354</v>
      </c>
      <c r="C156">
        <v>180.06</v>
      </c>
      <c r="D156">
        <v>2.1800000000000002</v>
      </c>
      <c r="E156">
        <v>1.69</v>
      </c>
      <c r="F156">
        <v>40</v>
      </c>
      <c r="G156" s="14">
        <v>5</v>
      </c>
      <c r="H156" s="10">
        <f t="shared" si="9"/>
        <v>45.015000000000001</v>
      </c>
      <c r="I156" s="52">
        <f t="shared" si="10"/>
        <v>40.015000000000001</v>
      </c>
      <c r="J156" s="11">
        <f t="shared" si="11"/>
        <v>9.0030000000000001</v>
      </c>
    </row>
    <row r="157" spans="1:10" ht="15">
      <c r="A157" s="7">
        <v>176</v>
      </c>
      <c r="B157" s="13">
        <f>[1]Specimen!I149</f>
        <v>42354</v>
      </c>
      <c r="C157">
        <v>84.64</v>
      </c>
      <c r="D157">
        <v>2.23</v>
      </c>
      <c r="E157">
        <v>1.1499999999999999</v>
      </c>
      <c r="F157">
        <v>40</v>
      </c>
      <c r="G157" s="14">
        <v>10</v>
      </c>
      <c r="H157" s="10">
        <f t="shared" si="9"/>
        <v>42.32</v>
      </c>
      <c r="I157" s="52">
        <f t="shared" si="10"/>
        <v>32.32</v>
      </c>
      <c r="J157" s="11">
        <f t="shared" si="11"/>
        <v>4.2320000000000002</v>
      </c>
    </row>
    <row r="158" spans="1:10" ht="15">
      <c r="A158" s="7">
        <v>177</v>
      </c>
      <c r="B158" s="13">
        <f>[1]Specimen!I150</f>
        <v>42354</v>
      </c>
      <c r="C158">
        <v>97.09</v>
      </c>
      <c r="D158">
        <v>2.21</v>
      </c>
      <c r="E158">
        <v>1.63</v>
      </c>
      <c r="F158">
        <v>40</v>
      </c>
      <c r="G158" s="14">
        <v>10</v>
      </c>
      <c r="H158" s="10">
        <f t="shared" si="9"/>
        <v>48.545000000000002</v>
      </c>
      <c r="I158" s="52">
        <f t="shared" si="10"/>
        <v>38.545000000000002</v>
      </c>
      <c r="J158" s="11">
        <f t="shared" si="11"/>
        <v>4.8544999999999998</v>
      </c>
    </row>
    <row r="159" spans="1:10" ht="15">
      <c r="A159" s="7">
        <v>178</v>
      </c>
      <c r="B159" s="13">
        <v>42391</v>
      </c>
      <c r="C159">
        <v>121.16</v>
      </c>
      <c r="D159">
        <v>2.23</v>
      </c>
      <c r="E159">
        <v>2.11</v>
      </c>
      <c r="F159">
        <v>40</v>
      </c>
      <c r="G159" s="35">
        <v>5</v>
      </c>
      <c r="H159" s="10">
        <f t="shared" si="9"/>
        <v>30.29</v>
      </c>
      <c r="I159" s="56">
        <f t="shared" si="10"/>
        <v>25.29</v>
      </c>
      <c r="J159" s="11">
        <f t="shared" si="11"/>
        <v>6.0579999999999998</v>
      </c>
    </row>
    <row r="160" spans="1:10" ht="15">
      <c r="A160" s="7">
        <v>179</v>
      </c>
      <c r="B160" s="13">
        <v>42391</v>
      </c>
      <c r="C160">
        <v>35.4</v>
      </c>
      <c r="D160">
        <v>2.2799999999999998</v>
      </c>
      <c r="E160">
        <v>1.33</v>
      </c>
      <c r="F160">
        <v>40</v>
      </c>
      <c r="G160" s="35">
        <v>20</v>
      </c>
      <c r="H160" s="10">
        <f t="shared" si="9"/>
        <v>35.4</v>
      </c>
      <c r="I160" s="56">
        <f t="shared" si="10"/>
        <v>15.399999999999999</v>
      </c>
      <c r="J160" s="11">
        <f t="shared" si="11"/>
        <v>1.77</v>
      </c>
    </row>
    <row r="161" spans="1:10" ht="15">
      <c r="A161" s="7">
        <v>180</v>
      </c>
      <c r="B161" s="13">
        <v>42391</v>
      </c>
      <c r="C161">
        <v>152.03</v>
      </c>
      <c r="D161">
        <v>2.2200000000000002</v>
      </c>
      <c r="E161">
        <v>2.2400000000000002</v>
      </c>
      <c r="F161">
        <v>40</v>
      </c>
      <c r="G161" s="35">
        <v>5</v>
      </c>
      <c r="H161" s="10">
        <f t="shared" si="9"/>
        <v>38.0075</v>
      </c>
      <c r="I161" s="56">
        <f t="shared" si="10"/>
        <v>33.0075</v>
      </c>
      <c r="J161" s="11">
        <f t="shared" si="11"/>
        <v>7.6014999999999997</v>
      </c>
    </row>
    <row r="162" spans="1:10" ht="15">
      <c r="A162" s="7">
        <v>181</v>
      </c>
      <c r="B162" s="13">
        <v>42391</v>
      </c>
      <c r="C162">
        <v>177.74</v>
      </c>
      <c r="D162">
        <v>2.2000000000000002</v>
      </c>
      <c r="E162">
        <v>1.52</v>
      </c>
      <c r="F162">
        <v>40</v>
      </c>
      <c r="G162" s="35">
        <v>5</v>
      </c>
      <c r="H162" s="10">
        <f t="shared" si="9"/>
        <v>44.435000000000002</v>
      </c>
      <c r="I162" s="56">
        <f t="shared" si="10"/>
        <v>39.435000000000002</v>
      </c>
      <c r="J162" s="11">
        <f t="shared" si="11"/>
        <v>8.8870000000000005</v>
      </c>
    </row>
    <row r="163" spans="1:10" ht="15">
      <c r="A163" s="7">
        <v>182</v>
      </c>
      <c r="B163" s="13">
        <v>42391</v>
      </c>
      <c r="C163">
        <v>179.89</v>
      </c>
      <c r="D163">
        <v>2.23</v>
      </c>
      <c r="E163">
        <v>1.8</v>
      </c>
      <c r="F163">
        <v>40</v>
      </c>
      <c r="G163" s="35">
        <v>5</v>
      </c>
      <c r="H163" s="10">
        <f t="shared" si="9"/>
        <v>44.972499999999997</v>
      </c>
      <c r="I163" s="56">
        <f t="shared" si="10"/>
        <v>39.972499999999997</v>
      </c>
      <c r="J163" s="11">
        <f t="shared" si="11"/>
        <v>8.9944999999999986</v>
      </c>
    </row>
    <row r="164" spans="1:10" ht="15">
      <c r="A164" s="7">
        <v>183</v>
      </c>
      <c r="B164" s="13">
        <v>42391</v>
      </c>
      <c r="C164">
        <v>98.95</v>
      </c>
      <c r="D164">
        <v>2.2400000000000002</v>
      </c>
      <c r="E164">
        <v>1.24</v>
      </c>
      <c r="F164">
        <v>40</v>
      </c>
      <c r="G164" s="35">
        <v>10</v>
      </c>
      <c r="H164" s="10">
        <f t="shared" si="9"/>
        <v>49.475000000000001</v>
      </c>
      <c r="I164" s="56">
        <f t="shared" si="10"/>
        <v>39.475000000000001</v>
      </c>
      <c r="J164" s="11">
        <f t="shared" si="11"/>
        <v>4.9474999999999998</v>
      </c>
    </row>
    <row r="165" spans="1:10" ht="15">
      <c r="A165" s="7">
        <v>184</v>
      </c>
      <c r="B165" s="13">
        <v>42391</v>
      </c>
      <c r="C165">
        <v>184.62</v>
      </c>
      <c r="D165">
        <v>2.23</v>
      </c>
      <c r="E165">
        <v>1.42</v>
      </c>
      <c r="F165">
        <v>40</v>
      </c>
      <c r="G165" s="35">
        <v>5</v>
      </c>
      <c r="H165" s="10">
        <f t="shared" si="9"/>
        <v>46.155000000000001</v>
      </c>
      <c r="I165" s="56">
        <f t="shared" si="10"/>
        <v>41.155000000000001</v>
      </c>
      <c r="J165" s="11">
        <f t="shared" si="11"/>
        <v>9.2309999999999999</v>
      </c>
    </row>
    <row r="166" spans="1:10" ht="15">
      <c r="A166" s="7">
        <v>185</v>
      </c>
      <c r="B166" s="13">
        <v>42391</v>
      </c>
      <c r="C166">
        <v>131.1</v>
      </c>
      <c r="D166">
        <v>2.2200000000000002</v>
      </c>
      <c r="E166">
        <v>2.2200000000000002</v>
      </c>
      <c r="F166">
        <v>40</v>
      </c>
      <c r="G166" s="35">
        <v>5</v>
      </c>
      <c r="H166" s="10">
        <f t="shared" si="9"/>
        <v>32.774999999999999</v>
      </c>
      <c r="I166" s="56">
        <f t="shared" si="10"/>
        <v>27.774999999999999</v>
      </c>
      <c r="J166" s="11">
        <f t="shared" si="11"/>
        <v>6.5549999999999997</v>
      </c>
    </row>
    <row r="167" spans="1:10" ht="15">
      <c r="A167" s="7">
        <v>186</v>
      </c>
      <c r="B167" s="13">
        <v>42391</v>
      </c>
      <c r="C167">
        <v>89.02</v>
      </c>
      <c r="D167">
        <v>2.27</v>
      </c>
      <c r="E167">
        <v>2.17</v>
      </c>
      <c r="F167">
        <v>40</v>
      </c>
      <c r="G167" s="35">
        <v>10</v>
      </c>
      <c r="H167" s="10">
        <f t="shared" si="9"/>
        <v>44.51</v>
      </c>
      <c r="I167" s="56">
        <f t="shared" si="10"/>
        <v>34.51</v>
      </c>
      <c r="J167" s="11">
        <f t="shared" si="11"/>
        <v>4.4509999999999996</v>
      </c>
    </row>
    <row r="168" spans="1:10" ht="15">
      <c r="A168" s="7">
        <v>187</v>
      </c>
      <c r="B168" s="13">
        <v>42391</v>
      </c>
      <c r="C168">
        <v>73.06</v>
      </c>
      <c r="D168">
        <v>2.2999999999999998</v>
      </c>
      <c r="E168">
        <v>2.0299999999999998</v>
      </c>
      <c r="F168">
        <v>40</v>
      </c>
      <c r="G168" s="35">
        <v>10</v>
      </c>
      <c r="H168" s="10">
        <f t="shared" si="9"/>
        <v>36.53</v>
      </c>
      <c r="I168" s="56">
        <f t="shared" si="10"/>
        <v>26.53</v>
      </c>
      <c r="J168" s="11">
        <f t="shared" si="11"/>
        <v>3.653</v>
      </c>
    </row>
    <row r="169" spans="1:10" ht="15">
      <c r="A169" s="7">
        <v>188</v>
      </c>
      <c r="B169" s="13">
        <v>42391</v>
      </c>
      <c r="C169">
        <v>142.18</v>
      </c>
      <c r="D169">
        <v>2.2200000000000002</v>
      </c>
      <c r="E169">
        <v>2.2000000000000002</v>
      </c>
      <c r="F169">
        <v>40</v>
      </c>
      <c r="G169" s="35">
        <v>5</v>
      </c>
      <c r="H169" s="10">
        <f t="shared" si="9"/>
        <v>35.545000000000002</v>
      </c>
      <c r="I169" s="56">
        <f t="shared" si="10"/>
        <v>30.545000000000002</v>
      </c>
      <c r="J169" s="11">
        <f t="shared" si="11"/>
        <v>7.109</v>
      </c>
    </row>
    <row r="170" spans="1:10" ht="15">
      <c r="A170" s="7">
        <v>189</v>
      </c>
      <c r="B170" s="13">
        <v>42391</v>
      </c>
      <c r="C170">
        <v>148.22999999999999</v>
      </c>
      <c r="D170">
        <v>2.27</v>
      </c>
      <c r="E170">
        <v>2.2599999999999998</v>
      </c>
      <c r="F170">
        <v>40</v>
      </c>
      <c r="G170" s="35">
        <v>5</v>
      </c>
      <c r="H170" s="10">
        <f t="shared" si="9"/>
        <v>37.057499999999997</v>
      </c>
      <c r="I170" s="56">
        <f t="shared" si="10"/>
        <v>32.057499999999997</v>
      </c>
      <c r="J170" s="11">
        <f t="shared" si="11"/>
        <v>7.4114999999999993</v>
      </c>
    </row>
    <row r="171" spans="1:10" ht="15">
      <c r="A171" s="7">
        <v>190</v>
      </c>
      <c r="B171" s="13">
        <v>42391</v>
      </c>
      <c r="C171">
        <v>120.56</v>
      </c>
      <c r="D171">
        <v>2.2400000000000002</v>
      </c>
      <c r="E171">
        <v>2.17</v>
      </c>
      <c r="F171">
        <v>40</v>
      </c>
      <c r="G171" s="35">
        <v>5</v>
      </c>
      <c r="H171" s="10">
        <f t="shared" si="9"/>
        <v>30.139999999999997</v>
      </c>
      <c r="I171" s="56">
        <f t="shared" si="10"/>
        <v>25.139999999999997</v>
      </c>
      <c r="J171" s="11">
        <f t="shared" si="11"/>
        <v>6.0279999999999996</v>
      </c>
    </row>
    <row r="172" spans="1:10" ht="15">
      <c r="A172" s="7">
        <v>191</v>
      </c>
      <c r="B172" s="13">
        <v>42391</v>
      </c>
      <c r="C172">
        <v>180.74</v>
      </c>
      <c r="D172">
        <v>2.23</v>
      </c>
      <c r="E172">
        <v>2.1800000000000002</v>
      </c>
      <c r="F172">
        <v>40</v>
      </c>
      <c r="G172" s="35">
        <v>5</v>
      </c>
      <c r="H172" s="10">
        <f t="shared" si="9"/>
        <v>45.185000000000002</v>
      </c>
      <c r="I172" s="56">
        <f t="shared" si="10"/>
        <v>40.185000000000002</v>
      </c>
      <c r="J172" s="11">
        <f t="shared" si="11"/>
        <v>9.0370000000000008</v>
      </c>
    </row>
    <row r="173" spans="1:10" ht="15">
      <c r="A173" s="7">
        <v>192</v>
      </c>
      <c r="B173" s="13">
        <v>42391</v>
      </c>
      <c r="C173">
        <v>179.92</v>
      </c>
      <c r="D173">
        <v>2.2200000000000002</v>
      </c>
      <c r="E173">
        <v>1.87</v>
      </c>
      <c r="F173">
        <v>40</v>
      </c>
      <c r="G173" s="35">
        <v>5</v>
      </c>
      <c r="H173" s="10">
        <f t="shared" si="9"/>
        <v>44.98</v>
      </c>
      <c r="I173" s="56">
        <f t="shared" si="10"/>
        <v>39.979999999999997</v>
      </c>
      <c r="J173" s="11">
        <f t="shared" si="11"/>
        <v>8.9959999999999987</v>
      </c>
    </row>
    <row r="174" spans="1:10" ht="15">
      <c r="A174" s="7">
        <v>193</v>
      </c>
      <c r="B174" s="13">
        <v>42391</v>
      </c>
      <c r="C174">
        <v>119.58</v>
      </c>
      <c r="D174">
        <v>2.21</v>
      </c>
      <c r="E174">
        <v>1.7</v>
      </c>
      <c r="F174">
        <v>40</v>
      </c>
      <c r="G174" s="35">
        <v>10</v>
      </c>
      <c r="H174" s="10">
        <f t="shared" si="9"/>
        <v>59.79</v>
      </c>
      <c r="I174" s="56">
        <f t="shared" si="10"/>
        <v>49.79</v>
      </c>
      <c r="J174" s="11">
        <f t="shared" si="11"/>
        <v>5.9790000000000001</v>
      </c>
    </row>
    <row r="175" spans="1:10" ht="15">
      <c r="A175" s="7">
        <v>194</v>
      </c>
      <c r="B175" s="13">
        <v>42391</v>
      </c>
      <c r="C175">
        <v>26.88</v>
      </c>
      <c r="D175">
        <v>2.2400000000000002</v>
      </c>
      <c r="E175">
        <v>2.02</v>
      </c>
      <c r="F175">
        <v>40</v>
      </c>
      <c r="G175" s="35">
        <v>25</v>
      </c>
      <c r="H175" s="10">
        <f t="shared" si="9"/>
        <v>33.6</v>
      </c>
      <c r="I175" s="56">
        <f t="shared" si="10"/>
        <v>8.6000000000000014</v>
      </c>
      <c r="J175" s="11">
        <f t="shared" si="11"/>
        <v>1.3440000000000001</v>
      </c>
    </row>
    <row r="176" spans="1:10" ht="15">
      <c r="A176" s="7">
        <v>195</v>
      </c>
      <c r="B176" s="13">
        <v>42391</v>
      </c>
      <c r="C176">
        <v>98.8</v>
      </c>
      <c r="D176">
        <v>2.21</v>
      </c>
      <c r="E176">
        <v>2.0099999999999998</v>
      </c>
      <c r="F176">
        <v>40</v>
      </c>
      <c r="G176" s="35">
        <v>10</v>
      </c>
      <c r="H176" s="10">
        <f t="shared" si="9"/>
        <v>49.4</v>
      </c>
      <c r="I176" s="56">
        <f t="shared" si="10"/>
        <v>39.4</v>
      </c>
      <c r="J176" s="11">
        <f t="shared" si="11"/>
        <v>4.9399999999999995</v>
      </c>
    </row>
    <row r="177" spans="1:10" ht="15">
      <c r="A177" s="7">
        <v>196</v>
      </c>
      <c r="B177" s="13">
        <v>42391</v>
      </c>
      <c r="C177">
        <v>109.64</v>
      </c>
      <c r="D177">
        <v>2.2599999999999998</v>
      </c>
      <c r="E177">
        <v>2.0699999999999998</v>
      </c>
      <c r="F177">
        <v>40</v>
      </c>
      <c r="G177" s="35">
        <v>10</v>
      </c>
      <c r="H177" s="10">
        <f t="shared" si="9"/>
        <v>54.820000000000007</v>
      </c>
      <c r="I177" s="56">
        <f t="shared" si="10"/>
        <v>44.820000000000007</v>
      </c>
      <c r="J177" s="11">
        <f t="shared" si="11"/>
        <v>5.4820000000000011</v>
      </c>
    </row>
    <row r="178" spans="1:10" ht="15">
      <c r="A178" s="7">
        <v>197</v>
      </c>
      <c r="B178" s="13">
        <v>42391</v>
      </c>
      <c r="C178">
        <v>145.59</v>
      </c>
      <c r="D178">
        <v>2.2400000000000002</v>
      </c>
      <c r="E178">
        <v>2.2000000000000002</v>
      </c>
      <c r="F178">
        <v>40</v>
      </c>
      <c r="G178" s="35">
        <v>5</v>
      </c>
      <c r="H178" s="10">
        <f t="shared" si="9"/>
        <v>36.397500000000001</v>
      </c>
      <c r="I178" s="56">
        <f t="shared" si="10"/>
        <v>31.397500000000001</v>
      </c>
      <c r="J178" s="11">
        <f t="shared" si="11"/>
        <v>7.2795000000000005</v>
      </c>
    </row>
    <row r="179" spans="1:10" ht="15">
      <c r="A179" s="7">
        <v>198</v>
      </c>
      <c r="B179" s="13">
        <v>42391</v>
      </c>
      <c r="C179">
        <v>111.15</v>
      </c>
      <c r="D179">
        <v>2.25</v>
      </c>
      <c r="E179">
        <v>1</v>
      </c>
      <c r="F179">
        <v>40</v>
      </c>
      <c r="G179" s="35">
        <v>10</v>
      </c>
      <c r="H179" s="10">
        <f t="shared" si="9"/>
        <v>55.575000000000003</v>
      </c>
      <c r="I179" s="56">
        <f t="shared" si="10"/>
        <v>45.575000000000003</v>
      </c>
      <c r="J179" s="11">
        <f t="shared" si="11"/>
        <v>5.5575000000000001</v>
      </c>
    </row>
    <row r="180" spans="1:10" ht="15">
      <c r="A180" s="7">
        <v>199</v>
      </c>
      <c r="B180" s="13">
        <v>42391</v>
      </c>
      <c r="C180">
        <v>126.46</v>
      </c>
      <c r="D180">
        <v>2.2200000000000002</v>
      </c>
      <c r="E180">
        <v>1.75</v>
      </c>
      <c r="F180">
        <v>40</v>
      </c>
      <c r="G180" s="35">
        <v>5</v>
      </c>
      <c r="H180" s="10">
        <f t="shared" si="9"/>
        <v>31.614999999999998</v>
      </c>
      <c r="I180" s="56">
        <f t="shared" si="10"/>
        <v>26.614999999999998</v>
      </c>
      <c r="J180" s="11">
        <f t="shared" si="11"/>
        <v>6.3229999999999995</v>
      </c>
    </row>
    <row r="181" spans="1:10" ht="15">
      <c r="A181" s="7">
        <v>200</v>
      </c>
      <c r="B181" s="13">
        <v>42422</v>
      </c>
      <c r="C181">
        <v>219.69</v>
      </c>
      <c r="D181">
        <v>2.2200000000000002</v>
      </c>
      <c r="E181">
        <v>2.14</v>
      </c>
      <c r="F181">
        <v>40</v>
      </c>
      <c r="G181" s="36">
        <v>5</v>
      </c>
      <c r="H181" s="10">
        <f t="shared" si="9"/>
        <v>54.922499999999999</v>
      </c>
      <c r="I181" s="57">
        <f t="shared" si="10"/>
        <v>49.922499999999999</v>
      </c>
      <c r="J181" s="11">
        <f t="shared" si="11"/>
        <v>10.984500000000001</v>
      </c>
    </row>
    <row r="182" spans="1:10" ht="15">
      <c r="A182" s="7">
        <v>201</v>
      </c>
      <c r="B182" s="13">
        <v>42422</v>
      </c>
      <c r="C182">
        <v>144.08000000000001</v>
      </c>
      <c r="D182">
        <v>2.25</v>
      </c>
      <c r="E182">
        <v>2.27</v>
      </c>
      <c r="F182">
        <v>40</v>
      </c>
      <c r="G182" s="36">
        <v>5</v>
      </c>
      <c r="H182" s="10">
        <f t="shared" si="9"/>
        <v>36.020000000000003</v>
      </c>
      <c r="I182" s="57">
        <f t="shared" si="10"/>
        <v>31.020000000000003</v>
      </c>
      <c r="J182" s="11">
        <f t="shared" si="11"/>
        <v>7.2040000000000006</v>
      </c>
    </row>
    <row r="183" spans="1:10" ht="15">
      <c r="A183" s="7">
        <v>202</v>
      </c>
      <c r="B183" s="13">
        <v>42422</v>
      </c>
      <c r="C183">
        <v>186.83</v>
      </c>
      <c r="D183">
        <v>2.2000000000000002</v>
      </c>
      <c r="E183">
        <v>2.35</v>
      </c>
      <c r="F183">
        <v>40</v>
      </c>
      <c r="G183" s="36">
        <v>5</v>
      </c>
      <c r="H183" s="10">
        <f t="shared" si="9"/>
        <v>46.707500000000003</v>
      </c>
      <c r="I183" s="57">
        <f t="shared" si="10"/>
        <v>41.707500000000003</v>
      </c>
      <c r="J183" s="11">
        <f t="shared" si="11"/>
        <v>9.3414999999999999</v>
      </c>
    </row>
    <row r="184" spans="1:10" ht="15">
      <c r="A184" s="7">
        <v>203</v>
      </c>
      <c r="B184" s="13">
        <v>42422</v>
      </c>
      <c r="C184">
        <v>204.78</v>
      </c>
      <c r="D184">
        <v>2.2000000000000002</v>
      </c>
      <c r="E184">
        <v>2.23</v>
      </c>
      <c r="F184">
        <v>40</v>
      </c>
      <c r="G184" s="36">
        <v>5</v>
      </c>
      <c r="H184" s="10">
        <f t="shared" si="9"/>
        <v>51.195</v>
      </c>
      <c r="I184" s="57">
        <f t="shared" si="10"/>
        <v>46.195</v>
      </c>
      <c r="J184" s="11">
        <f t="shared" si="11"/>
        <v>10.239000000000001</v>
      </c>
    </row>
    <row r="185" spans="1:10" ht="15">
      <c r="A185" s="7">
        <v>204</v>
      </c>
      <c r="B185" s="13">
        <v>42422</v>
      </c>
      <c r="C185">
        <v>134.28</v>
      </c>
      <c r="D185">
        <v>2.17</v>
      </c>
      <c r="E185">
        <v>1.51</v>
      </c>
      <c r="F185">
        <v>40</v>
      </c>
      <c r="G185" s="36">
        <v>5</v>
      </c>
      <c r="H185" s="10">
        <f t="shared" si="9"/>
        <v>33.57</v>
      </c>
      <c r="I185" s="57">
        <f t="shared" si="10"/>
        <v>28.57</v>
      </c>
      <c r="J185" s="11">
        <f t="shared" si="11"/>
        <v>6.7140000000000004</v>
      </c>
    </row>
    <row r="186" spans="1:10" ht="15">
      <c r="A186" s="7">
        <v>205</v>
      </c>
      <c r="B186" s="13">
        <v>42422</v>
      </c>
      <c r="C186">
        <v>75.849999999999994</v>
      </c>
      <c r="D186">
        <v>2.16</v>
      </c>
      <c r="E186">
        <v>1.52</v>
      </c>
      <c r="F186">
        <v>40</v>
      </c>
      <c r="G186" s="36">
        <v>10</v>
      </c>
      <c r="H186" s="10">
        <f t="shared" si="9"/>
        <v>37.924999999999997</v>
      </c>
      <c r="I186" s="57">
        <f t="shared" si="10"/>
        <v>27.924999999999997</v>
      </c>
      <c r="J186" s="11">
        <f t="shared" si="11"/>
        <v>3.7924999999999995</v>
      </c>
    </row>
    <row r="187" spans="1:10" ht="15">
      <c r="A187" s="7">
        <v>206</v>
      </c>
      <c r="B187" s="13">
        <v>42422</v>
      </c>
      <c r="C187">
        <v>72.7</v>
      </c>
      <c r="D187">
        <v>2.21</v>
      </c>
      <c r="E187">
        <v>0.85</v>
      </c>
      <c r="F187">
        <v>40</v>
      </c>
      <c r="G187" s="36">
        <v>10</v>
      </c>
      <c r="H187" s="10">
        <f t="shared" si="9"/>
        <v>36.35</v>
      </c>
      <c r="I187" s="57">
        <f t="shared" si="10"/>
        <v>26.35</v>
      </c>
      <c r="J187" s="11">
        <f t="shared" si="11"/>
        <v>3.6350000000000002</v>
      </c>
    </row>
    <row r="188" spans="1:10" ht="15">
      <c r="A188" s="7">
        <v>207</v>
      </c>
      <c r="B188" s="13">
        <v>42422</v>
      </c>
      <c r="C188">
        <v>233.3</v>
      </c>
      <c r="D188">
        <v>2.19</v>
      </c>
      <c r="E188">
        <v>2.14</v>
      </c>
      <c r="F188">
        <v>40</v>
      </c>
      <c r="G188" s="36">
        <v>5</v>
      </c>
      <c r="H188" s="10">
        <f t="shared" si="9"/>
        <v>58.325000000000003</v>
      </c>
      <c r="I188" s="57">
        <f t="shared" si="10"/>
        <v>53.325000000000003</v>
      </c>
      <c r="J188" s="11">
        <f t="shared" si="11"/>
        <v>11.665000000000001</v>
      </c>
    </row>
    <row r="189" spans="1:10" ht="15">
      <c r="A189" s="7">
        <v>208</v>
      </c>
      <c r="B189" s="13">
        <v>42422</v>
      </c>
      <c r="C189">
        <v>208.16</v>
      </c>
      <c r="D189">
        <v>2.19</v>
      </c>
      <c r="E189">
        <v>2.31</v>
      </c>
      <c r="F189">
        <v>40</v>
      </c>
      <c r="G189" s="36">
        <v>5</v>
      </c>
      <c r="H189" s="10">
        <f t="shared" si="9"/>
        <v>52.04</v>
      </c>
      <c r="I189" s="57">
        <f t="shared" si="10"/>
        <v>47.04</v>
      </c>
      <c r="J189" s="11">
        <f t="shared" si="11"/>
        <v>10.407999999999999</v>
      </c>
    </row>
    <row r="190" spans="1:10" ht="15">
      <c r="A190" s="7">
        <v>209</v>
      </c>
      <c r="B190" s="13">
        <v>42422</v>
      </c>
      <c r="C190">
        <v>173.67</v>
      </c>
      <c r="D190">
        <v>2.2000000000000002</v>
      </c>
      <c r="E190">
        <v>1.74</v>
      </c>
      <c r="F190">
        <v>40</v>
      </c>
      <c r="G190" s="36">
        <v>5</v>
      </c>
      <c r="H190" s="10">
        <f t="shared" si="9"/>
        <v>43.417499999999997</v>
      </c>
      <c r="I190" s="57">
        <f t="shared" si="10"/>
        <v>38.417499999999997</v>
      </c>
      <c r="J190" s="11">
        <f t="shared" si="11"/>
        <v>8.6834999999999987</v>
      </c>
    </row>
    <row r="191" spans="1:10" ht="15">
      <c r="A191" s="7">
        <v>210</v>
      </c>
      <c r="B191" s="13">
        <v>42422</v>
      </c>
      <c r="C191">
        <v>174.34</v>
      </c>
      <c r="D191">
        <v>2.21</v>
      </c>
      <c r="E191">
        <v>1.84</v>
      </c>
      <c r="F191">
        <v>40</v>
      </c>
      <c r="G191" s="36">
        <v>5</v>
      </c>
      <c r="H191" s="10">
        <f t="shared" si="9"/>
        <v>43.585000000000001</v>
      </c>
      <c r="I191" s="57">
        <f t="shared" si="10"/>
        <v>38.585000000000001</v>
      </c>
      <c r="J191" s="11">
        <f t="shared" si="11"/>
        <v>8.7170000000000005</v>
      </c>
    </row>
    <row r="192" spans="1:10" ht="15">
      <c r="A192" s="7">
        <v>211</v>
      </c>
      <c r="B192" s="13">
        <v>42422</v>
      </c>
      <c r="C192">
        <v>161.97</v>
      </c>
      <c r="D192">
        <v>2.21</v>
      </c>
      <c r="E192">
        <v>2.0699999999999998</v>
      </c>
      <c r="F192">
        <v>40</v>
      </c>
      <c r="G192" s="36">
        <v>5</v>
      </c>
      <c r="H192" s="10">
        <f t="shared" si="9"/>
        <v>40.4925</v>
      </c>
      <c r="I192" s="57">
        <f t="shared" si="10"/>
        <v>35.4925</v>
      </c>
      <c r="J192" s="11">
        <f t="shared" si="11"/>
        <v>8.0984999999999996</v>
      </c>
    </row>
    <row r="193" spans="1:10">
      <c r="A193" s="37">
        <v>212</v>
      </c>
      <c r="B193" s="38">
        <v>42450</v>
      </c>
      <c r="C193" s="39">
        <v>169.28</v>
      </c>
      <c r="D193" s="39">
        <v>2.23</v>
      </c>
      <c r="E193" s="39">
        <v>1.57</v>
      </c>
      <c r="F193" s="39">
        <v>40</v>
      </c>
      <c r="G193" s="40">
        <v>5</v>
      </c>
      <c r="H193" s="41">
        <v>42.3</v>
      </c>
      <c r="I193" s="58">
        <v>37.299999999999997</v>
      </c>
      <c r="J193" s="34">
        <v>8.5</v>
      </c>
    </row>
    <row r="194" spans="1:10">
      <c r="A194" s="37">
        <v>213</v>
      </c>
      <c r="B194" s="38">
        <v>42450</v>
      </c>
      <c r="C194" s="39">
        <v>234.57</v>
      </c>
      <c r="D194" s="39">
        <v>2.21</v>
      </c>
      <c r="E194" s="39">
        <v>1.89</v>
      </c>
      <c r="F194" s="39">
        <v>40</v>
      </c>
      <c r="G194" s="40">
        <v>5</v>
      </c>
      <c r="H194" s="41">
        <v>58.6</v>
      </c>
      <c r="I194" s="58">
        <v>53.6</v>
      </c>
      <c r="J194" s="34">
        <v>11.7</v>
      </c>
    </row>
    <row r="195" spans="1:10">
      <c r="A195" s="37">
        <v>214</v>
      </c>
      <c r="B195" s="38">
        <v>42450</v>
      </c>
      <c r="C195" s="39">
        <v>176.95</v>
      </c>
      <c r="D195" s="39">
        <v>2.2200000000000002</v>
      </c>
      <c r="E195" s="39">
        <v>2</v>
      </c>
      <c r="F195" s="39">
        <v>40</v>
      </c>
      <c r="G195" s="40">
        <v>5</v>
      </c>
      <c r="H195" s="41">
        <v>44.2</v>
      </c>
      <c r="I195" s="58">
        <v>39.200000000000003</v>
      </c>
      <c r="J195" s="34">
        <v>8.8000000000000007</v>
      </c>
    </row>
    <row r="196" spans="1:10">
      <c r="A196" s="37">
        <v>215</v>
      </c>
      <c r="B196" s="38">
        <v>42450</v>
      </c>
      <c r="C196" s="39">
        <v>286</v>
      </c>
      <c r="D196" s="39">
        <v>2.21</v>
      </c>
      <c r="E196" s="39">
        <v>0.94</v>
      </c>
      <c r="F196" s="39">
        <v>40</v>
      </c>
      <c r="G196" s="40">
        <v>5</v>
      </c>
      <c r="H196" s="41">
        <v>71.5</v>
      </c>
      <c r="I196" s="58">
        <v>66.5</v>
      </c>
      <c r="J196" s="34">
        <v>14.3</v>
      </c>
    </row>
    <row r="197" spans="1:10">
      <c r="A197" s="37">
        <v>216</v>
      </c>
      <c r="B197" s="38">
        <v>42450</v>
      </c>
      <c r="C197" s="39">
        <v>127.07</v>
      </c>
      <c r="D197" s="39">
        <v>2.21</v>
      </c>
      <c r="E197" s="39">
        <v>1.87</v>
      </c>
      <c r="F197" s="39">
        <v>40</v>
      </c>
      <c r="G197" s="40">
        <v>5</v>
      </c>
      <c r="H197" s="41">
        <v>31.8</v>
      </c>
      <c r="I197" s="58">
        <v>26.8</v>
      </c>
      <c r="J197" s="34">
        <v>6.4</v>
      </c>
    </row>
    <row r="198" spans="1:10">
      <c r="A198" s="37">
        <v>217</v>
      </c>
      <c r="B198" s="38">
        <v>42450</v>
      </c>
      <c r="C198" s="39">
        <v>228.94</v>
      </c>
      <c r="D198" s="39">
        <v>2.2000000000000002</v>
      </c>
      <c r="E198" s="39">
        <v>2.33</v>
      </c>
      <c r="F198" s="39">
        <v>40</v>
      </c>
      <c r="G198" s="40">
        <v>5</v>
      </c>
      <c r="H198" s="41">
        <v>57.2</v>
      </c>
      <c r="I198" s="58">
        <v>52.2</v>
      </c>
      <c r="J198" s="34">
        <v>11.4</v>
      </c>
    </row>
    <row r="199" spans="1:10">
      <c r="A199" s="37">
        <v>218</v>
      </c>
      <c r="B199" s="38">
        <v>42450</v>
      </c>
      <c r="C199" s="39">
        <v>142.13</v>
      </c>
      <c r="D199" s="39">
        <v>2.25</v>
      </c>
      <c r="E199" s="39">
        <v>1.0900000000000001</v>
      </c>
      <c r="F199" s="39">
        <v>40</v>
      </c>
      <c r="G199" s="40">
        <v>5</v>
      </c>
      <c r="H199" s="41">
        <v>35.5</v>
      </c>
      <c r="I199" s="58">
        <v>30.5</v>
      </c>
      <c r="J199" s="34">
        <v>7.1</v>
      </c>
    </row>
    <row r="200" spans="1:10">
      <c r="A200" s="37">
        <v>219</v>
      </c>
      <c r="B200" s="38">
        <v>42450</v>
      </c>
      <c r="C200" s="39">
        <v>97.2</v>
      </c>
      <c r="D200" s="39">
        <v>2.21</v>
      </c>
      <c r="E200" s="39">
        <v>0.81</v>
      </c>
      <c r="F200" s="39">
        <v>40</v>
      </c>
      <c r="G200" s="40">
        <v>10</v>
      </c>
      <c r="H200" s="41">
        <v>48.6</v>
      </c>
      <c r="I200" s="58">
        <v>38.6</v>
      </c>
      <c r="J200" s="34">
        <v>4.9000000000000004</v>
      </c>
    </row>
    <row r="201" spans="1:10">
      <c r="A201" s="37">
        <v>220</v>
      </c>
      <c r="B201" s="38">
        <v>42450</v>
      </c>
      <c r="C201" s="39">
        <v>210.91</v>
      </c>
      <c r="D201" s="39">
        <v>2.21</v>
      </c>
      <c r="E201" s="39">
        <v>1.7</v>
      </c>
      <c r="F201" s="39">
        <v>40</v>
      </c>
      <c r="G201" s="40">
        <v>5</v>
      </c>
      <c r="H201" s="41">
        <v>52.7</v>
      </c>
      <c r="I201" s="58">
        <v>47.7</v>
      </c>
      <c r="J201" s="34">
        <v>10.5</v>
      </c>
    </row>
    <row r="202" spans="1:10">
      <c r="A202" s="37">
        <v>221</v>
      </c>
      <c r="B202" s="38">
        <v>42450</v>
      </c>
      <c r="C202" s="39">
        <v>213.99</v>
      </c>
      <c r="D202" s="39">
        <v>2.2200000000000002</v>
      </c>
      <c r="E202" s="39">
        <v>1.44</v>
      </c>
      <c r="F202" s="39">
        <v>40</v>
      </c>
      <c r="G202" s="40">
        <v>5</v>
      </c>
      <c r="H202" s="41">
        <v>53.5</v>
      </c>
      <c r="I202" s="58">
        <v>48.5</v>
      </c>
      <c r="J202" s="34">
        <v>10.7</v>
      </c>
    </row>
    <row r="203" spans="1:10">
      <c r="A203" s="37">
        <v>222</v>
      </c>
      <c r="B203" s="38">
        <v>42450</v>
      </c>
      <c r="C203" s="39">
        <v>233.75</v>
      </c>
      <c r="D203" s="39">
        <v>2.2200000000000002</v>
      </c>
      <c r="E203" s="39">
        <v>2.14</v>
      </c>
      <c r="F203" s="39">
        <v>40</v>
      </c>
      <c r="G203" s="40">
        <v>5</v>
      </c>
      <c r="H203" s="41">
        <v>58.4</v>
      </c>
      <c r="I203" s="58">
        <v>53.4</v>
      </c>
      <c r="J203" s="34">
        <v>11.7</v>
      </c>
    </row>
    <row r="204" spans="1:10">
      <c r="A204" s="37">
        <v>223</v>
      </c>
      <c r="B204" s="38">
        <v>42450</v>
      </c>
      <c r="C204" s="39">
        <v>183.22</v>
      </c>
      <c r="D204" s="39">
        <v>2.2200000000000002</v>
      </c>
      <c r="E204" s="39">
        <v>1.76</v>
      </c>
      <c r="F204" s="39">
        <v>40</v>
      </c>
      <c r="G204" s="40">
        <v>5</v>
      </c>
      <c r="H204" s="41">
        <v>45.8</v>
      </c>
      <c r="I204" s="58">
        <v>40.799999999999997</v>
      </c>
      <c r="J204" s="34">
        <v>9.1999999999999993</v>
      </c>
    </row>
    <row r="205" spans="1:10">
      <c r="A205" s="37">
        <v>224</v>
      </c>
      <c r="B205" s="38">
        <v>42450</v>
      </c>
      <c r="C205" s="39">
        <v>180.85</v>
      </c>
      <c r="D205" s="39">
        <v>2.1800000000000002</v>
      </c>
      <c r="E205" s="39">
        <v>0.94</v>
      </c>
      <c r="F205" s="39">
        <v>40</v>
      </c>
      <c r="G205" s="40">
        <v>5</v>
      </c>
      <c r="H205" s="41">
        <v>45.2</v>
      </c>
      <c r="I205" s="58">
        <v>40.200000000000003</v>
      </c>
      <c r="J205" s="34">
        <v>9</v>
      </c>
    </row>
    <row r="206" spans="1:10">
      <c r="A206" s="37">
        <v>225</v>
      </c>
      <c r="B206" s="38">
        <v>42450</v>
      </c>
      <c r="C206" s="39">
        <v>197.91</v>
      </c>
      <c r="D206" s="39">
        <v>2.23</v>
      </c>
      <c r="E206" s="39">
        <v>1.5</v>
      </c>
      <c r="F206" s="39">
        <v>40</v>
      </c>
      <c r="G206" s="40">
        <v>5</v>
      </c>
      <c r="H206" s="41">
        <v>49.5</v>
      </c>
      <c r="I206" s="58">
        <v>44.5</v>
      </c>
      <c r="J206" s="34">
        <v>9.9</v>
      </c>
    </row>
    <row r="207" spans="1:10">
      <c r="A207" s="37">
        <v>226</v>
      </c>
      <c r="B207" s="38">
        <v>42450</v>
      </c>
      <c r="C207" s="39">
        <v>111.04</v>
      </c>
      <c r="D207" s="39">
        <v>2.21</v>
      </c>
      <c r="E207" s="39">
        <v>0.61</v>
      </c>
      <c r="F207" s="39">
        <v>40</v>
      </c>
      <c r="G207" s="40">
        <v>10</v>
      </c>
      <c r="H207" s="41">
        <v>55.5</v>
      </c>
      <c r="I207" s="58">
        <v>45.5</v>
      </c>
      <c r="J207" s="34">
        <v>5.6</v>
      </c>
    </row>
    <row r="208" spans="1:10">
      <c r="A208" s="37">
        <v>227</v>
      </c>
      <c r="B208" s="38">
        <v>42450</v>
      </c>
      <c r="C208" s="39">
        <v>204.27</v>
      </c>
      <c r="D208" s="39">
        <v>2.21</v>
      </c>
      <c r="E208" s="39">
        <v>1.81</v>
      </c>
      <c r="F208" s="39">
        <v>40</v>
      </c>
      <c r="G208" s="40">
        <v>5</v>
      </c>
      <c r="H208" s="41">
        <v>51.1</v>
      </c>
      <c r="I208" s="58">
        <v>46.1</v>
      </c>
      <c r="J208" s="34">
        <v>10.199999999999999</v>
      </c>
    </row>
    <row r="209" spans="1:10">
      <c r="A209" s="37">
        <v>228</v>
      </c>
      <c r="B209" s="38">
        <v>42450</v>
      </c>
      <c r="C209" s="39">
        <v>157.11000000000001</v>
      </c>
      <c r="D209" s="39">
        <v>2.2000000000000002</v>
      </c>
      <c r="E209" s="39">
        <v>0.67</v>
      </c>
      <c r="F209" s="39">
        <v>40</v>
      </c>
      <c r="G209" s="40">
        <v>5</v>
      </c>
      <c r="H209" s="41">
        <v>39.299999999999997</v>
      </c>
      <c r="I209" s="58">
        <v>34.299999999999997</v>
      </c>
      <c r="J209" s="34">
        <v>7.9</v>
      </c>
    </row>
    <row r="210" spans="1:10">
      <c r="A210" s="37">
        <v>229</v>
      </c>
      <c r="B210" s="38">
        <v>42450</v>
      </c>
      <c r="C210" s="39">
        <v>33.119999999999997</v>
      </c>
      <c r="D210" s="39">
        <v>2.17</v>
      </c>
      <c r="E210" s="39">
        <v>0.27</v>
      </c>
      <c r="F210" s="39">
        <v>40</v>
      </c>
      <c r="G210" s="40">
        <v>20</v>
      </c>
      <c r="H210" s="41">
        <v>33.1</v>
      </c>
      <c r="I210" s="58">
        <v>13.1</v>
      </c>
      <c r="J210" s="34">
        <v>1.7</v>
      </c>
    </row>
    <row r="211" spans="1:10">
      <c r="A211" s="37">
        <v>230</v>
      </c>
      <c r="B211" s="38">
        <v>42450</v>
      </c>
      <c r="C211" s="39">
        <v>155.9</v>
      </c>
      <c r="D211" s="39">
        <v>2.2000000000000002</v>
      </c>
      <c r="E211" s="39">
        <v>2.04</v>
      </c>
      <c r="F211" s="39">
        <v>40</v>
      </c>
      <c r="G211" s="40">
        <v>5</v>
      </c>
      <c r="H211" s="41">
        <v>39</v>
      </c>
      <c r="I211" s="58">
        <v>34</v>
      </c>
      <c r="J211" s="34">
        <v>7.8</v>
      </c>
    </row>
    <row r="212" spans="1:10">
      <c r="A212" s="37">
        <v>231</v>
      </c>
      <c r="B212" s="38">
        <v>42450</v>
      </c>
      <c r="C212" s="39">
        <v>208.74</v>
      </c>
      <c r="D212" s="39">
        <v>2.2200000000000002</v>
      </c>
      <c r="E212" s="39">
        <v>1.1399999999999999</v>
      </c>
      <c r="F212" s="39">
        <v>40</v>
      </c>
      <c r="G212" s="40">
        <v>5</v>
      </c>
      <c r="H212" s="41">
        <v>52.2</v>
      </c>
      <c r="I212" s="58">
        <v>47.2</v>
      </c>
      <c r="J212" s="34">
        <v>10.4</v>
      </c>
    </row>
    <row r="213" spans="1:10" ht="15">
      <c r="A213" s="32">
        <v>232</v>
      </c>
      <c r="B213" s="13">
        <v>42452</v>
      </c>
      <c r="C213">
        <v>175.19</v>
      </c>
      <c r="D213">
        <v>2.29</v>
      </c>
      <c r="E213">
        <v>1.48</v>
      </c>
      <c r="F213">
        <v>40</v>
      </c>
      <c r="G213" s="42">
        <v>5</v>
      </c>
      <c r="H213" s="10">
        <f t="shared" ref="H213:H276" si="12">((C213*G213)/20)</f>
        <v>43.797499999999999</v>
      </c>
      <c r="I213" s="59">
        <f t="shared" ref="I213:I276" si="13">(H213-G213)</f>
        <v>38.797499999999999</v>
      </c>
      <c r="J213" s="11">
        <f t="shared" ref="J213:J276" si="14">(H213/G213)</f>
        <v>8.7594999999999992</v>
      </c>
    </row>
    <row r="214" spans="1:10" ht="15">
      <c r="A214" s="32">
        <v>233</v>
      </c>
      <c r="B214" s="13">
        <v>42452</v>
      </c>
      <c r="C214">
        <v>204.03</v>
      </c>
      <c r="D214">
        <v>2.2200000000000002</v>
      </c>
      <c r="E214">
        <v>2.27</v>
      </c>
      <c r="F214">
        <v>40</v>
      </c>
      <c r="G214" s="42">
        <v>5</v>
      </c>
      <c r="H214" s="10">
        <f t="shared" si="12"/>
        <v>51.0075</v>
      </c>
      <c r="I214" s="59">
        <f t="shared" si="13"/>
        <v>46.0075</v>
      </c>
      <c r="J214" s="11">
        <f t="shared" si="14"/>
        <v>10.201499999999999</v>
      </c>
    </row>
    <row r="215" spans="1:10" ht="15">
      <c r="A215" s="32">
        <v>234</v>
      </c>
      <c r="B215" s="13">
        <v>42452</v>
      </c>
      <c r="C215">
        <v>149.43</v>
      </c>
      <c r="D215">
        <v>2.27</v>
      </c>
      <c r="E215">
        <v>1.22</v>
      </c>
      <c r="F215">
        <v>40</v>
      </c>
      <c r="G215" s="42">
        <v>5</v>
      </c>
      <c r="H215" s="10">
        <f t="shared" si="12"/>
        <v>37.357500000000002</v>
      </c>
      <c r="I215" s="59">
        <f t="shared" si="13"/>
        <v>32.357500000000002</v>
      </c>
      <c r="J215" s="11">
        <f t="shared" si="14"/>
        <v>7.4715000000000007</v>
      </c>
    </row>
    <row r="216" spans="1:10" ht="15">
      <c r="A216" s="32">
        <v>235</v>
      </c>
      <c r="B216" s="13">
        <v>42452</v>
      </c>
      <c r="C216">
        <v>148.79</v>
      </c>
      <c r="D216">
        <v>2.25</v>
      </c>
      <c r="E216">
        <v>1.4</v>
      </c>
      <c r="F216">
        <v>40</v>
      </c>
      <c r="G216" s="42">
        <v>5</v>
      </c>
      <c r="H216" s="10">
        <f t="shared" si="12"/>
        <v>37.197499999999998</v>
      </c>
      <c r="I216" s="59">
        <f t="shared" si="13"/>
        <v>32.197499999999998</v>
      </c>
      <c r="J216" s="11">
        <f t="shared" si="14"/>
        <v>7.4394999999999998</v>
      </c>
    </row>
    <row r="217" spans="1:10" ht="15">
      <c r="A217" s="32">
        <v>236</v>
      </c>
      <c r="B217" s="13">
        <v>42452</v>
      </c>
      <c r="C217">
        <v>34.979999999999997</v>
      </c>
      <c r="D217">
        <v>2.4700000000000002</v>
      </c>
      <c r="E217">
        <v>1.76</v>
      </c>
      <c r="F217">
        <v>40</v>
      </c>
      <c r="G217" s="42">
        <v>20</v>
      </c>
      <c r="H217" s="10">
        <f t="shared" si="12"/>
        <v>34.979999999999997</v>
      </c>
      <c r="I217" s="59">
        <f t="shared" si="13"/>
        <v>14.979999999999997</v>
      </c>
      <c r="J217" s="11">
        <f t="shared" si="14"/>
        <v>1.7489999999999999</v>
      </c>
    </row>
    <row r="218" spans="1:10" ht="15">
      <c r="A218" s="32">
        <v>237</v>
      </c>
      <c r="B218" s="13">
        <v>42452</v>
      </c>
      <c r="C218">
        <v>281.75</v>
      </c>
      <c r="D218">
        <v>2.2200000000000002</v>
      </c>
      <c r="E218">
        <v>1.73</v>
      </c>
      <c r="F218">
        <v>40</v>
      </c>
      <c r="G218" s="42">
        <v>5</v>
      </c>
      <c r="H218" s="10">
        <f t="shared" si="12"/>
        <v>70.4375</v>
      </c>
      <c r="I218" s="59">
        <f t="shared" si="13"/>
        <v>65.4375</v>
      </c>
      <c r="J218" s="11">
        <f t="shared" si="14"/>
        <v>14.0875</v>
      </c>
    </row>
    <row r="219" spans="1:10" ht="15">
      <c r="A219" s="32">
        <v>238</v>
      </c>
      <c r="B219" s="13">
        <v>42452</v>
      </c>
      <c r="C219">
        <v>144.15</v>
      </c>
      <c r="D219">
        <v>2.23</v>
      </c>
      <c r="E219">
        <v>0.8</v>
      </c>
      <c r="F219">
        <v>40</v>
      </c>
      <c r="G219" s="42">
        <v>5</v>
      </c>
      <c r="H219" s="10">
        <f t="shared" si="12"/>
        <v>36.037500000000001</v>
      </c>
      <c r="I219" s="59">
        <f t="shared" si="13"/>
        <v>31.037500000000001</v>
      </c>
      <c r="J219" s="11">
        <f t="shared" si="14"/>
        <v>7.2075000000000005</v>
      </c>
    </row>
    <row r="220" spans="1:10" ht="15">
      <c r="A220" s="32">
        <v>239</v>
      </c>
      <c r="B220" s="13">
        <v>42452</v>
      </c>
      <c r="C220">
        <v>139.07</v>
      </c>
      <c r="D220">
        <v>2.2400000000000002</v>
      </c>
      <c r="E220">
        <v>0.62</v>
      </c>
      <c r="F220">
        <v>40</v>
      </c>
      <c r="G220" s="42">
        <v>5</v>
      </c>
      <c r="H220" s="10">
        <f t="shared" si="12"/>
        <v>34.767499999999998</v>
      </c>
      <c r="I220" s="59">
        <f t="shared" si="13"/>
        <v>29.767499999999998</v>
      </c>
      <c r="J220" s="11">
        <f t="shared" si="14"/>
        <v>6.9535</v>
      </c>
    </row>
    <row r="221" spans="1:10" ht="15">
      <c r="A221" s="32">
        <v>240</v>
      </c>
      <c r="B221" s="13">
        <v>42452</v>
      </c>
      <c r="C221">
        <v>143.91</v>
      </c>
      <c r="D221">
        <v>2.25</v>
      </c>
      <c r="E221">
        <v>1.71</v>
      </c>
      <c r="F221">
        <v>40</v>
      </c>
      <c r="G221" s="42">
        <v>5</v>
      </c>
      <c r="H221" s="10">
        <f t="shared" si="12"/>
        <v>35.977499999999999</v>
      </c>
      <c r="I221" s="59">
        <f t="shared" si="13"/>
        <v>30.977499999999999</v>
      </c>
      <c r="J221" s="11">
        <f t="shared" si="14"/>
        <v>7.1955</v>
      </c>
    </row>
    <row r="222" spans="1:10" ht="15">
      <c r="A222" s="43">
        <v>241</v>
      </c>
      <c r="B222" s="13">
        <v>42457</v>
      </c>
      <c r="C222">
        <v>156.99</v>
      </c>
      <c r="D222">
        <v>2.1800000000000002</v>
      </c>
      <c r="E222">
        <v>2.17</v>
      </c>
      <c r="F222">
        <v>40</v>
      </c>
      <c r="G222" s="36">
        <v>5</v>
      </c>
      <c r="H222" s="10">
        <f t="shared" si="12"/>
        <v>39.247500000000002</v>
      </c>
      <c r="I222" s="57">
        <f t="shared" si="13"/>
        <v>34.247500000000002</v>
      </c>
      <c r="J222" s="11">
        <f t="shared" si="14"/>
        <v>7.8495000000000008</v>
      </c>
    </row>
    <row r="223" spans="1:10" ht="15">
      <c r="A223" s="43">
        <v>242</v>
      </c>
      <c r="B223" s="13">
        <v>42457</v>
      </c>
      <c r="C223">
        <v>159.13999999999999</v>
      </c>
      <c r="D223">
        <v>2.2200000000000002</v>
      </c>
      <c r="E223">
        <v>1.42</v>
      </c>
      <c r="F223">
        <v>40</v>
      </c>
      <c r="G223" s="36">
        <v>5</v>
      </c>
      <c r="H223" s="10">
        <f t="shared" si="12"/>
        <v>39.784999999999997</v>
      </c>
      <c r="I223" s="57">
        <f t="shared" si="13"/>
        <v>34.784999999999997</v>
      </c>
      <c r="J223" s="11">
        <f t="shared" si="14"/>
        <v>7.956999999999999</v>
      </c>
    </row>
    <row r="224" spans="1:10" ht="15">
      <c r="A224" s="43">
        <v>243</v>
      </c>
      <c r="B224" s="13">
        <v>42457</v>
      </c>
      <c r="C224">
        <v>139.22999999999999</v>
      </c>
      <c r="D224">
        <v>2.2000000000000002</v>
      </c>
      <c r="E224">
        <v>1.56</v>
      </c>
      <c r="F224">
        <v>40</v>
      </c>
      <c r="G224" s="36">
        <v>5</v>
      </c>
      <c r="H224" s="10">
        <f t="shared" si="12"/>
        <v>34.807499999999997</v>
      </c>
      <c r="I224" s="57">
        <f t="shared" si="13"/>
        <v>29.807499999999997</v>
      </c>
      <c r="J224" s="11">
        <f t="shared" si="14"/>
        <v>6.9614999999999991</v>
      </c>
    </row>
    <row r="225" spans="1:10" ht="15">
      <c r="A225" s="43">
        <v>244</v>
      </c>
      <c r="B225" s="13">
        <v>42457</v>
      </c>
      <c r="C225">
        <v>166.31</v>
      </c>
      <c r="D225">
        <v>2.2000000000000002</v>
      </c>
      <c r="E225">
        <v>1.31</v>
      </c>
      <c r="F225">
        <v>40</v>
      </c>
      <c r="G225" s="36">
        <v>5</v>
      </c>
      <c r="H225" s="10">
        <f t="shared" si="12"/>
        <v>41.577500000000001</v>
      </c>
      <c r="I225" s="57">
        <f t="shared" si="13"/>
        <v>36.577500000000001</v>
      </c>
      <c r="J225" s="11">
        <f t="shared" si="14"/>
        <v>8.3155000000000001</v>
      </c>
    </row>
    <row r="226" spans="1:10" ht="15">
      <c r="A226" s="43">
        <v>245</v>
      </c>
      <c r="B226" s="13">
        <v>42457</v>
      </c>
      <c r="C226">
        <v>233.68</v>
      </c>
      <c r="D226">
        <v>2.2000000000000002</v>
      </c>
      <c r="E226">
        <v>2.1800000000000002</v>
      </c>
      <c r="F226">
        <v>40</v>
      </c>
      <c r="G226" s="36">
        <v>5</v>
      </c>
      <c r="H226" s="10">
        <f t="shared" si="12"/>
        <v>58.42</v>
      </c>
      <c r="I226" s="57">
        <f t="shared" si="13"/>
        <v>53.42</v>
      </c>
      <c r="J226" s="11">
        <f t="shared" si="14"/>
        <v>11.684000000000001</v>
      </c>
    </row>
    <row r="227" spans="1:10" ht="15">
      <c r="A227" s="43">
        <v>246</v>
      </c>
      <c r="B227" s="13">
        <v>42457</v>
      </c>
      <c r="C227">
        <v>199.78</v>
      </c>
      <c r="D227">
        <v>2.19</v>
      </c>
      <c r="E227">
        <v>1.63</v>
      </c>
      <c r="F227">
        <v>40</v>
      </c>
      <c r="G227" s="36">
        <v>5</v>
      </c>
      <c r="H227" s="10">
        <f t="shared" si="12"/>
        <v>49.945</v>
      </c>
      <c r="I227" s="57">
        <f t="shared" si="13"/>
        <v>44.945</v>
      </c>
      <c r="J227" s="11">
        <f t="shared" si="14"/>
        <v>9.9890000000000008</v>
      </c>
    </row>
    <row r="228" spans="1:10" ht="15">
      <c r="A228" s="43">
        <v>247</v>
      </c>
      <c r="B228" s="13">
        <v>42457</v>
      </c>
      <c r="C228">
        <v>184.74</v>
      </c>
      <c r="D228">
        <v>2.2200000000000002</v>
      </c>
      <c r="E228">
        <v>2.33</v>
      </c>
      <c r="F228">
        <v>40</v>
      </c>
      <c r="G228" s="36">
        <v>5</v>
      </c>
      <c r="H228" s="10">
        <f t="shared" si="12"/>
        <v>46.185000000000002</v>
      </c>
      <c r="I228" s="57">
        <f t="shared" si="13"/>
        <v>41.185000000000002</v>
      </c>
      <c r="J228" s="11">
        <f t="shared" si="14"/>
        <v>9.2370000000000001</v>
      </c>
    </row>
    <row r="229" spans="1:10" ht="15">
      <c r="A229" s="43">
        <v>248</v>
      </c>
      <c r="B229" s="13">
        <v>42457</v>
      </c>
      <c r="C229">
        <v>191.08</v>
      </c>
      <c r="D229">
        <v>2.1800000000000002</v>
      </c>
      <c r="E229">
        <v>2.0699999999999998</v>
      </c>
      <c r="F229">
        <v>40</v>
      </c>
      <c r="G229" s="36">
        <v>5</v>
      </c>
      <c r="H229" s="10">
        <f t="shared" si="12"/>
        <v>47.77</v>
      </c>
      <c r="I229" s="57">
        <f t="shared" si="13"/>
        <v>42.77</v>
      </c>
      <c r="J229" s="11">
        <f t="shared" si="14"/>
        <v>9.5540000000000003</v>
      </c>
    </row>
    <row r="230" spans="1:10" ht="15">
      <c r="A230" s="43">
        <v>249</v>
      </c>
      <c r="B230" s="13">
        <v>42457</v>
      </c>
      <c r="C230">
        <v>175.34</v>
      </c>
      <c r="D230">
        <v>2.23</v>
      </c>
      <c r="E230">
        <v>2.38</v>
      </c>
      <c r="F230">
        <v>40</v>
      </c>
      <c r="G230" s="36">
        <v>5</v>
      </c>
      <c r="H230" s="10">
        <f t="shared" si="12"/>
        <v>43.835000000000001</v>
      </c>
      <c r="I230" s="57">
        <f t="shared" si="13"/>
        <v>38.835000000000001</v>
      </c>
      <c r="J230" s="11">
        <f t="shared" si="14"/>
        <v>8.7669999999999995</v>
      </c>
    </row>
    <row r="231" spans="1:10" ht="15">
      <c r="A231" s="43">
        <v>250</v>
      </c>
      <c r="B231" s="13">
        <v>42457</v>
      </c>
      <c r="C231">
        <v>115.47</v>
      </c>
      <c r="D231">
        <v>2.17</v>
      </c>
      <c r="E231">
        <v>2.2799999999999998</v>
      </c>
      <c r="F231">
        <v>40</v>
      </c>
      <c r="G231" s="36">
        <v>10</v>
      </c>
      <c r="H231" s="10">
        <f t="shared" si="12"/>
        <v>57.734999999999999</v>
      </c>
      <c r="I231" s="57">
        <f t="shared" si="13"/>
        <v>47.734999999999999</v>
      </c>
      <c r="J231" s="11">
        <f t="shared" si="14"/>
        <v>5.7735000000000003</v>
      </c>
    </row>
    <row r="232" spans="1:10" ht="15">
      <c r="A232" s="43">
        <v>251</v>
      </c>
      <c r="B232" s="13">
        <v>42459</v>
      </c>
      <c r="C232">
        <v>139.66999999999999</v>
      </c>
      <c r="D232">
        <v>2.1800000000000002</v>
      </c>
      <c r="E232">
        <v>2.08</v>
      </c>
      <c r="F232">
        <v>40</v>
      </c>
      <c r="G232" s="36">
        <v>5</v>
      </c>
      <c r="H232" s="10">
        <f t="shared" si="12"/>
        <v>34.917499999999997</v>
      </c>
      <c r="I232" s="57">
        <f t="shared" si="13"/>
        <v>29.917499999999997</v>
      </c>
      <c r="J232" s="11">
        <f t="shared" si="14"/>
        <v>6.9834999999999994</v>
      </c>
    </row>
    <row r="233" spans="1:10" ht="15">
      <c r="A233" s="43">
        <v>252</v>
      </c>
      <c r="B233" s="13">
        <v>42459</v>
      </c>
      <c r="C233">
        <v>184.08</v>
      </c>
      <c r="D233">
        <v>2.23</v>
      </c>
      <c r="E233">
        <v>1.47</v>
      </c>
      <c r="F233">
        <v>40</v>
      </c>
      <c r="G233" s="36">
        <v>5</v>
      </c>
      <c r="H233" s="10">
        <f t="shared" si="12"/>
        <v>46.02</v>
      </c>
      <c r="I233" s="57">
        <f t="shared" si="13"/>
        <v>41.02</v>
      </c>
      <c r="J233" s="11">
        <f t="shared" si="14"/>
        <v>9.2040000000000006</v>
      </c>
    </row>
    <row r="234" spans="1:10" ht="15">
      <c r="A234" s="43">
        <v>253</v>
      </c>
      <c r="B234" s="13">
        <v>42459</v>
      </c>
      <c r="C234">
        <v>171.49</v>
      </c>
      <c r="D234">
        <v>2.2000000000000002</v>
      </c>
      <c r="E234">
        <v>0.72</v>
      </c>
      <c r="F234">
        <v>40</v>
      </c>
      <c r="G234" s="36">
        <v>5</v>
      </c>
      <c r="H234" s="10">
        <f t="shared" si="12"/>
        <v>42.872500000000002</v>
      </c>
      <c r="I234" s="57">
        <f t="shared" si="13"/>
        <v>37.872500000000002</v>
      </c>
      <c r="J234" s="11">
        <f t="shared" si="14"/>
        <v>8.5745000000000005</v>
      </c>
    </row>
    <row r="235" spans="1:10" ht="15">
      <c r="A235" s="43">
        <v>254</v>
      </c>
      <c r="B235" s="13">
        <v>42459</v>
      </c>
      <c r="C235">
        <v>116.01</v>
      </c>
      <c r="D235">
        <v>2.21</v>
      </c>
      <c r="E235">
        <v>1.43</v>
      </c>
      <c r="F235">
        <v>40</v>
      </c>
      <c r="G235" s="36">
        <v>5</v>
      </c>
      <c r="H235" s="10">
        <f t="shared" si="12"/>
        <v>29.002500000000005</v>
      </c>
      <c r="I235" s="57">
        <f t="shared" si="13"/>
        <v>24.002500000000005</v>
      </c>
      <c r="J235" s="11">
        <f t="shared" si="14"/>
        <v>5.8005000000000013</v>
      </c>
    </row>
    <row r="236" spans="1:10" ht="15">
      <c r="A236" s="43">
        <v>255</v>
      </c>
      <c r="B236" s="13">
        <v>42459</v>
      </c>
      <c r="C236">
        <v>194.38</v>
      </c>
      <c r="D236">
        <v>2.2000000000000002</v>
      </c>
      <c r="E236">
        <v>1.9</v>
      </c>
      <c r="F236">
        <v>40</v>
      </c>
      <c r="G236" s="36">
        <v>5</v>
      </c>
      <c r="H236" s="10">
        <f t="shared" si="12"/>
        <v>48.594999999999999</v>
      </c>
      <c r="I236" s="57">
        <f t="shared" si="13"/>
        <v>43.594999999999999</v>
      </c>
      <c r="J236" s="11">
        <f t="shared" si="14"/>
        <v>9.7189999999999994</v>
      </c>
    </row>
    <row r="237" spans="1:10" ht="15">
      <c r="A237" s="43">
        <v>256</v>
      </c>
      <c r="B237" s="13">
        <v>42459</v>
      </c>
      <c r="C237">
        <v>182.73</v>
      </c>
      <c r="D237">
        <v>2.21</v>
      </c>
      <c r="E237">
        <v>2.33</v>
      </c>
      <c r="F237">
        <v>40</v>
      </c>
      <c r="G237" s="36">
        <v>5</v>
      </c>
      <c r="H237" s="10">
        <f t="shared" si="12"/>
        <v>45.682499999999997</v>
      </c>
      <c r="I237" s="57">
        <f t="shared" si="13"/>
        <v>40.682499999999997</v>
      </c>
      <c r="J237" s="11">
        <f t="shared" si="14"/>
        <v>9.1364999999999998</v>
      </c>
    </row>
    <row r="238" spans="1:10" ht="15">
      <c r="A238" s="43">
        <v>257</v>
      </c>
      <c r="B238" s="13">
        <v>42459</v>
      </c>
      <c r="C238">
        <v>171.73</v>
      </c>
      <c r="D238">
        <v>2.2000000000000002</v>
      </c>
      <c r="E238">
        <v>1.93</v>
      </c>
      <c r="F238">
        <v>40</v>
      </c>
      <c r="G238" s="36">
        <v>5</v>
      </c>
      <c r="H238" s="10">
        <f t="shared" si="12"/>
        <v>42.932499999999997</v>
      </c>
      <c r="I238" s="57">
        <f t="shared" si="13"/>
        <v>37.932499999999997</v>
      </c>
      <c r="J238" s="11">
        <f t="shared" si="14"/>
        <v>8.5864999999999991</v>
      </c>
    </row>
    <row r="239" spans="1:10" ht="15">
      <c r="A239" s="43">
        <v>258</v>
      </c>
      <c r="B239" s="13">
        <v>42459</v>
      </c>
      <c r="C239">
        <v>164.11</v>
      </c>
      <c r="D239">
        <v>2.1800000000000002</v>
      </c>
      <c r="E239">
        <v>2.19</v>
      </c>
      <c r="F239">
        <v>40</v>
      </c>
      <c r="G239" s="36">
        <v>5</v>
      </c>
      <c r="H239" s="10">
        <f t="shared" si="12"/>
        <v>41.027500000000003</v>
      </c>
      <c r="I239" s="57">
        <f t="shared" si="13"/>
        <v>36.027500000000003</v>
      </c>
      <c r="J239" s="11">
        <f t="shared" si="14"/>
        <v>8.2055000000000007</v>
      </c>
    </row>
    <row r="240" spans="1:10" ht="15">
      <c r="A240" s="43">
        <v>259</v>
      </c>
      <c r="B240" s="13">
        <v>42459</v>
      </c>
      <c r="C240">
        <v>224.24</v>
      </c>
      <c r="D240">
        <v>2.19</v>
      </c>
      <c r="E240">
        <v>2.29</v>
      </c>
      <c r="F240">
        <v>40</v>
      </c>
      <c r="G240" s="36">
        <v>5</v>
      </c>
      <c r="H240" s="10">
        <f t="shared" si="12"/>
        <v>56.06</v>
      </c>
      <c r="I240" s="57">
        <f t="shared" si="13"/>
        <v>51.06</v>
      </c>
      <c r="J240" s="11">
        <f t="shared" si="14"/>
        <v>11.212</v>
      </c>
    </row>
    <row r="241" spans="1:10" ht="15">
      <c r="A241" s="43">
        <v>260</v>
      </c>
      <c r="B241" s="13">
        <v>42459</v>
      </c>
      <c r="C241">
        <v>219.94</v>
      </c>
      <c r="D241">
        <v>2.19</v>
      </c>
      <c r="E241">
        <v>1.76</v>
      </c>
      <c r="F241">
        <v>40</v>
      </c>
      <c r="G241" s="36">
        <v>5</v>
      </c>
      <c r="H241" s="10">
        <f t="shared" si="12"/>
        <v>54.984999999999999</v>
      </c>
      <c r="I241" s="57">
        <f t="shared" si="13"/>
        <v>49.984999999999999</v>
      </c>
      <c r="J241" s="11">
        <f t="shared" si="14"/>
        <v>10.997</v>
      </c>
    </row>
    <row r="242" spans="1:10" ht="15">
      <c r="A242" s="43">
        <v>261</v>
      </c>
      <c r="B242" s="13">
        <v>42464</v>
      </c>
      <c r="C242">
        <v>215.36</v>
      </c>
      <c r="D242">
        <v>2.19</v>
      </c>
      <c r="E242">
        <v>2.0099999999999998</v>
      </c>
      <c r="F242">
        <v>40</v>
      </c>
      <c r="G242" s="36">
        <v>5</v>
      </c>
      <c r="H242" s="10">
        <f t="shared" si="12"/>
        <v>53.840000000000011</v>
      </c>
      <c r="I242" s="57">
        <f t="shared" si="13"/>
        <v>48.840000000000011</v>
      </c>
      <c r="J242" s="11">
        <f t="shared" si="14"/>
        <v>10.768000000000002</v>
      </c>
    </row>
    <row r="243" spans="1:10" ht="15">
      <c r="A243" s="43">
        <v>262</v>
      </c>
      <c r="B243" s="13">
        <v>42464</v>
      </c>
      <c r="C243">
        <v>101.06</v>
      </c>
      <c r="D243">
        <v>2.1800000000000002</v>
      </c>
      <c r="E243">
        <v>1.92</v>
      </c>
      <c r="F243">
        <v>40</v>
      </c>
      <c r="G243" s="36">
        <v>10</v>
      </c>
      <c r="H243" s="10">
        <f t="shared" si="12"/>
        <v>50.53</v>
      </c>
      <c r="I243" s="57">
        <f t="shared" si="13"/>
        <v>40.53</v>
      </c>
      <c r="J243" s="11">
        <f t="shared" si="14"/>
        <v>5.0529999999999999</v>
      </c>
    </row>
    <row r="244" spans="1:10" ht="15">
      <c r="A244" s="43">
        <v>263</v>
      </c>
      <c r="B244" s="13">
        <v>42464</v>
      </c>
      <c r="C244">
        <v>211.82</v>
      </c>
      <c r="D244">
        <v>2.2200000000000002</v>
      </c>
      <c r="E244">
        <v>2.42</v>
      </c>
      <c r="F244">
        <v>40</v>
      </c>
      <c r="G244" s="36">
        <v>5</v>
      </c>
      <c r="H244" s="10">
        <f t="shared" si="12"/>
        <v>52.954999999999998</v>
      </c>
      <c r="I244" s="57">
        <f t="shared" si="13"/>
        <v>47.954999999999998</v>
      </c>
      <c r="J244" s="11">
        <f t="shared" si="14"/>
        <v>10.590999999999999</v>
      </c>
    </row>
    <row r="245" spans="1:10" ht="15">
      <c r="A245" s="43">
        <v>264</v>
      </c>
      <c r="B245" s="13">
        <v>42464</v>
      </c>
      <c r="C245">
        <v>244.35</v>
      </c>
      <c r="D245">
        <v>2.21</v>
      </c>
      <c r="E245">
        <v>2.42</v>
      </c>
      <c r="F245">
        <v>40</v>
      </c>
      <c r="G245" s="36">
        <v>5</v>
      </c>
      <c r="H245" s="10">
        <f t="shared" si="12"/>
        <v>61.087499999999999</v>
      </c>
      <c r="I245" s="57">
        <f t="shared" si="13"/>
        <v>56.087499999999999</v>
      </c>
      <c r="J245" s="11">
        <f t="shared" si="14"/>
        <v>12.217499999999999</v>
      </c>
    </row>
    <row r="246" spans="1:10" ht="15">
      <c r="A246" s="43">
        <v>265</v>
      </c>
      <c r="B246" s="13">
        <v>42464</v>
      </c>
      <c r="C246">
        <v>110.92</v>
      </c>
      <c r="D246">
        <v>2.1800000000000002</v>
      </c>
      <c r="E246">
        <v>1.74</v>
      </c>
      <c r="F246">
        <v>40</v>
      </c>
      <c r="G246" s="36">
        <v>10</v>
      </c>
      <c r="H246" s="10">
        <f t="shared" si="12"/>
        <v>55.46</v>
      </c>
      <c r="I246" s="57">
        <f t="shared" si="13"/>
        <v>45.46</v>
      </c>
      <c r="J246" s="11">
        <f t="shared" si="14"/>
        <v>5.5460000000000003</v>
      </c>
    </row>
    <row r="247" spans="1:10" ht="15">
      <c r="A247" s="43">
        <v>266</v>
      </c>
      <c r="B247" s="13">
        <v>42464</v>
      </c>
      <c r="C247">
        <v>209.51</v>
      </c>
      <c r="D247">
        <v>2.17</v>
      </c>
      <c r="E247">
        <v>2.2000000000000002</v>
      </c>
      <c r="F247">
        <v>40</v>
      </c>
      <c r="G247" s="36">
        <v>5</v>
      </c>
      <c r="H247" s="10">
        <f t="shared" si="12"/>
        <v>52.377499999999998</v>
      </c>
      <c r="I247" s="57">
        <f t="shared" si="13"/>
        <v>47.377499999999998</v>
      </c>
      <c r="J247" s="11">
        <f t="shared" si="14"/>
        <v>10.4755</v>
      </c>
    </row>
    <row r="248" spans="1:10" ht="15">
      <c r="A248" s="43">
        <v>267</v>
      </c>
      <c r="B248" s="13">
        <v>42464</v>
      </c>
      <c r="C248">
        <v>188.52</v>
      </c>
      <c r="D248">
        <v>2.1800000000000002</v>
      </c>
      <c r="E248">
        <v>1.69</v>
      </c>
      <c r="F248">
        <v>40</v>
      </c>
      <c r="G248" s="36">
        <v>5</v>
      </c>
      <c r="H248" s="10">
        <f t="shared" si="12"/>
        <v>47.13</v>
      </c>
      <c r="I248" s="57">
        <f t="shared" si="13"/>
        <v>42.13</v>
      </c>
      <c r="J248" s="11">
        <f t="shared" si="14"/>
        <v>9.4260000000000002</v>
      </c>
    </row>
    <row r="249" spans="1:10" ht="15">
      <c r="A249" s="43">
        <v>268</v>
      </c>
      <c r="B249" s="13">
        <v>42464</v>
      </c>
      <c r="C249">
        <v>150.66999999999999</v>
      </c>
      <c r="D249">
        <v>2.19</v>
      </c>
      <c r="E249">
        <v>2.25</v>
      </c>
      <c r="F249">
        <v>40</v>
      </c>
      <c r="G249" s="36">
        <v>5</v>
      </c>
      <c r="H249" s="10">
        <f t="shared" si="12"/>
        <v>37.667499999999997</v>
      </c>
      <c r="I249" s="57">
        <f t="shared" si="13"/>
        <v>32.667499999999997</v>
      </c>
      <c r="J249" s="11">
        <f t="shared" si="14"/>
        <v>7.5334999999999992</v>
      </c>
    </row>
    <row r="250" spans="1:10" ht="15">
      <c r="A250" s="43">
        <v>269</v>
      </c>
      <c r="B250" s="13">
        <v>42464</v>
      </c>
      <c r="C250">
        <v>192.79</v>
      </c>
      <c r="D250">
        <v>2.21</v>
      </c>
      <c r="E250">
        <v>2.33</v>
      </c>
      <c r="F250">
        <v>40</v>
      </c>
      <c r="G250" s="36">
        <v>5</v>
      </c>
      <c r="H250" s="10">
        <f t="shared" si="12"/>
        <v>48.197499999999998</v>
      </c>
      <c r="I250" s="57">
        <f t="shared" si="13"/>
        <v>43.197499999999998</v>
      </c>
      <c r="J250" s="11">
        <f t="shared" si="14"/>
        <v>9.6395</v>
      </c>
    </row>
    <row r="251" spans="1:10" ht="15">
      <c r="A251" s="43">
        <v>270</v>
      </c>
      <c r="B251" s="13">
        <v>42464</v>
      </c>
      <c r="C251">
        <v>214.66</v>
      </c>
      <c r="D251">
        <v>2.1800000000000002</v>
      </c>
      <c r="E251">
        <v>2.3199999999999998</v>
      </c>
      <c r="F251">
        <v>40</v>
      </c>
      <c r="G251" s="36">
        <v>5</v>
      </c>
      <c r="H251" s="10">
        <f t="shared" si="12"/>
        <v>53.664999999999999</v>
      </c>
      <c r="I251" s="57">
        <f t="shared" si="13"/>
        <v>48.664999999999999</v>
      </c>
      <c r="J251" s="11">
        <f t="shared" si="14"/>
        <v>10.733000000000001</v>
      </c>
    </row>
    <row r="252" spans="1:10" ht="15">
      <c r="A252" s="43">
        <v>271</v>
      </c>
      <c r="B252" s="13">
        <v>42466</v>
      </c>
      <c r="C252">
        <v>140.83000000000001</v>
      </c>
      <c r="D252">
        <v>2.17</v>
      </c>
      <c r="E252">
        <v>0.96</v>
      </c>
      <c r="F252">
        <v>40</v>
      </c>
      <c r="G252" s="36">
        <v>5</v>
      </c>
      <c r="H252" s="10">
        <f t="shared" si="12"/>
        <v>35.207500000000003</v>
      </c>
      <c r="I252" s="57">
        <f t="shared" si="13"/>
        <v>30.207500000000003</v>
      </c>
      <c r="J252" s="11">
        <f t="shared" si="14"/>
        <v>7.041500000000001</v>
      </c>
    </row>
    <row r="253" spans="1:10" ht="15">
      <c r="A253" s="43">
        <v>272</v>
      </c>
      <c r="B253" s="13">
        <v>42466</v>
      </c>
      <c r="C253">
        <v>140.44</v>
      </c>
      <c r="D253">
        <v>2.16</v>
      </c>
      <c r="E253">
        <v>2.25</v>
      </c>
      <c r="F253">
        <v>40</v>
      </c>
      <c r="G253" s="36">
        <v>5</v>
      </c>
      <c r="H253" s="10">
        <f t="shared" si="12"/>
        <v>35.11</v>
      </c>
      <c r="I253" s="57">
        <f t="shared" si="13"/>
        <v>30.11</v>
      </c>
      <c r="J253" s="11">
        <f t="shared" si="14"/>
        <v>7.0220000000000002</v>
      </c>
    </row>
    <row r="254" spans="1:10" ht="15">
      <c r="A254" s="43">
        <v>273</v>
      </c>
      <c r="B254" s="13">
        <v>42466</v>
      </c>
      <c r="C254">
        <v>145.22999999999999</v>
      </c>
      <c r="D254">
        <v>2.16</v>
      </c>
      <c r="E254">
        <v>1.5</v>
      </c>
      <c r="F254">
        <v>40</v>
      </c>
      <c r="G254" s="36">
        <v>5</v>
      </c>
      <c r="H254" s="10">
        <f t="shared" si="12"/>
        <v>36.307499999999997</v>
      </c>
      <c r="I254" s="57">
        <f t="shared" si="13"/>
        <v>31.307499999999997</v>
      </c>
      <c r="J254" s="11">
        <f t="shared" si="14"/>
        <v>7.2614999999999998</v>
      </c>
    </row>
    <row r="255" spans="1:10" ht="15">
      <c r="A255" s="43">
        <v>274</v>
      </c>
      <c r="B255" s="13">
        <v>42466</v>
      </c>
      <c r="C255">
        <v>128.46</v>
      </c>
      <c r="D255">
        <v>2.16</v>
      </c>
      <c r="E255">
        <v>1.32</v>
      </c>
      <c r="F255">
        <v>40</v>
      </c>
      <c r="G255" s="36">
        <v>10</v>
      </c>
      <c r="H255" s="10">
        <f t="shared" si="12"/>
        <v>64.23</v>
      </c>
      <c r="I255" s="57">
        <f t="shared" si="13"/>
        <v>54.230000000000004</v>
      </c>
      <c r="J255" s="11">
        <f t="shared" si="14"/>
        <v>6.423</v>
      </c>
    </row>
    <row r="256" spans="1:10" ht="15">
      <c r="A256" s="43">
        <v>275</v>
      </c>
      <c r="B256" s="13">
        <v>42466</v>
      </c>
      <c r="C256">
        <v>142.29</v>
      </c>
      <c r="D256">
        <v>2.19</v>
      </c>
      <c r="E256">
        <v>1.18</v>
      </c>
      <c r="F256">
        <v>40</v>
      </c>
      <c r="G256" s="36">
        <v>5</v>
      </c>
      <c r="H256" s="10">
        <f t="shared" si="12"/>
        <v>35.572499999999998</v>
      </c>
      <c r="I256" s="57">
        <f t="shared" si="13"/>
        <v>30.572499999999998</v>
      </c>
      <c r="J256" s="11">
        <f t="shared" si="14"/>
        <v>7.1144999999999996</v>
      </c>
    </row>
    <row r="257" spans="1:10" ht="15">
      <c r="A257" s="43">
        <v>276</v>
      </c>
      <c r="B257" s="13">
        <v>42466</v>
      </c>
      <c r="C257">
        <v>169.11</v>
      </c>
      <c r="D257">
        <v>2.16</v>
      </c>
      <c r="E257">
        <v>2.04</v>
      </c>
      <c r="F257">
        <v>40</v>
      </c>
      <c r="G257" s="36">
        <v>5</v>
      </c>
      <c r="H257" s="10">
        <f t="shared" si="12"/>
        <v>42.277500000000003</v>
      </c>
      <c r="I257" s="57">
        <f t="shared" si="13"/>
        <v>37.277500000000003</v>
      </c>
      <c r="J257" s="11">
        <f t="shared" si="14"/>
        <v>8.4555000000000007</v>
      </c>
    </row>
    <row r="258" spans="1:10" ht="15">
      <c r="A258" s="43">
        <v>277</v>
      </c>
      <c r="B258" s="13">
        <v>42466</v>
      </c>
      <c r="C258">
        <v>165.66</v>
      </c>
      <c r="D258">
        <v>2.1800000000000002</v>
      </c>
      <c r="E258">
        <v>1.52</v>
      </c>
      <c r="F258">
        <v>40</v>
      </c>
      <c r="G258" s="36">
        <v>5</v>
      </c>
      <c r="H258" s="10">
        <f t="shared" si="12"/>
        <v>41.414999999999999</v>
      </c>
      <c r="I258" s="57">
        <f t="shared" si="13"/>
        <v>36.414999999999999</v>
      </c>
      <c r="J258" s="11">
        <f t="shared" si="14"/>
        <v>8.2829999999999995</v>
      </c>
    </row>
    <row r="259" spans="1:10" ht="15">
      <c r="A259" s="43">
        <v>278</v>
      </c>
      <c r="B259" s="13">
        <v>42466</v>
      </c>
      <c r="C259">
        <v>174.8</v>
      </c>
      <c r="D259">
        <v>2.17</v>
      </c>
      <c r="E259">
        <v>1.77</v>
      </c>
      <c r="F259">
        <v>40</v>
      </c>
      <c r="G259" s="36">
        <v>5</v>
      </c>
      <c r="H259" s="10">
        <f t="shared" si="12"/>
        <v>43.7</v>
      </c>
      <c r="I259" s="57">
        <f t="shared" si="13"/>
        <v>38.700000000000003</v>
      </c>
      <c r="J259" s="11">
        <f t="shared" si="14"/>
        <v>8.74</v>
      </c>
    </row>
    <row r="260" spans="1:10" ht="15">
      <c r="A260" s="43">
        <v>279</v>
      </c>
      <c r="B260" s="13">
        <v>42466</v>
      </c>
      <c r="C260">
        <v>252.39</v>
      </c>
      <c r="D260">
        <v>2.16</v>
      </c>
      <c r="E260">
        <v>1.3</v>
      </c>
      <c r="F260">
        <v>40</v>
      </c>
      <c r="G260" s="36">
        <v>5</v>
      </c>
      <c r="H260" s="10">
        <f t="shared" si="12"/>
        <v>63.097499999999989</v>
      </c>
      <c r="I260" s="57">
        <f t="shared" si="13"/>
        <v>58.097499999999989</v>
      </c>
      <c r="J260" s="11">
        <f t="shared" si="14"/>
        <v>12.619499999999999</v>
      </c>
    </row>
    <row r="261" spans="1:10" ht="15">
      <c r="A261" s="43">
        <v>280</v>
      </c>
      <c r="B261" s="13">
        <v>42478</v>
      </c>
      <c r="C261">
        <v>97.29</v>
      </c>
      <c r="D261">
        <v>2.17</v>
      </c>
      <c r="E261">
        <v>1.8</v>
      </c>
      <c r="F261">
        <v>40</v>
      </c>
      <c r="G261" s="36">
        <v>10</v>
      </c>
      <c r="H261" s="10">
        <f t="shared" si="12"/>
        <v>48.645000000000003</v>
      </c>
      <c r="I261" s="57">
        <f t="shared" si="13"/>
        <v>38.645000000000003</v>
      </c>
      <c r="J261" s="11">
        <f t="shared" si="14"/>
        <v>4.8645000000000005</v>
      </c>
    </row>
    <row r="262" spans="1:10" ht="15">
      <c r="A262" s="43">
        <v>281</v>
      </c>
      <c r="B262" s="13">
        <v>42478</v>
      </c>
      <c r="C262">
        <v>180.77</v>
      </c>
      <c r="D262">
        <v>2.2000000000000002</v>
      </c>
      <c r="E262">
        <v>1.19</v>
      </c>
      <c r="F262">
        <v>40</v>
      </c>
      <c r="G262" s="36">
        <v>5</v>
      </c>
      <c r="H262" s="10">
        <f t="shared" si="12"/>
        <v>45.192500000000003</v>
      </c>
      <c r="I262" s="57">
        <f t="shared" si="13"/>
        <v>40.192500000000003</v>
      </c>
      <c r="J262" s="11">
        <f t="shared" si="14"/>
        <v>9.0385000000000009</v>
      </c>
    </row>
    <row r="263" spans="1:10" ht="15">
      <c r="A263" s="43">
        <v>282</v>
      </c>
      <c r="B263" s="13">
        <v>42478</v>
      </c>
      <c r="C263">
        <v>63.62</v>
      </c>
      <c r="D263">
        <v>2.19</v>
      </c>
      <c r="E263">
        <v>0.81</v>
      </c>
      <c r="F263">
        <v>40</v>
      </c>
      <c r="G263" s="36">
        <v>15</v>
      </c>
      <c r="H263" s="10">
        <f t="shared" si="12"/>
        <v>47.714999999999996</v>
      </c>
      <c r="I263" s="57">
        <f t="shared" si="13"/>
        <v>32.714999999999996</v>
      </c>
      <c r="J263" s="11">
        <f t="shared" si="14"/>
        <v>3.1809999999999996</v>
      </c>
    </row>
    <row r="264" spans="1:10" ht="15">
      <c r="A264" s="43">
        <v>283</v>
      </c>
      <c r="B264" s="13">
        <v>42478</v>
      </c>
      <c r="C264">
        <v>200.11</v>
      </c>
      <c r="D264">
        <v>2.2000000000000002</v>
      </c>
      <c r="E264">
        <v>1.41</v>
      </c>
      <c r="F264">
        <v>40</v>
      </c>
      <c r="G264" s="36">
        <v>5</v>
      </c>
      <c r="H264" s="10">
        <f t="shared" si="12"/>
        <v>50.027500000000003</v>
      </c>
      <c r="I264" s="57">
        <f t="shared" si="13"/>
        <v>45.027500000000003</v>
      </c>
      <c r="J264" s="11">
        <f t="shared" si="14"/>
        <v>10.005500000000001</v>
      </c>
    </row>
    <row r="265" spans="1:10" ht="15">
      <c r="A265" s="43">
        <v>284</v>
      </c>
      <c r="B265" s="13">
        <v>42478</v>
      </c>
      <c r="C265">
        <v>140.38999999999999</v>
      </c>
      <c r="D265">
        <v>2.21</v>
      </c>
      <c r="E265">
        <v>1.03</v>
      </c>
      <c r="F265">
        <v>40</v>
      </c>
      <c r="G265" s="36">
        <v>5</v>
      </c>
      <c r="H265" s="10">
        <f t="shared" si="12"/>
        <v>35.097499999999997</v>
      </c>
      <c r="I265" s="57">
        <f t="shared" si="13"/>
        <v>30.097499999999997</v>
      </c>
      <c r="J265" s="11">
        <f t="shared" si="14"/>
        <v>7.019499999999999</v>
      </c>
    </row>
    <row r="266" spans="1:10" ht="15">
      <c r="A266" s="43">
        <v>285</v>
      </c>
      <c r="B266" s="13">
        <v>42478</v>
      </c>
      <c r="C266">
        <v>174.66</v>
      </c>
      <c r="D266">
        <v>2.2200000000000002</v>
      </c>
      <c r="E266">
        <v>1.32</v>
      </c>
      <c r="F266">
        <v>40</v>
      </c>
      <c r="G266" s="36">
        <v>5</v>
      </c>
      <c r="H266" s="10">
        <f t="shared" si="12"/>
        <v>43.664999999999999</v>
      </c>
      <c r="I266" s="57">
        <f t="shared" si="13"/>
        <v>38.664999999999999</v>
      </c>
      <c r="J266" s="11">
        <f t="shared" si="14"/>
        <v>8.7330000000000005</v>
      </c>
    </row>
    <row r="267" spans="1:10" ht="15">
      <c r="A267" s="43">
        <v>286</v>
      </c>
      <c r="B267" s="13">
        <v>42478</v>
      </c>
      <c r="C267">
        <v>257.29000000000002</v>
      </c>
      <c r="D267">
        <v>2.2400000000000002</v>
      </c>
      <c r="E267">
        <v>2.4500000000000002</v>
      </c>
      <c r="F267">
        <v>40</v>
      </c>
      <c r="G267" s="36">
        <v>5</v>
      </c>
      <c r="H267" s="10">
        <f t="shared" si="12"/>
        <v>64.322500000000005</v>
      </c>
      <c r="I267" s="57">
        <f t="shared" si="13"/>
        <v>59.322500000000005</v>
      </c>
      <c r="J267" s="11">
        <f t="shared" si="14"/>
        <v>12.864500000000001</v>
      </c>
    </row>
    <row r="268" spans="1:10" ht="15">
      <c r="A268" s="43">
        <v>287</v>
      </c>
      <c r="B268" s="13">
        <v>42478</v>
      </c>
      <c r="C268">
        <v>199.16</v>
      </c>
      <c r="D268">
        <v>2.2000000000000002</v>
      </c>
      <c r="E268">
        <v>1.37</v>
      </c>
      <c r="F268">
        <v>40</v>
      </c>
      <c r="G268" s="36">
        <v>5</v>
      </c>
      <c r="H268" s="10">
        <f t="shared" si="12"/>
        <v>49.79</v>
      </c>
      <c r="I268" s="57">
        <f t="shared" si="13"/>
        <v>44.79</v>
      </c>
      <c r="J268" s="11">
        <f t="shared" si="14"/>
        <v>9.9580000000000002</v>
      </c>
    </row>
    <row r="269" spans="1:10" ht="15">
      <c r="A269" s="43">
        <v>288</v>
      </c>
      <c r="B269" s="13">
        <v>42478</v>
      </c>
      <c r="C269">
        <v>111.1</v>
      </c>
      <c r="D269">
        <v>2.1800000000000002</v>
      </c>
      <c r="E269">
        <v>1.0900000000000001</v>
      </c>
      <c r="F269">
        <v>40</v>
      </c>
      <c r="G269" s="36">
        <v>10</v>
      </c>
      <c r="H269" s="10">
        <f t="shared" si="12"/>
        <v>55.55</v>
      </c>
      <c r="I269" s="57">
        <f t="shared" si="13"/>
        <v>45.55</v>
      </c>
      <c r="J269" s="11">
        <f t="shared" si="14"/>
        <v>5.5549999999999997</v>
      </c>
    </row>
    <row r="270" spans="1:10" ht="15">
      <c r="A270" s="43">
        <v>289</v>
      </c>
      <c r="B270" s="13">
        <v>42478</v>
      </c>
      <c r="C270">
        <v>210.43</v>
      </c>
      <c r="D270">
        <v>2.23</v>
      </c>
      <c r="E270">
        <v>1.44</v>
      </c>
      <c r="F270">
        <v>40</v>
      </c>
      <c r="G270" s="36">
        <v>5</v>
      </c>
      <c r="H270" s="10">
        <f t="shared" si="12"/>
        <v>52.607500000000002</v>
      </c>
      <c r="I270" s="57">
        <f t="shared" si="13"/>
        <v>47.607500000000002</v>
      </c>
      <c r="J270" s="11">
        <f t="shared" si="14"/>
        <v>10.5215</v>
      </c>
    </row>
    <row r="271" spans="1:10" ht="15">
      <c r="A271" s="43">
        <v>290</v>
      </c>
      <c r="B271" s="13">
        <v>42478</v>
      </c>
      <c r="C271">
        <v>186.11</v>
      </c>
      <c r="D271">
        <v>2.23</v>
      </c>
      <c r="E271">
        <v>1.57</v>
      </c>
      <c r="F271">
        <v>40</v>
      </c>
      <c r="G271" s="36">
        <v>5</v>
      </c>
      <c r="H271" s="10">
        <f t="shared" si="12"/>
        <v>46.527500000000003</v>
      </c>
      <c r="I271" s="57">
        <f t="shared" si="13"/>
        <v>41.527500000000003</v>
      </c>
      <c r="J271" s="11">
        <f t="shared" si="14"/>
        <v>9.3055000000000003</v>
      </c>
    </row>
    <row r="272" spans="1:10" ht="15">
      <c r="A272" s="43">
        <v>291</v>
      </c>
      <c r="B272" s="13">
        <v>42478</v>
      </c>
      <c r="C272">
        <v>164.29</v>
      </c>
      <c r="D272">
        <v>2.1800000000000002</v>
      </c>
      <c r="E272">
        <v>2.1800000000000002</v>
      </c>
      <c r="F272">
        <v>40</v>
      </c>
      <c r="G272" s="36">
        <v>5</v>
      </c>
      <c r="H272" s="10">
        <f t="shared" si="12"/>
        <v>41.072499999999998</v>
      </c>
      <c r="I272" s="57">
        <f t="shared" si="13"/>
        <v>36.072499999999998</v>
      </c>
      <c r="J272" s="11">
        <f t="shared" si="14"/>
        <v>8.2144999999999992</v>
      </c>
    </row>
    <row r="273" spans="1:10" ht="15">
      <c r="A273" s="43">
        <v>292</v>
      </c>
      <c r="B273" s="13">
        <v>42478</v>
      </c>
      <c r="C273">
        <v>211.63</v>
      </c>
      <c r="D273">
        <v>2.2200000000000002</v>
      </c>
      <c r="E273">
        <v>0.78</v>
      </c>
      <c r="F273">
        <v>40</v>
      </c>
      <c r="G273" s="36">
        <v>5</v>
      </c>
      <c r="H273" s="10">
        <f t="shared" si="12"/>
        <v>52.907500000000006</v>
      </c>
      <c r="I273" s="57">
        <f t="shared" si="13"/>
        <v>47.907500000000006</v>
      </c>
      <c r="J273" s="11">
        <f t="shared" si="14"/>
        <v>10.581500000000002</v>
      </c>
    </row>
    <row r="274" spans="1:10" ht="15">
      <c r="A274" s="43">
        <v>293</v>
      </c>
      <c r="B274" s="13">
        <v>42478</v>
      </c>
      <c r="C274">
        <v>211.38</v>
      </c>
      <c r="D274">
        <v>2.2000000000000002</v>
      </c>
      <c r="E274">
        <v>1.31</v>
      </c>
      <c r="F274">
        <v>40</v>
      </c>
      <c r="G274" s="36">
        <v>5</v>
      </c>
      <c r="H274" s="10">
        <f t="shared" si="12"/>
        <v>52.845000000000006</v>
      </c>
      <c r="I274" s="57">
        <f t="shared" si="13"/>
        <v>47.845000000000006</v>
      </c>
      <c r="J274" s="11">
        <f t="shared" si="14"/>
        <v>10.569000000000001</v>
      </c>
    </row>
    <row r="275" spans="1:10" ht="15">
      <c r="A275" s="43">
        <v>294</v>
      </c>
      <c r="B275" s="13">
        <v>42478</v>
      </c>
      <c r="C275">
        <v>204.66</v>
      </c>
      <c r="D275">
        <v>2.2000000000000002</v>
      </c>
      <c r="E275">
        <v>1.37</v>
      </c>
      <c r="F275">
        <v>40</v>
      </c>
      <c r="G275" s="36">
        <v>5</v>
      </c>
      <c r="H275" s="10">
        <f t="shared" si="12"/>
        <v>51.164999999999999</v>
      </c>
      <c r="I275" s="57">
        <f t="shared" si="13"/>
        <v>46.164999999999999</v>
      </c>
      <c r="J275" s="11">
        <f t="shared" si="14"/>
        <v>10.233000000000001</v>
      </c>
    </row>
    <row r="276" spans="1:10" ht="15">
      <c r="A276" s="43">
        <v>295</v>
      </c>
      <c r="B276" s="13">
        <v>42478</v>
      </c>
      <c r="C276">
        <v>272.41000000000003</v>
      </c>
      <c r="D276">
        <v>2.2000000000000002</v>
      </c>
      <c r="E276">
        <v>2.33</v>
      </c>
      <c r="F276">
        <v>40</v>
      </c>
      <c r="G276" s="36">
        <v>5</v>
      </c>
      <c r="H276" s="10">
        <f t="shared" si="12"/>
        <v>68.102500000000006</v>
      </c>
      <c r="I276" s="57">
        <f t="shared" si="13"/>
        <v>63.102500000000006</v>
      </c>
      <c r="J276" s="11">
        <f t="shared" si="14"/>
        <v>13.620500000000002</v>
      </c>
    </row>
    <row r="277" spans="1:10" ht="15">
      <c r="A277" s="43">
        <v>296</v>
      </c>
      <c r="B277" s="13">
        <v>42478</v>
      </c>
      <c r="C277">
        <v>164.56</v>
      </c>
      <c r="D277">
        <v>2.21</v>
      </c>
      <c r="E277">
        <v>1.41</v>
      </c>
      <c r="F277">
        <v>40</v>
      </c>
      <c r="G277" s="36">
        <v>5</v>
      </c>
      <c r="H277" s="10">
        <f t="shared" ref="H277:H340" si="15">((C277*G277)/20)</f>
        <v>41.14</v>
      </c>
      <c r="I277" s="57">
        <f t="shared" ref="I277:I340" si="16">(H277-G277)</f>
        <v>36.14</v>
      </c>
      <c r="J277" s="11">
        <f t="shared" ref="J277:J340" si="17">(H277/G277)</f>
        <v>8.2279999999999998</v>
      </c>
    </row>
    <row r="278" spans="1:10" ht="15">
      <c r="A278" s="43">
        <v>297</v>
      </c>
      <c r="B278" s="13">
        <v>42478</v>
      </c>
      <c r="C278">
        <v>230.5</v>
      </c>
      <c r="D278">
        <v>2.2000000000000002</v>
      </c>
      <c r="E278">
        <v>1.54</v>
      </c>
      <c r="F278">
        <v>40</v>
      </c>
      <c r="G278" s="36">
        <v>5</v>
      </c>
      <c r="H278" s="10">
        <f t="shared" si="15"/>
        <v>57.625</v>
      </c>
      <c r="I278" s="57">
        <f t="shared" si="16"/>
        <v>52.625</v>
      </c>
      <c r="J278" s="11">
        <f t="shared" si="17"/>
        <v>11.525</v>
      </c>
    </row>
    <row r="279" spans="1:10" ht="15">
      <c r="A279" s="43">
        <v>298</v>
      </c>
      <c r="B279" s="13">
        <v>42478</v>
      </c>
      <c r="C279">
        <v>157.35</v>
      </c>
      <c r="D279">
        <v>2.19</v>
      </c>
      <c r="E279">
        <v>1.72</v>
      </c>
      <c r="F279">
        <v>40</v>
      </c>
      <c r="G279" s="36">
        <v>5</v>
      </c>
      <c r="H279" s="10">
        <f t="shared" si="15"/>
        <v>39.337499999999999</v>
      </c>
      <c r="I279" s="57">
        <f t="shared" si="16"/>
        <v>34.337499999999999</v>
      </c>
      <c r="J279" s="11">
        <f t="shared" si="17"/>
        <v>7.8674999999999997</v>
      </c>
    </row>
    <row r="280" spans="1:10" ht="15">
      <c r="A280" s="43">
        <v>299</v>
      </c>
      <c r="B280" s="13">
        <v>42478</v>
      </c>
      <c r="C280">
        <v>190.92</v>
      </c>
      <c r="D280">
        <v>2.19</v>
      </c>
      <c r="E280">
        <v>1.44</v>
      </c>
      <c r="F280">
        <v>40</v>
      </c>
      <c r="G280" s="36">
        <v>5</v>
      </c>
      <c r="H280" s="10">
        <f t="shared" si="15"/>
        <v>47.73</v>
      </c>
      <c r="I280" s="57">
        <f t="shared" si="16"/>
        <v>42.73</v>
      </c>
      <c r="J280" s="11">
        <f t="shared" si="17"/>
        <v>9.5459999999999994</v>
      </c>
    </row>
    <row r="281" spans="1:10" ht="15">
      <c r="A281" s="43">
        <v>300</v>
      </c>
      <c r="B281" s="13">
        <v>42480</v>
      </c>
      <c r="C281">
        <v>135.55000000000001</v>
      </c>
      <c r="D281">
        <v>2.21</v>
      </c>
      <c r="E281">
        <v>1.65</v>
      </c>
      <c r="F281">
        <v>40</v>
      </c>
      <c r="G281" s="36">
        <v>5</v>
      </c>
      <c r="H281" s="10">
        <f t="shared" si="15"/>
        <v>33.887500000000003</v>
      </c>
      <c r="I281" s="57">
        <f t="shared" si="16"/>
        <v>28.887500000000003</v>
      </c>
      <c r="J281" s="11">
        <f t="shared" si="17"/>
        <v>6.7775000000000007</v>
      </c>
    </row>
    <row r="282" spans="1:10" ht="15">
      <c r="A282" s="43">
        <v>301</v>
      </c>
      <c r="B282" s="13">
        <v>42480</v>
      </c>
      <c r="C282">
        <v>31.05</v>
      </c>
      <c r="D282">
        <v>2.09</v>
      </c>
      <c r="E282">
        <v>1.78</v>
      </c>
      <c r="F282">
        <v>40</v>
      </c>
      <c r="G282" s="36">
        <v>20</v>
      </c>
      <c r="H282" s="10">
        <f t="shared" si="15"/>
        <v>31.05</v>
      </c>
      <c r="I282" s="57">
        <f t="shared" si="16"/>
        <v>11.05</v>
      </c>
      <c r="J282" s="11">
        <f t="shared" si="17"/>
        <v>1.5525</v>
      </c>
    </row>
    <row r="283" spans="1:10" ht="15">
      <c r="A283" s="43">
        <v>302</v>
      </c>
      <c r="B283" s="13">
        <v>42480</v>
      </c>
      <c r="C283">
        <v>41.7</v>
      </c>
      <c r="D283">
        <v>2.1800000000000002</v>
      </c>
      <c r="E283">
        <v>0.9</v>
      </c>
      <c r="F283">
        <v>40</v>
      </c>
      <c r="G283" s="36">
        <v>15</v>
      </c>
      <c r="H283" s="10">
        <f t="shared" si="15"/>
        <v>31.274999999999999</v>
      </c>
      <c r="I283" s="57">
        <f t="shared" si="16"/>
        <v>16.274999999999999</v>
      </c>
      <c r="J283" s="11">
        <f t="shared" si="17"/>
        <v>2.085</v>
      </c>
    </row>
    <row r="284" spans="1:10" ht="15">
      <c r="A284" s="43">
        <v>303</v>
      </c>
      <c r="B284" s="13">
        <v>42480</v>
      </c>
      <c r="C284">
        <v>110.32</v>
      </c>
      <c r="D284">
        <v>2.19</v>
      </c>
      <c r="E284">
        <v>1.85</v>
      </c>
      <c r="F284">
        <v>40</v>
      </c>
      <c r="G284" s="36">
        <v>10</v>
      </c>
      <c r="H284" s="10">
        <f t="shared" si="15"/>
        <v>55.159999999999989</v>
      </c>
      <c r="I284" s="57">
        <f t="shared" si="16"/>
        <v>45.159999999999989</v>
      </c>
      <c r="J284" s="11">
        <f t="shared" si="17"/>
        <v>5.5159999999999991</v>
      </c>
    </row>
    <row r="285" spans="1:10" ht="15">
      <c r="A285" s="43">
        <v>304</v>
      </c>
      <c r="B285" s="13">
        <v>42480</v>
      </c>
      <c r="C285">
        <v>46.63</v>
      </c>
      <c r="D285">
        <v>2.1800000000000002</v>
      </c>
      <c r="E285">
        <v>1.86</v>
      </c>
      <c r="F285">
        <v>40</v>
      </c>
      <c r="G285" s="36">
        <v>15</v>
      </c>
      <c r="H285" s="10">
        <f t="shared" si="15"/>
        <v>34.972500000000004</v>
      </c>
      <c r="I285" s="57">
        <f t="shared" si="16"/>
        <v>19.972500000000004</v>
      </c>
      <c r="J285" s="11">
        <f t="shared" si="17"/>
        <v>2.3315000000000001</v>
      </c>
    </row>
    <row r="286" spans="1:10" ht="15">
      <c r="A286" s="43">
        <v>305</v>
      </c>
      <c r="B286" s="13">
        <v>42480</v>
      </c>
      <c r="C286">
        <v>170.5</v>
      </c>
      <c r="D286">
        <v>2.21</v>
      </c>
      <c r="E286">
        <v>1.21</v>
      </c>
      <c r="F286">
        <v>40</v>
      </c>
      <c r="G286" s="36">
        <v>5</v>
      </c>
      <c r="H286" s="10">
        <f t="shared" si="15"/>
        <v>42.625</v>
      </c>
      <c r="I286" s="57">
        <f t="shared" si="16"/>
        <v>37.625</v>
      </c>
      <c r="J286" s="11">
        <f t="shared" si="17"/>
        <v>8.5250000000000004</v>
      </c>
    </row>
    <row r="287" spans="1:10" ht="15">
      <c r="A287" s="43">
        <v>306</v>
      </c>
      <c r="B287" s="13">
        <v>42480</v>
      </c>
      <c r="C287">
        <v>126.03</v>
      </c>
      <c r="D287">
        <v>2.23</v>
      </c>
      <c r="E287">
        <v>2.2799999999999998</v>
      </c>
      <c r="F287">
        <v>40</v>
      </c>
      <c r="G287" s="36">
        <v>5</v>
      </c>
      <c r="H287" s="10">
        <f t="shared" si="15"/>
        <v>31.5075</v>
      </c>
      <c r="I287" s="57">
        <f t="shared" si="16"/>
        <v>26.5075</v>
      </c>
      <c r="J287" s="11">
        <f t="shared" si="17"/>
        <v>6.3014999999999999</v>
      </c>
    </row>
    <row r="288" spans="1:10" ht="15">
      <c r="A288" s="43">
        <v>307</v>
      </c>
      <c r="B288" s="13">
        <v>42480</v>
      </c>
      <c r="C288">
        <v>151.24</v>
      </c>
      <c r="D288">
        <v>2.16</v>
      </c>
      <c r="E288">
        <v>0.49</v>
      </c>
      <c r="F288">
        <v>40</v>
      </c>
      <c r="G288" s="36">
        <v>5</v>
      </c>
      <c r="H288" s="10">
        <f t="shared" si="15"/>
        <v>37.81</v>
      </c>
      <c r="I288" s="57">
        <f t="shared" si="16"/>
        <v>32.81</v>
      </c>
      <c r="J288" s="11">
        <f t="shared" si="17"/>
        <v>7.5620000000000003</v>
      </c>
    </row>
    <row r="289" spans="1:10" ht="15">
      <c r="A289" s="43">
        <v>308</v>
      </c>
      <c r="B289" s="13">
        <v>42480</v>
      </c>
      <c r="C289">
        <v>296.37</v>
      </c>
      <c r="D289">
        <v>2.1800000000000002</v>
      </c>
      <c r="E289">
        <v>1.67</v>
      </c>
      <c r="F289">
        <v>40</v>
      </c>
      <c r="G289" s="36">
        <v>5</v>
      </c>
      <c r="H289" s="10">
        <f t="shared" si="15"/>
        <v>74.092500000000001</v>
      </c>
      <c r="I289" s="57">
        <f t="shared" si="16"/>
        <v>69.092500000000001</v>
      </c>
      <c r="J289" s="11">
        <f t="shared" si="17"/>
        <v>14.8185</v>
      </c>
    </row>
    <row r="290" spans="1:10" ht="15">
      <c r="A290" s="43">
        <v>309</v>
      </c>
      <c r="B290" s="13">
        <v>42480</v>
      </c>
      <c r="C290">
        <v>237.16</v>
      </c>
      <c r="D290">
        <v>2.21</v>
      </c>
      <c r="E290">
        <v>1.52</v>
      </c>
      <c r="F290">
        <v>40</v>
      </c>
      <c r="G290" s="36">
        <v>5</v>
      </c>
      <c r="H290" s="10">
        <f t="shared" si="15"/>
        <v>59.29</v>
      </c>
      <c r="I290" s="57">
        <f t="shared" si="16"/>
        <v>54.29</v>
      </c>
      <c r="J290" s="11">
        <f t="shared" si="17"/>
        <v>11.858000000000001</v>
      </c>
    </row>
    <row r="291" spans="1:10" ht="15">
      <c r="A291" s="43">
        <v>310</v>
      </c>
      <c r="B291" s="13">
        <v>42480</v>
      </c>
      <c r="C291">
        <v>177.92</v>
      </c>
      <c r="D291">
        <v>2.2000000000000002</v>
      </c>
      <c r="E291">
        <v>0.61</v>
      </c>
      <c r="F291">
        <v>40</v>
      </c>
      <c r="G291" s="36">
        <v>5</v>
      </c>
      <c r="H291" s="10">
        <f t="shared" si="15"/>
        <v>44.48</v>
      </c>
      <c r="I291" s="57">
        <f t="shared" si="16"/>
        <v>39.479999999999997</v>
      </c>
      <c r="J291" s="11">
        <f t="shared" si="17"/>
        <v>8.895999999999999</v>
      </c>
    </row>
    <row r="292" spans="1:10" ht="15">
      <c r="A292" s="43">
        <v>311</v>
      </c>
      <c r="B292" s="13">
        <v>42480</v>
      </c>
      <c r="C292">
        <v>161.59</v>
      </c>
      <c r="D292">
        <v>2.2000000000000002</v>
      </c>
      <c r="E292">
        <v>1.98</v>
      </c>
      <c r="F292">
        <v>40</v>
      </c>
      <c r="G292" s="36">
        <v>5</v>
      </c>
      <c r="H292" s="10">
        <f t="shared" si="15"/>
        <v>40.397500000000001</v>
      </c>
      <c r="I292" s="57">
        <f t="shared" si="16"/>
        <v>35.397500000000001</v>
      </c>
      <c r="J292" s="11">
        <f t="shared" si="17"/>
        <v>8.0794999999999995</v>
      </c>
    </row>
    <row r="293" spans="1:10" ht="15">
      <c r="A293" s="43">
        <v>312</v>
      </c>
      <c r="B293" s="13">
        <v>42480</v>
      </c>
      <c r="C293">
        <v>166.38</v>
      </c>
      <c r="D293">
        <v>2.2000000000000002</v>
      </c>
      <c r="E293">
        <v>2.0499999999999998</v>
      </c>
      <c r="F293">
        <v>40</v>
      </c>
      <c r="G293" s="36">
        <v>5</v>
      </c>
      <c r="H293" s="10">
        <f t="shared" si="15"/>
        <v>41.594999999999999</v>
      </c>
      <c r="I293" s="57">
        <f t="shared" si="16"/>
        <v>36.594999999999999</v>
      </c>
      <c r="J293" s="11">
        <f t="shared" si="17"/>
        <v>8.3189999999999991</v>
      </c>
    </row>
    <row r="294" spans="1:10" ht="15">
      <c r="A294" s="43">
        <v>313</v>
      </c>
      <c r="B294" s="13">
        <v>42480</v>
      </c>
      <c r="C294">
        <v>263.45</v>
      </c>
      <c r="D294">
        <v>2.2200000000000002</v>
      </c>
      <c r="E294">
        <v>1.7</v>
      </c>
      <c r="F294">
        <v>40</v>
      </c>
      <c r="G294" s="36">
        <v>5</v>
      </c>
      <c r="H294" s="10">
        <f t="shared" si="15"/>
        <v>65.862499999999997</v>
      </c>
      <c r="I294" s="57">
        <f t="shared" si="16"/>
        <v>60.862499999999997</v>
      </c>
      <c r="J294" s="11">
        <f t="shared" si="17"/>
        <v>13.172499999999999</v>
      </c>
    </row>
    <row r="295" spans="1:10" ht="15">
      <c r="A295" s="43">
        <v>314</v>
      </c>
      <c r="B295" s="13">
        <v>42485</v>
      </c>
      <c r="C295">
        <v>145.15</v>
      </c>
      <c r="D295">
        <v>2.14</v>
      </c>
      <c r="E295">
        <v>0.9</v>
      </c>
      <c r="F295">
        <v>40</v>
      </c>
      <c r="G295" s="36">
        <v>5</v>
      </c>
      <c r="H295" s="10">
        <f t="shared" si="15"/>
        <v>36.287500000000001</v>
      </c>
      <c r="I295" s="57">
        <f t="shared" si="16"/>
        <v>31.287500000000001</v>
      </c>
      <c r="J295" s="11">
        <f t="shared" si="17"/>
        <v>7.2575000000000003</v>
      </c>
    </row>
    <row r="296" spans="1:10" ht="15">
      <c r="A296" s="44">
        <v>315</v>
      </c>
      <c r="B296" s="45">
        <v>42485</v>
      </c>
      <c r="C296" s="46">
        <v>1.1200000000000001</v>
      </c>
      <c r="D296" s="46">
        <v>2.16</v>
      </c>
      <c r="E296" s="46">
        <v>0.04</v>
      </c>
      <c r="F296" s="46">
        <v>40</v>
      </c>
      <c r="G296" s="47">
        <v>5</v>
      </c>
      <c r="H296" s="48">
        <f t="shared" si="15"/>
        <v>0.28000000000000003</v>
      </c>
      <c r="I296" s="60">
        <f t="shared" si="16"/>
        <v>-4.72</v>
      </c>
      <c r="J296" s="49">
        <f t="shared" si="17"/>
        <v>5.6000000000000008E-2</v>
      </c>
    </row>
    <row r="297" spans="1:10" ht="15">
      <c r="A297" s="43">
        <v>316</v>
      </c>
      <c r="B297" s="13">
        <v>42485</v>
      </c>
      <c r="C297">
        <v>131.1</v>
      </c>
      <c r="D297">
        <v>2.14</v>
      </c>
      <c r="E297">
        <v>1.95</v>
      </c>
      <c r="F297">
        <v>40</v>
      </c>
      <c r="G297" s="36">
        <v>5</v>
      </c>
      <c r="H297" s="10">
        <f t="shared" si="15"/>
        <v>32.774999999999999</v>
      </c>
      <c r="I297" s="57">
        <f t="shared" si="16"/>
        <v>27.774999999999999</v>
      </c>
      <c r="J297" s="11">
        <f t="shared" si="17"/>
        <v>6.5549999999999997</v>
      </c>
    </row>
    <row r="298" spans="1:10" ht="15">
      <c r="A298" s="43">
        <v>317</v>
      </c>
      <c r="B298" s="13">
        <v>42485</v>
      </c>
      <c r="C298">
        <v>112.98</v>
      </c>
      <c r="D298">
        <v>2.1</v>
      </c>
      <c r="E298">
        <v>1.1000000000000001</v>
      </c>
      <c r="F298">
        <v>40</v>
      </c>
      <c r="G298" s="36">
        <v>10</v>
      </c>
      <c r="H298" s="10">
        <f t="shared" si="15"/>
        <v>56.489999999999995</v>
      </c>
      <c r="I298" s="57">
        <f t="shared" si="16"/>
        <v>46.489999999999995</v>
      </c>
      <c r="J298" s="11">
        <f t="shared" si="17"/>
        <v>5.6489999999999991</v>
      </c>
    </row>
    <row r="299" spans="1:10" ht="15">
      <c r="A299" s="43">
        <v>318</v>
      </c>
      <c r="B299" s="13">
        <v>42485</v>
      </c>
      <c r="C299">
        <v>181.33</v>
      </c>
      <c r="D299">
        <v>2.13</v>
      </c>
      <c r="E299">
        <v>2.0499999999999998</v>
      </c>
      <c r="F299">
        <v>40</v>
      </c>
      <c r="G299" s="36">
        <v>5</v>
      </c>
      <c r="H299" s="10">
        <f t="shared" si="15"/>
        <v>45.332500000000003</v>
      </c>
      <c r="I299" s="57">
        <f t="shared" si="16"/>
        <v>40.332500000000003</v>
      </c>
      <c r="J299" s="11">
        <f t="shared" si="17"/>
        <v>9.0665000000000013</v>
      </c>
    </row>
    <row r="300" spans="1:10" ht="15">
      <c r="A300" s="43">
        <v>319</v>
      </c>
      <c r="B300" s="13">
        <v>42485</v>
      </c>
      <c r="C300">
        <v>139.11000000000001</v>
      </c>
      <c r="D300">
        <v>2.16</v>
      </c>
      <c r="E300">
        <v>1.1599999999999999</v>
      </c>
      <c r="F300">
        <v>40</v>
      </c>
      <c r="G300" s="36">
        <v>5</v>
      </c>
      <c r="H300" s="10">
        <f t="shared" si="15"/>
        <v>34.777500000000003</v>
      </c>
      <c r="I300" s="57">
        <f t="shared" si="16"/>
        <v>29.777500000000003</v>
      </c>
      <c r="J300" s="11">
        <f t="shared" si="17"/>
        <v>6.9555000000000007</v>
      </c>
    </row>
    <row r="301" spans="1:10" ht="15">
      <c r="A301" s="43">
        <v>320</v>
      </c>
      <c r="B301" s="13">
        <v>42485</v>
      </c>
      <c r="C301">
        <v>166.05</v>
      </c>
      <c r="D301">
        <v>2.17</v>
      </c>
      <c r="E301">
        <v>1.94</v>
      </c>
      <c r="F301">
        <v>40</v>
      </c>
      <c r="G301" s="36">
        <v>5</v>
      </c>
      <c r="H301" s="10">
        <f t="shared" si="15"/>
        <v>41.512500000000003</v>
      </c>
      <c r="I301" s="57">
        <f t="shared" si="16"/>
        <v>36.512500000000003</v>
      </c>
      <c r="J301" s="11">
        <f t="shared" si="17"/>
        <v>8.3025000000000002</v>
      </c>
    </row>
    <row r="302" spans="1:10" ht="15">
      <c r="A302" s="43">
        <v>321</v>
      </c>
      <c r="B302" s="13">
        <v>42485</v>
      </c>
      <c r="C302">
        <v>153.91</v>
      </c>
      <c r="D302">
        <v>2.14</v>
      </c>
      <c r="E302">
        <v>0.74</v>
      </c>
      <c r="F302">
        <v>40</v>
      </c>
      <c r="G302" s="36">
        <v>5</v>
      </c>
      <c r="H302" s="10">
        <f t="shared" si="15"/>
        <v>38.477499999999999</v>
      </c>
      <c r="I302" s="57">
        <f t="shared" si="16"/>
        <v>33.477499999999999</v>
      </c>
      <c r="J302" s="11">
        <f t="shared" si="17"/>
        <v>7.6955</v>
      </c>
    </row>
    <row r="303" spans="1:10" ht="15">
      <c r="A303" s="43">
        <v>322</v>
      </c>
      <c r="B303" s="13">
        <v>42485</v>
      </c>
      <c r="C303">
        <v>164.07</v>
      </c>
      <c r="D303">
        <v>2.16</v>
      </c>
      <c r="E303">
        <v>1.34</v>
      </c>
      <c r="F303">
        <v>40</v>
      </c>
      <c r="G303" s="36">
        <v>5</v>
      </c>
      <c r="H303" s="10">
        <f t="shared" si="15"/>
        <v>41.017499999999998</v>
      </c>
      <c r="I303" s="57">
        <f t="shared" si="16"/>
        <v>36.017499999999998</v>
      </c>
      <c r="J303" s="11">
        <f t="shared" si="17"/>
        <v>8.2035</v>
      </c>
    </row>
    <row r="304" spans="1:10" ht="15">
      <c r="A304" s="43">
        <v>323</v>
      </c>
      <c r="B304" s="13">
        <v>42485</v>
      </c>
      <c r="C304">
        <v>230.52</v>
      </c>
      <c r="D304">
        <v>2.14</v>
      </c>
      <c r="E304">
        <v>1.53</v>
      </c>
      <c r="F304">
        <v>40</v>
      </c>
      <c r="G304" s="36">
        <v>5</v>
      </c>
      <c r="H304" s="10">
        <f t="shared" si="15"/>
        <v>57.63000000000001</v>
      </c>
      <c r="I304" s="57">
        <f t="shared" si="16"/>
        <v>52.63000000000001</v>
      </c>
      <c r="J304" s="11">
        <f t="shared" si="17"/>
        <v>11.526000000000002</v>
      </c>
    </row>
    <row r="305" spans="1:10" ht="15">
      <c r="A305" s="43">
        <v>324</v>
      </c>
      <c r="B305" s="13">
        <v>42485</v>
      </c>
      <c r="C305">
        <v>203.31</v>
      </c>
      <c r="D305">
        <v>2.15</v>
      </c>
      <c r="E305">
        <v>1.48</v>
      </c>
      <c r="F305">
        <v>40</v>
      </c>
      <c r="G305" s="36">
        <v>5</v>
      </c>
      <c r="H305" s="10">
        <f t="shared" si="15"/>
        <v>50.827500000000001</v>
      </c>
      <c r="I305" s="57">
        <f t="shared" si="16"/>
        <v>45.827500000000001</v>
      </c>
      <c r="J305" s="11">
        <f t="shared" si="17"/>
        <v>10.1655</v>
      </c>
    </row>
    <row r="306" spans="1:10" ht="15">
      <c r="A306" s="43">
        <v>325</v>
      </c>
      <c r="B306" s="13">
        <v>42485</v>
      </c>
      <c r="C306">
        <v>208.6</v>
      </c>
      <c r="D306">
        <v>2.15</v>
      </c>
      <c r="E306">
        <v>2.23</v>
      </c>
      <c r="F306">
        <v>40</v>
      </c>
      <c r="G306" s="36">
        <v>5</v>
      </c>
      <c r="H306" s="10">
        <f t="shared" si="15"/>
        <v>52.15</v>
      </c>
      <c r="I306" s="57">
        <f t="shared" si="16"/>
        <v>47.15</v>
      </c>
      <c r="J306" s="11">
        <f t="shared" si="17"/>
        <v>10.43</v>
      </c>
    </row>
    <row r="307" spans="1:10" ht="15">
      <c r="A307" s="43">
        <v>326</v>
      </c>
      <c r="B307" s="13">
        <v>42485</v>
      </c>
      <c r="C307">
        <v>101.95</v>
      </c>
      <c r="D307">
        <v>2.15</v>
      </c>
      <c r="E307">
        <v>0.78</v>
      </c>
      <c r="F307">
        <v>40</v>
      </c>
      <c r="G307" s="36">
        <v>10</v>
      </c>
      <c r="H307" s="10">
        <f t="shared" si="15"/>
        <v>50.975000000000001</v>
      </c>
      <c r="I307" s="57">
        <f t="shared" si="16"/>
        <v>40.975000000000001</v>
      </c>
      <c r="J307" s="11">
        <f t="shared" si="17"/>
        <v>5.0975000000000001</v>
      </c>
    </row>
    <row r="308" spans="1:10" ht="15">
      <c r="A308" s="43">
        <v>327</v>
      </c>
      <c r="B308" s="13">
        <v>42485</v>
      </c>
      <c r="C308">
        <v>165.63</v>
      </c>
      <c r="D308">
        <v>2.15</v>
      </c>
      <c r="E308">
        <v>0.77</v>
      </c>
      <c r="F308">
        <v>40</v>
      </c>
      <c r="G308" s="36">
        <v>5</v>
      </c>
      <c r="H308" s="10">
        <f t="shared" si="15"/>
        <v>41.407499999999999</v>
      </c>
      <c r="I308" s="57">
        <f t="shared" si="16"/>
        <v>36.407499999999999</v>
      </c>
      <c r="J308" s="11">
        <f t="shared" si="17"/>
        <v>8.2814999999999994</v>
      </c>
    </row>
    <row r="309" spans="1:10" ht="15">
      <c r="A309" s="43">
        <v>328</v>
      </c>
      <c r="B309" s="13">
        <v>42485</v>
      </c>
      <c r="C309">
        <v>122.59</v>
      </c>
      <c r="D309">
        <v>2.14</v>
      </c>
      <c r="E309">
        <v>1.35</v>
      </c>
      <c r="F309">
        <v>40</v>
      </c>
      <c r="G309" s="36">
        <v>5</v>
      </c>
      <c r="H309" s="10">
        <f t="shared" si="15"/>
        <v>30.647500000000001</v>
      </c>
      <c r="I309" s="57">
        <f t="shared" si="16"/>
        <v>25.647500000000001</v>
      </c>
      <c r="J309" s="11">
        <f t="shared" si="17"/>
        <v>6.1295000000000002</v>
      </c>
    </row>
    <row r="310" spans="1:10" ht="15">
      <c r="A310" s="43">
        <v>329</v>
      </c>
      <c r="B310" s="13">
        <v>42485</v>
      </c>
      <c r="C310">
        <v>135.79</v>
      </c>
      <c r="D310">
        <v>2.16</v>
      </c>
      <c r="E310">
        <v>1.65</v>
      </c>
      <c r="F310">
        <v>40</v>
      </c>
      <c r="G310" s="36">
        <v>5</v>
      </c>
      <c r="H310" s="10">
        <f t="shared" si="15"/>
        <v>33.947499999999998</v>
      </c>
      <c r="I310" s="57">
        <f t="shared" si="16"/>
        <v>28.947499999999998</v>
      </c>
      <c r="J310" s="11">
        <f t="shared" si="17"/>
        <v>6.7894999999999994</v>
      </c>
    </row>
    <row r="311" spans="1:10" ht="15">
      <c r="A311" s="43">
        <v>330</v>
      </c>
      <c r="B311" s="13">
        <v>42485</v>
      </c>
      <c r="C311">
        <v>157.44</v>
      </c>
      <c r="D311">
        <v>2.15</v>
      </c>
      <c r="E311">
        <v>1.2</v>
      </c>
      <c r="F311">
        <v>40</v>
      </c>
      <c r="G311" s="36">
        <v>5</v>
      </c>
      <c r="H311" s="10">
        <f t="shared" si="15"/>
        <v>39.36</v>
      </c>
      <c r="I311" s="57">
        <f t="shared" si="16"/>
        <v>34.36</v>
      </c>
      <c r="J311" s="11">
        <f t="shared" si="17"/>
        <v>7.8719999999999999</v>
      </c>
    </row>
    <row r="312" spans="1:10" ht="15">
      <c r="A312" s="43">
        <v>331</v>
      </c>
      <c r="B312" s="13">
        <v>42487</v>
      </c>
      <c r="C312">
        <v>86.25</v>
      </c>
      <c r="D312">
        <v>2.16</v>
      </c>
      <c r="E312">
        <v>0.87</v>
      </c>
      <c r="F312">
        <v>40</v>
      </c>
      <c r="G312" s="36">
        <v>10</v>
      </c>
      <c r="H312" s="10">
        <f t="shared" si="15"/>
        <v>43.125</v>
      </c>
      <c r="I312" s="57">
        <f t="shared" si="16"/>
        <v>33.125</v>
      </c>
      <c r="J312" s="11">
        <f t="shared" si="17"/>
        <v>4.3125</v>
      </c>
    </row>
    <row r="313" spans="1:10" ht="15">
      <c r="A313" s="43">
        <v>332</v>
      </c>
      <c r="B313" s="13">
        <v>42487</v>
      </c>
      <c r="C313">
        <v>146.22</v>
      </c>
      <c r="D313">
        <v>2.21</v>
      </c>
      <c r="E313">
        <v>1.34</v>
      </c>
      <c r="F313">
        <v>40</v>
      </c>
      <c r="G313" s="36">
        <v>10</v>
      </c>
      <c r="H313" s="10">
        <f t="shared" si="15"/>
        <v>73.11</v>
      </c>
      <c r="I313" s="57">
        <f t="shared" si="16"/>
        <v>63.11</v>
      </c>
      <c r="J313" s="11">
        <f t="shared" si="17"/>
        <v>7.3109999999999999</v>
      </c>
    </row>
    <row r="314" spans="1:10" ht="15">
      <c r="A314" s="43">
        <v>333</v>
      </c>
      <c r="B314" s="13">
        <v>42487</v>
      </c>
      <c r="C314">
        <v>157.66999999999999</v>
      </c>
      <c r="D314">
        <v>2.1800000000000002</v>
      </c>
      <c r="E314">
        <v>1.17</v>
      </c>
      <c r="F314">
        <v>40</v>
      </c>
      <c r="G314" s="36">
        <v>5</v>
      </c>
      <c r="H314" s="10">
        <f t="shared" si="15"/>
        <v>39.417499999999997</v>
      </c>
      <c r="I314" s="57">
        <f t="shared" si="16"/>
        <v>34.417499999999997</v>
      </c>
      <c r="J314" s="11">
        <f t="shared" si="17"/>
        <v>7.8834999999999997</v>
      </c>
    </row>
    <row r="315" spans="1:10" ht="15">
      <c r="A315" s="43">
        <v>334</v>
      </c>
      <c r="B315" s="13">
        <v>42487</v>
      </c>
      <c r="C315">
        <v>107.5</v>
      </c>
      <c r="D315">
        <v>2.17</v>
      </c>
      <c r="E315">
        <v>0.89</v>
      </c>
      <c r="F315">
        <v>40</v>
      </c>
      <c r="G315" s="36">
        <v>10</v>
      </c>
      <c r="H315" s="10">
        <f t="shared" si="15"/>
        <v>53.75</v>
      </c>
      <c r="I315" s="57">
        <f t="shared" si="16"/>
        <v>43.75</v>
      </c>
      <c r="J315" s="11">
        <f t="shared" si="17"/>
        <v>5.375</v>
      </c>
    </row>
    <row r="316" spans="1:10" ht="15">
      <c r="A316" s="43">
        <v>335</v>
      </c>
      <c r="B316" s="13">
        <v>42487</v>
      </c>
      <c r="C316">
        <v>145.09</v>
      </c>
      <c r="D316">
        <v>2.23</v>
      </c>
      <c r="E316">
        <v>2.14</v>
      </c>
      <c r="F316">
        <v>40</v>
      </c>
      <c r="G316" s="36">
        <v>5</v>
      </c>
      <c r="H316" s="10">
        <f t="shared" si="15"/>
        <v>36.272500000000001</v>
      </c>
      <c r="I316" s="57">
        <f t="shared" si="16"/>
        <v>31.272500000000001</v>
      </c>
      <c r="J316" s="11">
        <f t="shared" si="17"/>
        <v>7.2545000000000002</v>
      </c>
    </row>
    <row r="317" spans="1:10" ht="15">
      <c r="A317" s="43">
        <v>336</v>
      </c>
      <c r="B317" s="13">
        <v>42487</v>
      </c>
      <c r="C317">
        <v>130.22999999999999</v>
      </c>
      <c r="D317">
        <v>2.1800000000000002</v>
      </c>
      <c r="E317">
        <v>1.93</v>
      </c>
      <c r="F317">
        <v>40</v>
      </c>
      <c r="G317" s="36">
        <v>10</v>
      </c>
      <c r="H317" s="10">
        <f t="shared" si="15"/>
        <v>65.114999999999995</v>
      </c>
      <c r="I317" s="57">
        <f t="shared" si="16"/>
        <v>55.114999999999995</v>
      </c>
      <c r="J317" s="11">
        <f t="shared" si="17"/>
        <v>6.5114999999999998</v>
      </c>
    </row>
    <row r="318" spans="1:10" ht="15">
      <c r="A318" s="43">
        <v>337</v>
      </c>
      <c r="B318" s="13">
        <v>42487</v>
      </c>
      <c r="C318">
        <v>136.68</v>
      </c>
      <c r="D318">
        <v>2.16</v>
      </c>
      <c r="E318">
        <v>0.66</v>
      </c>
      <c r="F318">
        <v>40</v>
      </c>
      <c r="G318" s="36">
        <v>10</v>
      </c>
      <c r="H318" s="10">
        <f t="shared" si="15"/>
        <v>68.34</v>
      </c>
      <c r="I318" s="57">
        <f t="shared" si="16"/>
        <v>58.34</v>
      </c>
      <c r="J318" s="11">
        <f t="shared" si="17"/>
        <v>6.8340000000000005</v>
      </c>
    </row>
    <row r="319" spans="1:10" ht="15">
      <c r="A319" s="43">
        <v>338</v>
      </c>
      <c r="B319" s="13">
        <v>42487</v>
      </c>
      <c r="C319">
        <v>93.65</v>
      </c>
      <c r="D319">
        <v>2.15</v>
      </c>
      <c r="E319">
        <v>0.91</v>
      </c>
      <c r="F319">
        <v>40</v>
      </c>
      <c r="G319" s="36">
        <v>10</v>
      </c>
      <c r="H319" s="10">
        <f t="shared" si="15"/>
        <v>46.825000000000003</v>
      </c>
      <c r="I319" s="57">
        <f t="shared" si="16"/>
        <v>36.825000000000003</v>
      </c>
      <c r="J319" s="11">
        <f t="shared" si="17"/>
        <v>4.6825000000000001</v>
      </c>
    </row>
    <row r="320" spans="1:10" ht="15">
      <c r="A320" s="43">
        <v>339</v>
      </c>
      <c r="B320" s="13">
        <v>42487</v>
      </c>
      <c r="C320">
        <v>92.5</v>
      </c>
      <c r="D320">
        <v>2.17</v>
      </c>
      <c r="E320">
        <v>1.39</v>
      </c>
      <c r="F320">
        <v>40</v>
      </c>
      <c r="G320" s="36">
        <v>10</v>
      </c>
      <c r="H320" s="10">
        <f t="shared" si="15"/>
        <v>46.25</v>
      </c>
      <c r="I320" s="57">
        <f t="shared" si="16"/>
        <v>36.25</v>
      </c>
      <c r="J320" s="11">
        <f t="shared" si="17"/>
        <v>4.625</v>
      </c>
    </row>
    <row r="321" spans="1:10" ht="15">
      <c r="A321" s="43">
        <v>340</v>
      </c>
      <c r="B321" s="13">
        <v>42487</v>
      </c>
      <c r="C321">
        <v>206.48</v>
      </c>
      <c r="D321">
        <v>2.1800000000000002</v>
      </c>
      <c r="E321">
        <v>2.33</v>
      </c>
      <c r="F321">
        <v>40</v>
      </c>
      <c r="G321" s="36">
        <v>5</v>
      </c>
      <c r="H321" s="10">
        <f t="shared" si="15"/>
        <v>51.61999999999999</v>
      </c>
      <c r="I321" s="57">
        <f t="shared" si="16"/>
        <v>46.61999999999999</v>
      </c>
      <c r="J321" s="11">
        <f t="shared" si="17"/>
        <v>10.323999999999998</v>
      </c>
    </row>
    <row r="322" spans="1:10" ht="15">
      <c r="A322" s="43">
        <v>341</v>
      </c>
      <c r="B322" s="13">
        <v>42487</v>
      </c>
      <c r="C322">
        <v>159.32</v>
      </c>
      <c r="D322">
        <v>2.2000000000000002</v>
      </c>
      <c r="E322">
        <v>2.2400000000000002</v>
      </c>
      <c r="F322">
        <v>40</v>
      </c>
      <c r="G322" s="36">
        <v>5</v>
      </c>
      <c r="H322" s="10">
        <f t="shared" si="15"/>
        <v>39.83</v>
      </c>
      <c r="I322" s="57">
        <f t="shared" si="16"/>
        <v>34.83</v>
      </c>
      <c r="J322" s="11">
        <f t="shared" si="17"/>
        <v>7.9659999999999993</v>
      </c>
    </row>
    <row r="323" spans="1:10" ht="15">
      <c r="A323" s="43">
        <v>342</v>
      </c>
      <c r="B323" s="13">
        <v>42487</v>
      </c>
      <c r="C323">
        <v>159.12</v>
      </c>
      <c r="D323">
        <v>2.21</v>
      </c>
      <c r="E323">
        <v>1.7</v>
      </c>
      <c r="F323">
        <v>40</v>
      </c>
      <c r="G323" s="36">
        <v>5</v>
      </c>
      <c r="H323" s="10">
        <f t="shared" si="15"/>
        <v>39.78</v>
      </c>
      <c r="I323" s="57">
        <f t="shared" si="16"/>
        <v>34.78</v>
      </c>
      <c r="J323" s="11">
        <f t="shared" si="17"/>
        <v>7.9560000000000004</v>
      </c>
    </row>
    <row r="324" spans="1:10" ht="15">
      <c r="A324" s="43">
        <v>343</v>
      </c>
      <c r="B324" s="13">
        <v>42492</v>
      </c>
      <c r="C324">
        <v>190.02</v>
      </c>
      <c r="D324">
        <v>2.21</v>
      </c>
      <c r="E324">
        <v>2.21</v>
      </c>
      <c r="F324">
        <v>40</v>
      </c>
      <c r="G324" s="36">
        <v>5</v>
      </c>
      <c r="H324" s="10">
        <f t="shared" si="15"/>
        <v>47.505000000000003</v>
      </c>
      <c r="I324" s="57">
        <f t="shared" si="16"/>
        <v>42.505000000000003</v>
      </c>
      <c r="J324" s="11">
        <f t="shared" si="17"/>
        <v>9.5010000000000012</v>
      </c>
    </row>
    <row r="325" spans="1:10" ht="15">
      <c r="A325" s="43">
        <v>344</v>
      </c>
      <c r="B325" s="13">
        <v>42492</v>
      </c>
      <c r="C325">
        <v>207.18</v>
      </c>
      <c r="D325">
        <v>2.23</v>
      </c>
      <c r="E325">
        <v>2.0099999999999998</v>
      </c>
      <c r="F325">
        <v>40</v>
      </c>
      <c r="G325" s="36">
        <v>5</v>
      </c>
      <c r="H325" s="10">
        <f t="shared" si="15"/>
        <v>51.795000000000002</v>
      </c>
      <c r="I325" s="57">
        <f t="shared" si="16"/>
        <v>46.795000000000002</v>
      </c>
      <c r="J325" s="11">
        <f t="shared" si="17"/>
        <v>10.359</v>
      </c>
    </row>
    <row r="326" spans="1:10" ht="15">
      <c r="A326" s="43">
        <v>345</v>
      </c>
      <c r="B326" s="13">
        <v>42492</v>
      </c>
      <c r="C326">
        <v>265.89</v>
      </c>
      <c r="D326">
        <v>2.2000000000000002</v>
      </c>
      <c r="E326">
        <v>2.15</v>
      </c>
      <c r="F326">
        <v>40</v>
      </c>
      <c r="G326" s="36">
        <v>5</v>
      </c>
      <c r="H326" s="10">
        <f t="shared" si="15"/>
        <v>66.472499999999997</v>
      </c>
      <c r="I326" s="57">
        <f t="shared" si="16"/>
        <v>61.472499999999997</v>
      </c>
      <c r="J326" s="11">
        <f t="shared" si="17"/>
        <v>13.294499999999999</v>
      </c>
    </row>
    <row r="327" spans="1:10" ht="15">
      <c r="A327" s="43">
        <v>346</v>
      </c>
      <c r="B327" s="13">
        <v>42492</v>
      </c>
      <c r="C327">
        <v>229.28</v>
      </c>
      <c r="D327">
        <v>2.1800000000000002</v>
      </c>
      <c r="E327">
        <v>1.92</v>
      </c>
      <c r="F327">
        <v>40</v>
      </c>
      <c r="G327" s="36">
        <v>5</v>
      </c>
      <c r="H327" s="10">
        <f t="shared" si="15"/>
        <v>57.320000000000007</v>
      </c>
      <c r="I327" s="57">
        <f t="shared" si="16"/>
        <v>52.320000000000007</v>
      </c>
      <c r="J327" s="11">
        <f t="shared" si="17"/>
        <v>11.464000000000002</v>
      </c>
    </row>
    <row r="328" spans="1:10" ht="15">
      <c r="A328" s="43">
        <v>347</v>
      </c>
      <c r="B328" s="13">
        <v>42492</v>
      </c>
      <c r="C328">
        <v>193.37</v>
      </c>
      <c r="D328">
        <v>2.1800000000000002</v>
      </c>
      <c r="E328">
        <v>2.2999999999999998</v>
      </c>
      <c r="F328">
        <v>40</v>
      </c>
      <c r="G328" s="36">
        <v>5</v>
      </c>
      <c r="H328" s="10">
        <f t="shared" si="15"/>
        <v>48.342500000000001</v>
      </c>
      <c r="I328" s="57">
        <f t="shared" si="16"/>
        <v>43.342500000000001</v>
      </c>
      <c r="J328" s="11">
        <f t="shared" si="17"/>
        <v>9.6684999999999999</v>
      </c>
    </row>
    <row r="329" spans="1:10" ht="15">
      <c r="A329" s="43">
        <v>348</v>
      </c>
      <c r="B329" s="13">
        <v>42492</v>
      </c>
      <c r="C329">
        <v>268.52</v>
      </c>
      <c r="D329">
        <v>2.21</v>
      </c>
      <c r="E329">
        <v>2.17</v>
      </c>
      <c r="F329">
        <v>40</v>
      </c>
      <c r="G329" s="36">
        <v>5</v>
      </c>
      <c r="H329" s="10">
        <f t="shared" si="15"/>
        <v>67.13</v>
      </c>
      <c r="I329" s="57">
        <f t="shared" si="16"/>
        <v>62.129999999999995</v>
      </c>
      <c r="J329" s="11">
        <f t="shared" si="17"/>
        <v>13.425999999999998</v>
      </c>
    </row>
    <row r="330" spans="1:10" ht="15">
      <c r="A330" s="43">
        <v>349</v>
      </c>
      <c r="B330" s="13">
        <v>42492</v>
      </c>
      <c r="C330">
        <v>187.25</v>
      </c>
      <c r="D330">
        <v>2.17</v>
      </c>
      <c r="E330">
        <v>2.1800000000000002</v>
      </c>
      <c r="F330">
        <v>40</v>
      </c>
      <c r="G330" s="36">
        <v>5</v>
      </c>
      <c r="H330" s="10">
        <f t="shared" si="15"/>
        <v>46.8125</v>
      </c>
      <c r="I330" s="57">
        <f t="shared" si="16"/>
        <v>41.8125</v>
      </c>
      <c r="J330" s="11">
        <f t="shared" si="17"/>
        <v>9.3625000000000007</v>
      </c>
    </row>
    <row r="331" spans="1:10" ht="15">
      <c r="A331" s="43">
        <v>350</v>
      </c>
      <c r="B331" s="13">
        <v>42492</v>
      </c>
      <c r="C331">
        <v>143.86000000000001</v>
      </c>
      <c r="D331">
        <v>2.17</v>
      </c>
      <c r="E331">
        <v>1.21</v>
      </c>
      <c r="F331">
        <v>40</v>
      </c>
      <c r="G331" s="36">
        <v>5</v>
      </c>
      <c r="H331" s="10">
        <f t="shared" si="15"/>
        <v>35.965000000000003</v>
      </c>
      <c r="I331" s="57">
        <f t="shared" si="16"/>
        <v>30.965000000000003</v>
      </c>
      <c r="J331" s="11">
        <f t="shared" si="17"/>
        <v>7.1930000000000005</v>
      </c>
    </row>
    <row r="332" spans="1:10" ht="15">
      <c r="A332" s="32">
        <v>351</v>
      </c>
      <c r="B332" s="13">
        <v>42505</v>
      </c>
      <c r="C332">
        <v>124.88</v>
      </c>
      <c r="D332">
        <v>2.2400000000000002</v>
      </c>
      <c r="E332">
        <v>2.35</v>
      </c>
      <c r="F332">
        <v>40</v>
      </c>
      <c r="G332" s="36">
        <v>10</v>
      </c>
      <c r="H332" s="10">
        <f t="shared" si="15"/>
        <v>62.44</v>
      </c>
      <c r="I332" s="57">
        <f t="shared" si="16"/>
        <v>52.44</v>
      </c>
      <c r="J332" s="11">
        <f t="shared" si="17"/>
        <v>6.2439999999999998</v>
      </c>
    </row>
    <row r="333" spans="1:10" ht="15">
      <c r="A333" s="43">
        <v>352</v>
      </c>
      <c r="B333" s="13">
        <v>42492</v>
      </c>
      <c r="C333">
        <v>164.91</v>
      </c>
      <c r="D333">
        <v>2.2000000000000002</v>
      </c>
      <c r="E333">
        <v>2.0299999999999998</v>
      </c>
      <c r="F333">
        <v>40</v>
      </c>
      <c r="G333" s="36">
        <v>5</v>
      </c>
      <c r="H333" s="10">
        <f t="shared" si="15"/>
        <v>41.227499999999999</v>
      </c>
      <c r="I333" s="57">
        <f t="shared" si="16"/>
        <v>36.227499999999999</v>
      </c>
      <c r="J333" s="11">
        <f t="shared" si="17"/>
        <v>8.2454999999999998</v>
      </c>
    </row>
    <row r="334" spans="1:10" ht="15">
      <c r="A334" s="43">
        <v>353</v>
      </c>
      <c r="B334" s="13">
        <v>42492</v>
      </c>
      <c r="C334">
        <v>229.67</v>
      </c>
      <c r="D334">
        <v>2.19</v>
      </c>
      <c r="E334">
        <v>1.93</v>
      </c>
      <c r="F334">
        <v>40</v>
      </c>
      <c r="G334" s="36">
        <v>5</v>
      </c>
      <c r="H334" s="10">
        <f t="shared" si="15"/>
        <v>57.417499999999997</v>
      </c>
      <c r="I334" s="57">
        <f t="shared" si="16"/>
        <v>52.417499999999997</v>
      </c>
      <c r="J334" s="11">
        <f t="shared" si="17"/>
        <v>11.483499999999999</v>
      </c>
    </row>
    <row r="335" spans="1:10" ht="15">
      <c r="A335" s="43">
        <v>354</v>
      </c>
      <c r="B335" s="13">
        <v>42492</v>
      </c>
      <c r="C335">
        <v>157.76</v>
      </c>
      <c r="D335">
        <v>2.2000000000000002</v>
      </c>
      <c r="E335">
        <v>2.0699999999999998</v>
      </c>
      <c r="F335">
        <v>40</v>
      </c>
      <c r="G335" s="36">
        <v>5</v>
      </c>
      <c r="H335" s="10">
        <f t="shared" si="15"/>
        <v>39.44</v>
      </c>
      <c r="I335" s="57">
        <f t="shared" si="16"/>
        <v>34.44</v>
      </c>
      <c r="J335" s="11">
        <f t="shared" si="17"/>
        <v>7.8879999999999999</v>
      </c>
    </row>
    <row r="336" spans="1:10" ht="15">
      <c r="A336" s="43">
        <v>355</v>
      </c>
      <c r="B336" s="13">
        <v>42492</v>
      </c>
      <c r="C336">
        <v>150.99</v>
      </c>
      <c r="D336">
        <v>2.17</v>
      </c>
      <c r="E336">
        <v>1.34</v>
      </c>
      <c r="F336">
        <v>40</v>
      </c>
      <c r="G336" s="36">
        <v>5</v>
      </c>
      <c r="H336" s="10">
        <f t="shared" si="15"/>
        <v>37.747500000000002</v>
      </c>
      <c r="I336" s="57">
        <f t="shared" si="16"/>
        <v>32.747500000000002</v>
      </c>
      <c r="J336" s="11">
        <f t="shared" si="17"/>
        <v>7.5495000000000001</v>
      </c>
    </row>
    <row r="337" spans="1:10" ht="15">
      <c r="A337" s="43">
        <v>356</v>
      </c>
      <c r="B337" s="13">
        <v>42492</v>
      </c>
      <c r="C337">
        <v>112.81</v>
      </c>
      <c r="D337">
        <v>2.19</v>
      </c>
      <c r="E337">
        <v>2.08</v>
      </c>
      <c r="F337">
        <v>40</v>
      </c>
      <c r="G337" s="36">
        <v>10</v>
      </c>
      <c r="H337" s="10">
        <f t="shared" si="15"/>
        <v>56.404999999999994</v>
      </c>
      <c r="I337" s="57">
        <f t="shared" si="16"/>
        <v>46.404999999999994</v>
      </c>
      <c r="J337" s="11">
        <f t="shared" si="17"/>
        <v>5.6404999999999994</v>
      </c>
    </row>
    <row r="338" spans="1:10" ht="15">
      <c r="A338" s="32">
        <v>357</v>
      </c>
      <c r="B338" s="13">
        <v>42505</v>
      </c>
      <c r="C338">
        <v>116.95</v>
      </c>
      <c r="D338">
        <v>2.2000000000000002</v>
      </c>
      <c r="E338">
        <v>2.12</v>
      </c>
      <c r="F338">
        <v>40</v>
      </c>
      <c r="G338" s="36">
        <v>10</v>
      </c>
      <c r="H338" s="10">
        <f t="shared" si="15"/>
        <v>58.475000000000001</v>
      </c>
      <c r="I338" s="57">
        <f t="shared" si="16"/>
        <v>48.475000000000001</v>
      </c>
      <c r="J338" s="11">
        <f t="shared" si="17"/>
        <v>5.8475000000000001</v>
      </c>
    </row>
    <row r="339" spans="1:10" ht="15">
      <c r="A339" s="32">
        <v>358</v>
      </c>
      <c r="B339" s="13">
        <v>42505</v>
      </c>
      <c r="C339">
        <v>170.4</v>
      </c>
      <c r="D339">
        <v>2.23</v>
      </c>
      <c r="E339">
        <v>2.2400000000000002</v>
      </c>
      <c r="F339">
        <v>40</v>
      </c>
      <c r="G339" s="36">
        <v>5</v>
      </c>
      <c r="H339" s="10">
        <f t="shared" si="15"/>
        <v>42.6</v>
      </c>
      <c r="I339" s="57">
        <f t="shared" si="16"/>
        <v>37.6</v>
      </c>
      <c r="J339" s="11">
        <f t="shared" si="17"/>
        <v>8.52</v>
      </c>
    </row>
    <row r="340" spans="1:10" ht="15">
      <c r="A340" s="32">
        <v>359</v>
      </c>
      <c r="B340" s="13">
        <v>42505</v>
      </c>
      <c r="C340">
        <v>117.01</v>
      </c>
      <c r="D340">
        <v>2.2799999999999998</v>
      </c>
      <c r="E340">
        <v>2.19</v>
      </c>
      <c r="F340">
        <v>40</v>
      </c>
      <c r="G340" s="36">
        <v>10</v>
      </c>
      <c r="H340" s="10">
        <f t="shared" si="15"/>
        <v>58.50500000000001</v>
      </c>
      <c r="I340" s="57">
        <f t="shared" si="16"/>
        <v>48.50500000000001</v>
      </c>
      <c r="J340" s="11">
        <f t="shared" si="17"/>
        <v>5.8505000000000011</v>
      </c>
    </row>
    <row r="341" spans="1:10" ht="15">
      <c r="A341" s="32">
        <v>360</v>
      </c>
      <c r="B341" s="13">
        <v>42505</v>
      </c>
      <c r="C341">
        <v>140.38</v>
      </c>
      <c r="D341">
        <v>2.23</v>
      </c>
      <c r="E341">
        <v>2.2799999999999998</v>
      </c>
      <c r="F341">
        <v>40</v>
      </c>
      <c r="G341" s="36">
        <v>10</v>
      </c>
      <c r="H341" s="10">
        <f t="shared" ref="H341:H360" si="18">((C341*G341)/20)</f>
        <v>70.19</v>
      </c>
      <c r="I341" s="57">
        <f t="shared" ref="I341:I360" si="19">(H341-G341)</f>
        <v>60.19</v>
      </c>
      <c r="J341" s="11">
        <f t="shared" ref="J341:J360" si="20">(H341/G341)</f>
        <v>7.0190000000000001</v>
      </c>
    </row>
    <row r="342" spans="1:10" ht="15">
      <c r="A342" s="32">
        <v>361</v>
      </c>
      <c r="B342" s="13">
        <v>42494</v>
      </c>
      <c r="C342">
        <v>162.30000000000001</v>
      </c>
      <c r="D342">
        <v>2.17</v>
      </c>
      <c r="E342">
        <v>1.38</v>
      </c>
      <c r="F342">
        <v>40</v>
      </c>
      <c r="G342" s="36">
        <v>5</v>
      </c>
      <c r="H342" s="10">
        <f t="shared" si="18"/>
        <v>40.575000000000003</v>
      </c>
      <c r="I342" s="57">
        <f t="shared" si="19"/>
        <v>35.575000000000003</v>
      </c>
      <c r="J342" s="11">
        <f t="shared" si="20"/>
        <v>8.1150000000000002</v>
      </c>
    </row>
    <row r="343" spans="1:10" ht="15">
      <c r="A343" s="32">
        <v>362</v>
      </c>
      <c r="B343" s="13">
        <v>42494</v>
      </c>
      <c r="C343">
        <v>133.49</v>
      </c>
      <c r="D343">
        <v>2.19</v>
      </c>
      <c r="E343">
        <v>1.77</v>
      </c>
      <c r="F343">
        <v>40</v>
      </c>
      <c r="G343" s="36">
        <v>5</v>
      </c>
      <c r="H343" s="10">
        <f t="shared" si="18"/>
        <v>33.372500000000002</v>
      </c>
      <c r="I343" s="57">
        <f t="shared" si="19"/>
        <v>28.372500000000002</v>
      </c>
      <c r="J343" s="11">
        <f t="shared" si="20"/>
        <v>6.6745000000000001</v>
      </c>
    </row>
    <row r="344" spans="1:10" ht="15">
      <c r="A344" s="32">
        <v>363</v>
      </c>
      <c r="B344" s="13">
        <v>42593</v>
      </c>
      <c r="C344">
        <v>113.19</v>
      </c>
      <c r="D344">
        <v>2.17</v>
      </c>
      <c r="E344">
        <v>2.13</v>
      </c>
      <c r="F344">
        <v>40</v>
      </c>
      <c r="G344" s="36">
        <v>10</v>
      </c>
      <c r="H344" s="10">
        <f t="shared" si="18"/>
        <v>56.595000000000006</v>
      </c>
      <c r="I344" s="57">
        <f t="shared" si="19"/>
        <v>46.595000000000006</v>
      </c>
      <c r="J344" s="11">
        <f t="shared" si="20"/>
        <v>5.6595000000000004</v>
      </c>
    </row>
    <row r="345" spans="1:10" ht="15">
      <c r="A345" s="32">
        <v>364</v>
      </c>
      <c r="B345" s="13">
        <v>42595</v>
      </c>
      <c r="C345">
        <v>28.34</v>
      </c>
      <c r="D345">
        <v>2.09</v>
      </c>
      <c r="E345">
        <v>1.92</v>
      </c>
      <c r="F345">
        <v>40</v>
      </c>
      <c r="G345" s="42">
        <v>30</v>
      </c>
      <c r="H345" s="10">
        <f t="shared" si="18"/>
        <v>42.510000000000005</v>
      </c>
      <c r="I345" s="59">
        <f t="shared" si="19"/>
        <v>12.510000000000005</v>
      </c>
      <c r="J345" s="11">
        <f t="shared" si="20"/>
        <v>1.4170000000000003</v>
      </c>
    </row>
    <row r="346" spans="1:10" ht="15">
      <c r="A346" s="32">
        <v>365</v>
      </c>
      <c r="B346" s="13">
        <v>42595</v>
      </c>
      <c r="C346">
        <v>82.38</v>
      </c>
      <c r="D346">
        <v>2.2000000000000002</v>
      </c>
      <c r="E346">
        <v>2.1800000000000002</v>
      </c>
      <c r="F346">
        <v>40</v>
      </c>
      <c r="G346" s="36">
        <v>10</v>
      </c>
      <c r="H346" s="10">
        <f t="shared" si="18"/>
        <v>41.19</v>
      </c>
      <c r="I346" s="57">
        <f t="shared" si="19"/>
        <v>31.189999999999998</v>
      </c>
      <c r="J346" s="11">
        <f t="shared" si="20"/>
        <v>4.1189999999999998</v>
      </c>
    </row>
    <row r="347" spans="1:10" ht="15">
      <c r="A347" s="32">
        <v>366</v>
      </c>
      <c r="B347" s="13">
        <v>42595</v>
      </c>
      <c r="C347">
        <v>119.83</v>
      </c>
      <c r="D347">
        <v>2.2000000000000002</v>
      </c>
      <c r="E347">
        <v>2.17</v>
      </c>
      <c r="F347">
        <v>40</v>
      </c>
      <c r="G347" s="36">
        <v>10</v>
      </c>
      <c r="H347" s="10">
        <f t="shared" si="18"/>
        <v>59.914999999999999</v>
      </c>
      <c r="I347" s="57">
        <f t="shared" si="19"/>
        <v>49.914999999999999</v>
      </c>
      <c r="J347" s="11">
        <f t="shared" si="20"/>
        <v>5.9915000000000003</v>
      </c>
    </row>
    <row r="348" spans="1:10" ht="15">
      <c r="A348" s="32">
        <v>367</v>
      </c>
      <c r="B348" s="13">
        <v>42595</v>
      </c>
      <c r="C348">
        <v>72.02</v>
      </c>
      <c r="D348">
        <v>2.2799999999999998</v>
      </c>
      <c r="E348">
        <v>1.91</v>
      </c>
      <c r="F348">
        <v>40</v>
      </c>
      <c r="G348" s="36">
        <v>15</v>
      </c>
      <c r="H348" s="10">
        <f t="shared" si="18"/>
        <v>54.015000000000001</v>
      </c>
      <c r="I348" s="57">
        <f t="shared" si="19"/>
        <v>39.015000000000001</v>
      </c>
      <c r="J348" s="11">
        <f t="shared" si="20"/>
        <v>3.601</v>
      </c>
    </row>
    <row r="349" spans="1:10">
      <c r="A349" s="50">
        <v>368</v>
      </c>
      <c r="B349" s="38">
        <v>42494</v>
      </c>
      <c r="C349" s="39">
        <v>115.25</v>
      </c>
      <c r="D349" s="39">
        <v>2.2200000000000002</v>
      </c>
      <c r="E349" s="39">
        <v>2.09</v>
      </c>
      <c r="F349" s="39">
        <v>40</v>
      </c>
      <c r="G349" s="40">
        <v>5</v>
      </c>
      <c r="H349" s="10">
        <f t="shared" si="18"/>
        <v>28.8125</v>
      </c>
      <c r="I349" s="57">
        <f t="shared" si="19"/>
        <v>23.8125</v>
      </c>
      <c r="J349" s="11">
        <f t="shared" si="20"/>
        <v>5.7625000000000002</v>
      </c>
    </row>
    <row r="350" spans="1:10">
      <c r="A350" s="50">
        <v>369</v>
      </c>
      <c r="B350" s="38">
        <v>42494</v>
      </c>
      <c r="C350" s="39">
        <v>130.30000000000001</v>
      </c>
      <c r="D350" s="39">
        <v>2.1800000000000002</v>
      </c>
      <c r="E350" s="39">
        <v>1.82</v>
      </c>
      <c r="F350" s="39">
        <v>40</v>
      </c>
      <c r="G350" s="40">
        <v>5</v>
      </c>
      <c r="H350" s="10">
        <f t="shared" si="18"/>
        <v>32.575000000000003</v>
      </c>
      <c r="I350" s="57">
        <f t="shared" si="19"/>
        <v>27.575000000000003</v>
      </c>
      <c r="J350" s="11">
        <f t="shared" si="20"/>
        <v>6.5150000000000006</v>
      </c>
    </row>
    <row r="351" spans="1:10" ht="15">
      <c r="A351" s="32">
        <v>370</v>
      </c>
      <c r="B351" s="13">
        <v>42593</v>
      </c>
      <c r="C351">
        <v>134.03</v>
      </c>
      <c r="D351">
        <v>2.16</v>
      </c>
      <c r="E351">
        <v>2.11</v>
      </c>
      <c r="F351">
        <v>40</v>
      </c>
      <c r="G351" s="40">
        <v>10</v>
      </c>
      <c r="H351" s="10">
        <f t="shared" si="18"/>
        <v>67.015000000000001</v>
      </c>
      <c r="I351" s="57">
        <f t="shared" si="19"/>
        <v>57.015000000000001</v>
      </c>
      <c r="J351" s="11">
        <f t="shared" si="20"/>
        <v>6.7015000000000002</v>
      </c>
    </row>
    <row r="352" spans="1:10" ht="15">
      <c r="A352" s="32">
        <v>371</v>
      </c>
      <c r="B352" s="13">
        <v>42595</v>
      </c>
      <c r="C352">
        <v>36.57</v>
      </c>
      <c r="D352">
        <v>2.2200000000000002</v>
      </c>
      <c r="E352">
        <v>1.48</v>
      </c>
      <c r="F352">
        <v>40</v>
      </c>
      <c r="G352" s="36">
        <v>25</v>
      </c>
      <c r="H352" s="10">
        <f t="shared" si="18"/>
        <v>45.712499999999999</v>
      </c>
      <c r="I352" s="57">
        <f t="shared" si="19"/>
        <v>20.712499999999999</v>
      </c>
      <c r="J352" s="11">
        <f t="shared" si="20"/>
        <v>1.8285</v>
      </c>
    </row>
    <row r="353" spans="1:10" ht="15">
      <c r="A353" s="32">
        <v>372</v>
      </c>
      <c r="B353" s="13">
        <v>42595</v>
      </c>
      <c r="C353">
        <v>139.30000000000001</v>
      </c>
      <c r="D353">
        <v>2.21</v>
      </c>
      <c r="E353">
        <v>2.29</v>
      </c>
      <c r="F353">
        <v>40</v>
      </c>
      <c r="G353" s="36">
        <v>10</v>
      </c>
      <c r="H353" s="10">
        <f t="shared" si="18"/>
        <v>69.650000000000006</v>
      </c>
      <c r="I353" s="57">
        <f t="shared" si="19"/>
        <v>59.650000000000006</v>
      </c>
      <c r="J353" s="11">
        <f t="shared" si="20"/>
        <v>6.9650000000000007</v>
      </c>
    </row>
    <row r="354" spans="1:10" ht="15">
      <c r="A354" s="32">
        <v>373</v>
      </c>
      <c r="B354" s="13">
        <v>42593</v>
      </c>
      <c r="C354">
        <v>74.92</v>
      </c>
      <c r="D354">
        <v>2.17</v>
      </c>
      <c r="E354">
        <v>2.2799999999999998</v>
      </c>
      <c r="F354">
        <v>40</v>
      </c>
      <c r="G354" s="40">
        <v>10</v>
      </c>
      <c r="H354" s="10">
        <f t="shared" si="18"/>
        <v>37.46</v>
      </c>
      <c r="I354" s="57">
        <f t="shared" si="19"/>
        <v>27.46</v>
      </c>
      <c r="J354" s="11">
        <f t="shared" si="20"/>
        <v>3.746</v>
      </c>
    </row>
    <row r="355" spans="1:10" ht="15">
      <c r="A355" s="32">
        <v>374</v>
      </c>
      <c r="B355" s="13">
        <v>42593</v>
      </c>
      <c r="C355">
        <v>164.94</v>
      </c>
      <c r="D355">
        <v>2.1800000000000002</v>
      </c>
      <c r="E355">
        <v>1.93</v>
      </c>
      <c r="F355">
        <v>40</v>
      </c>
      <c r="G355" s="40">
        <v>5</v>
      </c>
      <c r="H355" s="10">
        <f t="shared" si="18"/>
        <v>41.234999999999999</v>
      </c>
      <c r="I355" s="57">
        <f t="shared" si="19"/>
        <v>36.234999999999999</v>
      </c>
      <c r="J355" s="11">
        <f t="shared" si="20"/>
        <v>8.2469999999999999</v>
      </c>
    </row>
    <row r="356" spans="1:10" ht="15">
      <c r="A356" s="32">
        <v>375</v>
      </c>
      <c r="B356" s="13">
        <v>42593</v>
      </c>
      <c r="C356">
        <v>109.45</v>
      </c>
      <c r="D356">
        <v>2.15</v>
      </c>
      <c r="E356">
        <v>1.92</v>
      </c>
      <c r="F356">
        <v>40</v>
      </c>
      <c r="G356" s="40">
        <v>10</v>
      </c>
      <c r="H356" s="10">
        <f t="shared" si="18"/>
        <v>54.725000000000001</v>
      </c>
      <c r="I356" s="57">
        <f t="shared" si="19"/>
        <v>44.725000000000001</v>
      </c>
      <c r="J356" s="11">
        <f t="shared" si="20"/>
        <v>5.4725000000000001</v>
      </c>
    </row>
    <row r="357" spans="1:10" ht="15">
      <c r="A357" s="32">
        <v>376</v>
      </c>
      <c r="B357" s="13">
        <v>42595</v>
      </c>
      <c r="C357">
        <v>194.68</v>
      </c>
      <c r="D357">
        <v>2.2000000000000002</v>
      </c>
      <c r="E357">
        <v>2.27</v>
      </c>
      <c r="F357">
        <v>40</v>
      </c>
      <c r="G357" s="36">
        <v>5</v>
      </c>
      <c r="H357" s="10">
        <f t="shared" si="18"/>
        <v>48.67</v>
      </c>
      <c r="I357" s="57">
        <f t="shared" si="19"/>
        <v>43.67</v>
      </c>
      <c r="J357" s="11">
        <f t="shared" si="20"/>
        <v>9.734</v>
      </c>
    </row>
    <row r="358" spans="1:10" ht="15">
      <c r="A358" s="32">
        <v>377</v>
      </c>
      <c r="B358" s="13">
        <v>42595</v>
      </c>
      <c r="C358">
        <v>155.47999999999999</v>
      </c>
      <c r="D358">
        <v>2.21</v>
      </c>
      <c r="E358">
        <v>2.02</v>
      </c>
      <c r="F358">
        <v>40</v>
      </c>
      <c r="G358" s="36">
        <v>10</v>
      </c>
      <c r="H358" s="10">
        <f t="shared" si="18"/>
        <v>77.739999999999995</v>
      </c>
      <c r="I358" s="57">
        <f t="shared" si="19"/>
        <v>67.739999999999995</v>
      </c>
      <c r="J358" s="11">
        <f t="shared" si="20"/>
        <v>7.7739999999999991</v>
      </c>
    </row>
    <row r="359" spans="1:10" ht="15">
      <c r="A359" s="32">
        <v>378</v>
      </c>
      <c r="B359" s="13">
        <v>42595</v>
      </c>
      <c r="C359">
        <v>143.38999999999999</v>
      </c>
      <c r="D359">
        <v>2.19</v>
      </c>
      <c r="E359">
        <v>2.36</v>
      </c>
      <c r="F359">
        <v>40</v>
      </c>
      <c r="G359" s="36">
        <v>10</v>
      </c>
      <c r="H359" s="10">
        <f t="shared" si="18"/>
        <v>71.694999999999993</v>
      </c>
      <c r="I359" s="57">
        <f t="shared" si="19"/>
        <v>61.694999999999993</v>
      </c>
      <c r="J359" s="11">
        <f t="shared" si="20"/>
        <v>7.1694999999999993</v>
      </c>
    </row>
    <row r="360" spans="1:10" ht="15">
      <c r="A360" s="32">
        <v>379</v>
      </c>
      <c r="B360" s="13">
        <v>42595</v>
      </c>
      <c r="C360">
        <v>89.84</v>
      </c>
      <c r="D360">
        <v>2.2400000000000002</v>
      </c>
      <c r="E360">
        <v>1.48</v>
      </c>
      <c r="F360">
        <v>40</v>
      </c>
      <c r="G360" s="40">
        <v>10</v>
      </c>
      <c r="H360" s="10">
        <f t="shared" si="18"/>
        <v>44.92</v>
      </c>
      <c r="I360" s="57">
        <f t="shared" si="19"/>
        <v>34.92</v>
      </c>
      <c r="J360" s="11">
        <f t="shared" si="20"/>
        <v>4.492</v>
      </c>
    </row>
    <row r="361" spans="1:10">
      <c r="B361" s="8"/>
      <c r="H361" s="10"/>
      <c r="I361" s="52"/>
      <c r="J361" s="12"/>
    </row>
    <row r="362" spans="1:10">
      <c r="B362" s="8"/>
      <c r="H362" s="10"/>
      <c r="I362" s="52"/>
      <c r="J362" s="12"/>
    </row>
    <row r="363" spans="1:10">
      <c r="B363" s="8"/>
      <c r="H363" s="10"/>
      <c r="I363" s="52"/>
      <c r="J363" s="12"/>
    </row>
    <row r="364" spans="1:10">
      <c r="B364" s="8"/>
      <c r="H364" s="10"/>
      <c r="I364" s="52"/>
      <c r="J364" s="12"/>
    </row>
    <row r="365" spans="1:10">
      <c r="B365" s="8"/>
      <c r="H365" s="10"/>
      <c r="I365" s="52"/>
      <c r="J365" s="12"/>
    </row>
    <row r="366" spans="1:10">
      <c r="B366" s="8"/>
      <c r="H366" s="10"/>
      <c r="I366" s="52"/>
      <c r="J366" s="12"/>
    </row>
    <row r="367" spans="1:10">
      <c r="B367" s="8"/>
      <c r="H367" s="10"/>
      <c r="I367" s="52"/>
      <c r="J367" s="12"/>
    </row>
    <row r="368" spans="1:10">
      <c r="B368" s="8"/>
      <c r="H368" s="10"/>
      <c r="I368" s="52"/>
      <c r="J368" s="12"/>
    </row>
    <row r="369" spans="2:10">
      <c r="B369" s="8"/>
      <c r="H369" s="10"/>
      <c r="I369" s="52"/>
      <c r="J369" s="12"/>
    </row>
    <row r="370" spans="2:10">
      <c r="B370" s="8"/>
      <c r="H370" s="10"/>
      <c r="I370" s="52"/>
      <c r="J370" s="12"/>
    </row>
    <row r="371" spans="2:10">
      <c r="B371" s="8"/>
      <c r="H371" s="10"/>
      <c r="I371" s="52"/>
      <c r="J371" s="12"/>
    </row>
    <row r="372" spans="2:10">
      <c r="B372" s="8"/>
      <c r="H372" s="10"/>
      <c r="I372" s="52"/>
      <c r="J372" s="12"/>
    </row>
    <row r="373" spans="2:10">
      <c r="B373" s="8"/>
      <c r="H373" s="10"/>
      <c r="I373" s="52"/>
      <c r="J373" s="12"/>
    </row>
    <row r="374" spans="2:10">
      <c r="B374" s="8"/>
      <c r="H374" s="10"/>
      <c r="I374" s="52"/>
      <c r="J374" s="12"/>
    </row>
    <row r="375" spans="2:10">
      <c r="B375" s="8"/>
      <c r="H375" s="10"/>
      <c r="I375" s="52"/>
      <c r="J375" s="12"/>
    </row>
    <row r="376" spans="2:10">
      <c r="B376" s="8"/>
      <c r="H376" s="10"/>
      <c r="I376" s="52"/>
      <c r="J376" s="12"/>
    </row>
    <row r="377" spans="2:10">
      <c r="B377" s="8"/>
      <c r="H377" s="10"/>
      <c r="I377" s="52"/>
      <c r="J377" s="12"/>
    </row>
    <row r="378" spans="2:10">
      <c r="B378" s="8"/>
      <c r="H378" s="10"/>
      <c r="I378" s="52"/>
      <c r="J378" s="12"/>
    </row>
    <row r="379" spans="2:10">
      <c r="B379" s="8"/>
      <c r="H379" s="10"/>
      <c r="I379" s="52"/>
      <c r="J379" s="12"/>
    </row>
    <row r="380" spans="2:10">
      <c r="B380" s="8"/>
      <c r="H380" s="10"/>
      <c r="I380" s="52"/>
      <c r="J380" s="12"/>
    </row>
    <row r="381" spans="2:10">
      <c r="B381" s="8"/>
      <c r="H381" s="10"/>
      <c r="I381" s="52"/>
      <c r="J381" s="12"/>
    </row>
    <row r="382" spans="2:10">
      <c r="B382" s="8"/>
      <c r="H382" s="10"/>
      <c r="I382" s="52"/>
      <c r="J382" s="12"/>
    </row>
    <row r="383" spans="2:10">
      <c r="B383" s="8"/>
      <c r="H383" s="10"/>
      <c r="I383" s="52"/>
      <c r="J383" s="12"/>
    </row>
    <row r="384" spans="2:10">
      <c r="B384" s="8"/>
      <c r="H384" s="10"/>
      <c r="I384" s="52"/>
      <c r="J384" s="12"/>
    </row>
    <row r="385" spans="2:10">
      <c r="B385" s="8"/>
      <c r="H385" s="10"/>
      <c r="I385" s="52"/>
      <c r="J385" s="12"/>
    </row>
    <row r="386" spans="2:10">
      <c r="B386" s="8"/>
      <c r="H386" s="10"/>
      <c r="I386" s="52"/>
      <c r="J386" s="12"/>
    </row>
    <row r="387" spans="2:10">
      <c r="B387" s="8"/>
      <c r="H387" s="10"/>
      <c r="I387" s="52"/>
      <c r="J387" s="12"/>
    </row>
    <row r="388" spans="2:10">
      <c r="B388" s="8"/>
      <c r="H388" s="10"/>
      <c r="I388" s="52"/>
      <c r="J388" s="12"/>
    </row>
    <row r="389" spans="2:10">
      <c r="B389" s="8"/>
      <c r="H389" s="10"/>
      <c r="I389" s="52"/>
      <c r="J389" s="12"/>
    </row>
    <row r="390" spans="2:10">
      <c r="B390" s="8"/>
      <c r="H390" s="10"/>
      <c r="I390" s="52"/>
      <c r="J390" s="12"/>
    </row>
    <row r="391" spans="2:10">
      <c r="B391" s="8"/>
      <c r="H391" s="10"/>
      <c r="I391" s="52"/>
      <c r="J391" s="12"/>
    </row>
    <row r="392" spans="2:10">
      <c r="B392" s="8"/>
      <c r="H392" s="10"/>
      <c r="I392" s="52"/>
      <c r="J392" s="12"/>
    </row>
    <row r="393" spans="2:10">
      <c r="B393" s="8"/>
      <c r="H393" s="10"/>
      <c r="I393" s="52"/>
      <c r="J393" s="12"/>
    </row>
    <row r="394" spans="2:10">
      <c r="B394" s="8"/>
      <c r="H394" s="10"/>
      <c r="I394" s="52"/>
      <c r="J394" s="12"/>
    </row>
    <row r="395" spans="2:10">
      <c r="B395" s="8"/>
      <c r="H395" s="10"/>
      <c r="I395" s="52"/>
      <c r="J395" s="12"/>
    </row>
    <row r="396" spans="2:10">
      <c r="B396" s="8"/>
      <c r="H396" s="10"/>
      <c r="I396" s="52"/>
      <c r="J396" s="12"/>
    </row>
    <row r="397" spans="2:10">
      <c r="B397" s="8"/>
      <c r="H397" s="10"/>
      <c r="I397" s="52"/>
      <c r="J397" s="12"/>
    </row>
    <row r="398" spans="2:10">
      <c r="B398" s="8"/>
      <c r="H398" s="10"/>
      <c r="I398" s="52"/>
      <c r="J398" s="12"/>
    </row>
    <row r="399" spans="2:10">
      <c r="B399" s="8"/>
      <c r="H399" s="10"/>
      <c r="I399" s="52"/>
      <c r="J399" s="12"/>
    </row>
    <row r="400" spans="2:10">
      <c r="B400" s="8"/>
      <c r="H400" s="10"/>
      <c r="I400" s="52"/>
      <c r="J400" s="12"/>
    </row>
    <row r="401" spans="2:10">
      <c r="B401" s="8"/>
      <c r="H401" s="10"/>
      <c r="I401" s="52"/>
      <c r="J401" s="12"/>
    </row>
    <row r="402" spans="2:10">
      <c r="B402" s="8"/>
      <c r="H402" s="10"/>
      <c r="I402" s="52"/>
      <c r="J402" s="12"/>
    </row>
    <row r="403" spans="2:10">
      <c r="B403" s="8"/>
      <c r="H403" s="10"/>
      <c r="I403" s="52"/>
      <c r="J403" s="12"/>
    </row>
    <row r="404" spans="2:10">
      <c r="B404" s="8"/>
      <c r="H404" s="10"/>
      <c r="I404" s="52"/>
      <c r="J404" s="12"/>
    </row>
    <row r="405" spans="2:10">
      <c r="B405" s="8"/>
      <c r="H405" s="10"/>
      <c r="I405" s="52"/>
      <c r="J405" s="12"/>
    </row>
    <row r="406" spans="2:10">
      <c r="B406" s="8"/>
      <c r="H406" s="10"/>
      <c r="I406" s="52"/>
      <c r="J406" s="12"/>
    </row>
    <row r="407" spans="2:10">
      <c r="B407" s="8"/>
      <c r="H407" s="10"/>
      <c r="I407" s="52"/>
      <c r="J407" s="12"/>
    </row>
    <row r="408" spans="2:10">
      <c r="B408" s="8"/>
      <c r="H408" s="10"/>
      <c r="I408" s="52"/>
      <c r="J408" s="12"/>
    </row>
    <row r="409" spans="2:10">
      <c r="B409" s="8"/>
      <c r="H409" s="10"/>
      <c r="I409" s="52"/>
      <c r="J409" s="12"/>
    </row>
    <row r="410" spans="2:10">
      <c r="B410" s="8"/>
      <c r="H410" s="10"/>
      <c r="I410" s="52"/>
      <c r="J410" s="12"/>
    </row>
    <row r="411" spans="2:10">
      <c r="B411" s="8"/>
      <c r="H411" s="10"/>
      <c r="I411" s="52"/>
      <c r="J411" s="12"/>
    </row>
    <row r="412" spans="2:10">
      <c r="B412" s="8"/>
      <c r="H412" s="10"/>
      <c r="I412" s="52"/>
      <c r="J412" s="12"/>
    </row>
    <row r="413" spans="2:10">
      <c r="B413" s="8"/>
      <c r="H413" s="10"/>
      <c r="I413" s="52"/>
      <c r="J413" s="12"/>
    </row>
    <row r="414" spans="2:10">
      <c r="B414" s="8"/>
      <c r="H414" s="10"/>
      <c r="I414" s="52"/>
      <c r="J414" s="12"/>
    </row>
    <row r="415" spans="2:10">
      <c r="B415" s="8"/>
      <c r="H415" s="10"/>
      <c r="I415" s="52"/>
      <c r="J415" s="12"/>
    </row>
    <row r="416" spans="2:10">
      <c r="B416" s="8"/>
      <c r="H416" s="10"/>
      <c r="I416" s="52"/>
      <c r="J416" s="12"/>
    </row>
    <row r="417" spans="2:10">
      <c r="B417" s="8"/>
      <c r="H417" s="10"/>
      <c r="I417" s="52"/>
      <c r="J417" s="12"/>
    </row>
    <row r="418" spans="2:10">
      <c r="B418" s="8"/>
      <c r="H418" s="10"/>
      <c r="I418" s="52"/>
      <c r="J418" s="12"/>
    </row>
    <row r="419" spans="2:10">
      <c r="B419" s="8"/>
      <c r="H419" s="10"/>
      <c r="I419" s="52"/>
      <c r="J419" s="12"/>
    </row>
    <row r="420" spans="2:10">
      <c r="B420" s="8"/>
      <c r="H420" s="10"/>
      <c r="I420" s="52"/>
      <c r="J420" s="12"/>
    </row>
    <row r="421" spans="2:10">
      <c r="B421" s="8"/>
      <c r="H421" s="10"/>
      <c r="I421" s="52"/>
      <c r="J421" s="12"/>
    </row>
    <row r="422" spans="2:10">
      <c r="B422" s="8"/>
      <c r="H422" s="10"/>
      <c r="I422" s="52"/>
      <c r="J422" s="12"/>
    </row>
    <row r="423" spans="2:10">
      <c r="B423" s="8"/>
      <c r="H423" s="10"/>
      <c r="I423" s="52"/>
      <c r="J423" s="12"/>
    </row>
    <row r="424" spans="2:10">
      <c r="B424" s="8"/>
      <c r="H424" s="10"/>
      <c r="I424" s="52"/>
      <c r="J424" s="12"/>
    </row>
    <row r="425" spans="2:10">
      <c r="B425" s="8"/>
      <c r="H425" s="10"/>
      <c r="I425" s="52"/>
      <c r="J425" s="12"/>
    </row>
    <row r="426" spans="2:10">
      <c r="B426" s="8"/>
      <c r="H426" s="10"/>
      <c r="I426" s="52"/>
      <c r="J426" s="12"/>
    </row>
    <row r="427" spans="2:10">
      <c r="B427" s="8"/>
      <c r="H427" s="10"/>
      <c r="I427" s="52"/>
      <c r="J427" s="12"/>
    </row>
    <row r="428" spans="2:10">
      <c r="B428" s="8"/>
      <c r="H428" s="10"/>
      <c r="I428" s="52"/>
      <c r="J428" s="12"/>
    </row>
    <row r="429" spans="2:10">
      <c r="B429" s="8"/>
      <c r="H429" s="10"/>
      <c r="I429" s="52"/>
      <c r="J429" s="12"/>
    </row>
    <row r="430" spans="2:10">
      <c r="B430" s="8"/>
      <c r="H430" s="10"/>
      <c r="I430" s="52"/>
      <c r="J430" s="12"/>
    </row>
    <row r="431" spans="2:10">
      <c r="B431" s="8"/>
      <c r="H431" s="10"/>
      <c r="I431" s="52"/>
      <c r="J431" s="12"/>
    </row>
    <row r="432" spans="2:10">
      <c r="B432" s="8"/>
      <c r="H432" s="10"/>
      <c r="I432" s="52"/>
      <c r="J432" s="12"/>
    </row>
    <row r="433" spans="2:10">
      <c r="B433" s="8"/>
      <c r="H433" s="10"/>
      <c r="I433" s="52"/>
      <c r="J433" s="12"/>
    </row>
    <row r="434" spans="2:10">
      <c r="B434" s="8"/>
      <c r="H434" s="10"/>
      <c r="I434" s="52"/>
      <c r="J434" s="12"/>
    </row>
    <row r="435" spans="2:10">
      <c r="B435" s="8"/>
      <c r="H435" s="10"/>
      <c r="I435" s="52"/>
      <c r="J435" s="12"/>
    </row>
    <row r="436" spans="2:10">
      <c r="B436" s="8"/>
      <c r="H436" s="10"/>
      <c r="I436" s="52"/>
      <c r="J436" s="12"/>
    </row>
    <row r="437" spans="2:10">
      <c r="B437" s="8"/>
      <c r="H437" s="10"/>
      <c r="I437" s="52"/>
      <c r="J437" s="12"/>
    </row>
    <row r="438" spans="2:10">
      <c r="B438" s="8"/>
      <c r="H438" s="10"/>
      <c r="I438" s="52"/>
      <c r="J438" s="12"/>
    </row>
    <row r="439" spans="2:10">
      <c r="B439" s="8"/>
      <c r="H439" s="10"/>
      <c r="I439" s="52"/>
      <c r="J439" s="12"/>
    </row>
    <row r="440" spans="2:10">
      <c r="B440" s="8"/>
      <c r="H440" s="10"/>
      <c r="I440" s="52"/>
      <c r="J440" s="12"/>
    </row>
    <row r="441" spans="2:10">
      <c r="B441" s="8"/>
      <c r="H441" s="10"/>
      <c r="I441" s="52"/>
      <c r="J441" s="12"/>
    </row>
    <row r="442" spans="2:10">
      <c r="B442" s="8"/>
      <c r="H442" s="10"/>
      <c r="I442" s="52"/>
      <c r="J442" s="12"/>
    </row>
    <row r="443" spans="2:10">
      <c r="B443" s="8"/>
      <c r="H443" s="10"/>
      <c r="I443" s="52"/>
      <c r="J443" s="12"/>
    </row>
    <row r="444" spans="2:10">
      <c r="B444" s="8"/>
      <c r="H444" s="10"/>
      <c r="I444" s="52"/>
      <c r="J444" s="12"/>
    </row>
    <row r="445" spans="2:10">
      <c r="B445" s="8"/>
      <c r="H445" s="10"/>
      <c r="I445" s="52"/>
      <c r="J445" s="12"/>
    </row>
    <row r="446" spans="2:10">
      <c r="B446" s="8"/>
      <c r="H446" s="10"/>
      <c r="I446" s="52"/>
      <c r="J446" s="12"/>
    </row>
    <row r="447" spans="2:10">
      <c r="B447" s="8"/>
      <c r="H447" s="10"/>
      <c r="I447" s="52"/>
      <c r="J447" s="12"/>
    </row>
    <row r="448" spans="2:10">
      <c r="B448" s="8"/>
      <c r="H448" s="10"/>
      <c r="I448" s="52"/>
      <c r="J448" s="12"/>
    </row>
    <row r="449" spans="2:10">
      <c r="B449" s="8"/>
      <c r="H449" s="10"/>
      <c r="I449" s="52"/>
      <c r="J449" s="12"/>
    </row>
    <row r="450" spans="2:10">
      <c r="B450" s="8"/>
      <c r="H450" s="10"/>
      <c r="I450" s="52"/>
      <c r="J450" s="12"/>
    </row>
    <row r="451" spans="2:10">
      <c r="B451" s="8"/>
      <c r="H451" s="10"/>
      <c r="I451" s="52"/>
      <c r="J451" s="12"/>
    </row>
    <row r="452" spans="2:10">
      <c r="B452" s="8"/>
      <c r="H452" s="10"/>
      <c r="I452" s="52"/>
      <c r="J452" s="12"/>
    </row>
    <row r="453" spans="2:10">
      <c r="B453" s="8"/>
      <c r="H453" s="10"/>
      <c r="I453" s="52"/>
      <c r="J453" s="12"/>
    </row>
    <row r="454" spans="2:10">
      <c r="B454" s="8"/>
      <c r="H454" s="10"/>
      <c r="I454" s="52"/>
      <c r="J454" s="12"/>
    </row>
    <row r="455" spans="2:10">
      <c r="B455" s="8"/>
      <c r="H455" s="10"/>
      <c r="I455" s="52"/>
      <c r="J455" s="12"/>
    </row>
    <row r="456" spans="2:10">
      <c r="B456" s="8"/>
      <c r="H456" s="10"/>
      <c r="I456" s="52"/>
      <c r="J456" s="12"/>
    </row>
    <row r="457" spans="2:10">
      <c r="B457" s="8"/>
      <c r="H457" s="10"/>
      <c r="I457" s="52"/>
      <c r="J457" s="12"/>
    </row>
    <row r="458" spans="2:10">
      <c r="B458" s="8"/>
      <c r="H458" s="10"/>
      <c r="I458" s="52"/>
      <c r="J458" s="12"/>
    </row>
    <row r="459" spans="2:10">
      <c r="B459" s="8"/>
      <c r="H459" s="10"/>
      <c r="I459" s="52"/>
      <c r="J459" s="12"/>
    </row>
    <row r="460" spans="2:10">
      <c r="B460" s="8"/>
      <c r="H460" s="10"/>
      <c r="I460" s="52"/>
      <c r="J460" s="12"/>
    </row>
    <row r="461" spans="2:10">
      <c r="B461" s="8"/>
      <c r="H461" s="10"/>
      <c r="I461" s="52"/>
      <c r="J461" s="12"/>
    </row>
    <row r="462" spans="2:10">
      <c r="B462" s="8"/>
      <c r="H462" s="10"/>
      <c r="I462" s="52"/>
      <c r="J462" s="12"/>
    </row>
    <row r="463" spans="2:10">
      <c r="B463" s="8"/>
      <c r="H463" s="10"/>
      <c r="I463" s="52"/>
      <c r="J463" s="12"/>
    </row>
    <row r="464" spans="2:10">
      <c r="B464" s="8"/>
      <c r="H464" s="10"/>
      <c r="I464" s="52"/>
      <c r="J464" s="12"/>
    </row>
    <row r="465" spans="2:10">
      <c r="B465" s="8"/>
      <c r="H465" s="10"/>
      <c r="I465" s="52"/>
      <c r="J465" s="12"/>
    </row>
    <row r="466" spans="2:10">
      <c r="B466" s="8"/>
      <c r="H466" s="10"/>
      <c r="I466" s="52"/>
      <c r="J466" s="12"/>
    </row>
    <row r="467" spans="2:10">
      <c r="B467" s="8"/>
      <c r="H467" s="10"/>
      <c r="I467" s="52"/>
      <c r="J467" s="12"/>
    </row>
    <row r="468" spans="2:10">
      <c r="B468" s="8"/>
      <c r="H468" s="10"/>
      <c r="I468" s="52"/>
      <c r="J468" s="12"/>
    </row>
    <row r="469" spans="2:10">
      <c r="B469" s="8"/>
      <c r="H469" s="10"/>
      <c r="I469" s="52"/>
      <c r="J469" s="12"/>
    </row>
    <row r="470" spans="2:10">
      <c r="B470" s="8"/>
      <c r="H470" s="10"/>
      <c r="I470" s="52"/>
      <c r="J470" s="12"/>
    </row>
    <row r="471" spans="2:10">
      <c r="B471" s="8"/>
      <c r="H471" s="10"/>
      <c r="I471" s="52"/>
      <c r="J471" s="12"/>
    </row>
    <row r="472" spans="2:10">
      <c r="B472" s="8"/>
      <c r="H472" s="10"/>
      <c r="I472" s="52"/>
      <c r="J472" s="12"/>
    </row>
    <row r="473" spans="2:10">
      <c r="B473" s="8"/>
      <c r="H473" s="10"/>
      <c r="I473" s="52"/>
      <c r="J473" s="12"/>
    </row>
    <row r="474" spans="2:10">
      <c r="B474" s="8"/>
      <c r="H474" s="10"/>
      <c r="I474" s="52"/>
      <c r="J474" s="12"/>
    </row>
    <row r="475" spans="2:10">
      <c r="B475" s="8"/>
      <c r="H475" s="10"/>
      <c r="I475" s="52"/>
      <c r="J475" s="12"/>
    </row>
    <row r="476" spans="2:10">
      <c r="B476" s="8"/>
      <c r="H476" s="10"/>
      <c r="I476" s="52"/>
      <c r="J476" s="12"/>
    </row>
    <row r="477" spans="2:10">
      <c r="B477" s="8"/>
      <c r="H477" s="10"/>
      <c r="I477" s="52"/>
      <c r="J477" s="12"/>
    </row>
    <row r="478" spans="2:10">
      <c r="B478" s="8"/>
      <c r="H478" s="10"/>
      <c r="I478" s="52"/>
      <c r="J478" s="12"/>
    </row>
    <row r="479" spans="2:10">
      <c r="B479" s="8"/>
      <c r="H479" s="10"/>
      <c r="I479" s="52"/>
      <c r="J479" s="12"/>
    </row>
    <row r="480" spans="2:10">
      <c r="B480" s="8"/>
      <c r="H480" s="10"/>
      <c r="I480" s="52"/>
      <c r="J480" s="12"/>
    </row>
    <row r="481" spans="2:10">
      <c r="B481" s="8"/>
      <c r="H481" s="10"/>
      <c r="I481" s="52"/>
      <c r="J481" s="12"/>
    </row>
    <row r="482" spans="2:10">
      <c r="B482" s="8"/>
      <c r="H482" s="10"/>
      <c r="I482" s="52"/>
      <c r="J482" s="12"/>
    </row>
    <row r="483" spans="2:10">
      <c r="B483" s="8"/>
      <c r="H483" s="10"/>
      <c r="I483" s="52"/>
      <c r="J483" s="12"/>
    </row>
    <row r="484" spans="2:10">
      <c r="B484" s="8"/>
      <c r="H484" s="10"/>
      <c r="I484" s="52"/>
      <c r="J484" s="12"/>
    </row>
    <row r="485" spans="2:10">
      <c r="B485" s="8"/>
      <c r="H485" s="10"/>
      <c r="I485" s="52"/>
      <c r="J485" s="12"/>
    </row>
    <row r="486" spans="2:10">
      <c r="B486" s="8"/>
      <c r="H486" s="10"/>
      <c r="I486" s="52"/>
      <c r="J486" s="12"/>
    </row>
    <row r="487" spans="2:10">
      <c r="B487" s="8"/>
      <c r="H487" s="10"/>
      <c r="I487" s="52"/>
      <c r="J487" s="12"/>
    </row>
    <row r="488" spans="2:10">
      <c r="B488" s="8"/>
      <c r="H488" s="10"/>
      <c r="I488" s="52"/>
      <c r="J488" s="12"/>
    </row>
    <row r="489" spans="2:10">
      <c r="B489" s="8"/>
      <c r="H489" s="10"/>
      <c r="I489" s="52"/>
      <c r="J489" s="12"/>
    </row>
    <row r="490" spans="2:10">
      <c r="B490" s="8"/>
      <c r="H490" s="10"/>
      <c r="I490" s="52"/>
      <c r="J490" s="12"/>
    </row>
    <row r="491" spans="2:10">
      <c r="B491" s="8"/>
      <c r="H491" s="10"/>
      <c r="I491" s="52"/>
      <c r="J491" s="12"/>
    </row>
    <row r="492" spans="2:10">
      <c r="B492" s="8"/>
      <c r="H492" s="10"/>
      <c r="I492" s="52"/>
      <c r="J492" s="12"/>
    </row>
    <row r="493" spans="2:10">
      <c r="B493" s="8"/>
      <c r="H493" s="10"/>
      <c r="I493" s="52"/>
      <c r="J493" s="12"/>
    </row>
    <row r="494" spans="2:10">
      <c r="B494" s="8"/>
      <c r="H494" s="10"/>
      <c r="I494" s="52"/>
      <c r="J494" s="12"/>
    </row>
    <row r="495" spans="2:10">
      <c r="B495" s="8"/>
      <c r="H495" s="10"/>
      <c r="I495" s="52"/>
      <c r="J495" s="12"/>
    </row>
    <row r="496" spans="2:10">
      <c r="B496" s="8"/>
      <c r="H496" s="10"/>
      <c r="I496" s="52"/>
      <c r="J496" s="12"/>
    </row>
    <row r="497" spans="2:10">
      <c r="B497" s="8"/>
      <c r="H497" s="10"/>
      <c r="I497" s="52"/>
      <c r="J497" s="12"/>
    </row>
    <row r="498" spans="2:10">
      <c r="B498" s="8"/>
      <c r="H498" s="10"/>
      <c r="I498" s="52"/>
      <c r="J498" s="12"/>
    </row>
    <row r="499" spans="2:10">
      <c r="B499" s="8"/>
      <c r="H499" s="10"/>
      <c r="I499" s="52"/>
      <c r="J499" s="12"/>
    </row>
    <row r="500" spans="2:10">
      <c r="B500" s="8"/>
      <c r="H500" s="10"/>
      <c r="I500" s="52"/>
      <c r="J500" s="12"/>
    </row>
    <row r="501" spans="2:10">
      <c r="B501" s="8"/>
      <c r="H501" s="10"/>
      <c r="I501" s="52"/>
      <c r="J501" s="12"/>
    </row>
    <row r="502" spans="2:10">
      <c r="B502" s="8"/>
      <c r="H502" s="10"/>
      <c r="I502" s="52"/>
      <c r="J502" s="12"/>
    </row>
    <row r="503" spans="2:10">
      <c r="B503" s="8"/>
      <c r="H503" s="10"/>
      <c r="I503" s="52"/>
      <c r="J503" s="12"/>
    </row>
    <row r="504" spans="2:10">
      <c r="B504" s="8"/>
      <c r="H504" s="10"/>
      <c r="I504" s="52"/>
      <c r="J504" s="12"/>
    </row>
    <row r="505" spans="2:10">
      <c r="B505" s="8"/>
      <c r="H505" s="10"/>
      <c r="I505" s="52"/>
      <c r="J505" s="12"/>
    </row>
    <row r="506" spans="2:10">
      <c r="B506" s="8"/>
      <c r="H506" s="10"/>
      <c r="I506" s="52"/>
      <c r="J506" s="12"/>
    </row>
    <row r="507" spans="2:10">
      <c r="B507" s="8"/>
      <c r="H507" s="10"/>
      <c r="I507" s="52"/>
      <c r="J507" s="12"/>
    </row>
    <row r="508" spans="2:10">
      <c r="B508" s="8"/>
      <c r="H508" s="10"/>
      <c r="I508" s="52"/>
      <c r="J508" s="12"/>
    </row>
    <row r="509" spans="2:10">
      <c r="B509" s="8"/>
      <c r="H509" s="10"/>
      <c r="I509" s="52"/>
      <c r="J509" s="12"/>
    </row>
    <row r="510" spans="2:10">
      <c r="B510" s="8"/>
      <c r="H510" s="10"/>
      <c r="I510" s="52"/>
      <c r="J510" s="12"/>
    </row>
    <row r="511" spans="2:10">
      <c r="B511" s="8"/>
      <c r="H511" s="10"/>
      <c r="I511" s="52"/>
      <c r="J511" s="12"/>
    </row>
    <row r="512" spans="2:10">
      <c r="B512" s="8"/>
      <c r="H512" s="10"/>
      <c r="I512" s="52"/>
      <c r="J512" s="12"/>
    </row>
    <row r="513" spans="2:10">
      <c r="B513" s="8"/>
      <c r="H513" s="10"/>
      <c r="I513" s="52"/>
      <c r="J513" s="12"/>
    </row>
    <row r="514" spans="2:10">
      <c r="B514" s="8"/>
      <c r="H514" s="10"/>
      <c r="I514" s="52"/>
      <c r="J514" s="12"/>
    </row>
    <row r="515" spans="2:10">
      <c r="B515" s="8"/>
      <c r="H515" s="10"/>
      <c r="I515" s="52"/>
      <c r="J515" s="12"/>
    </row>
    <row r="516" spans="2:10">
      <c r="B516" s="8"/>
      <c r="H516" s="10"/>
      <c r="I516" s="52"/>
      <c r="J516" s="12"/>
    </row>
    <row r="517" spans="2:10">
      <c r="B517" s="8"/>
      <c r="H517" s="10"/>
      <c r="I517" s="52"/>
      <c r="J517" s="12"/>
    </row>
    <row r="518" spans="2:10">
      <c r="B518" s="8"/>
      <c r="H518" s="10"/>
      <c r="I518" s="52"/>
      <c r="J518" s="12"/>
    </row>
    <row r="519" spans="2:10">
      <c r="B519" s="8"/>
      <c r="H519" s="10"/>
      <c r="I519" s="52"/>
      <c r="J519" s="12"/>
    </row>
    <row r="520" spans="2:10">
      <c r="B520" s="8"/>
      <c r="H520" s="10"/>
      <c r="I520" s="52"/>
      <c r="J520" s="12"/>
    </row>
    <row r="521" spans="2:10">
      <c r="B521" s="8"/>
      <c r="H521" s="10"/>
      <c r="I521" s="52"/>
      <c r="J521" s="12"/>
    </row>
    <row r="522" spans="2:10">
      <c r="B522" s="8"/>
      <c r="H522" s="10"/>
      <c r="I522" s="52"/>
      <c r="J522" s="12"/>
    </row>
    <row r="523" spans="2:10">
      <c r="B523" s="8"/>
      <c r="H523" s="10"/>
      <c r="I523" s="52"/>
      <c r="J523" s="12"/>
    </row>
    <row r="524" spans="2:10">
      <c r="B524" s="8"/>
      <c r="H524" s="10"/>
      <c r="I524" s="52"/>
      <c r="J524" s="12"/>
    </row>
    <row r="525" spans="2:10">
      <c r="B525" s="8"/>
      <c r="H525" s="10"/>
      <c r="I525" s="52"/>
      <c r="J525" s="12"/>
    </row>
    <row r="526" spans="2:10">
      <c r="B526" s="8"/>
      <c r="H526" s="10"/>
      <c r="I526" s="52"/>
      <c r="J526" s="12"/>
    </row>
    <row r="527" spans="2:10">
      <c r="B527" s="8"/>
      <c r="H527" s="10"/>
      <c r="I527" s="52"/>
      <c r="J527" s="12"/>
    </row>
    <row r="528" spans="2:10">
      <c r="B528" s="8"/>
      <c r="H528" s="10"/>
      <c r="I528" s="52"/>
      <c r="J528" s="12"/>
    </row>
    <row r="529" spans="2:10">
      <c r="B529" s="8"/>
      <c r="H529" s="10"/>
      <c r="I529" s="52"/>
      <c r="J529" s="12"/>
    </row>
    <row r="530" spans="2:10">
      <c r="B530" s="8"/>
      <c r="H530" s="10"/>
      <c r="I530" s="52"/>
      <c r="J530" s="12"/>
    </row>
    <row r="531" spans="2:10">
      <c r="B531" s="8"/>
      <c r="H531" s="10"/>
      <c r="I531" s="52"/>
      <c r="J531" s="12"/>
    </row>
    <row r="532" spans="2:10">
      <c r="B532" s="8"/>
      <c r="H532" s="10"/>
      <c r="I532" s="52"/>
      <c r="J532" s="12"/>
    </row>
    <row r="533" spans="2:10">
      <c r="B533" s="8"/>
      <c r="H533" s="10"/>
      <c r="I533" s="52"/>
      <c r="J533" s="12"/>
    </row>
    <row r="534" spans="2:10">
      <c r="B534" s="8"/>
      <c r="H534" s="10"/>
      <c r="I534" s="52"/>
      <c r="J534" s="12"/>
    </row>
    <row r="535" spans="2:10">
      <c r="B535" s="8"/>
      <c r="H535" s="10"/>
      <c r="I535" s="52"/>
      <c r="J535" s="12"/>
    </row>
    <row r="536" spans="2:10">
      <c r="B536" s="8"/>
      <c r="H536" s="10"/>
      <c r="I536" s="52"/>
      <c r="J536" s="12"/>
    </row>
    <row r="537" spans="2:10">
      <c r="B537" s="8"/>
      <c r="H537" s="10"/>
      <c r="I537" s="52"/>
      <c r="J537" s="12"/>
    </row>
    <row r="538" spans="2:10">
      <c r="B538" s="8"/>
      <c r="H538" s="10"/>
      <c r="I538" s="52"/>
      <c r="J538" s="12"/>
    </row>
    <row r="539" spans="2:10">
      <c r="B539" s="8"/>
      <c r="H539" s="10"/>
      <c r="I539" s="52"/>
      <c r="J539" s="12"/>
    </row>
    <row r="540" spans="2:10">
      <c r="B540" s="8"/>
      <c r="H540" s="10"/>
      <c r="I540" s="52"/>
      <c r="J540" s="12"/>
    </row>
    <row r="541" spans="2:10">
      <c r="B541" s="8"/>
      <c r="H541" s="10"/>
      <c r="I541" s="52"/>
      <c r="J541" s="12"/>
    </row>
    <row r="542" spans="2:10">
      <c r="B542" s="8"/>
      <c r="H542" s="10"/>
      <c r="I542" s="52"/>
      <c r="J542" s="12"/>
    </row>
    <row r="543" spans="2:10">
      <c r="B543" s="8"/>
      <c r="H543" s="10"/>
      <c r="I543" s="52"/>
      <c r="J543" s="12"/>
    </row>
    <row r="544" spans="2:10">
      <c r="B544" s="8"/>
      <c r="H544" s="10"/>
      <c r="I544" s="52"/>
      <c r="J544" s="12"/>
    </row>
    <row r="545" spans="2:10">
      <c r="B545" s="8"/>
      <c r="H545" s="10"/>
      <c r="I545" s="52"/>
      <c r="J545" s="12"/>
    </row>
    <row r="546" spans="2:10">
      <c r="B546" s="8"/>
      <c r="H546" s="10"/>
      <c r="I546" s="52"/>
      <c r="J546" s="12"/>
    </row>
    <row r="547" spans="2:10">
      <c r="B547" s="8"/>
      <c r="H547" s="10"/>
      <c r="I547" s="52"/>
      <c r="J547" s="12"/>
    </row>
    <row r="548" spans="2:10">
      <c r="B548" s="8"/>
      <c r="H548" s="10"/>
      <c r="I548" s="52"/>
      <c r="J548" s="12"/>
    </row>
    <row r="549" spans="2:10">
      <c r="B549" s="8"/>
      <c r="H549" s="10"/>
      <c r="I549" s="52"/>
      <c r="J549" s="12"/>
    </row>
    <row r="550" spans="2:10">
      <c r="B550" s="8"/>
      <c r="H550" s="10"/>
      <c r="I550" s="52"/>
      <c r="J550" s="12"/>
    </row>
    <row r="551" spans="2:10">
      <c r="B551" s="8"/>
      <c r="H551" s="10"/>
      <c r="I551" s="52"/>
      <c r="J551" s="12"/>
    </row>
    <row r="552" spans="2:10">
      <c r="B552" s="8"/>
      <c r="H552" s="10"/>
      <c r="I552" s="52"/>
      <c r="J552" s="12"/>
    </row>
    <row r="553" spans="2:10">
      <c r="B553" s="8"/>
      <c r="H553" s="10"/>
      <c r="I553" s="52"/>
      <c r="J553" s="12"/>
    </row>
    <row r="554" spans="2:10">
      <c r="B554" s="8"/>
      <c r="H554" s="10"/>
      <c r="I554" s="52"/>
      <c r="J554" s="12"/>
    </row>
    <row r="555" spans="2:10">
      <c r="B555" s="8"/>
      <c r="H555" s="10"/>
      <c r="I555" s="52"/>
      <c r="J555" s="12"/>
    </row>
    <row r="556" spans="2:10">
      <c r="B556" s="8"/>
      <c r="H556" s="10"/>
      <c r="I556" s="52"/>
      <c r="J556" s="12"/>
    </row>
    <row r="557" spans="2:10">
      <c r="B557" s="8"/>
      <c r="H557" s="10"/>
      <c r="I557" s="52"/>
      <c r="J557" s="12"/>
    </row>
    <row r="558" spans="2:10">
      <c r="B558" s="8"/>
      <c r="H558" s="10"/>
      <c r="I558" s="52"/>
      <c r="J558" s="12"/>
    </row>
    <row r="559" spans="2:10">
      <c r="B559" s="8"/>
      <c r="H559" s="10"/>
      <c r="I559" s="52"/>
      <c r="J559" s="12"/>
    </row>
    <row r="560" spans="2:10">
      <c r="B560" s="8"/>
      <c r="H560" s="10"/>
      <c r="I560" s="52"/>
      <c r="J560" s="12"/>
    </row>
    <row r="561" spans="2:10">
      <c r="B561" s="8"/>
      <c r="H561" s="10"/>
      <c r="I561" s="52"/>
      <c r="J561" s="12"/>
    </row>
    <row r="562" spans="2:10">
      <c r="B562" s="8"/>
      <c r="H562" s="10"/>
      <c r="I562" s="52"/>
      <c r="J562" s="12"/>
    </row>
    <row r="563" spans="2:10">
      <c r="B563" s="8"/>
      <c r="H563" s="10"/>
      <c r="I563" s="52"/>
      <c r="J563" s="12"/>
    </row>
    <row r="564" spans="2:10">
      <c r="B564" s="8"/>
      <c r="H564" s="10"/>
      <c r="I564" s="52"/>
      <c r="J564" s="12"/>
    </row>
    <row r="565" spans="2:10">
      <c r="B565" s="8"/>
      <c r="H565" s="10"/>
      <c r="I565" s="52"/>
      <c r="J565" s="12"/>
    </row>
    <row r="566" spans="2:10">
      <c r="B566" s="8"/>
      <c r="H566" s="10"/>
      <c r="I566" s="52"/>
      <c r="J566" s="12"/>
    </row>
    <row r="567" spans="2:10">
      <c r="B567" s="8"/>
      <c r="H567" s="10"/>
      <c r="I567" s="52"/>
      <c r="J567" s="12"/>
    </row>
    <row r="568" spans="2:10">
      <c r="B568" s="8"/>
      <c r="H568" s="10"/>
      <c r="I568" s="52"/>
      <c r="J568" s="12"/>
    </row>
    <row r="569" spans="2:10">
      <c r="B569" s="8"/>
      <c r="H569" s="10"/>
      <c r="I569" s="52"/>
      <c r="J569" s="12"/>
    </row>
    <row r="570" spans="2:10">
      <c r="B570" s="8"/>
      <c r="H570" s="10"/>
      <c r="I570" s="52"/>
      <c r="J570" s="12"/>
    </row>
    <row r="571" spans="2:10">
      <c r="B571" s="8"/>
      <c r="H571" s="10"/>
      <c r="I571" s="52"/>
      <c r="J571" s="12"/>
    </row>
    <row r="572" spans="2:10">
      <c r="B572" s="8"/>
      <c r="H572" s="10"/>
      <c r="I572" s="52"/>
      <c r="J572" s="12"/>
    </row>
    <row r="573" spans="2:10">
      <c r="B573" s="8"/>
      <c r="H573" s="10"/>
      <c r="I573" s="52"/>
      <c r="J573" s="12"/>
    </row>
    <row r="574" spans="2:10">
      <c r="B574" s="8"/>
      <c r="H574" s="10"/>
      <c r="I574" s="52"/>
      <c r="J574" s="12"/>
    </row>
    <row r="575" spans="2:10">
      <c r="B575" s="8"/>
      <c r="H575" s="10"/>
      <c r="I575" s="52"/>
      <c r="J575" s="12"/>
    </row>
    <row r="576" spans="2:10">
      <c r="B576" s="8"/>
      <c r="H576" s="10"/>
      <c r="I576" s="52"/>
      <c r="J576" s="12"/>
    </row>
    <row r="577" spans="2:10">
      <c r="B577" s="8"/>
      <c r="H577" s="10"/>
      <c r="I577" s="52"/>
      <c r="J577" s="12"/>
    </row>
    <row r="578" spans="2:10">
      <c r="B578" s="8"/>
      <c r="H578" s="10"/>
      <c r="I578" s="52"/>
      <c r="J578" s="12"/>
    </row>
    <row r="579" spans="2:10">
      <c r="B579" s="8"/>
      <c r="H579" s="10"/>
      <c r="I579" s="52"/>
      <c r="J579" s="12"/>
    </row>
    <row r="580" spans="2:10">
      <c r="B580" s="8"/>
      <c r="H580" s="10"/>
      <c r="I580" s="52"/>
      <c r="J580" s="12"/>
    </row>
    <row r="581" spans="2:10">
      <c r="B581" s="8"/>
      <c r="H581" s="10"/>
      <c r="I581" s="52"/>
      <c r="J581" s="12"/>
    </row>
    <row r="582" spans="2:10">
      <c r="B582" s="8"/>
      <c r="H582" s="10"/>
      <c r="I582" s="52"/>
      <c r="J582" s="12"/>
    </row>
    <row r="583" spans="2:10">
      <c r="B583" s="8"/>
      <c r="H583" s="10"/>
      <c r="I583" s="52"/>
      <c r="J583" s="12"/>
    </row>
    <row r="584" spans="2:10">
      <c r="B584" s="8"/>
      <c r="H584" s="10"/>
      <c r="I584" s="52"/>
      <c r="J584" s="12"/>
    </row>
    <row r="585" spans="2:10">
      <c r="B585" s="8"/>
      <c r="H585" s="10"/>
      <c r="I585" s="52"/>
      <c r="J585" s="12"/>
    </row>
    <row r="586" spans="2:10">
      <c r="B586" s="8"/>
      <c r="H586" s="10"/>
      <c r="I586" s="52"/>
      <c r="J586" s="12"/>
    </row>
    <row r="587" spans="2:10">
      <c r="B587" s="8"/>
      <c r="H587" s="10"/>
      <c r="I587" s="52"/>
      <c r="J587" s="12"/>
    </row>
    <row r="588" spans="2:10">
      <c r="B588" s="8"/>
      <c r="H588" s="10"/>
      <c r="I588" s="52"/>
      <c r="J588" s="12"/>
    </row>
    <row r="589" spans="2:10">
      <c r="B589" s="8"/>
      <c r="H589" s="10"/>
      <c r="I589" s="52"/>
      <c r="J589" s="12"/>
    </row>
    <row r="590" spans="2:10">
      <c r="B590" s="8"/>
      <c r="H590" s="10"/>
      <c r="I590" s="52"/>
      <c r="J590" s="12"/>
    </row>
    <row r="591" spans="2:10">
      <c r="B591" s="8"/>
      <c r="H591" s="10"/>
      <c r="I591" s="52"/>
      <c r="J591" s="12"/>
    </row>
    <row r="592" spans="2:10">
      <c r="B592" s="8"/>
      <c r="H592" s="10"/>
      <c r="I592" s="52"/>
      <c r="J592" s="12"/>
    </row>
    <row r="593" spans="2:10">
      <c r="B593" s="8"/>
      <c r="H593" s="10"/>
      <c r="I593" s="52"/>
      <c r="J593" s="12"/>
    </row>
    <row r="594" spans="2:10">
      <c r="B594" s="8"/>
      <c r="H594" s="10"/>
      <c r="I594" s="52"/>
      <c r="J594" s="12"/>
    </row>
    <row r="595" spans="2:10">
      <c r="B595" s="8"/>
      <c r="H595" s="10"/>
      <c r="I595" s="52"/>
      <c r="J595" s="12"/>
    </row>
    <row r="596" spans="2:10">
      <c r="B596" s="8"/>
      <c r="H596" s="10"/>
      <c r="I596" s="52"/>
      <c r="J596" s="12"/>
    </row>
    <row r="597" spans="2:10">
      <c r="B597" s="8"/>
      <c r="H597" s="10"/>
      <c r="I597" s="52"/>
      <c r="J597" s="12"/>
    </row>
    <row r="598" spans="2:10">
      <c r="B598" s="8"/>
      <c r="H598" s="10"/>
      <c r="I598" s="52"/>
      <c r="J598" s="12"/>
    </row>
    <row r="599" spans="2:10">
      <c r="B599" s="8"/>
      <c r="H599" s="10"/>
      <c r="I599" s="52"/>
      <c r="J599" s="12"/>
    </row>
    <row r="600" spans="2:10">
      <c r="B600" s="8"/>
      <c r="H600" s="10"/>
      <c r="I600" s="52"/>
      <c r="J600" s="12"/>
    </row>
    <row r="601" spans="2:10">
      <c r="B601" s="8"/>
      <c r="H601" s="10"/>
      <c r="I601" s="52"/>
      <c r="J601" s="12"/>
    </row>
    <row r="602" spans="2:10">
      <c r="B602" s="8"/>
      <c r="H602" s="10"/>
      <c r="I602" s="52"/>
      <c r="J602" s="12"/>
    </row>
    <row r="603" spans="2:10">
      <c r="B603" s="8"/>
      <c r="H603" s="10"/>
      <c r="I603" s="52"/>
      <c r="J603" s="12"/>
    </row>
    <row r="604" spans="2:10">
      <c r="B604" s="8"/>
      <c r="H604" s="10"/>
      <c r="I604" s="52"/>
      <c r="J604" s="12"/>
    </row>
    <row r="605" spans="2:10">
      <c r="B605" s="8"/>
      <c r="H605" s="10"/>
      <c r="I605" s="52"/>
      <c r="J605" s="12"/>
    </row>
    <row r="606" spans="2:10">
      <c r="B606" s="8"/>
      <c r="H606" s="10"/>
      <c r="I606" s="52"/>
      <c r="J606" s="12"/>
    </row>
    <row r="607" spans="2:10">
      <c r="B607" s="8"/>
      <c r="H607" s="10"/>
      <c r="I607" s="52"/>
      <c r="J607" s="12"/>
    </row>
    <row r="608" spans="2:10">
      <c r="B608" s="8"/>
      <c r="H608" s="10"/>
      <c r="I608" s="52"/>
      <c r="J608" s="12"/>
    </row>
    <row r="609" spans="2:10">
      <c r="B609" s="8"/>
      <c r="H609" s="10"/>
      <c r="I609" s="52"/>
      <c r="J609" s="12"/>
    </row>
    <row r="610" spans="2:10">
      <c r="B610" s="8"/>
      <c r="H610" s="10"/>
      <c r="I610" s="52"/>
      <c r="J610" s="12"/>
    </row>
    <row r="611" spans="2:10">
      <c r="B611" s="8"/>
      <c r="H611" s="10"/>
      <c r="I611" s="52"/>
      <c r="J611" s="12"/>
    </row>
    <row r="612" spans="2:10">
      <c r="B612" s="8"/>
      <c r="H612" s="10"/>
      <c r="I612" s="52"/>
      <c r="J612" s="12"/>
    </row>
    <row r="613" spans="2:10">
      <c r="B613" s="8"/>
      <c r="H613" s="10"/>
      <c r="I613" s="52"/>
      <c r="J613" s="12"/>
    </row>
    <row r="614" spans="2:10">
      <c r="B614" s="8"/>
      <c r="H614" s="10"/>
      <c r="I614" s="52"/>
      <c r="J614" s="12"/>
    </row>
    <row r="615" spans="2:10">
      <c r="B615" s="8"/>
      <c r="H615" s="10"/>
      <c r="I615" s="52"/>
      <c r="J615" s="12"/>
    </row>
    <row r="616" spans="2:10">
      <c r="B616" s="8"/>
      <c r="H616" s="10"/>
      <c r="I616" s="52"/>
      <c r="J616" s="12"/>
    </row>
    <row r="617" spans="2:10">
      <c r="B617" s="8"/>
      <c r="H617" s="10"/>
      <c r="I617" s="52"/>
      <c r="J617" s="12"/>
    </row>
    <row r="618" spans="2:10">
      <c r="B618" s="8"/>
      <c r="H618" s="10"/>
      <c r="I618" s="52"/>
      <c r="J618" s="12"/>
    </row>
    <row r="619" spans="2:10">
      <c r="B619" s="8"/>
      <c r="H619" s="10"/>
      <c r="I619" s="52"/>
      <c r="J619" s="12"/>
    </row>
    <row r="620" spans="2:10">
      <c r="B620" s="8"/>
      <c r="H620" s="10"/>
      <c r="I620" s="52"/>
      <c r="J620" s="12"/>
    </row>
    <row r="621" spans="2:10">
      <c r="B621" s="8"/>
      <c r="H621" s="10"/>
      <c r="I621" s="52"/>
      <c r="J621" s="12"/>
    </row>
    <row r="622" spans="2:10">
      <c r="B622" s="8"/>
      <c r="H622" s="10"/>
      <c r="I622" s="52"/>
      <c r="J622" s="12"/>
    </row>
    <row r="623" spans="2:10">
      <c r="B623" s="8"/>
      <c r="H623" s="10"/>
      <c r="I623" s="52"/>
      <c r="J623" s="12"/>
    </row>
    <row r="624" spans="2:10">
      <c r="B624" s="8"/>
      <c r="H624" s="10"/>
      <c r="I624" s="52"/>
      <c r="J624" s="12"/>
    </row>
    <row r="625" spans="2:8">
      <c r="B625" s="8"/>
      <c r="H625" s="10"/>
    </row>
    <row r="626" spans="2:8">
      <c r="B626" s="8"/>
      <c r="H626" s="10"/>
    </row>
    <row r="627" spans="2:8">
      <c r="B627" s="8"/>
      <c r="H627" s="10"/>
    </row>
    <row r="628" spans="2:8">
      <c r="B628" s="8"/>
      <c r="H628" s="10"/>
    </row>
    <row r="629" spans="2:8">
      <c r="B629" s="8"/>
      <c r="H629" s="10"/>
    </row>
    <row r="630" spans="2:8">
      <c r="B630" s="8"/>
      <c r="H630" s="10"/>
    </row>
    <row r="631" spans="2:8">
      <c r="B631" s="8"/>
      <c r="H631" s="10"/>
    </row>
    <row r="632" spans="2:8">
      <c r="B632" s="8"/>
      <c r="H632" s="10"/>
    </row>
    <row r="633" spans="2:8">
      <c r="B633" s="8"/>
      <c r="H633" s="10"/>
    </row>
    <row r="634" spans="2:8">
      <c r="B634" s="8"/>
      <c r="H634" s="10"/>
    </row>
    <row r="635" spans="2:8">
      <c r="B635" s="8"/>
      <c r="H635" s="10"/>
    </row>
  </sheetData>
  <pageMargins left="0.7" right="0.7" top="0.75" bottom="0.75" header="0.3" footer="0.3"/>
  <pageSetup scale="60" orientation="landscape" verticalDpi="300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Bumble Bee Sample Dilutions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2018-01-03T15:28:34Z</dcterms:created>
  <dcterms:modified xsi:type="dcterms:W3CDTF">2018-01-03T15:32:43Z</dcterms:modified>
</cp:coreProperties>
</file>