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2800" yWindow="280" windowWidth="25600" windowHeight="1154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24" i="1" l="1"/>
  <c r="F25" i="1"/>
  <c r="F5" i="1"/>
  <c r="F13" i="1"/>
  <c r="E18" i="1"/>
  <c r="E5" i="1"/>
  <c r="E16" i="1"/>
  <c r="E17" i="1"/>
  <c r="E19" i="1"/>
  <c r="E24" i="1"/>
  <c r="E9" i="1"/>
  <c r="E13" i="1"/>
  <c r="E26" i="1"/>
  <c r="E20" i="1"/>
  <c r="E21" i="1"/>
  <c r="E22" i="1"/>
  <c r="E23" i="1"/>
  <c r="E8" i="1"/>
  <c r="E10" i="1"/>
  <c r="E11" i="1"/>
  <c r="E12" i="1"/>
</calcChain>
</file>

<file path=xl/sharedStrings.xml><?xml version="1.0" encoding="utf-8"?>
<sst xmlns="http://schemas.openxmlformats.org/spreadsheetml/2006/main" count="28" uniqueCount="28">
  <si>
    <t>Beekeeper</t>
  </si>
  <si>
    <t>Sample Collecting</t>
  </si>
  <si>
    <t>Lab Work</t>
  </si>
  <si>
    <t>Category</t>
  </si>
  <si>
    <t xml:space="preserve">Itemized </t>
  </si>
  <si>
    <t>Totals</t>
  </si>
  <si>
    <t>Bees</t>
  </si>
  <si>
    <t>Beekeeper Time</t>
  </si>
  <si>
    <t>Itemized Prices</t>
  </si>
  <si>
    <t>Overnight Shipping</t>
  </si>
  <si>
    <t>Number</t>
  </si>
  <si>
    <t>Qiagen RNA Extraction Kits (50 sample)</t>
  </si>
  <si>
    <t>GITC buffer</t>
  </si>
  <si>
    <t>100 uL pipet tips</t>
  </si>
  <si>
    <t>200 uL pipet tips</t>
  </si>
  <si>
    <t>1000 uL pipet tips</t>
  </si>
  <si>
    <t>10 uL pipet tips</t>
  </si>
  <si>
    <t>BioRad One step RT-qPCR kit</t>
  </si>
  <si>
    <t>Dry Ice (per lb)</t>
  </si>
  <si>
    <t>125 mL sample collection bottles (per 72)</t>
  </si>
  <si>
    <t xml:space="preserve">TOTAL = </t>
  </si>
  <si>
    <t>50 mL Falcon Tubes (per 50)</t>
  </si>
  <si>
    <t>Ethanol (per gallon)</t>
  </si>
  <si>
    <t>Extraction Bags (per 100)</t>
  </si>
  <si>
    <t>TOTAL =</t>
  </si>
  <si>
    <t>TOTAL=</t>
  </si>
  <si>
    <t xml:space="preserve">GRAND TOTAL = 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</si>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</sst>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3" borderId="1" xfId="0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2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5" workbookViewId="0">
      <selection activeCell="F17" sqref="F17"/>
    </sheetView>
  </sheetViews>
  <sheetFormatPr baseColWidth="10" defaultRowHeight="15" x14ac:dyDescent="0"/>
  <cols>
    <col min="1" max="1" width="18.6640625" customWidth="1"/>
    <col min="2" max="2" width="41.1640625" customWidth="1"/>
    <col min="3" max="3" width="8.6640625" customWidth="1"/>
    <col min="4" max="4" width="15" customWidth="1"/>
  </cols>
  <sheetData>
    <row r="1" spans="1:6">
      <c r="A1" s="8" t="s">
        <v>3</v>
      </c>
      <c r="B1" s="8" t="s">
        <v>4</v>
      </c>
      <c r="C1" s="8" t="s">
        <v>10</v>
      </c>
      <c r="D1" s="8" t="s">
        <v>8</v>
      </c>
      <c r="E1" s="8" t="s">
        <v>5</v>
      </c>
      <c r="F1" s="8" t="s">
        <v>27</v>
      </c>
    </row>
    <row r="2" spans="1:6">
      <c r="A2" s="1" t="s">
        <v>0</v>
      </c>
      <c r="B2" s="2"/>
      <c r="C2" s="3"/>
      <c r="D2" s="4"/>
      <c r="E2" s="4"/>
    </row>
    <row r="3" spans="1:6">
      <c r="A3" s="5"/>
      <c r="B3" s="2" t="s">
        <v>6</v>
      </c>
      <c r="C3" s="3">
        <v>1</v>
      </c>
      <c r="D3" s="4">
        <v>1000</v>
      </c>
      <c r="E3" s="4"/>
      <c r="F3">
        <v>1000</v>
      </c>
    </row>
    <row r="4" spans="1:6">
      <c r="A4" s="5"/>
      <c r="B4" s="2" t="s">
        <v>7</v>
      </c>
      <c r="C4" s="3">
        <v>1</v>
      </c>
      <c r="D4" s="4">
        <v>1000</v>
      </c>
      <c r="E4" s="4"/>
      <c r="F4">
        <v>1000</v>
      </c>
    </row>
    <row r="5" spans="1:6">
      <c r="A5" s="5"/>
      <c r="B5" s="2"/>
      <c r="C5" s="3"/>
      <c r="D5" s="6" t="s">
        <v>24</v>
      </c>
      <c r="E5" s="6">
        <f>SUM(D3:D4)</f>
        <v>2000</v>
      </c>
      <c r="F5">
        <f>SUM(F3:F4)</f>
        <v>2000</v>
      </c>
    </row>
    <row r="6" spans="1:6">
      <c r="A6" s="5"/>
      <c r="B6" s="2"/>
      <c r="C6" s="3"/>
      <c r="D6" s="4"/>
      <c r="E6" s="4"/>
    </row>
    <row r="7" spans="1:6">
      <c r="A7" s="1" t="s">
        <v>1</v>
      </c>
      <c r="B7" s="2"/>
      <c r="C7" s="3"/>
      <c r="D7" s="4"/>
      <c r="E7" s="4"/>
    </row>
    <row r="8" spans="1:6">
      <c r="A8" s="5"/>
      <c r="B8" s="2" t="s">
        <v>19</v>
      </c>
      <c r="C8" s="3">
        <v>2</v>
      </c>
      <c r="D8" s="4">
        <v>103</v>
      </c>
      <c r="E8" s="4">
        <f>C8*D8</f>
        <v>206</v>
      </c>
      <c r="F8">
        <v>207.4</v>
      </c>
    </row>
    <row r="9" spans="1:6">
      <c r="A9" s="5"/>
      <c r="B9" s="2" t="s">
        <v>22</v>
      </c>
      <c r="C9" s="3">
        <v>2</v>
      </c>
      <c r="D9" s="4">
        <v>60</v>
      </c>
      <c r="E9" s="4">
        <f t="shared" ref="E9:E12" si="0">C9*D9</f>
        <v>120</v>
      </c>
      <c r="F9">
        <v>48</v>
      </c>
    </row>
    <row r="10" spans="1:6">
      <c r="A10" s="5"/>
      <c r="B10" s="2" t="s">
        <v>18</v>
      </c>
      <c r="C10" s="3">
        <v>21</v>
      </c>
      <c r="D10" s="4">
        <v>3</v>
      </c>
      <c r="E10" s="4">
        <f t="shared" si="0"/>
        <v>63</v>
      </c>
      <c r="F10">
        <v>44.3</v>
      </c>
    </row>
    <row r="11" spans="1:6">
      <c r="A11" s="5"/>
      <c r="B11" s="2" t="s">
        <v>9</v>
      </c>
      <c r="C11" s="3">
        <v>3</v>
      </c>
      <c r="D11" s="4">
        <v>140</v>
      </c>
      <c r="E11" s="4">
        <f t="shared" si="0"/>
        <v>420</v>
      </c>
      <c r="F11">
        <v>212.77</v>
      </c>
    </row>
    <row r="12" spans="1:6">
      <c r="A12" s="5"/>
      <c r="B12" s="2" t="s">
        <v>21</v>
      </c>
      <c r="C12" s="3">
        <v>3</v>
      </c>
      <c r="D12" s="4">
        <v>20</v>
      </c>
      <c r="E12" s="4">
        <f t="shared" si="0"/>
        <v>60</v>
      </c>
      <c r="F12">
        <v>25.4</v>
      </c>
    </row>
    <row r="13" spans="1:6">
      <c r="A13" s="5"/>
      <c r="B13" s="2"/>
      <c r="C13" s="3"/>
      <c r="D13" s="6" t="s">
        <v>20</v>
      </c>
      <c r="E13" s="6">
        <f>SUM(E8:E12)</f>
        <v>869</v>
      </c>
      <c r="F13">
        <f>SUM(F8:F12)</f>
        <v>537.87</v>
      </c>
    </row>
    <row r="14" spans="1:6">
      <c r="A14" s="5"/>
      <c r="B14" s="2"/>
      <c r="C14" s="3"/>
      <c r="D14" s="4"/>
      <c r="E14" s="4"/>
    </row>
    <row r="15" spans="1:6">
      <c r="A15" s="1" t="s">
        <v>2</v>
      </c>
      <c r="B15" s="2"/>
      <c r="C15" s="3"/>
      <c r="D15" s="4"/>
      <c r="E15" s="4"/>
    </row>
    <row r="16" spans="1:6">
      <c r="A16" s="5"/>
      <c r="B16" s="2" t="s">
        <v>11</v>
      </c>
      <c r="C16" s="3">
        <v>2</v>
      </c>
      <c r="D16" s="4">
        <v>320</v>
      </c>
      <c r="E16" s="4">
        <f>C16*D16</f>
        <v>640</v>
      </c>
      <c r="F16">
        <v>666</v>
      </c>
    </row>
    <row r="17" spans="1:6">
      <c r="A17" s="5"/>
      <c r="B17" s="2" t="s">
        <v>17</v>
      </c>
      <c r="C17" s="3">
        <v>1</v>
      </c>
      <c r="D17" s="4">
        <v>660</v>
      </c>
      <c r="E17" s="4">
        <f t="shared" ref="E17:E23" si="1">C17*D17</f>
        <v>660</v>
      </c>
    </row>
    <row r="18" spans="1:6">
      <c r="A18" s="5"/>
      <c r="B18" s="2" t="s">
        <v>12</v>
      </c>
      <c r="C18" s="3">
        <v>6</v>
      </c>
      <c r="D18" s="4">
        <v>200</v>
      </c>
      <c r="E18" s="4">
        <f t="shared" si="1"/>
        <v>1200</v>
      </c>
    </row>
    <row r="19" spans="1:6">
      <c r="A19" s="5"/>
      <c r="B19" s="2" t="s">
        <v>23</v>
      </c>
      <c r="C19" s="3">
        <v>2</v>
      </c>
      <c r="D19" s="4">
        <v>40</v>
      </c>
      <c r="E19" s="4">
        <f t="shared" si="1"/>
        <v>80</v>
      </c>
    </row>
    <row r="20" spans="1:6">
      <c r="A20" s="5"/>
      <c r="B20" s="2" t="s">
        <v>15</v>
      </c>
      <c r="C20" s="3">
        <v>8</v>
      </c>
      <c r="D20" s="4">
        <v>11</v>
      </c>
      <c r="E20" s="4">
        <f t="shared" si="1"/>
        <v>88</v>
      </c>
    </row>
    <row r="21" spans="1:6">
      <c r="A21" s="5"/>
      <c r="B21" s="2" t="s">
        <v>14</v>
      </c>
      <c r="C21" s="3">
        <v>8</v>
      </c>
      <c r="D21" s="4">
        <v>11</v>
      </c>
      <c r="E21" s="4">
        <f t="shared" si="1"/>
        <v>88</v>
      </c>
    </row>
    <row r="22" spans="1:6">
      <c r="A22" s="5"/>
      <c r="B22" s="2" t="s">
        <v>13</v>
      </c>
      <c r="C22" s="3">
        <v>5</v>
      </c>
      <c r="D22" s="4">
        <v>10</v>
      </c>
      <c r="E22" s="4">
        <f t="shared" si="1"/>
        <v>50</v>
      </c>
    </row>
    <row r="23" spans="1:6">
      <c r="A23" s="5"/>
      <c r="B23" s="2" t="s">
        <v>16</v>
      </c>
      <c r="C23" s="3">
        <v>20</v>
      </c>
      <c r="D23" s="4">
        <v>10</v>
      </c>
      <c r="E23" s="4">
        <f t="shared" si="1"/>
        <v>200</v>
      </c>
    </row>
    <row r="24" spans="1:6">
      <c r="A24" s="5"/>
      <c r="B24" s="2"/>
      <c r="C24" s="3"/>
      <c r="D24" s="6" t="s">
        <v>25</v>
      </c>
      <c r="E24" s="6">
        <f>SUM(E16:E23)</f>
        <v>3006</v>
      </c>
      <c r="F24">
        <f>SUM(F16:F23)</f>
        <v>666</v>
      </c>
    </row>
    <row r="25" spans="1:6">
      <c r="F25">
        <f>SUM(F5+F13+F24)</f>
        <v>3203.87</v>
      </c>
    </row>
    <row r="26" spans="1:6">
      <c r="D26" s="7" t="s">
        <v>26</v>
      </c>
      <c r="E26" s="7">
        <f>SUM(E5,E13,E24)</f>
        <v>5875</v>
      </c>
      <c r="F26">
        <v>5469.4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7" sqref="D17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Samantha</cp:lastModifiedBy>
  <dcterms:created xsi:type="dcterms:W3CDTF">2016-10-23T19:19:01Z</dcterms:created>
  <dcterms:modified xsi:type="dcterms:W3CDTF">2017-02-27T18:19:15Z</dcterms:modified>
</cp:coreProperties>
</file>