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lee\AppData\Local\Adobe\Contribute 6.5\en_US\Sites\Site1\ta\tg\ca\documents\"/>
    </mc:Choice>
  </mc:AlternateContent>
  <bookViews>
    <workbookView xWindow="7995" yWindow="0" windowWidth="19230" windowHeight="7335"/>
  </bookViews>
  <sheets>
    <sheet name="Math 3- 4" sheetId="7" r:id="rId1"/>
    <sheet name="Math 4-5" sheetId="8" r:id="rId2"/>
    <sheet name="Math 5-6" sheetId="9" r:id="rId3"/>
    <sheet name="Math 6-7" sheetId="10" r:id="rId4"/>
    <sheet name="Math 7-8" sheetId="11" r:id="rId5"/>
    <sheet name="ELA 3-4" sheetId="12" r:id="rId6"/>
    <sheet name="ELA 4-5" sheetId="13" r:id="rId7"/>
    <sheet name="ELA 5-6" sheetId="14" r:id="rId8"/>
    <sheet name="ELA 6-7" sheetId="15" r:id="rId9"/>
    <sheet name="ELA 7-8" sheetId="16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6" l="1"/>
  <c r="B12" i="16" s="1"/>
  <c r="C11" i="15"/>
  <c r="B11" i="15" s="1"/>
  <c r="C12" i="10" l="1"/>
  <c r="C11" i="8"/>
  <c r="B12" i="10"/>
  <c r="C12" i="12" l="1"/>
  <c r="C11" i="14" l="1"/>
  <c r="B11" i="14" s="1"/>
  <c r="C12" i="13"/>
  <c r="B12" i="13" s="1"/>
  <c r="B12" i="12"/>
  <c r="C12" i="11" l="1"/>
  <c r="B12" i="11" s="1"/>
  <c r="C11" i="9"/>
  <c r="B11" i="9" s="1"/>
  <c r="B11" i="8"/>
  <c r="C12" i="7"/>
  <c r="B12" i="7" s="1"/>
</calcChain>
</file>

<file path=xl/sharedStrings.xml><?xml version="1.0" encoding="utf-8"?>
<sst xmlns="http://schemas.openxmlformats.org/spreadsheetml/2006/main" count="176" uniqueCount="60">
  <si>
    <t>2200 - 2299</t>
  </si>
  <si>
    <t>2300 - 2399</t>
  </si>
  <si>
    <t>2400 - 2499</t>
  </si>
  <si>
    <t>2500 - 2599</t>
  </si>
  <si>
    <t>2600 - 2699</t>
  </si>
  <si>
    <t>2600 - 2659</t>
  </si>
  <si>
    <t>2204 - 2299</t>
  </si>
  <si>
    <t>Avg. Change</t>
  </si>
  <si>
    <t>2250 - 2299</t>
  </si>
  <si>
    <t>2235 - 2299</t>
  </si>
  <si>
    <t>2219 - 2299</t>
  </si>
  <si>
    <t>2600 - 2748</t>
  </si>
  <si>
    <t>2700 - 2778</t>
  </si>
  <si>
    <t>2600 - 2700</t>
  </si>
  <si>
    <t>2600 - 2701</t>
  </si>
  <si>
    <t>2201 - 2299</t>
  </si>
  <si>
    <t>2210 - 2299</t>
  </si>
  <si>
    <t>2600 - 2724</t>
  </si>
  <si>
    <t>2131 - 2199</t>
  </si>
  <si>
    <t>2600 - 2663</t>
  </si>
  <si>
    <t>2600 - 2745</t>
  </si>
  <si>
    <t xml:space="preserve">California Assessment of Student Performance and Progress (CAASPP) </t>
  </si>
  <si>
    <t>Count</t>
  </si>
  <si>
    <t>California Department of Education, October 2018</t>
  </si>
  <si>
    <t>2189 - 2199</t>
  </si>
  <si>
    <t>2700 - 2802</t>
  </si>
  <si>
    <t>2258 - 2299</t>
  </si>
  <si>
    <t>2700 - 2769</t>
  </si>
  <si>
    <t>Smarter Balanced Math, Grade 3 to 4</t>
  </si>
  <si>
    <t>Statewide Avg./Total</t>
  </si>
  <si>
    <t>"Count" displays the number of matched student scores on which the "Avg. Change" is based.</t>
  </si>
  <si>
    <t>This table may be used in conjunction with the 2017−18 Smarter Balanced math results for grade four. The table provides context</t>
  </si>
  <si>
    <t>(i.e., typical change in scale score) to interpret student gain scores from grade three (2016−17) to grade four (2017−18).</t>
  </si>
  <si>
    <r>
      <t>"Avg. Change" displays the average change in scale score points in the 2017</t>
    </r>
    <r>
      <rPr>
        <sz val="12"/>
        <color theme="1"/>
        <rFont val="Calibri"/>
        <family val="2"/>
      </rPr>
      <t>−</t>
    </r>
    <r>
      <rPr>
        <sz val="12"/>
        <color theme="1"/>
        <rFont val="Arial"/>
        <family val="2"/>
      </rPr>
      <t>18 administration for students who scored in the corresponding 2016−17 score range.</t>
    </r>
  </si>
  <si>
    <t>2017−18 Average Change in Scale Score by 2016−17 Scale Score Range</t>
  </si>
  <si>
    <t>Smarter Balanced Math, Grade 4 to 5</t>
  </si>
  <si>
    <t>Smarter Balanced Math, Grade 5 to 6</t>
  </si>
  <si>
    <t>Smarter Balanced Math, Grade 6 to 7</t>
  </si>
  <si>
    <t>This table may be used in conjunction with the 2016−17 Smarter Balanced math results for grade seven. The table provides context</t>
  </si>
  <si>
    <t>Smarter Balanced Math, Grade 7 to 8</t>
  </si>
  <si>
    <t>This table may be used in conjunction with the 2016−17 Smarter Balanced math results for grade eight. The table provides context</t>
  </si>
  <si>
    <t>Smarter Balanced English Language Arts/Literacy (ELA), Grade 3 to 4</t>
  </si>
  <si>
    <t>This table may be used in conjunction with the 2016−17 Smarter Balanced ELA results for grade four. The table provides context</t>
  </si>
  <si>
    <t>Smarter Balanced English Language Arts/Literacy (ELA), Grade 4 to 5</t>
  </si>
  <si>
    <t>This table may be used in conjunction with the 2016−17 Smarter Balanced ELA results for grade five. The table provides context</t>
  </si>
  <si>
    <t>"Count displays" the number of matched student scores on which the "Avg. Change" is based.</t>
  </si>
  <si>
    <t>Smarter Balanced English Language Arts/Literacy, Grade 5 to 6</t>
  </si>
  <si>
    <t>This table may be used in conjunction with the 2016−17 Smarter Balanced ELA results for grade six. The table provides context</t>
  </si>
  <si>
    <t>Smarter Balanced English Language Arts/Literacy, Grade 6 to 7</t>
  </si>
  <si>
    <t>This table may be used in conjunction with the 2016−17 Smarter Balanced ELA results for grade seven. The table provides context</t>
  </si>
  <si>
    <t>Smarter Balanced English Language Arts/Literacy, Grade 7 to 8</t>
  </si>
  <si>
    <t>This table may be used in conjunction with the 2016−17 Smarter Balanced ELA results for grade eight. The table provides context</t>
  </si>
  <si>
    <t>This table may be used in conjunction with the 2017−18 Smarter Balanced math results for grade five. The table provides context</t>
  </si>
  <si>
    <t>(i.e., typical change in scale score) to interpret student gain scores from grade four (2016−17) to grade five (2017−18).</t>
  </si>
  <si>
    <t>This table may be used in conjunction with the 2017−18 Smarter Balanced math results for grade six. The table provides context</t>
  </si>
  <si>
    <t>(i.e., typical change in scale score) to interpret student gain scores from grade five (2016−17) to grade six (2017−18).</t>
  </si>
  <si>
    <t>(i.e., typical change in scale score) to interpret student gain scores from grade seven (2016−17) to grade eight (2017−18).</t>
  </si>
  <si>
    <t>(i.e., typical change in scale score) to interpret student gain scores from grade six (2016−17) to grade seven (2017−18).</t>
  </si>
  <si>
    <t>Scale Score 2016-17</t>
  </si>
  <si>
    <t>2114 - 2199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</si>
</sst>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0"/>
      <name val="Arial"/>
      <family val="2"/>
    </font>
    <font>
      <b/>
      <sz val="22"/>
      <name val="Arial"/>
      <family val="2"/>
    </font>
    <font>
      <sz val="12"/>
      <color theme="1"/>
      <name val="Arial"/>
      <family val="2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</font>
    <font>
      <sz val="2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2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64" fontId="3" fillId="0" borderId="0" xfId="0" applyNumberFormat="1" applyFont="1"/>
    <xf numFmtId="0" fontId="4" fillId="0" borderId="0" xfId="0" applyFont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164" fontId="5" fillId="2" borderId="0" xfId="1" applyNumberFormat="1" applyFont="1" applyFill="1"/>
    <xf numFmtId="0" fontId="6" fillId="0" borderId="0" xfId="2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1" applyNumberFormat="1" applyFont="1" applyBorder="1"/>
    <xf numFmtId="0" fontId="2" fillId="0" borderId="0" xfId="0" applyFont="1"/>
    <xf numFmtId="0" fontId="10" fillId="0" borderId="0" xfId="0" applyFont="1"/>
    <xf numFmtId="0" fontId="3" fillId="3" borderId="0" xfId="0" applyFont="1" applyFill="1" applyAlignment="1">
      <alignment horizontal="center"/>
    </xf>
    <xf numFmtId="0" fontId="6" fillId="0" borderId="0" xfId="2" applyBorder="1"/>
  </cellXfs>
  <cellStyles count="4">
    <cellStyle name="Comma" xfId="1" builtinId="3"/>
    <cellStyle name="Heading 1" xfId="2" builtinId="16" customBuiltin="1"/>
    <cellStyle name="Heading 2" xfId="3" builtinId="17" customBuiltin="1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Math3to4" displayName="Math3to4" ref="A5:C12" totalsRowShown="0" headerRowBorderDxfId="38">
  <tableColumns count="3">
    <tableColumn id="1" name="Scale Score 2016-17" dataDxfId="37"/>
    <tableColumn id="2" name="Avg. Change" dataDxfId="36"/>
    <tableColumn id="3" name="Count" dataDxfId="35" dataCellStyle="Comma"/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CAASPP Math, Grade 3 to 4, 2016-2017 Scale Score Ranges_x000d__x000a_"/>
    </ext>
  </extLst>
</table>
</file>

<file path=xl/tables/table10.xml><?xml version="1.0" encoding="utf-8"?>
<table xmlns="http://schemas.openxmlformats.org/spreadsheetml/2006/main" id="10" name="ELA7to8" displayName="ELA7to8" ref="A5:C12" totalsRowShown="0" headerRowBorderDxfId="3">
  <tableColumns count="3">
    <tableColumn id="1" name="Scale Score 2016-17" dataDxfId="2"/>
    <tableColumn id="2" name="Avg. Change" dataDxfId="1"/>
    <tableColumn id="3" name="Count" dataDxfId="0" dataCellStyle="Comma">
      <calculatedColumnFormula>SUM(C1:C5)</calculatedColumnFormula>
    </tableColumn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CAASPP ELA, Grade 7 to 8, 2016-2017 Scale Score Ranges"/>
    </ext>
  </extLst>
</table>
</file>

<file path=xl/tables/table2.xml><?xml version="1.0" encoding="utf-8"?>
<table xmlns="http://schemas.openxmlformats.org/spreadsheetml/2006/main" id="2" name="Math4to5" displayName="Math4to5" ref="A5:C11" totalsRowShown="0" headerRowBorderDxfId="34">
  <tableColumns count="3">
    <tableColumn id="1" name="Scale Score 2016-17" dataDxfId="33"/>
    <tableColumn id="2" name="Avg. Change" dataDxfId="32"/>
    <tableColumn id="3" name="Count" dataDxfId="31" dataCellStyle="Comma"/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CAASPP Math, Grade 4 to 5, 2016-2017 Scale Score Ranges"/>
    </ext>
  </extLst>
</table>
</file>

<file path=xl/tables/table3.xml><?xml version="1.0" encoding="utf-8"?>
<table xmlns="http://schemas.openxmlformats.org/spreadsheetml/2006/main" id="3" name="Math5to6" displayName="Math5to6" ref="A5:C11" totalsRowShown="0" headerRowBorderDxfId="30">
  <tableColumns count="3">
    <tableColumn id="1" name="Scale Score 2016-17" dataDxfId="29"/>
    <tableColumn id="2" name="Avg. Change" dataDxfId="28"/>
    <tableColumn id="3" name="Count" dataDxfId="27" dataCellStyle="Comma"/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CAASPP Math, Grade 5 to 6, 2016-2017 Scale Score Ranges"/>
    </ext>
  </extLst>
</table>
</file>

<file path=xl/tables/table4.xml><?xml version="1.0" encoding="utf-8"?>
<table xmlns="http://schemas.openxmlformats.org/spreadsheetml/2006/main" id="4" name="Math6to7" displayName="Math6to7" ref="A5:C12" totalsRowShown="0" headerRowBorderDxfId="26">
  <tableColumns count="3">
    <tableColumn id="1" name="Scale Score 2016-17" dataDxfId="25"/>
    <tableColumn id="2" name="Avg. Change" dataDxfId="24"/>
    <tableColumn id="3" name="Count" dataDxfId="23" dataCellStyle="Comma"/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CAASPP Math, Grade 6 to 7, 2016-2017 Scale Score Ranges_x000d__x000a_"/>
    </ext>
  </extLst>
</table>
</file>

<file path=xl/tables/table5.xml><?xml version="1.0" encoding="utf-8"?>
<table xmlns="http://schemas.openxmlformats.org/spreadsheetml/2006/main" id="5" name="Math7to8" displayName="Math7to8" ref="A5:C12" totalsRowShown="0" headerRowBorderDxfId="22">
  <tableColumns count="3">
    <tableColumn id="1" name="Scale Score 2016-17" dataDxfId="21"/>
    <tableColumn id="2" name="Avg. Change" dataDxfId="20"/>
    <tableColumn id="3" name="Count" dataDxfId="19" dataCellStyle="Comma"/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CAASPP Math, Grade 7 to 8, 2016-2017 Scale Score Ranges_x000d__x000a_"/>
    </ext>
  </extLst>
</table>
</file>

<file path=xl/tables/table6.xml><?xml version="1.0" encoding="utf-8"?>
<table xmlns="http://schemas.openxmlformats.org/spreadsheetml/2006/main" id="6" name="ELA3to4" displayName="ELA3to4" ref="A5:C12" totalsRowShown="0" headerRowBorderDxfId="18">
  <tableColumns count="3">
    <tableColumn id="1" name="Scale Score 2016-17" dataDxfId="17"/>
    <tableColumn id="2" name="Avg. Change" dataDxfId="16"/>
    <tableColumn id="3" name="Count" dataDxfId="15" dataCellStyle="Comma"/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CAASPP ELA, Grade 3 to 4, 2016-2017 Scale Score Ranges"/>
    </ext>
  </extLst>
</table>
</file>

<file path=xl/tables/table7.xml><?xml version="1.0" encoding="utf-8"?>
<table xmlns="http://schemas.openxmlformats.org/spreadsheetml/2006/main" id="7" name="ELA4to5" displayName="ELA4to5" ref="A5:C12" totalsRowShown="0" headerRowBorderDxfId="14">
  <tableColumns count="3">
    <tableColumn id="1" name="Scale Score 2016-17" dataDxfId="13"/>
    <tableColumn id="2" name="Avg. Change" dataDxfId="12"/>
    <tableColumn id="3" name="Count" dataDxfId="11" dataCellStyle="Comma"/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CAASPP ELA, Grade 4 to 5, 2016-2017 Scale Score Ranges"/>
    </ext>
  </extLst>
</table>
</file>

<file path=xl/tables/table8.xml><?xml version="1.0" encoding="utf-8"?>
<table xmlns="http://schemas.openxmlformats.org/spreadsheetml/2006/main" id="8" name="ELA5to6" displayName="ELA5to6" ref="A5:C11" totalsRowShown="0" headerRowBorderDxfId="10">
  <tableColumns count="3">
    <tableColumn id="1" name="Scale Score 2016-17" dataDxfId="9"/>
    <tableColumn id="2" name="Avg. Change" dataDxfId="8"/>
    <tableColumn id="3" name="Count" dataDxfId="7" dataCellStyle="Comma"/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CAASPP ELA, Grade 5 to 6, 2016-2017 Scale Score Ranges"/>
    </ext>
  </extLst>
</table>
</file>

<file path=xl/tables/table9.xml><?xml version="1.0" encoding="utf-8"?>
<table xmlns="http://schemas.openxmlformats.org/spreadsheetml/2006/main" id="9" name="ELA6to7" displayName="ELA6to7" ref="A5:C11" totalsRowShown="0">
  <tableColumns count="3">
    <tableColumn id="1" name="Scale Score 2016-17" dataDxfId="6"/>
    <tableColumn id="2" name="Avg. Change" dataDxfId="5"/>
    <tableColumn id="3" name="Count" dataDxfId="4" dataCellStyle="Comma"/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CAASPP ELA, Grade 6 to 7, 2016-2017 Scale Score Range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/>
  </sheetViews>
  <sheetFormatPr defaultRowHeight="15" x14ac:dyDescent="0.25"/>
  <cols>
    <col min="1" max="1" width="24.5703125" customWidth="1"/>
    <col min="2" max="2" width="17.140625" customWidth="1"/>
    <col min="3" max="3" width="15.7109375" customWidth="1"/>
    <col min="4" max="4" width="13.7109375" bestFit="1" customWidth="1"/>
    <col min="5" max="5" width="19.28515625" customWidth="1"/>
    <col min="6" max="6" width="13.5703125" customWidth="1"/>
    <col min="7" max="7" width="12.85546875" customWidth="1"/>
  </cols>
  <sheetData>
    <row r="1" spans="1:5" ht="27.75" x14ac:dyDescent="0.4">
      <c r="A1" s="12" t="s">
        <v>21</v>
      </c>
    </row>
    <row r="2" spans="1:5" ht="27.75" x14ac:dyDescent="0.4">
      <c r="A2" s="19" t="s">
        <v>28</v>
      </c>
      <c r="B2" s="17"/>
      <c r="C2" s="16"/>
      <c r="D2" s="16"/>
      <c r="E2" s="16"/>
    </row>
    <row r="3" spans="1:5" ht="27.75" x14ac:dyDescent="0.4">
      <c r="A3" s="12" t="s">
        <v>34</v>
      </c>
    </row>
    <row r="4" spans="1:5" s="1" customFormat="1" x14ac:dyDescent="0.2"/>
    <row r="5" spans="1:5" s="1" customFormat="1" x14ac:dyDescent="0.2">
      <c r="A5" s="5" t="s">
        <v>58</v>
      </c>
      <c r="B5" s="4" t="s">
        <v>7</v>
      </c>
      <c r="C5" s="4" t="s">
        <v>22</v>
      </c>
    </row>
    <row r="6" spans="1:5" s="1" customFormat="1" x14ac:dyDescent="0.2">
      <c r="A6" s="3" t="s">
        <v>24</v>
      </c>
      <c r="B6" s="1">
        <v>104.91</v>
      </c>
      <c r="C6" s="2">
        <v>2328</v>
      </c>
    </row>
    <row r="7" spans="1:5" s="1" customFormat="1" x14ac:dyDescent="0.2">
      <c r="A7" s="3" t="s">
        <v>0</v>
      </c>
      <c r="B7" s="1">
        <v>65.77</v>
      </c>
      <c r="C7" s="2">
        <v>24387</v>
      </c>
    </row>
    <row r="8" spans="1:5" s="1" customFormat="1" x14ac:dyDescent="0.2">
      <c r="A8" s="3" t="s">
        <v>1</v>
      </c>
      <c r="B8" s="1">
        <v>42.99</v>
      </c>
      <c r="C8" s="2">
        <v>129926</v>
      </c>
    </row>
    <row r="9" spans="1:5" s="1" customFormat="1" x14ac:dyDescent="0.2">
      <c r="A9" s="3" t="s">
        <v>2</v>
      </c>
      <c r="B9" s="1">
        <v>37.770000000000003</v>
      </c>
      <c r="C9" s="2">
        <v>193427</v>
      </c>
    </row>
    <row r="10" spans="1:5" s="1" customFormat="1" x14ac:dyDescent="0.2">
      <c r="A10" s="3" t="s">
        <v>3</v>
      </c>
      <c r="B10" s="1">
        <v>33.06</v>
      </c>
      <c r="C10" s="2">
        <v>77169</v>
      </c>
    </row>
    <row r="11" spans="1:5" s="1" customFormat="1" x14ac:dyDescent="0.2">
      <c r="A11" s="4" t="s">
        <v>5</v>
      </c>
      <c r="B11" s="5">
        <v>17.98</v>
      </c>
      <c r="C11" s="6">
        <v>8728</v>
      </c>
    </row>
    <row r="12" spans="1:5" ht="15.75" x14ac:dyDescent="0.25">
      <c r="A12" s="9" t="s">
        <v>29</v>
      </c>
      <c r="B12" s="10">
        <f>(B6*C6+B7*C7+B8*C8+B9*C9+B10*C10+B11*C11)/C12</f>
        <v>40.020544263874399</v>
      </c>
      <c r="C12" s="11">
        <f>SUM(C6:C11)</f>
        <v>435965</v>
      </c>
    </row>
    <row r="14" spans="1:5" ht="15.75" x14ac:dyDescent="0.25">
      <c r="A14" s="1" t="s">
        <v>31</v>
      </c>
    </row>
    <row r="15" spans="1:5" ht="15.75" x14ac:dyDescent="0.25">
      <c r="A15" s="1" t="s">
        <v>32</v>
      </c>
    </row>
    <row r="16" spans="1:5" ht="15.75" x14ac:dyDescent="0.25">
      <c r="A16" s="1"/>
    </row>
    <row r="17" spans="1:1" ht="15.75" x14ac:dyDescent="0.25">
      <c r="A17" s="1" t="s">
        <v>33</v>
      </c>
    </row>
    <row r="18" spans="1:1" ht="15.75" x14ac:dyDescent="0.25">
      <c r="A18" s="1"/>
    </row>
    <row r="19" spans="1:1" ht="15.75" x14ac:dyDescent="0.25">
      <c r="A19" s="1" t="s">
        <v>30</v>
      </c>
    </row>
    <row r="20" spans="1:1" ht="15.75" x14ac:dyDescent="0.25">
      <c r="A20" s="1"/>
    </row>
    <row r="21" spans="1:1" ht="15.75" x14ac:dyDescent="0.25">
      <c r="A21" s="1" t="s">
        <v>23</v>
      </c>
    </row>
  </sheetData>
  <pageMargins left="0.25" right="0.25" top="0.75" bottom="0.75" header="0.3" footer="0.3"/>
  <pageSetup scale="8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24.140625" customWidth="1"/>
    <col min="2" max="2" width="17.140625" customWidth="1"/>
    <col min="3" max="3" width="15.5703125" customWidth="1"/>
  </cols>
  <sheetData>
    <row r="1" spans="1:3" ht="27.75" x14ac:dyDescent="0.4">
      <c r="A1" s="12" t="s">
        <v>21</v>
      </c>
    </row>
    <row r="2" spans="1:3" ht="26.25" x14ac:dyDescent="0.4">
      <c r="A2" s="8" t="s">
        <v>50</v>
      </c>
    </row>
    <row r="3" spans="1:3" ht="26.25" x14ac:dyDescent="0.4">
      <c r="A3" s="8" t="s">
        <v>34</v>
      </c>
    </row>
    <row r="4" spans="1:3" ht="15.75" x14ac:dyDescent="0.25">
      <c r="A4" s="1"/>
      <c r="B4" s="1"/>
      <c r="C4" s="1"/>
    </row>
    <row r="5" spans="1:3" ht="15.75" x14ac:dyDescent="0.25">
      <c r="A5" s="5" t="s">
        <v>58</v>
      </c>
      <c r="B5" s="4" t="s">
        <v>7</v>
      </c>
      <c r="C5" s="4" t="s">
        <v>22</v>
      </c>
    </row>
    <row r="6" spans="1:3" ht="15.75" x14ac:dyDescent="0.25">
      <c r="A6" s="3" t="s">
        <v>26</v>
      </c>
      <c r="B6" s="1">
        <v>120.6</v>
      </c>
      <c r="C6" s="2">
        <v>3649</v>
      </c>
    </row>
    <row r="7" spans="1:3" ht="15.75" x14ac:dyDescent="0.25">
      <c r="A7" s="3" t="s">
        <v>1</v>
      </c>
      <c r="B7" s="1">
        <v>51.46</v>
      </c>
      <c r="C7" s="2">
        <v>39902</v>
      </c>
    </row>
    <row r="8" spans="1:3" ht="15.75" x14ac:dyDescent="0.25">
      <c r="A8" s="3" t="s">
        <v>2</v>
      </c>
      <c r="B8" s="1">
        <v>24.01</v>
      </c>
      <c r="C8" s="2">
        <v>100646</v>
      </c>
    </row>
    <row r="9" spans="1:3" ht="15.75" x14ac:dyDescent="0.25">
      <c r="A9" s="3" t="s">
        <v>3</v>
      </c>
      <c r="B9" s="1">
        <v>12.03</v>
      </c>
      <c r="C9" s="2">
        <v>156585</v>
      </c>
    </row>
    <row r="10" spans="1:3" ht="15.75" x14ac:dyDescent="0.25">
      <c r="A10" s="13" t="s">
        <v>4</v>
      </c>
      <c r="B10" s="14">
        <v>9.2799999999999994</v>
      </c>
      <c r="C10" s="15">
        <v>114233</v>
      </c>
    </row>
    <row r="11" spans="1:3" ht="15.75" x14ac:dyDescent="0.25">
      <c r="A11" s="4" t="s">
        <v>27</v>
      </c>
      <c r="B11" s="5">
        <v>-4.93</v>
      </c>
      <c r="C11" s="6">
        <v>25530</v>
      </c>
    </row>
    <row r="12" spans="1:3" ht="15.75" x14ac:dyDescent="0.25">
      <c r="A12" s="9" t="s">
        <v>29</v>
      </c>
      <c r="B12" s="10">
        <f>(B6*C6+B7*C7+B8*C8+B9*C9+B10*C10+B11*C11)/C12</f>
        <v>17.541621559659056</v>
      </c>
      <c r="C12" s="11">
        <f>SUM(C6:C11)</f>
        <v>440545</v>
      </c>
    </row>
    <row r="14" spans="1:3" ht="15.75" x14ac:dyDescent="0.25">
      <c r="A14" s="1" t="s">
        <v>51</v>
      </c>
    </row>
    <row r="15" spans="1:3" ht="15.75" x14ac:dyDescent="0.25">
      <c r="A15" s="1" t="s">
        <v>56</v>
      </c>
    </row>
    <row r="17" spans="1:1" ht="15.75" x14ac:dyDescent="0.25">
      <c r="A17" s="1" t="s">
        <v>33</v>
      </c>
    </row>
    <row r="19" spans="1:1" ht="15.75" x14ac:dyDescent="0.25">
      <c r="A19" s="1" t="s">
        <v>30</v>
      </c>
    </row>
    <row r="21" spans="1:1" ht="15.75" x14ac:dyDescent="0.25">
      <c r="A21" s="1" t="s">
        <v>23</v>
      </c>
    </row>
  </sheetData>
  <pageMargins left="0.25" right="0.25" top="0.75" bottom="0.75" header="0.3" footer="0.3"/>
  <pageSetup scale="8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3.85546875" customWidth="1"/>
    <col min="2" max="2" width="17.140625" customWidth="1"/>
    <col min="3" max="3" width="12.5703125" bestFit="1" customWidth="1"/>
    <col min="4" max="4" width="13.7109375" bestFit="1" customWidth="1"/>
    <col min="5" max="5" width="19.140625" customWidth="1"/>
    <col min="6" max="6" width="14.28515625" customWidth="1"/>
    <col min="7" max="7" width="11.7109375" customWidth="1"/>
  </cols>
  <sheetData>
    <row r="1" spans="1:3" ht="27.75" x14ac:dyDescent="0.4">
      <c r="A1" s="12" t="s">
        <v>21</v>
      </c>
    </row>
    <row r="2" spans="1:3" ht="26.25" x14ac:dyDescent="0.4">
      <c r="A2" s="8" t="s">
        <v>35</v>
      </c>
    </row>
    <row r="3" spans="1:3" ht="26.25" x14ac:dyDescent="0.4">
      <c r="A3" s="8" t="s">
        <v>34</v>
      </c>
    </row>
    <row r="4" spans="1:3" s="1" customFormat="1" x14ac:dyDescent="0.2"/>
    <row r="5" spans="1:3" s="1" customFormat="1" x14ac:dyDescent="0.2">
      <c r="A5" s="5" t="s">
        <v>58</v>
      </c>
      <c r="B5" s="4" t="s">
        <v>7</v>
      </c>
      <c r="C5" s="4" t="s">
        <v>22</v>
      </c>
    </row>
    <row r="6" spans="1:3" s="1" customFormat="1" x14ac:dyDescent="0.2">
      <c r="A6" s="3" t="s">
        <v>6</v>
      </c>
      <c r="B6" s="1">
        <v>70.900000000000006</v>
      </c>
      <c r="C6" s="2">
        <v>12326</v>
      </c>
    </row>
    <row r="7" spans="1:3" s="1" customFormat="1" x14ac:dyDescent="0.2">
      <c r="A7" s="3" t="s">
        <v>1</v>
      </c>
      <c r="B7" s="1">
        <v>29.74</v>
      </c>
      <c r="C7" s="2">
        <v>92302</v>
      </c>
    </row>
    <row r="8" spans="1:3" s="1" customFormat="1" x14ac:dyDescent="0.2">
      <c r="A8" s="3" t="s">
        <v>2</v>
      </c>
      <c r="B8" s="1">
        <v>23.92</v>
      </c>
      <c r="C8" s="2">
        <v>186742</v>
      </c>
    </row>
    <row r="9" spans="1:3" s="1" customFormat="1" x14ac:dyDescent="0.2">
      <c r="A9" s="3" t="s">
        <v>3</v>
      </c>
      <c r="B9" s="1">
        <v>29.13</v>
      </c>
      <c r="C9" s="2">
        <v>125240</v>
      </c>
    </row>
    <row r="10" spans="1:3" s="1" customFormat="1" x14ac:dyDescent="0.2">
      <c r="A10" s="4" t="s">
        <v>13</v>
      </c>
      <c r="B10" s="5">
        <v>22.65</v>
      </c>
      <c r="C10" s="6">
        <v>26320</v>
      </c>
    </row>
    <row r="11" spans="1:3" ht="15.75" x14ac:dyDescent="0.25">
      <c r="A11" s="9" t="s">
        <v>29</v>
      </c>
      <c r="B11" s="10">
        <f>(B6*C6+B7*C7+B8*C8+B9*C9+B10*C10)/C11</f>
        <v>27.837881200189649</v>
      </c>
      <c r="C11" s="11">
        <f>SUM(C6:C10)</f>
        <v>442930</v>
      </c>
    </row>
    <row r="13" spans="1:3" ht="15.75" x14ac:dyDescent="0.25">
      <c r="A13" s="1" t="s">
        <v>52</v>
      </c>
    </row>
    <row r="14" spans="1:3" ht="15.75" x14ac:dyDescent="0.25">
      <c r="A14" s="1" t="s">
        <v>53</v>
      </c>
    </row>
    <row r="16" spans="1:3" ht="15.75" x14ac:dyDescent="0.25">
      <c r="A16" s="1" t="s">
        <v>33</v>
      </c>
    </row>
    <row r="17" spans="1:1" ht="15.75" x14ac:dyDescent="0.25">
      <c r="A17" s="1"/>
    </row>
    <row r="18" spans="1:1" ht="15.75" x14ac:dyDescent="0.25">
      <c r="A18" s="1" t="s">
        <v>30</v>
      </c>
    </row>
    <row r="19" spans="1:1" ht="15.75" x14ac:dyDescent="0.25">
      <c r="A19" s="1"/>
    </row>
    <row r="20" spans="1:1" ht="15.75" x14ac:dyDescent="0.25">
      <c r="A20" s="1" t="s">
        <v>23</v>
      </c>
    </row>
  </sheetData>
  <pageMargins left="0.25" right="0.25" top="0.75" bottom="0.75" header="0.3" footer="0.3"/>
  <pageSetup scale="8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5" x14ac:dyDescent="0.25"/>
  <cols>
    <col min="1" max="1" width="23.28515625" customWidth="1"/>
    <col min="2" max="2" width="17.140625" customWidth="1"/>
    <col min="3" max="3" width="11" bestFit="1" customWidth="1"/>
    <col min="4" max="4" width="13.7109375" bestFit="1" customWidth="1"/>
    <col min="5" max="5" width="18.28515625" customWidth="1"/>
    <col min="6" max="6" width="13.5703125" bestFit="1" customWidth="1"/>
    <col min="7" max="7" width="11" bestFit="1" customWidth="1"/>
    <col min="8" max="8" width="9.28515625" bestFit="1" customWidth="1"/>
  </cols>
  <sheetData>
    <row r="1" spans="1:11" ht="27.75" x14ac:dyDescent="0.4">
      <c r="A1" s="12" t="s">
        <v>21</v>
      </c>
    </row>
    <row r="2" spans="1:11" ht="26.25" x14ac:dyDescent="0.4">
      <c r="A2" s="8" t="s">
        <v>36</v>
      </c>
    </row>
    <row r="3" spans="1:11" ht="26.25" x14ac:dyDescent="0.4">
      <c r="A3" s="8" t="s">
        <v>34</v>
      </c>
    </row>
    <row r="4" spans="1:11" s="1" customFormat="1" x14ac:dyDescent="0.2"/>
    <row r="5" spans="1:11" s="1" customFormat="1" x14ac:dyDescent="0.2">
      <c r="A5" s="5" t="s">
        <v>58</v>
      </c>
      <c r="B5" s="4" t="s">
        <v>7</v>
      </c>
      <c r="C5" s="4" t="s">
        <v>22</v>
      </c>
    </row>
    <row r="6" spans="1:11" s="1" customFormat="1" x14ac:dyDescent="0.2">
      <c r="A6" s="3" t="s">
        <v>10</v>
      </c>
      <c r="B6" s="1">
        <v>50.97</v>
      </c>
      <c r="C6" s="2">
        <v>8744</v>
      </c>
    </row>
    <row r="7" spans="1:11" s="1" customFormat="1" x14ac:dyDescent="0.2">
      <c r="A7" s="3" t="s">
        <v>1</v>
      </c>
      <c r="B7" s="1">
        <v>20.95</v>
      </c>
      <c r="C7" s="2">
        <v>76834</v>
      </c>
    </row>
    <row r="8" spans="1:11" s="1" customFormat="1" x14ac:dyDescent="0.2">
      <c r="A8" s="3" t="s">
        <v>2</v>
      </c>
      <c r="B8" s="1">
        <v>27.23</v>
      </c>
      <c r="C8" s="2">
        <v>169923</v>
      </c>
    </row>
    <row r="9" spans="1:11" s="1" customFormat="1" x14ac:dyDescent="0.2">
      <c r="A9" s="3" t="s">
        <v>3</v>
      </c>
      <c r="B9" s="1">
        <v>25.76</v>
      </c>
      <c r="C9" s="2">
        <v>142076</v>
      </c>
    </row>
    <row r="10" spans="1:11" s="1" customFormat="1" x14ac:dyDescent="0.2">
      <c r="A10" s="3" t="s">
        <v>11</v>
      </c>
      <c r="B10" s="1">
        <v>20.64</v>
      </c>
      <c r="C10" s="2">
        <v>52010</v>
      </c>
      <c r="D10" s="7"/>
    </row>
    <row r="11" spans="1:11" ht="15.75" x14ac:dyDescent="0.25">
      <c r="A11" s="9" t="s">
        <v>29</v>
      </c>
      <c r="B11" s="10">
        <f>(B6*C6+B7*C7+B8*C8+B9*C9+B10*C10)/C11</f>
        <v>25.391573666498363</v>
      </c>
      <c r="C11" s="11">
        <f>SUM(C6:C10)</f>
        <v>449587</v>
      </c>
    </row>
    <row r="13" spans="1:11" ht="15.75" x14ac:dyDescent="0.25">
      <c r="A13" s="1" t="s">
        <v>54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5.75" x14ac:dyDescent="0.25">
      <c r="A14" s="1" t="s">
        <v>55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6" spans="1:11" ht="15.75" x14ac:dyDescent="0.25">
      <c r="A16" s="1" t="s">
        <v>33</v>
      </c>
    </row>
    <row r="17" spans="1:1" ht="15.75" x14ac:dyDescent="0.25">
      <c r="A17" s="1"/>
    </row>
    <row r="18" spans="1:1" ht="15.75" x14ac:dyDescent="0.25">
      <c r="A18" s="1" t="s">
        <v>30</v>
      </c>
    </row>
    <row r="19" spans="1:1" ht="15.75" x14ac:dyDescent="0.25">
      <c r="A19" s="1"/>
    </row>
    <row r="20" spans="1:1" ht="15.75" x14ac:dyDescent="0.25">
      <c r="A20" s="1" t="s">
        <v>23</v>
      </c>
    </row>
  </sheetData>
  <pageMargins left="0.25" right="0.25" top="0.75" bottom="0.75" header="0.3" footer="0.3"/>
  <pageSetup scale="8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 x14ac:dyDescent="0.25"/>
  <cols>
    <col min="1" max="1" width="24.42578125" customWidth="1"/>
    <col min="2" max="2" width="17.140625" customWidth="1"/>
    <col min="3" max="3" width="13.7109375" bestFit="1" customWidth="1"/>
    <col min="4" max="4" width="12.140625" bestFit="1" customWidth="1"/>
    <col min="5" max="5" width="19.28515625" customWidth="1"/>
    <col min="6" max="6" width="13.5703125" bestFit="1" customWidth="1"/>
    <col min="7" max="7" width="13.7109375" bestFit="1" customWidth="1"/>
  </cols>
  <sheetData>
    <row r="1" spans="1:4" ht="27.75" x14ac:dyDescent="0.4">
      <c r="A1" s="12" t="s">
        <v>21</v>
      </c>
    </row>
    <row r="2" spans="1:4" ht="26.25" x14ac:dyDescent="0.4">
      <c r="A2" s="8" t="s">
        <v>37</v>
      </c>
    </row>
    <row r="3" spans="1:4" ht="26.25" x14ac:dyDescent="0.4">
      <c r="A3" s="8" t="s">
        <v>34</v>
      </c>
    </row>
    <row r="4" spans="1:4" ht="15.75" x14ac:dyDescent="0.25">
      <c r="A4" s="1"/>
      <c r="B4" s="1"/>
      <c r="C4" s="1"/>
      <c r="D4" s="1"/>
    </row>
    <row r="5" spans="1:4" s="1" customFormat="1" x14ac:dyDescent="0.2">
      <c r="A5" s="5" t="s">
        <v>58</v>
      </c>
      <c r="B5" s="4" t="s">
        <v>7</v>
      </c>
      <c r="C5" s="4" t="s">
        <v>22</v>
      </c>
    </row>
    <row r="6" spans="1:4" s="1" customFormat="1" x14ac:dyDescent="0.2">
      <c r="A6" s="3" t="s">
        <v>9</v>
      </c>
      <c r="B6" s="1">
        <v>74.34</v>
      </c>
      <c r="C6" s="2">
        <v>15642</v>
      </c>
    </row>
    <row r="7" spans="1:4" s="1" customFormat="1" x14ac:dyDescent="0.2">
      <c r="A7" s="3" t="s">
        <v>1</v>
      </c>
      <c r="B7" s="1">
        <v>25</v>
      </c>
      <c r="C7" s="2">
        <v>58517</v>
      </c>
    </row>
    <row r="8" spans="1:4" s="1" customFormat="1" x14ac:dyDescent="0.2">
      <c r="A8" s="3" t="s">
        <v>2</v>
      </c>
      <c r="B8" s="1">
        <v>9.4499999999999993</v>
      </c>
      <c r="C8" s="2">
        <v>121562</v>
      </c>
    </row>
    <row r="9" spans="1:4" s="1" customFormat="1" x14ac:dyDescent="0.2">
      <c r="A9" s="3" t="s">
        <v>3</v>
      </c>
      <c r="B9" s="1">
        <v>10.08</v>
      </c>
      <c r="C9" s="2">
        <v>156213</v>
      </c>
    </row>
    <row r="10" spans="1:4" s="1" customFormat="1" x14ac:dyDescent="0.2">
      <c r="A10" s="4" t="s">
        <v>4</v>
      </c>
      <c r="B10" s="5">
        <v>20.54</v>
      </c>
      <c r="C10" s="6">
        <v>76473</v>
      </c>
    </row>
    <row r="11" spans="1:4" s="1" customFormat="1" x14ac:dyDescent="0.2">
      <c r="A11" s="4" t="s">
        <v>12</v>
      </c>
      <c r="B11" s="5">
        <v>10.29</v>
      </c>
      <c r="C11" s="6">
        <v>16078</v>
      </c>
    </row>
    <row r="12" spans="1:4" s="1" customFormat="1" ht="15.75" x14ac:dyDescent="0.25">
      <c r="A12" s="9" t="s">
        <v>29</v>
      </c>
      <c r="B12" s="10">
        <f>(B6*C6+B7*C7+B8*C8+B9*C9+B10*C10+B11*C11)/C12</f>
        <v>15.940554259423829</v>
      </c>
      <c r="C12" s="11">
        <f>SUM(C6:C11)</f>
        <v>444485</v>
      </c>
    </row>
    <row r="14" spans="1:4" ht="15.75" x14ac:dyDescent="0.25">
      <c r="A14" s="1" t="s">
        <v>38</v>
      </c>
    </row>
    <row r="15" spans="1:4" ht="15.75" x14ac:dyDescent="0.25">
      <c r="A15" s="1" t="s">
        <v>57</v>
      </c>
    </row>
    <row r="17" spans="1:1" ht="15.75" x14ac:dyDescent="0.25">
      <c r="A17" s="1" t="s">
        <v>33</v>
      </c>
    </row>
    <row r="18" spans="1:1" ht="15.75" x14ac:dyDescent="0.25">
      <c r="A18" s="1"/>
    </row>
    <row r="19" spans="1:1" ht="15.75" x14ac:dyDescent="0.25">
      <c r="A19" s="1" t="s">
        <v>30</v>
      </c>
    </row>
    <row r="20" spans="1:1" ht="15.75" x14ac:dyDescent="0.25">
      <c r="A20" s="1"/>
    </row>
    <row r="21" spans="1:1" ht="15.75" x14ac:dyDescent="0.25">
      <c r="A21" s="1" t="s">
        <v>23</v>
      </c>
    </row>
  </sheetData>
  <pageMargins left="0.25" right="0.25" top="0.75" bottom="0.75" header="0.3" footer="0.3"/>
  <pageSetup scale="8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23.85546875" customWidth="1"/>
    <col min="2" max="2" width="17.140625" customWidth="1"/>
    <col min="3" max="3" width="11" bestFit="1" customWidth="1"/>
    <col min="4" max="4" width="12.140625" bestFit="1" customWidth="1"/>
    <col min="5" max="5" width="18.42578125" customWidth="1"/>
    <col min="6" max="6" width="13.5703125" bestFit="1" customWidth="1"/>
    <col min="7" max="7" width="13.7109375" bestFit="1" customWidth="1"/>
  </cols>
  <sheetData>
    <row r="1" spans="1:3" ht="27.75" x14ac:dyDescent="0.4">
      <c r="A1" s="12" t="s">
        <v>21</v>
      </c>
    </row>
    <row r="2" spans="1:3" ht="26.25" x14ac:dyDescent="0.4">
      <c r="A2" s="8" t="s">
        <v>39</v>
      </c>
    </row>
    <row r="3" spans="1:3" ht="26.25" x14ac:dyDescent="0.4">
      <c r="A3" s="8" t="s">
        <v>34</v>
      </c>
    </row>
    <row r="4" spans="1:3" s="1" customFormat="1" x14ac:dyDescent="0.2"/>
    <row r="5" spans="1:3" s="1" customFormat="1" x14ac:dyDescent="0.2">
      <c r="A5" s="5" t="s">
        <v>58</v>
      </c>
      <c r="B5" s="4" t="s">
        <v>7</v>
      </c>
      <c r="C5" s="4" t="s">
        <v>22</v>
      </c>
    </row>
    <row r="6" spans="1:3" s="1" customFormat="1" x14ac:dyDescent="0.2">
      <c r="A6" s="3" t="s">
        <v>8</v>
      </c>
      <c r="B6" s="1">
        <v>71.37</v>
      </c>
      <c r="C6" s="2">
        <v>6680</v>
      </c>
    </row>
    <row r="7" spans="1:3" s="1" customFormat="1" x14ac:dyDescent="0.2">
      <c r="A7" s="3" t="s">
        <v>1</v>
      </c>
      <c r="B7" s="1">
        <v>26.96</v>
      </c>
      <c r="C7" s="2">
        <v>54278</v>
      </c>
    </row>
    <row r="8" spans="1:3" s="1" customFormat="1" x14ac:dyDescent="0.2">
      <c r="A8" s="3" t="s">
        <v>2</v>
      </c>
      <c r="B8" s="1">
        <v>8.34</v>
      </c>
      <c r="C8" s="2">
        <v>114724</v>
      </c>
    </row>
    <row r="9" spans="1:3" s="1" customFormat="1" x14ac:dyDescent="0.2">
      <c r="A9" s="3" t="s">
        <v>3</v>
      </c>
      <c r="B9" s="1">
        <v>7.56</v>
      </c>
      <c r="C9" s="2">
        <v>141443</v>
      </c>
    </row>
    <row r="10" spans="1:3" s="1" customFormat="1" x14ac:dyDescent="0.2">
      <c r="A10" s="3" t="s">
        <v>4</v>
      </c>
      <c r="B10" s="1">
        <v>20.45</v>
      </c>
      <c r="C10" s="2">
        <v>91053</v>
      </c>
    </row>
    <row r="11" spans="1:3" s="1" customFormat="1" x14ac:dyDescent="0.2">
      <c r="A11" s="4" t="s">
        <v>25</v>
      </c>
      <c r="B11" s="5">
        <v>11.51</v>
      </c>
      <c r="C11" s="6">
        <v>19802</v>
      </c>
    </row>
    <row r="12" spans="1:3" ht="15.75" x14ac:dyDescent="0.25">
      <c r="A12" s="9" t="s">
        <v>29</v>
      </c>
      <c r="B12" s="10">
        <f>(B6*C6+B7*C7+B8*C8+B9*C9+B10*C10+B11*C11)/C12</f>
        <v>14.15054112341698</v>
      </c>
      <c r="C12" s="11">
        <f>SUM(C6:C11)</f>
        <v>427980</v>
      </c>
    </row>
    <row r="14" spans="1:3" ht="15.75" x14ac:dyDescent="0.25">
      <c r="A14" s="1" t="s">
        <v>40</v>
      </c>
    </row>
    <row r="15" spans="1:3" ht="15.75" x14ac:dyDescent="0.25">
      <c r="A15" s="1" t="s">
        <v>56</v>
      </c>
    </row>
    <row r="17" spans="1:1" ht="15.75" x14ac:dyDescent="0.25">
      <c r="A17" s="1" t="s">
        <v>33</v>
      </c>
    </row>
    <row r="19" spans="1:1" ht="15.75" x14ac:dyDescent="0.25">
      <c r="A19" s="1" t="s">
        <v>30</v>
      </c>
    </row>
    <row r="20" spans="1:1" ht="15.75" x14ac:dyDescent="0.25">
      <c r="A20" s="1"/>
    </row>
    <row r="21" spans="1:1" ht="15.75" x14ac:dyDescent="0.25">
      <c r="A21" s="1" t="s">
        <v>23</v>
      </c>
    </row>
  </sheetData>
  <pageMargins left="0.25" right="0.25" top="0.75" bottom="0.75" header="0.3" footer="0.3"/>
  <pageSetup scale="8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24.140625" customWidth="1"/>
    <col min="2" max="2" width="17.140625" customWidth="1"/>
    <col min="3" max="3" width="15.28515625" customWidth="1"/>
  </cols>
  <sheetData>
    <row r="1" spans="1:3" ht="27.75" x14ac:dyDescent="0.4">
      <c r="A1" s="12" t="s">
        <v>21</v>
      </c>
    </row>
    <row r="2" spans="1:3" ht="26.25" x14ac:dyDescent="0.4">
      <c r="A2" s="8" t="s">
        <v>41</v>
      </c>
    </row>
    <row r="3" spans="1:3" ht="26.25" x14ac:dyDescent="0.4">
      <c r="A3" s="8" t="s">
        <v>34</v>
      </c>
    </row>
    <row r="4" spans="1:3" ht="15.75" x14ac:dyDescent="0.25">
      <c r="A4" s="1"/>
      <c r="B4" s="1"/>
      <c r="C4" s="1"/>
    </row>
    <row r="5" spans="1:3" ht="15.75" x14ac:dyDescent="0.25">
      <c r="A5" s="5" t="s">
        <v>58</v>
      </c>
      <c r="B5" s="4" t="s">
        <v>7</v>
      </c>
      <c r="C5" s="4" t="s">
        <v>22</v>
      </c>
    </row>
    <row r="6" spans="1:3" ht="15.75" x14ac:dyDescent="0.25">
      <c r="A6" s="18" t="s">
        <v>59</v>
      </c>
      <c r="B6" s="1">
        <v>149.79</v>
      </c>
      <c r="C6" s="2">
        <v>1668</v>
      </c>
    </row>
    <row r="7" spans="1:3" ht="15.75" x14ac:dyDescent="0.25">
      <c r="A7" s="3" t="s">
        <v>0</v>
      </c>
      <c r="B7" s="1">
        <v>67.02</v>
      </c>
      <c r="C7" s="2">
        <v>47679</v>
      </c>
    </row>
    <row r="8" spans="1:3" ht="15.75" x14ac:dyDescent="0.25">
      <c r="A8" s="3" t="s">
        <v>1</v>
      </c>
      <c r="B8" s="1">
        <v>52.68</v>
      </c>
      <c r="C8" s="2">
        <v>141187</v>
      </c>
    </row>
    <row r="9" spans="1:3" ht="15.75" x14ac:dyDescent="0.25">
      <c r="A9" s="3" t="s">
        <v>2</v>
      </c>
      <c r="B9" s="1">
        <v>47.73</v>
      </c>
      <c r="C9" s="2">
        <v>157907</v>
      </c>
    </row>
    <row r="10" spans="1:3" ht="15.75" x14ac:dyDescent="0.25">
      <c r="A10" s="3" t="s">
        <v>3</v>
      </c>
      <c r="B10" s="1">
        <v>37.92</v>
      </c>
      <c r="C10" s="2">
        <v>77578</v>
      </c>
    </row>
    <row r="11" spans="1:3" ht="15.75" x14ac:dyDescent="0.25">
      <c r="A11" s="4" t="s">
        <v>19</v>
      </c>
      <c r="B11" s="5">
        <v>18.39</v>
      </c>
      <c r="C11" s="6">
        <v>8318</v>
      </c>
    </row>
    <row r="12" spans="1:3" ht="15.75" x14ac:dyDescent="0.25">
      <c r="A12" s="9" t="s">
        <v>29</v>
      </c>
      <c r="B12" s="10">
        <f>(B6*C6+B7*C7+B8*C8+B9*C9+B10*C10+B11*C11)/C12</f>
        <v>49.534472886261135</v>
      </c>
      <c r="C12" s="11">
        <f>SUM(C6:C11)</f>
        <v>434337</v>
      </c>
    </row>
    <row r="14" spans="1:3" ht="15.75" x14ac:dyDescent="0.25">
      <c r="A14" s="1" t="s">
        <v>42</v>
      </c>
    </row>
    <row r="15" spans="1:3" ht="15.75" x14ac:dyDescent="0.25">
      <c r="A15" s="1" t="s">
        <v>32</v>
      </c>
    </row>
    <row r="17" spans="1:1" ht="15.75" x14ac:dyDescent="0.25">
      <c r="A17" s="1" t="s">
        <v>33</v>
      </c>
    </row>
    <row r="19" spans="1:1" ht="15.75" x14ac:dyDescent="0.25">
      <c r="A19" s="1" t="s">
        <v>30</v>
      </c>
    </row>
    <row r="21" spans="1:1" ht="15.75" x14ac:dyDescent="0.25">
      <c r="A21" s="1" t="s">
        <v>23</v>
      </c>
    </row>
  </sheetData>
  <pageMargins left="0.25" right="0.25" top="0.75" bottom="0.75" header="0.3" footer="0.3"/>
  <pageSetup scale="8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23.140625" customWidth="1"/>
    <col min="2" max="2" width="17.140625" customWidth="1"/>
    <col min="3" max="3" width="14.28515625" customWidth="1"/>
  </cols>
  <sheetData>
    <row r="1" spans="1:3" ht="27.75" x14ac:dyDescent="0.4">
      <c r="A1" s="12" t="s">
        <v>21</v>
      </c>
    </row>
    <row r="2" spans="1:3" ht="26.25" x14ac:dyDescent="0.4">
      <c r="A2" s="8" t="s">
        <v>43</v>
      </c>
    </row>
    <row r="3" spans="1:3" ht="26.25" x14ac:dyDescent="0.4">
      <c r="A3" s="8" t="s">
        <v>34</v>
      </c>
    </row>
    <row r="4" spans="1:3" ht="15.75" x14ac:dyDescent="0.25">
      <c r="A4" s="1"/>
      <c r="B4" s="1"/>
      <c r="C4" s="1"/>
    </row>
    <row r="5" spans="1:3" ht="15.75" x14ac:dyDescent="0.25">
      <c r="A5" s="5" t="s">
        <v>58</v>
      </c>
      <c r="B5" s="4" t="s">
        <v>7</v>
      </c>
      <c r="C5" s="4" t="s">
        <v>22</v>
      </c>
    </row>
    <row r="6" spans="1:3" ht="15.75" x14ac:dyDescent="0.25">
      <c r="A6" s="3" t="s">
        <v>18</v>
      </c>
      <c r="B6" s="1">
        <v>177.43</v>
      </c>
      <c r="C6" s="2">
        <v>904</v>
      </c>
    </row>
    <row r="7" spans="1:3" ht="15.75" x14ac:dyDescent="0.25">
      <c r="A7" s="3" t="s">
        <v>0</v>
      </c>
      <c r="B7" s="1">
        <v>76.540000000000006</v>
      </c>
      <c r="C7" s="2">
        <v>23125</v>
      </c>
    </row>
    <row r="8" spans="1:3" ht="15.75" x14ac:dyDescent="0.25">
      <c r="A8" s="3" t="s">
        <v>1</v>
      </c>
      <c r="B8" s="1">
        <v>49.38</v>
      </c>
      <c r="C8" s="2">
        <v>105838</v>
      </c>
    </row>
    <row r="9" spans="1:3" ht="15.75" x14ac:dyDescent="0.25">
      <c r="A9" s="3" t="s">
        <v>2</v>
      </c>
      <c r="B9" s="1">
        <v>39.979999999999997</v>
      </c>
      <c r="C9" s="2">
        <v>157509</v>
      </c>
    </row>
    <row r="10" spans="1:3" ht="15.75" x14ac:dyDescent="0.25">
      <c r="A10" s="3" t="s">
        <v>3</v>
      </c>
      <c r="B10" s="1">
        <v>34.11</v>
      </c>
      <c r="C10" s="2">
        <v>123465</v>
      </c>
    </row>
    <row r="11" spans="1:3" ht="15.75" x14ac:dyDescent="0.25">
      <c r="A11" s="4" t="s">
        <v>14</v>
      </c>
      <c r="B11" s="5">
        <v>19.73</v>
      </c>
      <c r="C11" s="6">
        <v>38913</v>
      </c>
    </row>
    <row r="12" spans="1:3" ht="15.75" x14ac:dyDescent="0.25">
      <c r="A12" s="9" t="s">
        <v>29</v>
      </c>
      <c r="B12" s="10">
        <f>(B6*C6+B7*C7+B8*C8+B9*C9+B10*C10+B11*C11)/C12</f>
        <v>40.984669663860693</v>
      </c>
      <c r="C12" s="11">
        <f>SUM(C6:C11)</f>
        <v>449754</v>
      </c>
    </row>
    <row r="14" spans="1:3" ht="15.75" x14ac:dyDescent="0.25">
      <c r="A14" s="1" t="s">
        <v>44</v>
      </c>
    </row>
    <row r="15" spans="1:3" ht="15.75" x14ac:dyDescent="0.25">
      <c r="A15" s="1" t="s">
        <v>53</v>
      </c>
    </row>
    <row r="17" spans="1:1" ht="15.75" x14ac:dyDescent="0.25">
      <c r="A17" s="1" t="s">
        <v>33</v>
      </c>
    </row>
    <row r="19" spans="1:1" ht="15.75" x14ac:dyDescent="0.25">
      <c r="A19" s="1" t="s">
        <v>45</v>
      </c>
    </row>
    <row r="21" spans="1:1" ht="15.75" x14ac:dyDescent="0.25">
      <c r="A21" s="1" t="s">
        <v>23</v>
      </c>
    </row>
  </sheetData>
  <pageMargins left="0.25" right="0.25" top="0.75" bottom="0.75" header="0.3" footer="0.3"/>
  <pageSetup scale="8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4" customWidth="1"/>
    <col min="2" max="2" width="17.140625" customWidth="1"/>
    <col min="3" max="3" width="15.7109375" customWidth="1"/>
  </cols>
  <sheetData>
    <row r="1" spans="1:3" ht="27.75" x14ac:dyDescent="0.4">
      <c r="A1" s="12" t="s">
        <v>21</v>
      </c>
    </row>
    <row r="2" spans="1:3" ht="26.25" x14ac:dyDescent="0.4">
      <c r="A2" s="8" t="s">
        <v>46</v>
      </c>
    </row>
    <row r="3" spans="1:3" ht="26.25" x14ac:dyDescent="0.4">
      <c r="A3" s="8" t="s">
        <v>34</v>
      </c>
    </row>
    <row r="4" spans="1:3" ht="15.75" x14ac:dyDescent="0.25">
      <c r="A4" s="1"/>
      <c r="B4" s="1"/>
      <c r="C4" s="1"/>
    </row>
    <row r="5" spans="1:3" ht="15.75" x14ac:dyDescent="0.25">
      <c r="A5" s="5" t="s">
        <v>58</v>
      </c>
      <c r="B5" s="4" t="s">
        <v>7</v>
      </c>
      <c r="C5" s="4" t="s">
        <v>22</v>
      </c>
    </row>
    <row r="6" spans="1:3" ht="15.75" x14ac:dyDescent="0.25">
      <c r="A6" s="3" t="s">
        <v>15</v>
      </c>
      <c r="B6" s="1">
        <v>90.57</v>
      </c>
      <c r="C6" s="2">
        <v>13294</v>
      </c>
    </row>
    <row r="7" spans="1:3" ht="15.75" x14ac:dyDescent="0.25">
      <c r="A7" s="3" t="s">
        <v>1</v>
      </c>
      <c r="B7" s="1">
        <v>49.39</v>
      </c>
      <c r="C7" s="2">
        <v>77693</v>
      </c>
    </row>
    <row r="8" spans="1:3" ht="15.75" x14ac:dyDescent="0.25">
      <c r="A8" s="3" t="s">
        <v>2</v>
      </c>
      <c r="B8" s="1">
        <v>34.68</v>
      </c>
      <c r="C8" s="2">
        <v>148408</v>
      </c>
    </row>
    <row r="9" spans="1:3" ht="15.75" x14ac:dyDescent="0.25">
      <c r="A9" s="3" t="s">
        <v>3</v>
      </c>
      <c r="B9" s="1">
        <v>22.46</v>
      </c>
      <c r="C9" s="2">
        <v>147740</v>
      </c>
    </row>
    <row r="10" spans="1:3" ht="15.75" x14ac:dyDescent="0.25">
      <c r="A10" s="3" t="s">
        <v>17</v>
      </c>
      <c r="B10" s="1">
        <v>5.89</v>
      </c>
      <c r="C10" s="2">
        <v>67019</v>
      </c>
    </row>
    <row r="11" spans="1:3" ht="15.75" x14ac:dyDescent="0.25">
      <c r="A11" s="9" t="s">
        <v>29</v>
      </c>
      <c r="B11" s="10">
        <f>(B6*C6+B7*C7+B8*C8+B9*C9+B10*C10)/C11</f>
        <v>30.608706738242972</v>
      </c>
      <c r="C11" s="11">
        <f>SUM(C6:C10)</f>
        <v>454154</v>
      </c>
    </row>
    <row r="13" spans="1:3" ht="15.75" x14ac:dyDescent="0.25">
      <c r="A13" s="1" t="s">
        <v>47</v>
      </c>
    </row>
    <row r="14" spans="1:3" ht="15.75" x14ac:dyDescent="0.25">
      <c r="A14" s="1" t="s">
        <v>55</v>
      </c>
    </row>
    <row r="16" spans="1:3" ht="15.75" x14ac:dyDescent="0.25">
      <c r="A16" s="1" t="s">
        <v>33</v>
      </c>
    </row>
    <row r="18" spans="1:1" ht="15.75" x14ac:dyDescent="0.25">
      <c r="A18" s="1" t="s">
        <v>30</v>
      </c>
    </row>
    <row r="20" spans="1:1" ht="15.75" x14ac:dyDescent="0.25">
      <c r="A20" s="1" t="s">
        <v>23</v>
      </c>
    </row>
  </sheetData>
  <pageMargins left="0.25" right="0.25" top="0.75" bottom="0.75" header="0.3" footer="0.3"/>
  <pageSetup scale="80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3.7109375" customWidth="1"/>
    <col min="2" max="2" width="17.140625" customWidth="1"/>
    <col min="3" max="3" width="15.7109375" customWidth="1"/>
  </cols>
  <sheetData>
    <row r="1" spans="1:3" ht="27.75" x14ac:dyDescent="0.4">
      <c r="A1" s="12" t="s">
        <v>21</v>
      </c>
    </row>
    <row r="2" spans="1:3" ht="26.25" x14ac:dyDescent="0.4">
      <c r="A2" s="8" t="s">
        <v>48</v>
      </c>
    </row>
    <row r="3" spans="1:3" ht="26.25" x14ac:dyDescent="0.4">
      <c r="A3" s="8" t="s">
        <v>34</v>
      </c>
    </row>
    <row r="4" spans="1:3" ht="15.75" x14ac:dyDescent="0.25">
      <c r="A4" s="1"/>
      <c r="B4" s="1"/>
      <c r="C4" s="1"/>
    </row>
    <row r="5" spans="1:3" ht="15.75" x14ac:dyDescent="0.25">
      <c r="A5" s="1" t="s">
        <v>58</v>
      </c>
      <c r="B5" s="3" t="s">
        <v>7</v>
      </c>
      <c r="C5" s="4" t="s">
        <v>22</v>
      </c>
    </row>
    <row r="6" spans="1:3" ht="15.75" x14ac:dyDescent="0.25">
      <c r="A6" s="3" t="s">
        <v>16</v>
      </c>
      <c r="B6" s="1">
        <v>102.37</v>
      </c>
      <c r="C6" s="2">
        <v>4523</v>
      </c>
    </row>
    <row r="7" spans="1:3" ht="15.75" x14ac:dyDescent="0.25">
      <c r="A7" s="3" t="s">
        <v>1</v>
      </c>
      <c r="B7" s="1">
        <v>42.83</v>
      </c>
      <c r="C7" s="2">
        <v>50482</v>
      </c>
    </row>
    <row r="8" spans="1:3" ht="15.75" x14ac:dyDescent="0.25">
      <c r="A8" s="3" t="s">
        <v>2</v>
      </c>
      <c r="B8" s="1">
        <v>28.22</v>
      </c>
      <c r="C8" s="2">
        <v>126243</v>
      </c>
    </row>
    <row r="9" spans="1:3" ht="15.75" x14ac:dyDescent="0.25">
      <c r="A9" s="3" t="s">
        <v>3</v>
      </c>
      <c r="B9" s="1">
        <v>23.76</v>
      </c>
      <c r="C9" s="2">
        <v>163865</v>
      </c>
    </row>
    <row r="10" spans="1:3" ht="15.75" x14ac:dyDescent="0.25">
      <c r="A10" s="3" t="s">
        <v>20</v>
      </c>
      <c r="B10" s="1">
        <v>14.39</v>
      </c>
      <c r="C10" s="2">
        <v>97585</v>
      </c>
    </row>
    <row r="11" spans="1:3" ht="15.75" x14ac:dyDescent="0.25">
      <c r="A11" s="9" t="s">
        <v>29</v>
      </c>
      <c r="B11" s="10">
        <f>(B6*C6+B7*C7+B8*C8+B9*C9+B10*C10)/C11</f>
        <v>25.944146077009609</v>
      </c>
      <c r="C11" s="11">
        <f>SUM(C6:C10)</f>
        <v>442698</v>
      </c>
    </row>
    <row r="13" spans="1:3" ht="15.75" x14ac:dyDescent="0.25">
      <c r="A13" s="1" t="s">
        <v>49</v>
      </c>
    </row>
    <row r="14" spans="1:3" ht="15.75" x14ac:dyDescent="0.25">
      <c r="A14" s="1" t="s">
        <v>57</v>
      </c>
    </row>
    <row r="16" spans="1:3" ht="15.75" x14ac:dyDescent="0.25">
      <c r="A16" s="1" t="s">
        <v>33</v>
      </c>
    </row>
    <row r="18" spans="1:1" ht="15.75" x14ac:dyDescent="0.25">
      <c r="A18" s="1" t="s">
        <v>30</v>
      </c>
    </row>
    <row r="20" spans="1:1" ht="15.75" x14ac:dyDescent="0.25">
      <c r="A20" s="1" t="s">
        <v>23</v>
      </c>
    </row>
  </sheetData>
  <pageMargins left="0.25" right="0.25" top="0.75" bottom="0.75" header="0.3" footer="0.3"/>
  <pageSetup scale="8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Math 3- 4</vt:lpstr>
      <vt:lpstr>Math 4-5</vt:lpstr>
      <vt:lpstr>Math 5-6</vt:lpstr>
      <vt:lpstr>Math 6-7</vt:lpstr>
      <vt:lpstr>Math 7-8</vt:lpstr>
      <vt:lpstr>ELA 3-4</vt:lpstr>
      <vt:lpstr>ELA 4-5</vt:lpstr>
      <vt:lpstr>ELA 5-6</vt:lpstr>
      <vt:lpstr>ELA 6-7</vt:lpstr>
      <vt:lpstr>ELA 7-8</vt:lpstr>
    </vt:vector>
  </TitlesOfParts>
  <Company>CA 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2017-18 Scale Score Ranges, ELA and Math – CAASPP (CA Dept of Education)</dc:title>
  <dc:subject>California Assessment of Student Performance and Progress for English Language Arts/Literacy and Mathematics scale score ranges, grades three through eight, for the 2017-18 assessments.</dc:subject>
  <dc:creator>Eric Zilbert</dc:creator>
  <cp:lastModifiedBy>Windows User</cp:lastModifiedBy>
  <cp:lastPrinted>2018-10-09T15:42:27Z</cp:lastPrinted>
  <dcterms:created xsi:type="dcterms:W3CDTF">2017-11-13T19:43:16Z</dcterms:created>
  <dcterms:modified xsi:type="dcterms:W3CDTF">2018-10-11T15:31:05Z</dcterms:modified>
</cp:coreProperties>
</file>