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amantha\Desktop\SEIR COMPLETO\Samantha - 29_08 Vac CORRETO\"/>
    </mc:Choice>
  </mc:AlternateContent>
  <xr:revisionPtr revIDLastSave="0" documentId="13_ncr:1_{1D5AD79F-E434-424E-8DCE-39B03949471B}" xr6:coauthVersionLast="47" xr6:coauthVersionMax="47" xr10:uidLastSave="{00000000-0000-0000-0000-000000000000}"/>
  <bookViews>
    <workbookView xWindow="-120" yWindow="-120" windowWidth="19440" windowHeight="15000" tabRatio="903" xr2:uid="{93B22DCC-FC7A-4074-84B8-EFFB62743F10}"/>
  </bookViews>
  <sheets>
    <sheet name="Parametros" sheetId="34" r:id="rId1"/>
    <sheet name="Meses" sheetId="2" r:id="rId2"/>
    <sheet name="Meses_BKP" sheetId="35" r:id="rId3"/>
    <sheet name="Minas Gerais" sheetId="4" r:id="rId4"/>
    <sheet name="Minas Gerais (2)" sheetId="36" r:id="rId5"/>
    <sheet name="Acre" sheetId="5" r:id="rId6"/>
    <sheet name="Rio de Janeiro" sheetId="6" r:id="rId7"/>
    <sheet name="Espírito Santo" sheetId="7" r:id="rId8"/>
    <sheet name="Tocantins" sheetId="9" r:id="rId9"/>
    <sheet name="Rio Grande do Sul" sheetId="10" r:id="rId10"/>
    <sheet name="Santa Catarina" sheetId="11" r:id="rId11"/>
    <sheet name="Paraná" sheetId="12" r:id="rId12"/>
    <sheet name="Piauí" sheetId="13" r:id="rId13"/>
    <sheet name="Bahia" sheetId="14" r:id="rId14"/>
    <sheet name="São Paulo" sheetId="16" r:id="rId15"/>
    <sheet name="Rondônia" sheetId="17" r:id="rId16"/>
    <sheet name="Pará" sheetId="18" r:id="rId17"/>
    <sheet name="Maranhão" sheetId="19" r:id="rId18"/>
    <sheet name="Goiás" sheetId="20" r:id="rId19"/>
    <sheet name="Ceará" sheetId="21" r:id="rId20"/>
    <sheet name="Alagoas" sheetId="22" r:id="rId21"/>
    <sheet name="Paraíba" sheetId="23" r:id="rId22"/>
    <sheet name="Amapá" sheetId="24" r:id="rId23"/>
    <sheet name="Amazonas" sheetId="25" r:id="rId24"/>
    <sheet name="Mato Grosso" sheetId="26" r:id="rId25"/>
    <sheet name="Mato Grosso do Sul" sheetId="27" r:id="rId26"/>
    <sheet name="Pernambuco" sheetId="28" r:id="rId27"/>
    <sheet name="Sergipe" sheetId="29" r:id="rId28"/>
    <sheet name="Rio Grande do Norte" sheetId="31" r:id="rId29"/>
    <sheet name="Roraima" sheetId="32" r:id="rId30"/>
    <sheet name="Distrito Federal" sheetId="33" r:id="rId31"/>
  </sheets>
  <definedNames>
    <definedName name="AntiRessuceptibilidade">Parametros!$B$3</definedName>
    <definedName name="AntVacina">Parametros!$B$2</definedName>
    <definedName name="Dias1">Parametros!$B$5</definedName>
    <definedName name="Target1">Parametros!$B$4</definedName>
    <definedName name="Target2">Parametros!$B$6</definedName>
    <definedName name="Vac_Ini_Real">Parametros!$B$7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2" l="1"/>
  <c r="D3" i="2" s="1"/>
  <c r="E3" i="2" s="1"/>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C4" i="2"/>
  <c r="D4" i="2" s="1"/>
  <c r="E4" i="2" s="1"/>
  <c r="F4" i="2" s="1"/>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C5" i="2"/>
  <c r="D5" i="2" s="1"/>
  <c r="E5" i="2" s="1"/>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C6" i="2"/>
  <c r="D6" i="2" s="1"/>
  <c r="E6" i="2" s="1"/>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C7" i="2"/>
  <c r="D7" i="2" s="1"/>
  <c r="E7" i="2" s="1"/>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C8" i="2"/>
  <c r="D8" i="2" s="1"/>
  <c r="E8" i="2" s="1"/>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C9" i="2"/>
  <c r="D9" i="2" s="1"/>
  <c r="E9" i="2" s="1"/>
  <c r="F9" i="2" s="1"/>
  <c r="G9" i="2" s="1"/>
  <c r="H9" i="2" s="1"/>
  <c r="I9" i="2" s="1"/>
  <c r="J9" i="2" s="1"/>
  <c r="K9" i="2" s="1"/>
  <c r="L9" i="2" s="1"/>
  <c r="M9" i="2" s="1"/>
  <c r="N9" i="2" s="1"/>
  <c r="O9" i="2" s="1"/>
  <c r="P9" i="2" s="1"/>
  <c r="Q9" i="2" s="1"/>
  <c r="R9" i="2" s="1"/>
  <c r="S9" i="2" s="1"/>
  <c r="T9" i="2" s="1"/>
  <c r="U9" i="2" s="1"/>
  <c r="V9" i="2" s="1"/>
  <c r="W9" i="2" s="1"/>
  <c r="X9" i="2" s="1"/>
  <c r="Y9" i="2" s="1"/>
  <c r="Z9" i="2" s="1"/>
  <c r="AA9" i="2" s="1"/>
  <c r="AB9" i="2" s="1"/>
  <c r="AC9" i="2" s="1"/>
  <c r="C10" i="2"/>
  <c r="D10" i="2" s="1"/>
  <c r="E10" i="2" s="1"/>
  <c r="F10" i="2" s="1"/>
  <c r="G10" i="2" s="1"/>
  <c r="H10" i="2" s="1"/>
  <c r="I10" i="2" s="1"/>
  <c r="J10" i="2" s="1"/>
  <c r="K10" i="2" s="1"/>
  <c r="L10" i="2" s="1"/>
  <c r="M10" i="2" s="1"/>
  <c r="N10" i="2" s="1"/>
  <c r="O10" i="2" s="1"/>
  <c r="P10" i="2" s="1"/>
  <c r="Q10" i="2" s="1"/>
  <c r="R10" i="2" s="1"/>
  <c r="S10" i="2" s="1"/>
  <c r="T10" i="2" s="1"/>
  <c r="U10" i="2" s="1"/>
  <c r="V10" i="2" s="1"/>
  <c r="W10" i="2" s="1"/>
  <c r="X10" i="2" s="1"/>
  <c r="Y10" i="2" s="1"/>
  <c r="Z10" i="2" s="1"/>
  <c r="AA10" i="2" s="1"/>
  <c r="AB10" i="2" s="1"/>
  <c r="AC10" i="2" s="1"/>
  <c r="C11" i="2"/>
  <c r="D11" i="2" s="1"/>
  <c r="E11" i="2" s="1"/>
  <c r="F11" i="2" s="1"/>
  <c r="G11" i="2" s="1"/>
  <c r="H11" i="2" s="1"/>
  <c r="I11" i="2" s="1"/>
  <c r="J11" i="2" s="1"/>
  <c r="K11" i="2" s="1"/>
  <c r="L11" i="2" s="1"/>
  <c r="M11" i="2" s="1"/>
  <c r="N11" i="2" s="1"/>
  <c r="O11" i="2" s="1"/>
  <c r="P11" i="2" s="1"/>
  <c r="Q11" i="2" s="1"/>
  <c r="R11" i="2" s="1"/>
  <c r="S11" i="2" s="1"/>
  <c r="T11" i="2" s="1"/>
  <c r="U11" i="2" s="1"/>
  <c r="V11" i="2" s="1"/>
  <c r="W11" i="2" s="1"/>
  <c r="X11" i="2" s="1"/>
  <c r="Y11" i="2" s="1"/>
  <c r="Z11" i="2" s="1"/>
  <c r="AA11" i="2" s="1"/>
  <c r="AB11" i="2" s="1"/>
  <c r="AC11" i="2" s="1"/>
  <c r="C12" i="2"/>
  <c r="D12" i="2" s="1"/>
  <c r="E12" i="2" s="1"/>
  <c r="F12" i="2" s="1"/>
  <c r="G12" i="2" s="1"/>
  <c r="H12" i="2" s="1"/>
  <c r="I12" i="2" s="1"/>
  <c r="J12" i="2" s="1"/>
  <c r="K12" i="2" s="1"/>
  <c r="L12" i="2" s="1"/>
  <c r="M12" i="2" s="1"/>
  <c r="N12" i="2" s="1"/>
  <c r="O12" i="2" s="1"/>
  <c r="P12" i="2" s="1"/>
  <c r="Q12" i="2" s="1"/>
  <c r="R12" i="2" s="1"/>
  <c r="S12" i="2" s="1"/>
  <c r="T12" i="2" s="1"/>
  <c r="U12" i="2" s="1"/>
  <c r="V12" i="2" s="1"/>
  <c r="W12" i="2" s="1"/>
  <c r="X12" i="2" s="1"/>
  <c r="Y12" i="2" s="1"/>
  <c r="Z12" i="2" s="1"/>
  <c r="AA12" i="2" s="1"/>
  <c r="AB12" i="2" s="1"/>
  <c r="AC12" i="2" s="1"/>
  <c r="C13" i="2"/>
  <c r="D13" i="2" s="1"/>
  <c r="E13" i="2" s="1"/>
  <c r="F13" i="2" s="1"/>
  <c r="G13" i="2" s="1"/>
  <c r="H13" i="2" s="1"/>
  <c r="I13" i="2" s="1"/>
  <c r="J13" i="2" s="1"/>
  <c r="K13" i="2" s="1"/>
  <c r="L13" i="2" s="1"/>
  <c r="M13" i="2" s="1"/>
  <c r="N13" i="2" s="1"/>
  <c r="O13" i="2" s="1"/>
  <c r="P13" i="2" s="1"/>
  <c r="Q13" i="2" s="1"/>
  <c r="R13" i="2" s="1"/>
  <c r="S13" i="2" s="1"/>
  <c r="T13" i="2" s="1"/>
  <c r="U13" i="2" s="1"/>
  <c r="V13" i="2" s="1"/>
  <c r="W13" i="2" s="1"/>
  <c r="X13" i="2" s="1"/>
  <c r="Y13" i="2" s="1"/>
  <c r="Z13" i="2" s="1"/>
  <c r="AA13" i="2" s="1"/>
  <c r="AB13" i="2" s="1"/>
  <c r="AC13" i="2" s="1"/>
  <c r="C14" i="2"/>
  <c r="D14" i="2" s="1"/>
  <c r="E14" i="2" s="1"/>
  <c r="F14" i="2" s="1"/>
  <c r="G14" i="2" s="1"/>
  <c r="H14" i="2" s="1"/>
  <c r="I14" i="2" s="1"/>
  <c r="J14" i="2" s="1"/>
  <c r="K14" i="2" s="1"/>
  <c r="L14" i="2" s="1"/>
  <c r="M14" i="2" s="1"/>
  <c r="N14" i="2" s="1"/>
  <c r="O14" i="2" s="1"/>
  <c r="P14" i="2" s="1"/>
  <c r="Q14" i="2" s="1"/>
  <c r="R14" i="2" s="1"/>
  <c r="S14" i="2" s="1"/>
  <c r="T14" i="2" s="1"/>
  <c r="U14" i="2" s="1"/>
  <c r="V14" i="2" s="1"/>
  <c r="W14" i="2" s="1"/>
  <c r="X14" i="2" s="1"/>
  <c r="Y14" i="2" s="1"/>
  <c r="Z14" i="2" s="1"/>
  <c r="AA14" i="2" s="1"/>
  <c r="AB14" i="2" s="1"/>
  <c r="AC14" i="2" s="1"/>
  <c r="C15" i="2"/>
  <c r="D15" i="2" s="1"/>
  <c r="E15" i="2" s="1"/>
  <c r="F15" i="2" s="1"/>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C16" i="2"/>
  <c r="D16" i="2" s="1"/>
  <c r="E16" i="2" s="1"/>
  <c r="F16" i="2" s="1"/>
  <c r="G16" i="2" s="1"/>
  <c r="H16" i="2" s="1"/>
  <c r="I16" i="2" s="1"/>
  <c r="J16" i="2" s="1"/>
  <c r="K16" i="2" s="1"/>
  <c r="L16" i="2" s="1"/>
  <c r="M16" i="2" s="1"/>
  <c r="N16" i="2" s="1"/>
  <c r="O16" i="2" s="1"/>
  <c r="P16" i="2" s="1"/>
  <c r="Q16" i="2" s="1"/>
  <c r="R16" i="2" s="1"/>
  <c r="S16" i="2" s="1"/>
  <c r="T16" i="2" s="1"/>
  <c r="U16" i="2" s="1"/>
  <c r="V16" i="2" s="1"/>
  <c r="W16" i="2" s="1"/>
  <c r="X16" i="2" s="1"/>
  <c r="Y16" i="2" s="1"/>
  <c r="Z16" i="2" s="1"/>
  <c r="AA16" i="2" s="1"/>
  <c r="AB16" i="2" s="1"/>
  <c r="AC16" i="2" s="1"/>
  <c r="C17" i="2"/>
  <c r="D17" i="2" s="1"/>
  <c r="E17" i="2" s="1"/>
  <c r="F17" i="2" s="1"/>
  <c r="G17" i="2" s="1"/>
  <c r="H17" i="2" s="1"/>
  <c r="I17" i="2" s="1"/>
  <c r="J17" i="2" s="1"/>
  <c r="K17" i="2" s="1"/>
  <c r="L17" i="2" s="1"/>
  <c r="M17" i="2" s="1"/>
  <c r="N17" i="2" s="1"/>
  <c r="O17" i="2" s="1"/>
  <c r="P17" i="2" s="1"/>
  <c r="Q17" i="2" s="1"/>
  <c r="R17" i="2" s="1"/>
  <c r="S17" i="2" s="1"/>
  <c r="T17" i="2" s="1"/>
  <c r="U17" i="2" s="1"/>
  <c r="V17" i="2" s="1"/>
  <c r="W17" i="2" s="1"/>
  <c r="X17" i="2" s="1"/>
  <c r="Y17" i="2" s="1"/>
  <c r="Z17" i="2" s="1"/>
  <c r="AA17" i="2" s="1"/>
  <c r="AB17" i="2" s="1"/>
  <c r="AC17" i="2" s="1"/>
  <c r="C18" i="2"/>
  <c r="D18" i="2" s="1"/>
  <c r="E18" i="2" s="1"/>
  <c r="F18" i="2" s="1"/>
  <c r="G18" i="2" s="1"/>
  <c r="H18" i="2" s="1"/>
  <c r="I18" i="2" s="1"/>
  <c r="J18" i="2" s="1"/>
  <c r="K18" i="2" s="1"/>
  <c r="L18" i="2" s="1"/>
  <c r="M18" i="2" s="1"/>
  <c r="N18" i="2" s="1"/>
  <c r="O18" i="2" s="1"/>
  <c r="P18" i="2" s="1"/>
  <c r="Q18" i="2" s="1"/>
  <c r="R18" i="2" s="1"/>
  <c r="S18" i="2" s="1"/>
  <c r="T18" i="2" s="1"/>
  <c r="U18" i="2" s="1"/>
  <c r="V18" i="2" s="1"/>
  <c r="W18" i="2" s="1"/>
  <c r="X18" i="2" s="1"/>
  <c r="Y18" i="2" s="1"/>
  <c r="Z18" i="2" s="1"/>
  <c r="AA18" i="2" s="1"/>
  <c r="AB18" i="2" s="1"/>
  <c r="AC18" i="2" s="1"/>
  <c r="C19" i="2"/>
  <c r="D19" i="2" s="1"/>
  <c r="E19" i="2" s="1"/>
  <c r="F19" i="2" s="1"/>
  <c r="G19" i="2" s="1"/>
  <c r="H19" i="2" s="1"/>
  <c r="I19" i="2" s="1"/>
  <c r="J19" i="2" s="1"/>
  <c r="K19" i="2" s="1"/>
  <c r="L19" i="2" s="1"/>
  <c r="M19" i="2" s="1"/>
  <c r="N19" i="2" s="1"/>
  <c r="O19" i="2" s="1"/>
  <c r="P19" i="2" s="1"/>
  <c r="Q19" i="2" s="1"/>
  <c r="R19" i="2" s="1"/>
  <c r="S19" i="2" s="1"/>
  <c r="T19" i="2" s="1"/>
  <c r="U19" i="2" s="1"/>
  <c r="V19" i="2" s="1"/>
  <c r="W19" i="2" s="1"/>
  <c r="X19" i="2" s="1"/>
  <c r="Y19" i="2" s="1"/>
  <c r="Z19" i="2" s="1"/>
  <c r="AA19" i="2" s="1"/>
  <c r="AB19" i="2" s="1"/>
  <c r="AC19" i="2" s="1"/>
  <c r="C20" i="2"/>
  <c r="D20" i="2" s="1"/>
  <c r="E20" i="2" s="1"/>
  <c r="F20" i="2" s="1"/>
  <c r="G20" i="2" s="1"/>
  <c r="H20" i="2" s="1"/>
  <c r="I20" i="2" s="1"/>
  <c r="J20" i="2" s="1"/>
  <c r="K20" i="2" s="1"/>
  <c r="L20" i="2" s="1"/>
  <c r="M20" i="2" s="1"/>
  <c r="N20" i="2" s="1"/>
  <c r="O20" i="2" s="1"/>
  <c r="P20" i="2" s="1"/>
  <c r="Q20" i="2" s="1"/>
  <c r="R20" i="2" s="1"/>
  <c r="S20" i="2" s="1"/>
  <c r="T20" i="2" s="1"/>
  <c r="U20" i="2" s="1"/>
  <c r="V20" i="2" s="1"/>
  <c r="W20" i="2" s="1"/>
  <c r="X20" i="2" s="1"/>
  <c r="Y20" i="2" s="1"/>
  <c r="Z20" i="2" s="1"/>
  <c r="AA20" i="2" s="1"/>
  <c r="AB20" i="2" s="1"/>
  <c r="AC20" i="2" s="1"/>
  <c r="C21" i="2"/>
  <c r="D21" i="2" s="1"/>
  <c r="E21" i="2" s="1"/>
  <c r="F21" i="2" s="1"/>
  <c r="G21" i="2" s="1"/>
  <c r="H21" i="2" s="1"/>
  <c r="I21" i="2" s="1"/>
  <c r="J21" i="2" s="1"/>
  <c r="K21" i="2" s="1"/>
  <c r="L21" i="2" s="1"/>
  <c r="M21" i="2" s="1"/>
  <c r="N21" i="2" s="1"/>
  <c r="O21" i="2" s="1"/>
  <c r="P21" i="2" s="1"/>
  <c r="Q21" i="2" s="1"/>
  <c r="R21" i="2" s="1"/>
  <c r="S21" i="2" s="1"/>
  <c r="T21" i="2" s="1"/>
  <c r="U21" i="2" s="1"/>
  <c r="V21" i="2" s="1"/>
  <c r="W21" i="2" s="1"/>
  <c r="X21" i="2" s="1"/>
  <c r="Y21" i="2" s="1"/>
  <c r="Z21" i="2" s="1"/>
  <c r="AA21" i="2" s="1"/>
  <c r="AB21" i="2" s="1"/>
  <c r="AC21" i="2" s="1"/>
  <c r="C22" i="2"/>
  <c r="D22" i="2" s="1"/>
  <c r="E22" i="2" s="1"/>
  <c r="F22" i="2" s="1"/>
  <c r="G22" i="2" s="1"/>
  <c r="H22" i="2" s="1"/>
  <c r="I22" i="2" s="1"/>
  <c r="J22" i="2" s="1"/>
  <c r="K22" i="2" s="1"/>
  <c r="L22" i="2" s="1"/>
  <c r="M22" i="2" s="1"/>
  <c r="N22" i="2" s="1"/>
  <c r="O22" i="2" s="1"/>
  <c r="P22" i="2" s="1"/>
  <c r="Q22" i="2" s="1"/>
  <c r="R22" i="2" s="1"/>
  <c r="S22" i="2" s="1"/>
  <c r="T22" i="2" s="1"/>
  <c r="U22" i="2" s="1"/>
  <c r="V22" i="2" s="1"/>
  <c r="W22" i="2" s="1"/>
  <c r="X22" i="2" s="1"/>
  <c r="Y22" i="2" s="1"/>
  <c r="Z22" i="2" s="1"/>
  <c r="AA22" i="2" s="1"/>
  <c r="AB22" i="2" s="1"/>
  <c r="AC22" i="2" s="1"/>
  <c r="C23" i="2"/>
  <c r="D23" i="2" s="1"/>
  <c r="E23" i="2" s="1"/>
  <c r="F23" i="2" s="1"/>
  <c r="G23" i="2" s="1"/>
  <c r="H23" i="2" s="1"/>
  <c r="I23" i="2" s="1"/>
  <c r="J23" i="2" s="1"/>
  <c r="K23" i="2" s="1"/>
  <c r="L23" i="2" s="1"/>
  <c r="M23" i="2" s="1"/>
  <c r="N23" i="2" s="1"/>
  <c r="O23" i="2" s="1"/>
  <c r="P23" i="2" s="1"/>
  <c r="Q23" i="2" s="1"/>
  <c r="R23" i="2" s="1"/>
  <c r="S23" i="2" s="1"/>
  <c r="T23" i="2" s="1"/>
  <c r="U23" i="2" s="1"/>
  <c r="V23" i="2" s="1"/>
  <c r="W23" i="2" s="1"/>
  <c r="X23" i="2" s="1"/>
  <c r="Y23" i="2" s="1"/>
  <c r="Z23" i="2" s="1"/>
  <c r="AA23" i="2" s="1"/>
  <c r="AB23" i="2" s="1"/>
  <c r="AC23" i="2" s="1"/>
  <c r="C24" i="2"/>
  <c r="D24" i="2" s="1"/>
  <c r="E24" i="2" s="1"/>
  <c r="F24" i="2" s="1"/>
  <c r="G24" i="2" s="1"/>
  <c r="H24" i="2" s="1"/>
  <c r="I24" i="2" s="1"/>
  <c r="J24" i="2" s="1"/>
  <c r="K24" i="2" s="1"/>
  <c r="L24" i="2" s="1"/>
  <c r="M24" i="2" s="1"/>
  <c r="N24" i="2" s="1"/>
  <c r="O24" i="2" s="1"/>
  <c r="P24" i="2" s="1"/>
  <c r="Q24" i="2" s="1"/>
  <c r="R24" i="2" s="1"/>
  <c r="S24" i="2" s="1"/>
  <c r="T24" i="2" s="1"/>
  <c r="U24" i="2" s="1"/>
  <c r="V24" i="2" s="1"/>
  <c r="W24" i="2" s="1"/>
  <c r="X24" i="2" s="1"/>
  <c r="Y24" i="2" s="1"/>
  <c r="Z24" i="2" s="1"/>
  <c r="AA24" i="2" s="1"/>
  <c r="AB24" i="2" s="1"/>
  <c r="AC24" i="2" s="1"/>
  <c r="C25" i="2"/>
  <c r="D25" i="2" s="1"/>
  <c r="E25" i="2" s="1"/>
  <c r="F25" i="2" s="1"/>
  <c r="G25" i="2" s="1"/>
  <c r="H25" i="2" s="1"/>
  <c r="I25" i="2" s="1"/>
  <c r="J25" i="2" s="1"/>
  <c r="K25" i="2" s="1"/>
  <c r="L25" i="2" s="1"/>
  <c r="M25" i="2" s="1"/>
  <c r="N25" i="2" s="1"/>
  <c r="O25" i="2" s="1"/>
  <c r="P25" i="2" s="1"/>
  <c r="Q25" i="2" s="1"/>
  <c r="R25" i="2" s="1"/>
  <c r="S25" i="2" s="1"/>
  <c r="T25" i="2" s="1"/>
  <c r="U25" i="2" s="1"/>
  <c r="V25" i="2" s="1"/>
  <c r="W25" i="2" s="1"/>
  <c r="X25" i="2" s="1"/>
  <c r="Y25" i="2" s="1"/>
  <c r="Z25" i="2" s="1"/>
  <c r="AA25" i="2" s="1"/>
  <c r="AB25" i="2" s="1"/>
  <c r="AC25" i="2" s="1"/>
  <c r="C26" i="2"/>
  <c r="D26" i="2" s="1"/>
  <c r="E26" i="2" s="1"/>
  <c r="F26" i="2" s="1"/>
  <c r="G26" i="2" s="1"/>
  <c r="H26" i="2" s="1"/>
  <c r="I26" i="2" s="1"/>
  <c r="J26" i="2" s="1"/>
  <c r="K26" i="2" s="1"/>
  <c r="L26" i="2" s="1"/>
  <c r="M26" i="2" s="1"/>
  <c r="N26" i="2" s="1"/>
  <c r="O26" i="2" s="1"/>
  <c r="P26" i="2" s="1"/>
  <c r="Q26" i="2" s="1"/>
  <c r="R26" i="2" s="1"/>
  <c r="S26" i="2" s="1"/>
  <c r="T26" i="2" s="1"/>
  <c r="U26" i="2" s="1"/>
  <c r="V26" i="2" s="1"/>
  <c r="W26" i="2" s="1"/>
  <c r="X26" i="2" s="1"/>
  <c r="Y26" i="2" s="1"/>
  <c r="Z26" i="2" s="1"/>
  <c r="AA26" i="2" s="1"/>
  <c r="AB26" i="2" s="1"/>
  <c r="AC26" i="2" s="1"/>
  <c r="C27" i="2"/>
  <c r="D27" i="2" s="1"/>
  <c r="E27" i="2" s="1"/>
  <c r="F27" i="2" s="1"/>
  <c r="G27" i="2" s="1"/>
  <c r="H27" i="2" s="1"/>
  <c r="I27" i="2" s="1"/>
  <c r="J27" i="2" s="1"/>
  <c r="K27" i="2" s="1"/>
  <c r="L27" i="2" s="1"/>
  <c r="M27" i="2" s="1"/>
  <c r="N27" i="2" s="1"/>
  <c r="O27" i="2" s="1"/>
  <c r="P27" i="2" s="1"/>
  <c r="Q27" i="2" s="1"/>
  <c r="R27" i="2" s="1"/>
  <c r="S27" i="2" s="1"/>
  <c r="T27" i="2" s="1"/>
  <c r="U27" i="2" s="1"/>
  <c r="V27" i="2" s="1"/>
  <c r="W27" i="2" s="1"/>
  <c r="X27" i="2" s="1"/>
  <c r="Y27" i="2" s="1"/>
  <c r="Z27" i="2" s="1"/>
  <c r="AA27" i="2" s="1"/>
  <c r="AB27" i="2" s="1"/>
  <c r="AC27" i="2" s="1"/>
  <c r="C28" i="2"/>
  <c r="D28" i="2" s="1"/>
  <c r="E28" i="2" s="1"/>
  <c r="F28" i="2" s="1"/>
  <c r="G28" i="2" s="1"/>
  <c r="H28" i="2" s="1"/>
  <c r="I28" i="2" s="1"/>
  <c r="J28" i="2" s="1"/>
  <c r="K28" i="2" s="1"/>
  <c r="L28" i="2" s="1"/>
  <c r="M28" i="2" s="1"/>
  <c r="N28" i="2" s="1"/>
  <c r="O28" i="2" s="1"/>
  <c r="P28" i="2" s="1"/>
  <c r="Q28" i="2" s="1"/>
  <c r="R28" i="2" s="1"/>
  <c r="S28" i="2" s="1"/>
  <c r="T28" i="2" s="1"/>
  <c r="U28" i="2" s="1"/>
  <c r="V28" i="2" s="1"/>
  <c r="W28" i="2" s="1"/>
  <c r="X28" i="2" s="1"/>
  <c r="Y28" i="2" s="1"/>
  <c r="Z28" i="2" s="1"/>
  <c r="AA28" i="2" s="1"/>
  <c r="AB28" i="2" s="1"/>
  <c r="AC28" i="2" s="1"/>
  <c r="C29" i="2"/>
  <c r="D29" i="2" s="1"/>
  <c r="E29" i="2" s="1"/>
  <c r="F29" i="2" s="1"/>
  <c r="G29" i="2" s="1"/>
  <c r="H29" i="2" s="1"/>
  <c r="I29" i="2" s="1"/>
  <c r="J29" i="2" s="1"/>
  <c r="K29" i="2" s="1"/>
  <c r="L29" i="2" s="1"/>
  <c r="M29" i="2" s="1"/>
  <c r="N29" i="2" s="1"/>
  <c r="O29" i="2" s="1"/>
  <c r="P29" i="2" s="1"/>
  <c r="Q29" i="2" s="1"/>
  <c r="R29" i="2" s="1"/>
  <c r="S29" i="2" s="1"/>
  <c r="T29" i="2" s="1"/>
  <c r="U29" i="2" s="1"/>
  <c r="V29" i="2" s="1"/>
  <c r="W29" i="2" s="1"/>
  <c r="X29" i="2" s="1"/>
  <c r="Y29" i="2" s="1"/>
  <c r="Z29" i="2" s="1"/>
  <c r="AA29" i="2" s="1"/>
  <c r="AB29" i="2" s="1"/>
  <c r="AC29" i="2" s="1"/>
  <c r="C30" i="2"/>
  <c r="D30" i="2" s="1"/>
  <c r="E30" i="2" s="1"/>
  <c r="F30" i="2" s="1"/>
  <c r="G30" i="2" s="1"/>
  <c r="H30" i="2" s="1"/>
  <c r="I30" i="2" s="1"/>
  <c r="J30" i="2" s="1"/>
  <c r="K30" i="2" s="1"/>
  <c r="L30" i="2" s="1"/>
  <c r="M30" i="2" s="1"/>
  <c r="N30" i="2" s="1"/>
  <c r="O30" i="2" s="1"/>
  <c r="P30" i="2" s="1"/>
  <c r="Q30" i="2" s="1"/>
  <c r="R30" i="2" s="1"/>
  <c r="S30" i="2" s="1"/>
  <c r="T30" i="2" s="1"/>
  <c r="U30" i="2" s="1"/>
  <c r="V30" i="2" s="1"/>
  <c r="W30" i="2" s="1"/>
  <c r="X30" i="2" s="1"/>
  <c r="Y30" i="2" s="1"/>
  <c r="Z30" i="2" s="1"/>
  <c r="AA30" i="2" s="1"/>
  <c r="AB30" i="2" s="1"/>
  <c r="AC30" i="2" s="1"/>
  <c r="C31" i="2"/>
  <c r="D31" i="2" s="1"/>
  <c r="E31" i="2" s="1"/>
  <c r="F31" i="2" s="1"/>
  <c r="G31" i="2" s="1"/>
  <c r="H31" i="2" s="1"/>
  <c r="I31" i="2" s="1"/>
  <c r="J31" i="2" s="1"/>
  <c r="K31" i="2" s="1"/>
  <c r="L31" i="2" s="1"/>
  <c r="M31" i="2" s="1"/>
  <c r="N31" i="2" s="1"/>
  <c r="O31" i="2" s="1"/>
  <c r="P31" i="2" s="1"/>
  <c r="Q31" i="2" s="1"/>
  <c r="R31" i="2" s="1"/>
  <c r="S31" i="2" s="1"/>
  <c r="T31" i="2" s="1"/>
  <c r="U31" i="2" s="1"/>
  <c r="V31" i="2" s="1"/>
  <c r="W31" i="2" s="1"/>
  <c r="X31" i="2" s="1"/>
  <c r="Y31" i="2" s="1"/>
  <c r="Z31" i="2" s="1"/>
  <c r="AA31" i="2" s="1"/>
  <c r="AB31" i="2" s="1"/>
  <c r="AC31" i="2" s="1"/>
  <c r="C32" i="2"/>
  <c r="D32" i="2" s="1"/>
  <c r="E32" i="2" s="1"/>
  <c r="F32" i="2" s="1"/>
  <c r="G32" i="2" s="1"/>
  <c r="H32" i="2" s="1"/>
  <c r="I32" i="2" s="1"/>
  <c r="J32" i="2" s="1"/>
  <c r="K32" i="2" s="1"/>
  <c r="L32" i="2" s="1"/>
  <c r="M32" i="2" s="1"/>
  <c r="N32" i="2" s="1"/>
  <c r="O32" i="2" s="1"/>
  <c r="P32" i="2" s="1"/>
  <c r="Q32" i="2" s="1"/>
  <c r="R32" i="2" s="1"/>
  <c r="S32" i="2" s="1"/>
  <c r="T32" i="2" s="1"/>
  <c r="U32" i="2" s="1"/>
  <c r="V32" i="2" s="1"/>
  <c r="W32" i="2" s="1"/>
  <c r="X32" i="2" s="1"/>
  <c r="Y32" i="2" s="1"/>
  <c r="Z32" i="2" s="1"/>
  <c r="AA32" i="2" s="1"/>
  <c r="AB32" i="2" s="1"/>
  <c r="AC32" i="2" s="1"/>
  <c r="C33" i="2"/>
  <c r="D33" i="2" s="1"/>
  <c r="E33" i="2" s="1"/>
  <c r="F33" i="2" s="1"/>
  <c r="G33" i="2" s="1"/>
  <c r="H33" i="2" s="1"/>
  <c r="I33" i="2" s="1"/>
  <c r="J33" i="2" s="1"/>
  <c r="K33" i="2" s="1"/>
  <c r="L33" i="2" s="1"/>
  <c r="M33" i="2" s="1"/>
  <c r="N33" i="2" s="1"/>
  <c r="O33" i="2" s="1"/>
  <c r="P33" i="2" s="1"/>
  <c r="Q33" i="2" s="1"/>
  <c r="R33" i="2" s="1"/>
  <c r="S33" i="2" s="1"/>
  <c r="T33" i="2" s="1"/>
  <c r="U33" i="2" s="1"/>
  <c r="V33" i="2" s="1"/>
  <c r="W33" i="2" s="1"/>
  <c r="X33" i="2" s="1"/>
  <c r="Y33" i="2" s="1"/>
  <c r="Z33" i="2" s="1"/>
  <c r="AA33" i="2" s="1"/>
  <c r="AB33" i="2" s="1"/>
  <c r="AC33" i="2" s="1"/>
  <c r="C34" i="2"/>
  <c r="D34" i="2" s="1"/>
  <c r="E34" i="2" s="1"/>
  <c r="F34" i="2" s="1"/>
  <c r="G34" i="2" s="1"/>
  <c r="H34" i="2" s="1"/>
  <c r="I34" i="2" s="1"/>
  <c r="J34" i="2" s="1"/>
  <c r="K34" i="2" s="1"/>
  <c r="L34" i="2" s="1"/>
  <c r="M34" i="2" s="1"/>
  <c r="N34" i="2" s="1"/>
  <c r="O34" i="2" s="1"/>
  <c r="P34" i="2" s="1"/>
  <c r="Q34" i="2" s="1"/>
  <c r="R34" i="2" s="1"/>
  <c r="S34" i="2" s="1"/>
  <c r="T34" i="2" s="1"/>
  <c r="U34" i="2" s="1"/>
  <c r="V34" i="2" s="1"/>
  <c r="W34" i="2" s="1"/>
  <c r="X34" i="2" s="1"/>
  <c r="Y34" i="2" s="1"/>
  <c r="Z34" i="2" s="1"/>
  <c r="AA34" i="2" s="1"/>
  <c r="AB34" i="2" s="1"/>
  <c r="AC34" i="2" s="1"/>
  <c r="C35" i="2"/>
  <c r="D35" i="2" s="1"/>
  <c r="E35" i="2" s="1"/>
  <c r="F35" i="2" s="1"/>
  <c r="G35" i="2" s="1"/>
  <c r="H35" i="2" s="1"/>
  <c r="I35" i="2" s="1"/>
  <c r="J35" i="2" s="1"/>
  <c r="K35" i="2" s="1"/>
  <c r="L35" i="2" s="1"/>
  <c r="M35" i="2" s="1"/>
  <c r="N35" i="2" s="1"/>
  <c r="O35" i="2" s="1"/>
  <c r="P35" i="2" s="1"/>
  <c r="Q35" i="2" s="1"/>
  <c r="R35" i="2" s="1"/>
  <c r="S35" i="2" s="1"/>
  <c r="T35" i="2" s="1"/>
  <c r="U35" i="2" s="1"/>
  <c r="V35" i="2" s="1"/>
  <c r="W35" i="2" s="1"/>
  <c r="X35" i="2" s="1"/>
  <c r="Y35" i="2" s="1"/>
  <c r="Z35" i="2" s="1"/>
  <c r="AA35" i="2" s="1"/>
  <c r="AB35" i="2" s="1"/>
  <c r="AC35" i="2" s="1"/>
  <c r="C36" i="2"/>
  <c r="D36" i="2" s="1"/>
  <c r="E36" i="2" s="1"/>
  <c r="F36" i="2" s="1"/>
  <c r="G36" i="2" s="1"/>
  <c r="H36" i="2" s="1"/>
  <c r="I36" i="2" s="1"/>
  <c r="J36" i="2" s="1"/>
  <c r="K36" i="2" s="1"/>
  <c r="L36" i="2" s="1"/>
  <c r="M36" i="2" s="1"/>
  <c r="N36" i="2" s="1"/>
  <c r="O36" i="2" s="1"/>
  <c r="P36" i="2" s="1"/>
  <c r="Q36" i="2" s="1"/>
  <c r="R36" i="2" s="1"/>
  <c r="S36" i="2" s="1"/>
  <c r="T36" i="2" s="1"/>
  <c r="U36" i="2" s="1"/>
  <c r="V36" i="2" s="1"/>
  <c r="W36" i="2" s="1"/>
  <c r="X36" i="2" s="1"/>
  <c r="Y36" i="2" s="1"/>
  <c r="Z36" i="2" s="1"/>
  <c r="AA36" i="2" s="1"/>
  <c r="AB36" i="2" s="1"/>
  <c r="AC36" i="2" s="1"/>
  <c r="C37" i="2"/>
  <c r="D37" i="2" s="1"/>
  <c r="E37" i="2" s="1"/>
  <c r="F37" i="2" s="1"/>
  <c r="G37" i="2" s="1"/>
  <c r="H37" i="2" s="1"/>
  <c r="I37" i="2" s="1"/>
  <c r="J37" i="2" s="1"/>
  <c r="K37" i="2" s="1"/>
  <c r="L37" i="2" s="1"/>
  <c r="M37" i="2" s="1"/>
  <c r="N37" i="2" s="1"/>
  <c r="O37" i="2" s="1"/>
  <c r="P37" i="2" s="1"/>
  <c r="Q37" i="2" s="1"/>
  <c r="R37" i="2" s="1"/>
  <c r="S37" i="2" s="1"/>
  <c r="T37" i="2" s="1"/>
  <c r="U37" i="2" s="1"/>
  <c r="V37" i="2" s="1"/>
  <c r="W37" i="2" s="1"/>
  <c r="X37" i="2" s="1"/>
  <c r="Y37" i="2" s="1"/>
  <c r="Z37" i="2" s="1"/>
  <c r="AA37" i="2" s="1"/>
  <c r="AB37" i="2" s="1"/>
  <c r="AC37" i="2" s="1"/>
  <c r="C38" i="2"/>
  <c r="D38" i="2" s="1"/>
  <c r="E38" i="2" s="1"/>
  <c r="F38" i="2" s="1"/>
  <c r="G38" i="2" s="1"/>
  <c r="H38" i="2" s="1"/>
  <c r="I38" i="2" s="1"/>
  <c r="J38" i="2" s="1"/>
  <c r="K38" i="2" s="1"/>
  <c r="L38" i="2" s="1"/>
  <c r="M38" i="2" s="1"/>
  <c r="N38" i="2" s="1"/>
  <c r="O38" i="2" s="1"/>
  <c r="P38" i="2" s="1"/>
  <c r="Q38" i="2" s="1"/>
  <c r="R38" i="2" s="1"/>
  <c r="S38" i="2" s="1"/>
  <c r="T38" i="2" s="1"/>
  <c r="U38" i="2" s="1"/>
  <c r="V38" i="2" s="1"/>
  <c r="W38" i="2" s="1"/>
  <c r="X38" i="2" s="1"/>
  <c r="Y38" i="2" s="1"/>
  <c r="Z38" i="2" s="1"/>
  <c r="AA38" i="2" s="1"/>
  <c r="AB38" i="2" s="1"/>
  <c r="AC38" i="2" s="1"/>
  <c r="C39" i="2"/>
  <c r="D39" i="2" s="1"/>
  <c r="E39" i="2" s="1"/>
  <c r="F39" i="2" s="1"/>
  <c r="G39" i="2" s="1"/>
  <c r="H39" i="2" s="1"/>
  <c r="I39" i="2" s="1"/>
  <c r="J39" i="2" s="1"/>
  <c r="K39" i="2" s="1"/>
  <c r="L39" i="2" s="1"/>
  <c r="M39" i="2" s="1"/>
  <c r="N39" i="2" s="1"/>
  <c r="O39" i="2" s="1"/>
  <c r="P39" i="2" s="1"/>
  <c r="Q39" i="2" s="1"/>
  <c r="R39" i="2" s="1"/>
  <c r="S39" i="2" s="1"/>
  <c r="T39" i="2" s="1"/>
  <c r="U39" i="2" s="1"/>
  <c r="V39" i="2" s="1"/>
  <c r="W39" i="2" s="1"/>
  <c r="X39" i="2" s="1"/>
  <c r="Y39" i="2" s="1"/>
  <c r="Z39" i="2" s="1"/>
  <c r="AA39" i="2" s="1"/>
  <c r="AB39" i="2" s="1"/>
  <c r="AC39" i="2" s="1"/>
  <c r="C40" i="2"/>
  <c r="D40" i="2" s="1"/>
  <c r="E40" i="2" s="1"/>
  <c r="F40" i="2" s="1"/>
  <c r="G40" i="2" s="1"/>
  <c r="H40" i="2" s="1"/>
  <c r="I40" i="2" s="1"/>
  <c r="J40" i="2" s="1"/>
  <c r="K40" i="2" s="1"/>
  <c r="L40" i="2" s="1"/>
  <c r="M40" i="2" s="1"/>
  <c r="N40" i="2" s="1"/>
  <c r="O40" i="2" s="1"/>
  <c r="P40" i="2" s="1"/>
  <c r="Q40" i="2" s="1"/>
  <c r="R40" i="2" s="1"/>
  <c r="S40" i="2" s="1"/>
  <c r="T40" i="2" s="1"/>
  <c r="U40" i="2" s="1"/>
  <c r="V40" i="2" s="1"/>
  <c r="W40" i="2" s="1"/>
  <c r="X40" i="2" s="1"/>
  <c r="Y40" i="2" s="1"/>
  <c r="Z40" i="2" s="1"/>
  <c r="AA40" i="2" s="1"/>
  <c r="AB40" i="2" s="1"/>
  <c r="AC40" i="2" s="1"/>
  <c r="C41" i="2"/>
  <c r="D41" i="2" s="1"/>
  <c r="E41" i="2" s="1"/>
  <c r="F41" i="2" s="1"/>
  <c r="G41" i="2" s="1"/>
  <c r="H41" i="2" s="1"/>
  <c r="I41" i="2" s="1"/>
  <c r="J41" i="2" s="1"/>
  <c r="K41" i="2" s="1"/>
  <c r="L41" i="2" s="1"/>
  <c r="M41" i="2" s="1"/>
  <c r="N41" i="2" s="1"/>
  <c r="O41" i="2" s="1"/>
  <c r="P41" i="2" s="1"/>
  <c r="Q41" i="2" s="1"/>
  <c r="R41" i="2" s="1"/>
  <c r="S41" i="2" s="1"/>
  <c r="T41" i="2" s="1"/>
  <c r="U41" i="2" s="1"/>
  <c r="V41" i="2" s="1"/>
  <c r="W41" i="2" s="1"/>
  <c r="X41" i="2" s="1"/>
  <c r="Y41" i="2" s="1"/>
  <c r="Z41" i="2" s="1"/>
  <c r="AA41" i="2" s="1"/>
  <c r="AB41" i="2" s="1"/>
  <c r="AC41" i="2" s="1"/>
  <c r="C42" i="2"/>
  <c r="D42" i="2" s="1"/>
  <c r="E42" i="2" s="1"/>
  <c r="F42" i="2" s="1"/>
  <c r="G42" i="2" s="1"/>
  <c r="H42" i="2" s="1"/>
  <c r="I42" i="2" s="1"/>
  <c r="J42" i="2" s="1"/>
  <c r="K42" i="2" s="1"/>
  <c r="L42" i="2" s="1"/>
  <c r="M42" i="2" s="1"/>
  <c r="N42" i="2" s="1"/>
  <c r="O42" i="2" s="1"/>
  <c r="P42" i="2" s="1"/>
  <c r="Q42" i="2" s="1"/>
  <c r="R42" i="2" s="1"/>
  <c r="S42" i="2" s="1"/>
  <c r="T42" i="2" s="1"/>
  <c r="U42" i="2" s="1"/>
  <c r="V42" i="2" s="1"/>
  <c r="W42" i="2" s="1"/>
  <c r="X42" i="2" s="1"/>
  <c r="Y42" i="2" s="1"/>
  <c r="Z42" i="2" s="1"/>
  <c r="AA42" i="2" s="1"/>
  <c r="AB42" i="2" s="1"/>
  <c r="AC42" i="2" s="1"/>
  <c r="C43" i="2"/>
  <c r="D43" i="2" s="1"/>
  <c r="E43" i="2" s="1"/>
  <c r="F43" i="2" s="1"/>
  <c r="G43" i="2" s="1"/>
  <c r="H43" i="2" s="1"/>
  <c r="I43" i="2" s="1"/>
  <c r="J43" i="2" s="1"/>
  <c r="K43" i="2" s="1"/>
  <c r="L43" i="2" s="1"/>
  <c r="M43" i="2" s="1"/>
  <c r="N43" i="2" s="1"/>
  <c r="O43" i="2" s="1"/>
  <c r="P43" i="2" s="1"/>
  <c r="Q43" i="2" s="1"/>
  <c r="R43" i="2" s="1"/>
  <c r="S43" i="2" s="1"/>
  <c r="T43" i="2" s="1"/>
  <c r="U43" i="2" s="1"/>
  <c r="V43" i="2" s="1"/>
  <c r="W43" i="2" s="1"/>
  <c r="X43" i="2" s="1"/>
  <c r="Y43" i="2" s="1"/>
  <c r="Z43" i="2" s="1"/>
  <c r="AA43" i="2" s="1"/>
  <c r="AB43" i="2" s="1"/>
  <c r="AC43" i="2" s="1"/>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C45" i="2"/>
  <c r="D45" i="2" s="1"/>
  <c r="E45" i="2" s="1"/>
  <c r="F45" i="2" s="1"/>
  <c r="G45" i="2" s="1"/>
  <c r="H45" i="2" s="1"/>
  <c r="I45" i="2" s="1"/>
  <c r="J45" i="2" s="1"/>
  <c r="K45" i="2" s="1"/>
  <c r="L45" i="2" s="1"/>
  <c r="M45" i="2" s="1"/>
  <c r="N45" i="2" s="1"/>
  <c r="O45" i="2" s="1"/>
  <c r="P45" i="2" s="1"/>
  <c r="Q45" i="2" s="1"/>
  <c r="R45" i="2" s="1"/>
  <c r="S45" i="2" s="1"/>
  <c r="T45" i="2" s="1"/>
  <c r="U45" i="2" s="1"/>
  <c r="V45" i="2" s="1"/>
  <c r="W45" i="2" s="1"/>
  <c r="X45" i="2" s="1"/>
  <c r="Y45" i="2" s="1"/>
  <c r="Z45" i="2" s="1"/>
  <c r="AA45" i="2" s="1"/>
  <c r="AB45" i="2" s="1"/>
  <c r="AC45" i="2" s="1"/>
  <c r="C46" i="2"/>
  <c r="D46" i="2" s="1"/>
  <c r="E46" i="2" s="1"/>
  <c r="F46" i="2" s="1"/>
  <c r="G46" i="2" s="1"/>
  <c r="H46" i="2" s="1"/>
  <c r="I46" i="2" s="1"/>
  <c r="J46" i="2" s="1"/>
  <c r="K46" i="2" s="1"/>
  <c r="L46" i="2" s="1"/>
  <c r="M46" i="2" s="1"/>
  <c r="N46" i="2" s="1"/>
  <c r="O46" i="2" s="1"/>
  <c r="P46" i="2" s="1"/>
  <c r="Q46" i="2" s="1"/>
  <c r="R46" i="2" s="1"/>
  <c r="S46" i="2" s="1"/>
  <c r="T46" i="2" s="1"/>
  <c r="U46" i="2" s="1"/>
  <c r="V46" i="2" s="1"/>
  <c r="W46" i="2" s="1"/>
  <c r="X46" i="2" s="1"/>
  <c r="Y46" i="2" s="1"/>
  <c r="Z46" i="2" s="1"/>
  <c r="AA46" i="2" s="1"/>
  <c r="AB46" i="2" s="1"/>
  <c r="AC46" i="2" s="1"/>
  <c r="C47" i="2"/>
  <c r="D47" i="2" s="1"/>
  <c r="E47" i="2" s="1"/>
  <c r="F47" i="2" s="1"/>
  <c r="G47" i="2" s="1"/>
  <c r="H47" i="2" s="1"/>
  <c r="I47" i="2" s="1"/>
  <c r="J47" i="2" s="1"/>
  <c r="K47" i="2" s="1"/>
  <c r="L47" i="2" s="1"/>
  <c r="M47" i="2" s="1"/>
  <c r="N47" i="2" s="1"/>
  <c r="O47" i="2" s="1"/>
  <c r="P47" i="2" s="1"/>
  <c r="Q47" i="2" s="1"/>
  <c r="R47" i="2" s="1"/>
  <c r="S47" i="2" s="1"/>
  <c r="T47" i="2" s="1"/>
  <c r="U47" i="2" s="1"/>
  <c r="V47" i="2" s="1"/>
  <c r="W47" i="2" s="1"/>
  <c r="X47" i="2" s="1"/>
  <c r="Y47" i="2" s="1"/>
  <c r="Z47" i="2" s="1"/>
  <c r="AA47" i="2" s="1"/>
  <c r="AB47" i="2" s="1"/>
  <c r="AC47" i="2" s="1"/>
  <c r="C48" i="2"/>
  <c r="D48" i="2" s="1"/>
  <c r="E48" i="2" s="1"/>
  <c r="F48" i="2" s="1"/>
  <c r="G48" i="2" s="1"/>
  <c r="H48" i="2" s="1"/>
  <c r="I48" i="2" s="1"/>
  <c r="J48" i="2" s="1"/>
  <c r="K48" i="2" s="1"/>
  <c r="L48" i="2" s="1"/>
  <c r="M48" i="2" s="1"/>
  <c r="N48" i="2" s="1"/>
  <c r="O48" i="2" s="1"/>
  <c r="P48" i="2" s="1"/>
  <c r="Q48" i="2" s="1"/>
  <c r="R48" i="2" s="1"/>
  <c r="S48" i="2" s="1"/>
  <c r="T48" i="2" s="1"/>
  <c r="U48" i="2" s="1"/>
  <c r="V48" i="2" s="1"/>
  <c r="W48" i="2" s="1"/>
  <c r="X48" i="2" s="1"/>
  <c r="Y48" i="2" s="1"/>
  <c r="Z48" i="2" s="1"/>
  <c r="AA48" i="2" s="1"/>
  <c r="AB48" i="2" s="1"/>
  <c r="AC48" i="2" s="1"/>
  <c r="C49" i="2"/>
  <c r="D49" i="2" s="1"/>
  <c r="E49" i="2" s="1"/>
  <c r="F49" i="2" s="1"/>
  <c r="G49" i="2" s="1"/>
  <c r="H49" i="2" s="1"/>
  <c r="I49" i="2" s="1"/>
  <c r="J49" i="2" s="1"/>
  <c r="K49" i="2" s="1"/>
  <c r="L49" i="2" s="1"/>
  <c r="M49" i="2" s="1"/>
  <c r="N49" i="2" s="1"/>
  <c r="O49" i="2" s="1"/>
  <c r="P49" i="2" s="1"/>
  <c r="Q49" i="2" s="1"/>
  <c r="R49" i="2" s="1"/>
  <c r="S49" i="2" s="1"/>
  <c r="T49" i="2" s="1"/>
  <c r="U49" i="2" s="1"/>
  <c r="V49" i="2" s="1"/>
  <c r="W49" i="2" s="1"/>
  <c r="X49" i="2" s="1"/>
  <c r="Y49" i="2" s="1"/>
  <c r="Z49" i="2" s="1"/>
  <c r="AA49" i="2" s="1"/>
  <c r="AB49" i="2" s="1"/>
  <c r="AC49" i="2" s="1"/>
  <c r="C50" i="2"/>
  <c r="D50" i="2" s="1"/>
  <c r="E50" i="2" s="1"/>
  <c r="F50" i="2" s="1"/>
  <c r="G50" i="2" s="1"/>
  <c r="H50" i="2" s="1"/>
  <c r="I50" i="2" s="1"/>
  <c r="J50" i="2" s="1"/>
  <c r="K50" i="2" s="1"/>
  <c r="L50" i="2" s="1"/>
  <c r="M50" i="2" s="1"/>
  <c r="N50" i="2" s="1"/>
  <c r="O50" i="2" s="1"/>
  <c r="P50" i="2" s="1"/>
  <c r="Q50" i="2" s="1"/>
  <c r="R50" i="2" s="1"/>
  <c r="S50" i="2" s="1"/>
  <c r="T50" i="2" s="1"/>
  <c r="U50" i="2" s="1"/>
  <c r="V50" i="2" s="1"/>
  <c r="W50" i="2" s="1"/>
  <c r="X50" i="2" s="1"/>
  <c r="Y50" i="2" s="1"/>
  <c r="Z50" i="2" s="1"/>
  <c r="AA50" i="2" s="1"/>
  <c r="AB50" i="2" s="1"/>
  <c r="AC50" i="2" s="1"/>
  <c r="C51" i="2"/>
  <c r="D51" i="2" s="1"/>
  <c r="E51" i="2" s="1"/>
  <c r="F51" i="2" s="1"/>
  <c r="G51" i="2" s="1"/>
  <c r="H51" i="2" s="1"/>
  <c r="I51" i="2" s="1"/>
  <c r="J51" i="2" s="1"/>
  <c r="K51" i="2" s="1"/>
  <c r="L51" i="2" s="1"/>
  <c r="M51" i="2" s="1"/>
  <c r="N51" i="2" s="1"/>
  <c r="O51" i="2" s="1"/>
  <c r="P51" i="2" s="1"/>
  <c r="Q51" i="2" s="1"/>
  <c r="R51" i="2" s="1"/>
  <c r="S51" i="2" s="1"/>
  <c r="T51" i="2" s="1"/>
  <c r="U51" i="2" s="1"/>
  <c r="V51" i="2" s="1"/>
  <c r="W51" i="2" s="1"/>
  <c r="X51" i="2" s="1"/>
  <c r="Y51" i="2" s="1"/>
  <c r="Z51" i="2" s="1"/>
  <c r="AA51" i="2" s="1"/>
  <c r="AB51" i="2" s="1"/>
  <c r="AC51" i="2" s="1"/>
  <c r="C52" i="2"/>
  <c r="D52" i="2" s="1"/>
  <c r="E52" i="2" s="1"/>
  <c r="F52" i="2" s="1"/>
  <c r="G52" i="2" s="1"/>
  <c r="H52" i="2" s="1"/>
  <c r="I52" i="2" s="1"/>
  <c r="J52" i="2" s="1"/>
  <c r="K52" i="2" s="1"/>
  <c r="L52" i="2" s="1"/>
  <c r="M52" i="2" s="1"/>
  <c r="N52" i="2" s="1"/>
  <c r="O52" i="2" s="1"/>
  <c r="P52" i="2" s="1"/>
  <c r="Q52" i="2" s="1"/>
  <c r="R52" i="2" s="1"/>
  <c r="S52" i="2" s="1"/>
  <c r="T52" i="2" s="1"/>
  <c r="U52" i="2" s="1"/>
  <c r="V52" i="2" s="1"/>
  <c r="W52" i="2" s="1"/>
  <c r="X52" i="2" s="1"/>
  <c r="Y52" i="2" s="1"/>
  <c r="Z52" i="2" s="1"/>
  <c r="AA52" i="2" s="1"/>
  <c r="AB52" i="2" s="1"/>
  <c r="AC52" i="2" s="1"/>
  <c r="C53" i="2"/>
  <c r="D53" i="2" s="1"/>
  <c r="E53" i="2" s="1"/>
  <c r="F53" i="2" s="1"/>
  <c r="G53" i="2" s="1"/>
  <c r="H53" i="2" s="1"/>
  <c r="I53" i="2" s="1"/>
  <c r="J53" i="2" s="1"/>
  <c r="K53" i="2" s="1"/>
  <c r="L53" i="2" s="1"/>
  <c r="M53" i="2" s="1"/>
  <c r="N53" i="2" s="1"/>
  <c r="O53" i="2" s="1"/>
  <c r="P53" i="2" s="1"/>
  <c r="Q53" i="2" s="1"/>
  <c r="R53" i="2" s="1"/>
  <c r="S53" i="2" s="1"/>
  <c r="T53" i="2" s="1"/>
  <c r="U53" i="2" s="1"/>
  <c r="V53" i="2" s="1"/>
  <c r="W53" i="2" s="1"/>
  <c r="X53" i="2" s="1"/>
  <c r="Y53" i="2" s="1"/>
  <c r="Z53" i="2" s="1"/>
  <c r="AA53" i="2" s="1"/>
  <c r="AB53" i="2" s="1"/>
  <c r="AC53" i="2" s="1"/>
  <c r="C54" i="2"/>
  <c r="D54" i="2" s="1"/>
  <c r="E54" i="2" s="1"/>
  <c r="F54" i="2" s="1"/>
  <c r="G54" i="2" s="1"/>
  <c r="H54" i="2" s="1"/>
  <c r="I54" i="2" s="1"/>
  <c r="J54" i="2" s="1"/>
  <c r="K54" i="2" s="1"/>
  <c r="L54" i="2" s="1"/>
  <c r="M54" i="2" s="1"/>
  <c r="N54" i="2" s="1"/>
  <c r="O54" i="2" s="1"/>
  <c r="P54" i="2" s="1"/>
  <c r="Q54" i="2" s="1"/>
  <c r="R54" i="2" s="1"/>
  <c r="S54" i="2" s="1"/>
  <c r="T54" i="2" s="1"/>
  <c r="U54" i="2" s="1"/>
  <c r="V54" i="2" s="1"/>
  <c r="W54" i="2" s="1"/>
  <c r="X54" i="2" s="1"/>
  <c r="Y54" i="2" s="1"/>
  <c r="Z54" i="2" s="1"/>
  <c r="AA54" i="2" s="1"/>
  <c r="AB54" i="2" s="1"/>
  <c r="AC54" i="2" s="1"/>
  <c r="C55" i="2"/>
  <c r="D55" i="2" s="1"/>
  <c r="E55" i="2" s="1"/>
  <c r="F55" i="2" s="1"/>
  <c r="G55" i="2" s="1"/>
  <c r="H55" i="2" s="1"/>
  <c r="I55" i="2" s="1"/>
  <c r="J55" i="2" s="1"/>
  <c r="K55" i="2" s="1"/>
  <c r="L55" i="2" s="1"/>
  <c r="M55" i="2" s="1"/>
  <c r="N55" i="2" s="1"/>
  <c r="O55" i="2" s="1"/>
  <c r="P55" i="2" s="1"/>
  <c r="Q55" i="2" s="1"/>
  <c r="R55" i="2" s="1"/>
  <c r="S55" i="2" s="1"/>
  <c r="T55" i="2" s="1"/>
  <c r="U55" i="2" s="1"/>
  <c r="V55" i="2" s="1"/>
  <c r="W55" i="2" s="1"/>
  <c r="X55" i="2" s="1"/>
  <c r="Y55" i="2" s="1"/>
  <c r="Z55" i="2" s="1"/>
  <c r="AA55" i="2" s="1"/>
  <c r="AB55" i="2" s="1"/>
  <c r="AC55" i="2" s="1"/>
  <c r="C56" i="2"/>
  <c r="D56" i="2" s="1"/>
  <c r="E56" i="2" s="1"/>
  <c r="F56" i="2" s="1"/>
  <c r="G56" i="2" s="1"/>
  <c r="H56" i="2" s="1"/>
  <c r="I56" i="2" s="1"/>
  <c r="J56" i="2" s="1"/>
  <c r="K56" i="2" s="1"/>
  <c r="L56" i="2" s="1"/>
  <c r="M56" i="2" s="1"/>
  <c r="N56" i="2" s="1"/>
  <c r="O56" i="2" s="1"/>
  <c r="P56" i="2" s="1"/>
  <c r="Q56" i="2" s="1"/>
  <c r="R56" i="2" s="1"/>
  <c r="S56" i="2" s="1"/>
  <c r="T56" i="2" s="1"/>
  <c r="U56" i="2" s="1"/>
  <c r="V56" i="2" s="1"/>
  <c r="W56" i="2" s="1"/>
  <c r="X56" i="2" s="1"/>
  <c r="Y56" i="2" s="1"/>
  <c r="Z56" i="2" s="1"/>
  <c r="AA56" i="2" s="1"/>
  <c r="AB56" i="2" s="1"/>
  <c r="AC56" i="2" s="1"/>
  <c r="C57" i="2"/>
  <c r="D57" i="2" s="1"/>
  <c r="E57" i="2" s="1"/>
  <c r="F57" i="2" s="1"/>
  <c r="G57" i="2" s="1"/>
  <c r="H57" i="2" s="1"/>
  <c r="I57" i="2" s="1"/>
  <c r="J57" i="2" s="1"/>
  <c r="K57" i="2" s="1"/>
  <c r="L57" i="2" s="1"/>
  <c r="M57" i="2" s="1"/>
  <c r="N57" i="2" s="1"/>
  <c r="O57" i="2" s="1"/>
  <c r="P57" i="2" s="1"/>
  <c r="Q57" i="2" s="1"/>
  <c r="R57" i="2" s="1"/>
  <c r="S57" i="2" s="1"/>
  <c r="T57" i="2" s="1"/>
  <c r="U57" i="2" s="1"/>
  <c r="V57" i="2" s="1"/>
  <c r="W57" i="2" s="1"/>
  <c r="X57" i="2" s="1"/>
  <c r="Y57" i="2" s="1"/>
  <c r="Z57" i="2" s="1"/>
  <c r="AA57" i="2" s="1"/>
  <c r="AB57" i="2" s="1"/>
  <c r="AC57" i="2" s="1"/>
  <c r="C58" i="2"/>
  <c r="D58" i="2" s="1"/>
  <c r="E58" i="2" s="1"/>
  <c r="F58" i="2" s="1"/>
  <c r="G58" i="2" s="1"/>
  <c r="H58" i="2" s="1"/>
  <c r="I58" i="2" s="1"/>
  <c r="J58" i="2" s="1"/>
  <c r="K58" i="2" s="1"/>
  <c r="L58" i="2" s="1"/>
  <c r="M58" i="2" s="1"/>
  <c r="N58" i="2" s="1"/>
  <c r="O58" i="2" s="1"/>
  <c r="P58" i="2" s="1"/>
  <c r="Q58" i="2" s="1"/>
  <c r="R58" i="2" s="1"/>
  <c r="S58" i="2" s="1"/>
  <c r="T58" i="2" s="1"/>
  <c r="U58" i="2" s="1"/>
  <c r="V58" i="2" s="1"/>
  <c r="W58" i="2" s="1"/>
  <c r="X58" i="2" s="1"/>
  <c r="Y58" i="2" s="1"/>
  <c r="Z58" i="2" s="1"/>
  <c r="AA58" i="2" s="1"/>
  <c r="AB58" i="2" s="1"/>
  <c r="AC58" i="2" s="1"/>
  <c r="C59" i="2"/>
  <c r="D59" i="2" s="1"/>
  <c r="E59" i="2" s="1"/>
  <c r="F59" i="2" s="1"/>
  <c r="G59" i="2" s="1"/>
  <c r="H59" i="2" s="1"/>
  <c r="I59" i="2" s="1"/>
  <c r="J59" i="2" s="1"/>
  <c r="K59" i="2" s="1"/>
  <c r="L59" i="2" s="1"/>
  <c r="M59" i="2" s="1"/>
  <c r="N59" i="2" s="1"/>
  <c r="O59" i="2" s="1"/>
  <c r="P59" i="2" s="1"/>
  <c r="Q59" i="2" s="1"/>
  <c r="R59" i="2" s="1"/>
  <c r="S59" i="2" s="1"/>
  <c r="T59" i="2" s="1"/>
  <c r="U59" i="2" s="1"/>
  <c r="V59" i="2" s="1"/>
  <c r="W59" i="2" s="1"/>
  <c r="X59" i="2" s="1"/>
  <c r="Y59" i="2" s="1"/>
  <c r="Z59" i="2" s="1"/>
  <c r="AA59" i="2" s="1"/>
  <c r="AB59" i="2" s="1"/>
  <c r="AC59" i="2" s="1"/>
  <c r="C60" i="2"/>
  <c r="D60" i="2" s="1"/>
  <c r="E60" i="2" s="1"/>
  <c r="F60" i="2" s="1"/>
  <c r="G60" i="2" s="1"/>
  <c r="H60" i="2" s="1"/>
  <c r="I60" i="2" s="1"/>
  <c r="J60" i="2" s="1"/>
  <c r="K60" i="2" s="1"/>
  <c r="L60" i="2" s="1"/>
  <c r="M60" i="2" s="1"/>
  <c r="N60" i="2" s="1"/>
  <c r="O60" i="2" s="1"/>
  <c r="P60" i="2" s="1"/>
  <c r="Q60" i="2" s="1"/>
  <c r="R60" i="2" s="1"/>
  <c r="S60" i="2" s="1"/>
  <c r="T60" i="2" s="1"/>
  <c r="U60" i="2" s="1"/>
  <c r="V60" i="2" s="1"/>
  <c r="W60" i="2" s="1"/>
  <c r="X60" i="2" s="1"/>
  <c r="Y60" i="2" s="1"/>
  <c r="Z60" i="2" s="1"/>
  <c r="AA60" i="2" s="1"/>
  <c r="AB60" i="2" s="1"/>
  <c r="AC60" i="2" s="1"/>
  <c r="C61" i="2"/>
  <c r="D61" i="2" s="1"/>
  <c r="E61" i="2" s="1"/>
  <c r="F61" i="2" s="1"/>
  <c r="G61" i="2" s="1"/>
  <c r="H61" i="2" s="1"/>
  <c r="I61" i="2" s="1"/>
  <c r="J61" i="2" s="1"/>
  <c r="K61" i="2" s="1"/>
  <c r="L61" i="2" s="1"/>
  <c r="M61" i="2" s="1"/>
  <c r="N61" i="2" s="1"/>
  <c r="O61" i="2" s="1"/>
  <c r="P61" i="2" s="1"/>
  <c r="Q61" i="2" s="1"/>
  <c r="R61" i="2" s="1"/>
  <c r="S61" i="2" s="1"/>
  <c r="T61" i="2" s="1"/>
  <c r="U61" i="2" s="1"/>
  <c r="V61" i="2" s="1"/>
  <c r="W61" i="2" s="1"/>
  <c r="X61" i="2" s="1"/>
  <c r="Y61" i="2" s="1"/>
  <c r="Z61" i="2" s="1"/>
  <c r="AA61" i="2" s="1"/>
  <c r="AB61" i="2" s="1"/>
  <c r="AC61" i="2" s="1"/>
  <c r="C62" i="2"/>
  <c r="D62" i="2" s="1"/>
  <c r="E62" i="2" s="1"/>
  <c r="F62" i="2" s="1"/>
  <c r="G62" i="2" s="1"/>
  <c r="H62" i="2" s="1"/>
  <c r="I62" i="2" s="1"/>
  <c r="J62" i="2" s="1"/>
  <c r="K62" i="2" s="1"/>
  <c r="L62" i="2" s="1"/>
  <c r="M62" i="2" s="1"/>
  <c r="N62" i="2" s="1"/>
  <c r="O62" i="2" s="1"/>
  <c r="P62" i="2" s="1"/>
  <c r="Q62" i="2" s="1"/>
  <c r="R62" i="2" s="1"/>
  <c r="S62" i="2" s="1"/>
  <c r="T62" i="2" s="1"/>
  <c r="U62" i="2" s="1"/>
  <c r="V62" i="2" s="1"/>
  <c r="W62" i="2" s="1"/>
  <c r="X62" i="2" s="1"/>
  <c r="Y62" i="2" s="1"/>
  <c r="Z62" i="2" s="1"/>
  <c r="AA62" i="2" s="1"/>
  <c r="AB62" i="2" s="1"/>
  <c r="AC62" i="2" s="1"/>
  <c r="C63" i="2"/>
  <c r="D63" i="2" s="1"/>
  <c r="E63" i="2" s="1"/>
  <c r="F63" i="2" s="1"/>
  <c r="G63" i="2" s="1"/>
  <c r="H63" i="2" s="1"/>
  <c r="I63" i="2" s="1"/>
  <c r="J63" i="2" s="1"/>
  <c r="K63" i="2" s="1"/>
  <c r="L63" i="2" s="1"/>
  <c r="M63" i="2" s="1"/>
  <c r="N63" i="2" s="1"/>
  <c r="O63" i="2" s="1"/>
  <c r="P63" i="2" s="1"/>
  <c r="Q63" i="2" s="1"/>
  <c r="R63" i="2" s="1"/>
  <c r="S63" i="2" s="1"/>
  <c r="T63" i="2" s="1"/>
  <c r="U63" i="2" s="1"/>
  <c r="V63" i="2" s="1"/>
  <c r="W63" i="2" s="1"/>
  <c r="X63" i="2" s="1"/>
  <c r="Y63" i="2" s="1"/>
  <c r="Z63" i="2" s="1"/>
  <c r="AA63" i="2" s="1"/>
  <c r="AB63" i="2" s="1"/>
  <c r="AC63" i="2" s="1"/>
  <c r="C64" i="2"/>
  <c r="D64" i="2" s="1"/>
  <c r="E64" i="2" s="1"/>
  <c r="F64" i="2" s="1"/>
  <c r="G64" i="2" s="1"/>
  <c r="H64" i="2" s="1"/>
  <c r="I64" i="2" s="1"/>
  <c r="J64" i="2" s="1"/>
  <c r="K64" i="2" s="1"/>
  <c r="L64" i="2" s="1"/>
  <c r="M64" i="2" s="1"/>
  <c r="N64" i="2" s="1"/>
  <c r="O64" i="2" s="1"/>
  <c r="P64" i="2" s="1"/>
  <c r="Q64" i="2" s="1"/>
  <c r="R64" i="2" s="1"/>
  <c r="S64" i="2" s="1"/>
  <c r="T64" i="2" s="1"/>
  <c r="U64" i="2" s="1"/>
  <c r="V64" i="2" s="1"/>
  <c r="W64" i="2" s="1"/>
  <c r="X64" i="2" s="1"/>
  <c r="Y64" i="2" s="1"/>
  <c r="Z64" i="2" s="1"/>
  <c r="AA64" i="2" s="1"/>
  <c r="AB64" i="2" s="1"/>
  <c r="AC64" i="2" s="1"/>
  <c r="C65" i="2"/>
  <c r="D65" i="2" s="1"/>
  <c r="E65" i="2" s="1"/>
  <c r="F65" i="2" s="1"/>
  <c r="G65" i="2" s="1"/>
  <c r="H65" i="2" s="1"/>
  <c r="I65" i="2" s="1"/>
  <c r="J65" i="2" s="1"/>
  <c r="K65" i="2" s="1"/>
  <c r="L65" i="2" s="1"/>
  <c r="M65" i="2" s="1"/>
  <c r="N65" i="2" s="1"/>
  <c r="O65" i="2" s="1"/>
  <c r="P65" i="2" s="1"/>
  <c r="Q65" i="2" s="1"/>
  <c r="R65" i="2" s="1"/>
  <c r="S65" i="2" s="1"/>
  <c r="T65" i="2" s="1"/>
  <c r="U65" i="2" s="1"/>
  <c r="V65" i="2" s="1"/>
  <c r="W65" i="2" s="1"/>
  <c r="X65" i="2" s="1"/>
  <c r="Y65" i="2" s="1"/>
  <c r="Z65" i="2" s="1"/>
  <c r="AA65" i="2" s="1"/>
  <c r="AB65" i="2" s="1"/>
  <c r="AC65" i="2" s="1"/>
  <c r="C66" i="2"/>
  <c r="D66" i="2" s="1"/>
  <c r="E66" i="2" s="1"/>
  <c r="F66" i="2" s="1"/>
  <c r="G66" i="2" s="1"/>
  <c r="H66" i="2" s="1"/>
  <c r="I66" i="2" s="1"/>
  <c r="J66" i="2" s="1"/>
  <c r="K66" i="2" s="1"/>
  <c r="L66" i="2" s="1"/>
  <c r="M66" i="2" s="1"/>
  <c r="N66" i="2" s="1"/>
  <c r="O66" i="2" s="1"/>
  <c r="P66" i="2" s="1"/>
  <c r="Q66" i="2" s="1"/>
  <c r="R66" i="2" s="1"/>
  <c r="S66" i="2" s="1"/>
  <c r="T66" i="2" s="1"/>
  <c r="U66" i="2" s="1"/>
  <c r="V66" i="2" s="1"/>
  <c r="W66" i="2" s="1"/>
  <c r="X66" i="2" s="1"/>
  <c r="Y66" i="2" s="1"/>
  <c r="Z66" i="2" s="1"/>
  <c r="AA66" i="2" s="1"/>
  <c r="AB66" i="2" s="1"/>
  <c r="AC66" i="2" s="1"/>
  <c r="C67" i="2"/>
  <c r="D67" i="2" s="1"/>
  <c r="E67" i="2" s="1"/>
  <c r="F67" i="2" s="1"/>
  <c r="G67" i="2" s="1"/>
  <c r="H67" i="2" s="1"/>
  <c r="I67" i="2" s="1"/>
  <c r="J67" i="2" s="1"/>
  <c r="K67" i="2" s="1"/>
  <c r="L67" i="2" s="1"/>
  <c r="M67" i="2" s="1"/>
  <c r="N67" i="2" s="1"/>
  <c r="O67" i="2" s="1"/>
  <c r="P67" i="2" s="1"/>
  <c r="Q67" i="2" s="1"/>
  <c r="R67" i="2" s="1"/>
  <c r="S67" i="2" s="1"/>
  <c r="T67" i="2" s="1"/>
  <c r="U67" i="2" s="1"/>
  <c r="V67" i="2" s="1"/>
  <c r="W67" i="2" s="1"/>
  <c r="X67" i="2" s="1"/>
  <c r="Y67" i="2" s="1"/>
  <c r="Z67" i="2" s="1"/>
  <c r="AA67" i="2" s="1"/>
  <c r="AB67" i="2" s="1"/>
  <c r="AC67" i="2" s="1"/>
  <c r="C68" i="2"/>
  <c r="D68" i="2" s="1"/>
  <c r="E68" i="2" s="1"/>
  <c r="F68" i="2" s="1"/>
  <c r="G68" i="2" s="1"/>
  <c r="H68" i="2" s="1"/>
  <c r="I68" i="2" s="1"/>
  <c r="J68" i="2" s="1"/>
  <c r="K68" i="2" s="1"/>
  <c r="L68" i="2" s="1"/>
  <c r="M68" i="2" s="1"/>
  <c r="N68" i="2" s="1"/>
  <c r="O68" i="2" s="1"/>
  <c r="P68" i="2" s="1"/>
  <c r="Q68" i="2" s="1"/>
  <c r="R68" i="2" s="1"/>
  <c r="S68" i="2" s="1"/>
  <c r="T68" i="2" s="1"/>
  <c r="U68" i="2" s="1"/>
  <c r="V68" i="2" s="1"/>
  <c r="W68" i="2" s="1"/>
  <c r="X68" i="2" s="1"/>
  <c r="Y68" i="2" s="1"/>
  <c r="Z68" i="2" s="1"/>
  <c r="AA68" i="2" s="1"/>
  <c r="AB68" i="2" s="1"/>
  <c r="AC68" i="2" s="1"/>
  <c r="C69" i="2"/>
  <c r="D69" i="2" s="1"/>
  <c r="E69" i="2" s="1"/>
  <c r="F69" i="2" s="1"/>
  <c r="G69" i="2" s="1"/>
  <c r="H69" i="2" s="1"/>
  <c r="I69" i="2" s="1"/>
  <c r="J69" i="2" s="1"/>
  <c r="K69" i="2" s="1"/>
  <c r="L69" i="2" s="1"/>
  <c r="M69" i="2" s="1"/>
  <c r="N69" i="2" s="1"/>
  <c r="O69" i="2" s="1"/>
  <c r="P69" i="2" s="1"/>
  <c r="Q69" i="2" s="1"/>
  <c r="R69" i="2" s="1"/>
  <c r="S69" i="2" s="1"/>
  <c r="T69" i="2" s="1"/>
  <c r="U69" i="2" s="1"/>
  <c r="V69" i="2" s="1"/>
  <c r="W69" i="2" s="1"/>
  <c r="X69" i="2" s="1"/>
  <c r="Y69" i="2" s="1"/>
  <c r="Z69" i="2" s="1"/>
  <c r="AA69" i="2" s="1"/>
  <c r="AB69" i="2" s="1"/>
  <c r="AC69" i="2" s="1"/>
  <c r="C70" i="2"/>
  <c r="D70" i="2" s="1"/>
  <c r="E70" i="2" s="1"/>
  <c r="F70" i="2" s="1"/>
  <c r="G70" i="2" s="1"/>
  <c r="H70" i="2" s="1"/>
  <c r="I70" i="2" s="1"/>
  <c r="J70" i="2" s="1"/>
  <c r="K70" i="2" s="1"/>
  <c r="L70" i="2" s="1"/>
  <c r="M70" i="2" s="1"/>
  <c r="N70" i="2" s="1"/>
  <c r="O70" i="2" s="1"/>
  <c r="P70" i="2" s="1"/>
  <c r="Q70" i="2" s="1"/>
  <c r="R70" i="2" s="1"/>
  <c r="S70" i="2" s="1"/>
  <c r="T70" i="2" s="1"/>
  <c r="U70" i="2" s="1"/>
  <c r="V70" i="2" s="1"/>
  <c r="W70" i="2" s="1"/>
  <c r="X70" i="2" s="1"/>
  <c r="Y70" i="2" s="1"/>
  <c r="Z70" i="2" s="1"/>
  <c r="AA70" i="2" s="1"/>
  <c r="AB70" i="2" s="1"/>
  <c r="AC70" i="2" s="1"/>
  <c r="C71" i="2"/>
  <c r="D71" i="2" s="1"/>
  <c r="E71" i="2" s="1"/>
  <c r="F71" i="2" s="1"/>
  <c r="G71" i="2" s="1"/>
  <c r="H71" i="2" s="1"/>
  <c r="I71" i="2" s="1"/>
  <c r="J71" i="2" s="1"/>
  <c r="K71" i="2" s="1"/>
  <c r="L71" i="2" s="1"/>
  <c r="M71" i="2" s="1"/>
  <c r="N71" i="2" s="1"/>
  <c r="O71" i="2" s="1"/>
  <c r="P71" i="2" s="1"/>
  <c r="Q71" i="2" s="1"/>
  <c r="R71" i="2" s="1"/>
  <c r="S71" i="2" s="1"/>
  <c r="T71" i="2" s="1"/>
  <c r="U71" i="2" s="1"/>
  <c r="V71" i="2" s="1"/>
  <c r="W71" i="2" s="1"/>
  <c r="X71" i="2" s="1"/>
  <c r="Y71" i="2" s="1"/>
  <c r="Z71" i="2" s="1"/>
  <c r="AA71" i="2" s="1"/>
  <c r="AB71" i="2" s="1"/>
  <c r="AC71" i="2" s="1"/>
  <c r="C72" i="2"/>
  <c r="D72" i="2" s="1"/>
  <c r="E72" i="2" s="1"/>
  <c r="F72" i="2" s="1"/>
  <c r="G72" i="2" s="1"/>
  <c r="H72" i="2" s="1"/>
  <c r="I72" i="2" s="1"/>
  <c r="J72" i="2" s="1"/>
  <c r="K72" i="2" s="1"/>
  <c r="L72" i="2" s="1"/>
  <c r="M72" i="2" s="1"/>
  <c r="N72" i="2" s="1"/>
  <c r="O72" i="2" s="1"/>
  <c r="P72" i="2" s="1"/>
  <c r="Q72" i="2" s="1"/>
  <c r="R72" i="2" s="1"/>
  <c r="S72" i="2" s="1"/>
  <c r="T72" i="2" s="1"/>
  <c r="U72" i="2" s="1"/>
  <c r="V72" i="2" s="1"/>
  <c r="W72" i="2" s="1"/>
  <c r="X72" i="2" s="1"/>
  <c r="Y72" i="2" s="1"/>
  <c r="Z72" i="2" s="1"/>
  <c r="AA72" i="2" s="1"/>
  <c r="AB72" i="2" s="1"/>
  <c r="AC72" i="2" s="1"/>
  <c r="C73" i="2"/>
  <c r="D73" i="2" s="1"/>
  <c r="E73" i="2" s="1"/>
  <c r="F73" i="2" s="1"/>
  <c r="G73" i="2" s="1"/>
  <c r="H73" i="2" s="1"/>
  <c r="I73" i="2" s="1"/>
  <c r="J73" i="2" s="1"/>
  <c r="K73" i="2" s="1"/>
  <c r="L73" i="2" s="1"/>
  <c r="M73" i="2" s="1"/>
  <c r="N73" i="2" s="1"/>
  <c r="O73" i="2" s="1"/>
  <c r="P73" i="2" s="1"/>
  <c r="Q73" i="2" s="1"/>
  <c r="R73" i="2" s="1"/>
  <c r="S73" i="2" s="1"/>
  <c r="T73" i="2" s="1"/>
  <c r="U73" i="2" s="1"/>
  <c r="V73" i="2" s="1"/>
  <c r="W73" i="2" s="1"/>
  <c r="X73" i="2" s="1"/>
  <c r="Y73" i="2" s="1"/>
  <c r="Z73" i="2" s="1"/>
  <c r="AA73" i="2" s="1"/>
  <c r="AB73" i="2" s="1"/>
  <c r="AC73" i="2" s="1"/>
  <c r="C74" i="2"/>
  <c r="D74" i="2" s="1"/>
  <c r="E74" i="2" s="1"/>
  <c r="F74" i="2" s="1"/>
  <c r="G74" i="2" s="1"/>
  <c r="H74" i="2" s="1"/>
  <c r="I74" i="2" s="1"/>
  <c r="J74" i="2" s="1"/>
  <c r="K74" i="2" s="1"/>
  <c r="L74" i="2" s="1"/>
  <c r="M74" i="2" s="1"/>
  <c r="N74" i="2" s="1"/>
  <c r="O74" i="2" s="1"/>
  <c r="P74" i="2" s="1"/>
  <c r="Q74" i="2" s="1"/>
  <c r="R74" i="2" s="1"/>
  <c r="S74" i="2" s="1"/>
  <c r="T74" i="2" s="1"/>
  <c r="U74" i="2" s="1"/>
  <c r="V74" i="2" s="1"/>
  <c r="W74" i="2" s="1"/>
  <c r="X74" i="2" s="1"/>
  <c r="Y74" i="2" s="1"/>
  <c r="Z74" i="2" s="1"/>
  <c r="AA74" i="2" s="1"/>
  <c r="AB74" i="2" s="1"/>
  <c r="AC74" i="2" s="1"/>
  <c r="C75" i="2"/>
  <c r="D75" i="2" s="1"/>
  <c r="E75" i="2" s="1"/>
  <c r="F75" i="2" s="1"/>
  <c r="G75" i="2" s="1"/>
  <c r="H75" i="2" s="1"/>
  <c r="I75" i="2" s="1"/>
  <c r="J75" i="2" s="1"/>
  <c r="K75" i="2" s="1"/>
  <c r="L75" i="2" s="1"/>
  <c r="M75" i="2" s="1"/>
  <c r="N75" i="2" s="1"/>
  <c r="O75" i="2" s="1"/>
  <c r="P75" i="2" s="1"/>
  <c r="Q75" i="2" s="1"/>
  <c r="R75" i="2" s="1"/>
  <c r="S75" i="2" s="1"/>
  <c r="T75" i="2" s="1"/>
  <c r="U75" i="2" s="1"/>
  <c r="V75" i="2" s="1"/>
  <c r="W75" i="2" s="1"/>
  <c r="X75" i="2" s="1"/>
  <c r="Y75" i="2" s="1"/>
  <c r="Z75" i="2" s="1"/>
  <c r="AA75" i="2" s="1"/>
  <c r="AB75" i="2" s="1"/>
  <c r="AC75" i="2" s="1"/>
  <c r="C76" i="2"/>
  <c r="D76" i="2" s="1"/>
  <c r="E76" i="2" s="1"/>
  <c r="F76" i="2" s="1"/>
  <c r="G76" i="2" s="1"/>
  <c r="H76" i="2" s="1"/>
  <c r="I76" i="2" s="1"/>
  <c r="J76" i="2" s="1"/>
  <c r="K76" i="2" s="1"/>
  <c r="L76" i="2" s="1"/>
  <c r="M76" i="2" s="1"/>
  <c r="N76" i="2" s="1"/>
  <c r="O76" i="2" s="1"/>
  <c r="P76" i="2" s="1"/>
  <c r="Q76" i="2" s="1"/>
  <c r="R76" i="2" s="1"/>
  <c r="S76" i="2" s="1"/>
  <c r="T76" i="2" s="1"/>
  <c r="U76" i="2" s="1"/>
  <c r="V76" i="2" s="1"/>
  <c r="W76" i="2" s="1"/>
  <c r="X76" i="2" s="1"/>
  <c r="Y76" i="2" s="1"/>
  <c r="Z76" i="2" s="1"/>
  <c r="AA76" i="2" s="1"/>
  <c r="AB76" i="2" s="1"/>
  <c r="AC76" i="2" s="1"/>
  <c r="C77" i="2"/>
  <c r="D77" i="2" s="1"/>
  <c r="E77" i="2" s="1"/>
  <c r="F77" i="2" s="1"/>
  <c r="G77" i="2" s="1"/>
  <c r="H77" i="2" s="1"/>
  <c r="I77" i="2" s="1"/>
  <c r="J77" i="2" s="1"/>
  <c r="K77" i="2" s="1"/>
  <c r="L77" i="2" s="1"/>
  <c r="M77" i="2" s="1"/>
  <c r="N77" i="2" s="1"/>
  <c r="O77" i="2" s="1"/>
  <c r="P77" i="2" s="1"/>
  <c r="Q77" i="2" s="1"/>
  <c r="R77" i="2" s="1"/>
  <c r="S77" i="2" s="1"/>
  <c r="T77" i="2" s="1"/>
  <c r="U77" i="2" s="1"/>
  <c r="V77" i="2" s="1"/>
  <c r="W77" i="2" s="1"/>
  <c r="X77" i="2" s="1"/>
  <c r="Y77" i="2" s="1"/>
  <c r="Z77" i="2" s="1"/>
  <c r="AA77" i="2" s="1"/>
  <c r="AB77" i="2" s="1"/>
  <c r="AC77" i="2" s="1"/>
  <c r="C78" i="2"/>
  <c r="D78" i="2" s="1"/>
  <c r="E78" i="2" s="1"/>
  <c r="F78" i="2" s="1"/>
  <c r="G78" i="2" s="1"/>
  <c r="H78" i="2" s="1"/>
  <c r="I78" i="2" s="1"/>
  <c r="J78" i="2" s="1"/>
  <c r="K78" i="2" s="1"/>
  <c r="L78" i="2" s="1"/>
  <c r="M78" i="2" s="1"/>
  <c r="N78" i="2" s="1"/>
  <c r="O78" i="2" s="1"/>
  <c r="P78" i="2" s="1"/>
  <c r="Q78" i="2" s="1"/>
  <c r="R78" i="2" s="1"/>
  <c r="S78" i="2" s="1"/>
  <c r="T78" i="2" s="1"/>
  <c r="U78" i="2" s="1"/>
  <c r="V78" i="2" s="1"/>
  <c r="W78" i="2" s="1"/>
  <c r="X78" i="2" s="1"/>
  <c r="Y78" i="2" s="1"/>
  <c r="Z78" i="2" s="1"/>
  <c r="AA78" i="2" s="1"/>
  <c r="AB78" i="2" s="1"/>
  <c r="AC78" i="2" s="1"/>
  <c r="C79" i="2"/>
  <c r="D79" i="2" s="1"/>
  <c r="E79" i="2" s="1"/>
  <c r="F79" i="2" s="1"/>
  <c r="G79" i="2" s="1"/>
  <c r="H79" i="2" s="1"/>
  <c r="I79" i="2" s="1"/>
  <c r="J79" i="2" s="1"/>
  <c r="K79" i="2" s="1"/>
  <c r="L79" i="2" s="1"/>
  <c r="M79" i="2" s="1"/>
  <c r="N79" i="2" s="1"/>
  <c r="O79" i="2" s="1"/>
  <c r="P79" i="2" s="1"/>
  <c r="Q79" i="2" s="1"/>
  <c r="R79" i="2" s="1"/>
  <c r="S79" i="2" s="1"/>
  <c r="T79" i="2" s="1"/>
  <c r="U79" i="2" s="1"/>
  <c r="V79" i="2" s="1"/>
  <c r="W79" i="2" s="1"/>
  <c r="X79" i="2" s="1"/>
  <c r="Y79" i="2" s="1"/>
  <c r="Z79" i="2" s="1"/>
  <c r="AA79" i="2" s="1"/>
  <c r="AB79" i="2" s="1"/>
  <c r="AC79" i="2" s="1"/>
  <c r="C80" i="2"/>
  <c r="D80" i="2" s="1"/>
  <c r="E80" i="2" s="1"/>
  <c r="F80" i="2" s="1"/>
  <c r="G80" i="2" s="1"/>
  <c r="H80" i="2" s="1"/>
  <c r="I80" i="2" s="1"/>
  <c r="J80" i="2" s="1"/>
  <c r="K80" i="2" s="1"/>
  <c r="L80" i="2" s="1"/>
  <c r="M80" i="2" s="1"/>
  <c r="N80" i="2" s="1"/>
  <c r="O80" i="2" s="1"/>
  <c r="P80" i="2" s="1"/>
  <c r="Q80" i="2" s="1"/>
  <c r="R80" i="2" s="1"/>
  <c r="S80" i="2" s="1"/>
  <c r="T80" i="2" s="1"/>
  <c r="U80" i="2" s="1"/>
  <c r="V80" i="2" s="1"/>
  <c r="W80" i="2" s="1"/>
  <c r="X80" i="2" s="1"/>
  <c r="Y80" i="2" s="1"/>
  <c r="Z80" i="2" s="1"/>
  <c r="AA80" i="2" s="1"/>
  <c r="AB80" i="2" s="1"/>
  <c r="AC80" i="2" s="1"/>
  <c r="C81" i="2"/>
  <c r="D81" i="2" s="1"/>
  <c r="E81" i="2" s="1"/>
  <c r="F81" i="2" s="1"/>
  <c r="G81" i="2" s="1"/>
  <c r="H81" i="2" s="1"/>
  <c r="I81" i="2" s="1"/>
  <c r="J81" i="2" s="1"/>
  <c r="K81" i="2" s="1"/>
  <c r="L81" i="2" s="1"/>
  <c r="M81" i="2" s="1"/>
  <c r="N81" i="2" s="1"/>
  <c r="O81" i="2" s="1"/>
  <c r="P81" i="2" s="1"/>
  <c r="Q81" i="2" s="1"/>
  <c r="R81" i="2" s="1"/>
  <c r="S81" i="2" s="1"/>
  <c r="T81" i="2" s="1"/>
  <c r="U81" i="2" s="1"/>
  <c r="V81" i="2" s="1"/>
  <c r="W81" i="2" s="1"/>
  <c r="X81" i="2" s="1"/>
  <c r="Y81" i="2" s="1"/>
  <c r="Z81" i="2" s="1"/>
  <c r="AA81" i="2" s="1"/>
  <c r="AB81" i="2" s="1"/>
  <c r="AC81" i="2" s="1"/>
  <c r="C82" i="2"/>
  <c r="D82" i="2" s="1"/>
  <c r="E82" i="2" s="1"/>
  <c r="F82" i="2" s="1"/>
  <c r="G82" i="2" s="1"/>
  <c r="H82" i="2" s="1"/>
  <c r="I82" i="2" s="1"/>
  <c r="J82" i="2" s="1"/>
  <c r="K82" i="2" s="1"/>
  <c r="L82" i="2" s="1"/>
  <c r="M82" i="2" s="1"/>
  <c r="N82" i="2" s="1"/>
  <c r="O82" i="2" s="1"/>
  <c r="P82" i="2" s="1"/>
  <c r="Q82" i="2" s="1"/>
  <c r="R82" i="2" s="1"/>
  <c r="S82" i="2" s="1"/>
  <c r="T82" i="2" s="1"/>
  <c r="U82" i="2" s="1"/>
  <c r="V82" i="2" s="1"/>
  <c r="W82" i="2" s="1"/>
  <c r="X82" i="2" s="1"/>
  <c r="Y82" i="2" s="1"/>
  <c r="Z82" i="2" s="1"/>
  <c r="AA82" i="2" s="1"/>
  <c r="AB82" i="2" s="1"/>
  <c r="AC82" i="2" s="1"/>
  <c r="C83" i="2"/>
  <c r="D83" i="2" s="1"/>
  <c r="E83" i="2" s="1"/>
  <c r="F83" i="2" s="1"/>
  <c r="G83" i="2" s="1"/>
  <c r="H83" i="2" s="1"/>
  <c r="I83" i="2" s="1"/>
  <c r="J83" i="2" s="1"/>
  <c r="K83" i="2" s="1"/>
  <c r="L83" i="2" s="1"/>
  <c r="M83" i="2" s="1"/>
  <c r="N83" i="2" s="1"/>
  <c r="O83" i="2" s="1"/>
  <c r="P83" i="2" s="1"/>
  <c r="Q83" i="2" s="1"/>
  <c r="R83" i="2" s="1"/>
  <c r="S83" i="2" s="1"/>
  <c r="T83" i="2" s="1"/>
  <c r="U83" i="2" s="1"/>
  <c r="V83" i="2" s="1"/>
  <c r="W83" i="2" s="1"/>
  <c r="X83" i="2" s="1"/>
  <c r="Y83" i="2" s="1"/>
  <c r="Z83" i="2" s="1"/>
  <c r="AA83" i="2" s="1"/>
  <c r="AB83" i="2" s="1"/>
  <c r="AC83" i="2" s="1"/>
  <c r="C84" i="2"/>
  <c r="D84" i="2" s="1"/>
  <c r="E84" i="2" s="1"/>
  <c r="F84" i="2" s="1"/>
  <c r="G84" i="2" s="1"/>
  <c r="H84" i="2" s="1"/>
  <c r="I84" i="2" s="1"/>
  <c r="J84" i="2" s="1"/>
  <c r="K84" i="2" s="1"/>
  <c r="L84" i="2" s="1"/>
  <c r="M84" i="2" s="1"/>
  <c r="N84" i="2" s="1"/>
  <c r="O84" i="2" s="1"/>
  <c r="P84" i="2" s="1"/>
  <c r="Q84" i="2" s="1"/>
  <c r="R84" i="2" s="1"/>
  <c r="S84" i="2" s="1"/>
  <c r="T84" i="2" s="1"/>
  <c r="U84" i="2" s="1"/>
  <c r="V84" i="2" s="1"/>
  <c r="W84" i="2" s="1"/>
  <c r="X84" i="2" s="1"/>
  <c r="Y84" i="2" s="1"/>
  <c r="Z84" i="2" s="1"/>
  <c r="AA84" i="2" s="1"/>
  <c r="AB84" i="2" s="1"/>
  <c r="AC84" i="2" s="1"/>
  <c r="C85" i="2"/>
  <c r="D85" i="2" s="1"/>
  <c r="E85" i="2" s="1"/>
  <c r="F85" i="2" s="1"/>
  <c r="G85" i="2" s="1"/>
  <c r="H85" i="2" s="1"/>
  <c r="I85" i="2" s="1"/>
  <c r="J85" i="2" s="1"/>
  <c r="K85" i="2" s="1"/>
  <c r="L85" i="2" s="1"/>
  <c r="M85" i="2" s="1"/>
  <c r="N85" i="2" s="1"/>
  <c r="O85" i="2" s="1"/>
  <c r="P85" i="2" s="1"/>
  <c r="Q85" i="2" s="1"/>
  <c r="R85" i="2" s="1"/>
  <c r="S85" i="2" s="1"/>
  <c r="T85" i="2" s="1"/>
  <c r="U85" i="2" s="1"/>
  <c r="V85" i="2" s="1"/>
  <c r="W85" i="2" s="1"/>
  <c r="X85" i="2" s="1"/>
  <c r="Y85" i="2" s="1"/>
  <c r="Z85" i="2" s="1"/>
  <c r="AA85" i="2" s="1"/>
  <c r="AB85" i="2" s="1"/>
  <c r="AC85" i="2" s="1"/>
  <c r="C86" i="2"/>
  <c r="D86" i="2" s="1"/>
  <c r="E86" i="2" s="1"/>
  <c r="F86" i="2" s="1"/>
  <c r="G86" i="2" s="1"/>
  <c r="H86" i="2" s="1"/>
  <c r="I86" i="2" s="1"/>
  <c r="J86" i="2" s="1"/>
  <c r="K86" i="2" s="1"/>
  <c r="L86" i="2" s="1"/>
  <c r="M86" i="2" s="1"/>
  <c r="N86" i="2" s="1"/>
  <c r="O86" i="2" s="1"/>
  <c r="P86" i="2" s="1"/>
  <c r="Q86" i="2" s="1"/>
  <c r="R86" i="2" s="1"/>
  <c r="S86" i="2" s="1"/>
  <c r="T86" i="2" s="1"/>
  <c r="U86" i="2" s="1"/>
  <c r="V86" i="2" s="1"/>
  <c r="W86" i="2" s="1"/>
  <c r="X86" i="2" s="1"/>
  <c r="Y86" i="2" s="1"/>
  <c r="Z86" i="2" s="1"/>
  <c r="AA86" i="2" s="1"/>
  <c r="AB86" i="2" s="1"/>
  <c r="AC86" i="2" s="1"/>
  <c r="C87" i="2"/>
  <c r="D87" i="2" s="1"/>
  <c r="E87" i="2" s="1"/>
  <c r="F87" i="2" s="1"/>
  <c r="G87" i="2" s="1"/>
  <c r="H87" i="2" s="1"/>
  <c r="I87" i="2" s="1"/>
  <c r="J87" i="2" s="1"/>
  <c r="K87" i="2" s="1"/>
  <c r="L87" i="2" s="1"/>
  <c r="M87" i="2" s="1"/>
  <c r="N87" i="2" s="1"/>
  <c r="O87" i="2" s="1"/>
  <c r="P87" i="2" s="1"/>
  <c r="Q87" i="2" s="1"/>
  <c r="R87" i="2" s="1"/>
  <c r="S87" i="2" s="1"/>
  <c r="T87" i="2" s="1"/>
  <c r="U87" i="2" s="1"/>
  <c r="V87" i="2" s="1"/>
  <c r="W87" i="2" s="1"/>
  <c r="X87" i="2" s="1"/>
  <c r="Y87" i="2" s="1"/>
  <c r="Z87" i="2" s="1"/>
  <c r="AA87" i="2" s="1"/>
  <c r="AB87" i="2" s="1"/>
  <c r="AC87" i="2" s="1"/>
  <c r="C88" i="2"/>
  <c r="D88" i="2" s="1"/>
  <c r="E88" i="2" s="1"/>
  <c r="F88" i="2" s="1"/>
  <c r="G88" i="2" s="1"/>
  <c r="H88" i="2" s="1"/>
  <c r="I88" i="2" s="1"/>
  <c r="J88" i="2" s="1"/>
  <c r="K88" i="2" s="1"/>
  <c r="L88" i="2" s="1"/>
  <c r="M88" i="2" s="1"/>
  <c r="N88" i="2" s="1"/>
  <c r="O88" i="2" s="1"/>
  <c r="P88" i="2" s="1"/>
  <c r="Q88" i="2" s="1"/>
  <c r="R88" i="2" s="1"/>
  <c r="S88" i="2" s="1"/>
  <c r="T88" i="2" s="1"/>
  <c r="U88" i="2" s="1"/>
  <c r="V88" i="2" s="1"/>
  <c r="W88" i="2" s="1"/>
  <c r="X88" i="2" s="1"/>
  <c r="Y88" i="2" s="1"/>
  <c r="Z88" i="2" s="1"/>
  <c r="AA88" i="2" s="1"/>
  <c r="AB88" i="2" s="1"/>
  <c r="AC88" i="2" s="1"/>
  <c r="C89" i="2"/>
  <c r="D89" i="2" s="1"/>
  <c r="E89" i="2" s="1"/>
  <c r="F89" i="2" s="1"/>
  <c r="G89" i="2" s="1"/>
  <c r="H89" i="2" s="1"/>
  <c r="I89" i="2" s="1"/>
  <c r="J89" i="2" s="1"/>
  <c r="K89" i="2" s="1"/>
  <c r="L89" i="2" s="1"/>
  <c r="M89" i="2" s="1"/>
  <c r="N89" i="2" s="1"/>
  <c r="O89" i="2" s="1"/>
  <c r="P89" i="2" s="1"/>
  <c r="Q89" i="2" s="1"/>
  <c r="R89" i="2" s="1"/>
  <c r="S89" i="2" s="1"/>
  <c r="T89" i="2" s="1"/>
  <c r="U89" i="2" s="1"/>
  <c r="V89" i="2" s="1"/>
  <c r="W89" i="2" s="1"/>
  <c r="X89" i="2" s="1"/>
  <c r="Y89" i="2" s="1"/>
  <c r="Z89" i="2" s="1"/>
  <c r="AA89" i="2" s="1"/>
  <c r="AB89" i="2" s="1"/>
  <c r="AC89" i="2" s="1"/>
  <c r="C90" i="2"/>
  <c r="D90" i="2" s="1"/>
  <c r="E90" i="2" s="1"/>
  <c r="F90" i="2" s="1"/>
  <c r="G90" i="2" s="1"/>
  <c r="H90" i="2" s="1"/>
  <c r="I90" i="2" s="1"/>
  <c r="J90" i="2" s="1"/>
  <c r="K90" i="2" s="1"/>
  <c r="L90" i="2" s="1"/>
  <c r="M90" i="2" s="1"/>
  <c r="N90" i="2" s="1"/>
  <c r="O90" i="2" s="1"/>
  <c r="P90" i="2" s="1"/>
  <c r="Q90" i="2" s="1"/>
  <c r="R90" i="2" s="1"/>
  <c r="S90" i="2" s="1"/>
  <c r="T90" i="2" s="1"/>
  <c r="U90" i="2" s="1"/>
  <c r="V90" i="2" s="1"/>
  <c r="W90" i="2" s="1"/>
  <c r="X90" i="2" s="1"/>
  <c r="Y90" i="2" s="1"/>
  <c r="Z90" i="2" s="1"/>
  <c r="AA90" i="2" s="1"/>
  <c r="AB90" i="2" s="1"/>
  <c r="AC90" i="2" s="1"/>
  <c r="C91" i="2"/>
  <c r="D91" i="2" s="1"/>
  <c r="E91" i="2" s="1"/>
  <c r="F91" i="2" s="1"/>
  <c r="G91" i="2" s="1"/>
  <c r="H91" i="2" s="1"/>
  <c r="I91" i="2" s="1"/>
  <c r="J91" i="2" s="1"/>
  <c r="K91" i="2" s="1"/>
  <c r="L91" i="2" s="1"/>
  <c r="M91" i="2" s="1"/>
  <c r="N91" i="2" s="1"/>
  <c r="O91" i="2" s="1"/>
  <c r="P91" i="2" s="1"/>
  <c r="Q91" i="2" s="1"/>
  <c r="R91" i="2" s="1"/>
  <c r="S91" i="2" s="1"/>
  <c r="T91" i="2" s="1"/>
  <c r="U91" i="2" s="1"/>
  <c r="V91" i="2" s="1"/>
  <c r="W91" i="2" s="1"/>
  <c r="X91" i="2" s="1"/>
  <c r="Y91" i="2" s="1"/>
  <c r="Z91" i="2" s="1"/>
  <c r="AA91" i="2" s="1"/>
  <c r="AB91" i="2" s="1"/>
  <c r="AC91" i="2" s="1"/>
  <c r="C92" i="2"/>
  <c r="D92" i="2" s="1"/>
  <c r="E92" i="2" s="1"/>
  <c r="F92" i="2" s="1"/>
  <c r="G92" i="2" s="1"/>
  <c r="H92" i="2" s="1"/>
  <c r="I92" i="2" s="1"/>
  <c r="J92" i="2" s="1"/>
  <c r="K92" i="2" s="1"/>
  <c r="L92" i="2" s="1"/>
  <c r="M92" i="2" s="1"/>
  <c r="N92" i="2" s="1"/>
  <c r="O92" i="2" s="1"/>
  <c r="P92" i="2" s="1"/>
  <c r="Q92" i="2" s="1"/>
  <c r="R92" i="2" s="1"/>
  <c r="S92" i="2" s="1"/>
  <c r="T92" i="2" s="1"/>
  <c r="U92" i="2" s="1"/>
  <c r="V92" i="2" s="1"/>
  <c r="W92" i="2" s="1"/>
  <c r="X92" i="2" s="1"/>
  <c r="Y92" i="2" s="1"/>
  <c r="Z92" i="2" s="1"/>
  <c r="AA92" i="2" s="1"/>
  <c r="AB92" i="2" s="1"/>
  <c r="AC92" i="2" s="1"/>
  <c r="C93" i="2"/>
  <c r="D93" i="2" s="1"/>
  <c r="E93" i="2" s="1"/>
  <c r="F93" i="2" s="1"/>
  <c r="G93" i="2" s="1"/>
  <c r="H93" i="2" s="1"/>
  <c r="I93" i="2" s="1"/>
  <c r="J93" i="2" s="1"/>
  <c r="K93" i="2" s="1"/>
  <c r="L93" i="2" s="1"/>
  <c r="M93" i="2" s="1"/>
  <c r="N93" i="2" s="1"/>
  <c r="O93" i="2" s="1"/>
  <c r="P93" i="2" s="1"/>
  <c r="Q93" i="2" s="1"/>
  <c r="R93" i="2" s="1"/>
  <c r="S93" i="2" s="1"/>
  <c r="T93" i="2" s="1"/>
  <c r="U93" i="2" s="1"/>
  <c r="V93" i="2" s="1"/>
  <c r="W93" i="2" s="1"/>
  <c r="X93" i="2" s="1"/>
  <c r="Y93" i="2" s="1"/>
  <c r="Z93" i="2" s="1"/>
  <c r="AA93" i="2" s="1"/>
  <c r="AB93" i="2" s="1"/>
  <c r="AC93" i="2" s="1"/>
  <c r="C94" i="2"/>
  <c r="D94" i="2" s="1"/>
  <c r="E94" i="2" s="1"/>
  <c r="F94" i="2" s="1"/>
  <c r="G94" i="2" s="1"/>
  <c r="H94" i="2" s="1"/>
  <c r="I94" i="2" s="1"/>
  <c r="J94" i="2" s="1"/>
  <c r="K94" i="2" s="1"/>
  <c r="L94" i="2" s="1"/>
  <c r="M94" i="2" s="1"/>
  <c r="N94" i="2" s="1"/>
  <c r="O94" i="2" s="1"/>
  <c r="P94" i="2" s="1"/>
  <c r="Q94" i="2" s="1"/>
  <c r="R94" i="2" s="1"/>
  <c r="S94" i="2" s="1"/>
  <c r="T94" i="2" s="1"/>
  <c r="U94" i="2" s="1"/>
  <c r="V94" i="2" s="1"/>
  <c r="W94" i="2" s="1"/>
  <c r="X94" i="2" s="1"/>
  <c r="Y94" i="2" s="1"/>
  <c r="Z94" i="2" s="1"/>
  <c r="AA94" i="2" s="1"/>
  <c r="AB94" i="2" s="1"/>
  <c r="AC94" i="2" s="1"/>
  <c r="C95" i="2"/>
  <c r="D95" i="2" s="1"/>
  <c r="E95" i="2" s="1"/>
  <c r="F95" i="2" s="1"/>
  <c r="G95" i="2" s="1"/>
  <c r="H95" i="2" s="1"/>
  <c r="I95" i="2" s="1"/>
  <c r="J95" i="2" s="1"/>
  <c r="K95" i="2" s="1"/>
  <c r="L95" i="2" s="1"/>
  <c r="M95" i="2" s="1"/>
  <c r="N95" i="2" s="1"/>
  <c r="O95" i="2" s="1"/>
  <c r="P95" i="2" s="1"/>
  <c r="Q95" i="2" s="1"/>
  <c r="R95" i="2" s="1"/>
  <c r="S95" i="2" s="1"/>
  <c r="T95" i="2" s="1"/>
  <c r="U95" i="2" s="1"/>
  <c r="V95" i="2" s="1"/>
  <c r="W95" i="2" s="1"/>
  <c r="X95" i="2" s="1"/>
  <c r="Y95" i="2" s="1"/>
  <c r="Z95" i="2" s="1"/>
  <c r="AA95" i="2" s="1"/>
  <c r="AB95" i="2" s="1"/>
  <c r="AC95" i="2" s="1"/>
  <c r="C96" i="2"/>
  <c r="D96" i="2" s="1"/>
  <c r="E96" i="2" s="1"/>
  <c r="F96" i="2" s="1"/>
  <c r="G96" i="2" s="1"/>
  <c r="H96" i="2" s="1"/>
  <c r="I96" i="2" s="1"/>
  <c r="J96" i="2" s="1"/>
  <c r="K96" i="2" s="1"/>
  <c r="L96" i="2" s="1"/>
  <c r="M96" i="2" s="1"/>
  <c r="N96" i="2" s="1"/>
  <c r="O96" i="2" s="1"/>
  <c r="P96" i="2" s="1"/>
  <c r="Q96" i="2" s="1"/>
  <c r="R96" i="2" s="1"/>
  <c r="S96" i="2" s="1"/>
  <c r="T96" i="2" s="1"/>
  <c r="U96" i="2" s="1"/>
  <c r="V96" i="2" s="1"/>
  <c r="W96" i="2" s="1"/>
  <c r="X96" i="2" s="1"/>
  <c r="Y96" i="2" s="1"/>
  <c r="Z96" i="2" s="1"/>
  <c r="AA96" i="2" s="1"/>
  <c r="AB96" i="2" s="1"/>
  <c r="AC96" i="2" s="1"/>
  <c r="C97" i="2"/>
  <c r="D97" i="2" s="1"/>
  <c r="E97" i="2" s="1"/>
  <c r="F97" i="2" s="1"/>
  <c r="G97" i="2" s="1"/>
  <c r="H97" i="2" s="1"/>
  <c r="I97" i="2" s="1"/>
  <c r="J97" i="2" s="1"/>
  <c r="K97" i="2" s="1"/>
  <c r="L97" i="2" s="1"/>
  <c r="M97" i="2" s="1"/>
  <c r="N97" i="2" s="1"/>
  <c r="O97" i="2" s="1"/>
  <c r="P97" i="2" s="1"/>
  <c r="Q97" i="2" s="1"/>
  <c r="R97" i="2" s="1"/>
  <c r="S97" i="2" s="1"/>
  <c r="T97" i="2" s="1"/>
  <c r="U97" i="2" s="1"/>
  <c r="V97" i="2" s="1"/>
  <c r="W97" i="2" s="1"/>
  <c r="X97" i="2" s="1"/>
  <c r="Y97" i="2" s="1"/>
  <c r="Z97" i="2" s="1"/>
  <c r="AA97" i="2" s="1"/>
  <c r="AB97" i="2" s="1"/>
  <c r="AC97" i="2" s="1"/>
  <c r="C98" i="2"/>
  <c r="D98" i="2" s="1"/>
  <c r="E98" i="2" s="1"/>
  <c r="F98" i="2" s="1"/>
  <c r="G98" i="2" s="1"/>
  <c r="H98" i="2" s="1"/>
  <c r="I98" i="2" s="1"/>
  <c r="J98" i="2" s="1"/>
  <c r="K98" i="2" s="1"/>
  <c r="L98" i="2" s="1"/>
  <c r="M98" i="2" s="1"/>
  <c r="N98" i="2" s="1"/>
  <c r="O98" i="2" s="1"/>
  <c r="P98" i="2" s="1"/>
  <c r="Q98" i="2" s="1"/>
  <c r="R98" i="2" s="1"/>
  <c r="S98" i="2" s="1"/>
  <c r="T98" i="2" s="1"/>
  <c r="U98" i="2" s="1"/>
  <c r="V98" i="2" s="1"/>
  <c r="W98" i="2" s="1"/>
  <c r="X98" i="2" s="1"/>
  <c r="Y98" i="2" s="1"/>
  <c r="Z98" i="2" s="1"/>
  <c r="AA98" i="2" s="1"/>
  <c r="AB98" i="2" s="1"/>
  <c r="AC98" i="2" s="1"/>
  <c r="C99" i="2"/>
  <c r="D99" i="2" s="1"/>
  <c r="E99" i="2" s="1"/>
  <c r="F99" i="2" s="1"/>
  <c r="G99" i="2" s="1"/>
  <c r="H99" i="2" s="1"/>
  <c r="I99" i="2" s="1"/>
  <c r="J99" i="2" s="1"/>
  <c r="K99" i="2" s="1"/>
  <c r="L99" i="2" s="1"/>
  <c r="M99" i="2" s="1"/>
  <c r="N99" i="2" s="1"/>
  <c r="O99" i="2" s="1"/>
  <c r="P99" i="2" s="1"/>
  <c r="Q99" i="2" s="1"/>
  <c r="R99" i="2" s="1"/>
  <c r="S99" i="2" s="1"/>
  <c r="T99" i="2" s="1"/>
  <c r="U99" i="2" s="1"/>
  <c r="V99" i="2" s="1"/>
  <c r="W99" i="2" s="1"/>
  <c r="X99" i="2" s="1"/>
  <c r="Y99" i="2" s="1"/>
  <c r="Z99" i="2" s="1"/>
  <c r="AA99" i="2" s="1"/>
  <c r="AB99" i="2" s="1"/>
  <c r="AC99" i="2" s="1"/>
  <c r="C100" i="2"/>
  <c r="D100" i="2" s="1"/>
  <c r="E100" i="2" s="1"/>
  <c r="F100" i="2" s="1"/>
  <c r="G100" i="2" s="1"/>
  <c r="H100" i="2" s="1"/>
  <c r="I100" i="2" s="1"/>
  <c r="J100" i="2" s="1"/>
  <c r="K100" i="2" s="1"/>
  <c r="L100" i="2" s="1"/>
  <c r="M100" i="2" s="1"/>
  <c r="N100" i="2" s="1"/>
  <c r="O100" i="2" s="1"/>
  <c r="P100" i="2" s="1"/>
  <c r="Q100" i="2" s="1"/>
  <c r="R100" i="2" s="1"/>
  <c r="S100" i="2" s="1"/>
  <c r="T100" i="2" s="1"/>
  <c r="U100" i="2" s="1"/>
  <c r="V100" i="2" s="1"/>
  <c r="W100" i="2" s="1"/>
  <c r="X100" i="2" s="1"/>
  <c r="Y100" i="2" s="1"/>
  <c r="Z100" i="2" s="1"/>
  <c r="AA100" i="2" s="1"/>
  <c r="AB100" i="2" s="1"/>
  <c r="AC100" i="2" s="1"/>
  <c r="C101" i="2"/>
  <c r="D101" i="2" s="1"/>
  <c r="E101" i="2" s="1"/>
  <c r="F101" i="2" s="1"/>
  <c r="G101" i="2" s="1"/>
  <c r="H101" i="2" s="1"/>
  <c r="I101" i="2" s="1"/>
  <c r="J101" i="2" s="1"/>
  <c r="K101" i="2" s="1"/>
  <c r="L101" i="2" s="1"/>
  <c r="M101" i="2" s="1"/>
  <c r="N101" i="2" s="1"/>
  <c r="O101" i="2" s="1"/>
  <c r="P101" i="2" s="1"/>
  <c r="Q101" i="2" s="1"/>
  <c r="R101" i="2" s="1"/>
  <c r="S101" i="2" s="1"/>
  <c r="T101" i="2" s="1"/>
  <c r="U101" i="2" s="1"/>
  <c r="V101" i="2" s="1"/>
  <c r="W101" i="2" s="1"/>
  <c r="X101" i="2" s="1"/>
  <c r="Y101" i="2" s="1"/>
  <c r="Z101" i="2" s="1"/>
  <c r="AA101" i="2" s="1"/>
  <c r="AB101" i="2" s="1"/>
  <c r="AC101" i="2" s="1"/>
  <c r="C102" i="2"/>
  <c r="D102" i="2" s="1"/>
  <c r="E102" i="2" s="1"/>
  <c r="F102" i="2" s="1"/>
  <c r="G102" i="2" s="1"/>
  <c r="H102" i="2" s="1"/>
  <c r="I102" i="2" s="1"/>
  <c r="J102" i="2" s="1"/>
  <c r="K102" i="2" s="1"/>
  <c r="L102" i="2" s="1"/>
  <c r="M102" i="2" s="1"/>
  <c r="N102" i="2" s="1"/>
  <c r="O102" i="2" s="1"/>
  <c r="P102" i="2" s="1"/>
  <c r="Q102" i="2" s="1"/>
  <c r="R102" i="2" s="1"/>
  <c r="S102" i="2" s="1"/>
  <c r="T102" i="2" s="1"/>
  <c r="U102" i="2" s="1"/>
  <c r="V102" i="2" s="1"/>
  <c r="W102" i="2" s="1"/>
  <c r="X102" i="2" s="1"/>
  <c r="Y102" i="2" s="1"/>
  <c r="Z102" i="2" s="1"/>
  <c r="AA102" i="2" s="1"/>
  <c r="AB102" i="2" s="1"/>
  <c r="AC102" i="2" s="1"/>
  <c r="C103" i="2"/>
  <c r="D103" i="2" s="1"/>
  <c r="E103" i="2" s="1"/>
  <c r="F103" i="2" s="1"/>
  <c r="G103" i="2" s="1"/>
  <c r="H103" i="2" s="1"/>
  <c r="I103" i="2" s="1"/>
  <c r="J103" i="2" s="1"/>
  <c r="K103" i="2" s="1"/>
  <c r="L103" i="2" s="1"/>
  <c r="M103" i="2" s="1"/>
  <c r="N103" i="2" s="1"/>
  <c r="O103" i="2" s="1"/>
  <c r="P103" i="2" s="1"/>
  <c r="Q103" i="2" s="1"/>
  <c r="R103" i="2" s="1"/>
  <c r="S103" i="2" s="1"/>
  <c r="T103" i="2" s="1"/>
  <c r="U103" i="2" s="1"/>
  <c r="V103" i="2" s="1"/>
  <c r="W103" i="2" s="1"/>
  <c r="X103" i="2" s="1"/>
  <c r="Y103" i="2" s="1"/>
  <c r="Z103" i="2" s="1"/>
  <c r="AA103" i="2" s="1"/>
  <c r="AB103" i="2" s="1"/>
  <c r="AC103" i="2" s="1"/>
  <c r="C104" i="2"/>
  <c r="D104" i="2" s="1"/>
  <c r="E104" i="2" s="1"/>
  <c r="F104" i="2" s="1"/>
  <c r="G104" i="2" s="1"/>
  <c r="H104" i="2" s="1"/>
  <c r="I104" i="2" s="1"/>
  <c r="J104" i="2" s="1"/>
  <c r="K104" i="2" s="1"/>
  <c r="L104" i="2" s="1"/>
  <c r="M104" i="2" s="1"/>
  <c r="N104" i="2" s="1"/>
  <c r="O104" i="2" s="1"/>
  <c r="P104" i="2" s="1"/>
  <c r="Q104" i="2" s="1"/>
  <c r="R104" i="2" s="1"/>
  <c r="S104" i="2" s="1"/>
  <c r="T104" i="2" s="1"/>
  <c r="U104" i="2" s="1"/>
  <c r="V104" i="2" s="1"/>
  <c r="W104" i="2" s="1"/>
  <c r="X104" i="2" s="1"/>
  <c r="Y104" i="2" s="1"/>
  <c r="Z104" i="2" s="1"/>
  <c r="AA104" i="2" s="1"/>
  <c r="AB104" i="2" s="1"/>
  <c r="AC104" i="2" s="1"/>
  <c r="C105" i="2"/>
  <c r="D105" i="2" s="1"/>
  <c r="E105" i="2" s="1"/>
  <c r="F105" i="2" s="1"/>
  <c r="G105" i="2" s="1"/>
  <c r="H105" i="2" s="1"/>
  <c r="I105" i="2" s="1"/>
  <c r="J105" i="2" s="1"/>
  <c r="K105" i="2" s="1"/>
  <c r="L105" i="2" s="1"/>
  <c r="M105" i="2" s="1"/>
  <c r="N105" i="2" s="1"/>
  <c r="O105" i="2" s="1"/>
  <c r="P105" i="2" s="1"/>
  <c r="Q105" i="2" s="1"/>
  <c r="R105" i="2" s="1"/>
  <c r="S105" i="2" s="1"/>
  <c r="T105" i="2" s="1"/>
  <c r="U105" i="2" s="1"/>
  <c r="V105" i="2" s="1"/>
  <c r="W105" i="2" s="1"/>
  <c r="X105" i="2" s="1"/>
  <c r="Y105" i="2" s="1"/>
  <c r="Z105" i="2" s="1"/>
  <c r="AA105" i="2" s="1"/>
  <c r="AB105" i="2" s="1"/>
  <c r="AC105" i="2" s="1"/>
  <c r="C106" i="2"/>
  <c r="D106" i="2" s="1"/>
  <c r="E106" i="2" s="1"/>
  <c r="F106" i="2" s="1"/>
  <c r="G106" i="2" s="1"/>
  <c r="H106" i="2" s="1"/>
  <c r="I106" i="2" s="1"/>
  <c r="J106" i="2" s="1"/>
  <c r="K106" i="2" s="1"/>
  <c r="L106" i="2" s="1"/>
  <c r="M106" i="2" s="1"/>
  <c r="N106" i="2" s="1"/>
  <c r="O106" i="2" s="1"/>
  <c r="P106" i="2" s="1"/>
  <c r="Q106" i="2" s="1"/>
  <c r="R106" i="2" s="1"/>
  <c r="S106" i="2" s="1"/>
  <c r="T106" i="2" s="1"/>
  <c r="U106" i="2" s="1"/>
  <c r="V106" i="2" s="1"/>
  <c r="W106" i="2" s="1"/>
  <c r="X106" i="2" s="1"/>
  <c r="Y106" i="2" s="1"/>
  <c r="Z106" i="2" s="1"/>
  <c r="AA106" i="2" s="1"/>
  <c r="AB106" i="2" s="1"/>
  <c r="AC106" i="2" s="1"/>
  <c r="C107" i="2"/>
  <c r="D107" i="2" s="1"/>
  <c r="E107" i="2" s="1"/>
  <c r="F107" i="2" s="1"/>
  <c r="G107" i="2" s="1"/>
  <c r="H107" i="2" s="1"/>
  <c r="I107" i="2" s="1"/>
  <c r="J107" i="2" s="1"/>
  <c r="K107" i="2" s="1"/>
  <c r="L107" i="2" s="1"/>
  <c r="M107" i="2" s="1"/>
  <c r="N107" i="2" s="1"/>
  <c r="O107" i="2" s="1"/>
  <c r="P107" i="2" s="1"/>
  <c r="Q107" i="2" s="1"/>
  <c r="R107" i="2" s="1"/>
  <c r="S107" i="2" s="1"/>
  <c r="T107" i="2" s="1"/>
  <c r="U107" i="2" s="1"/>
  <c r="V107" i="2" s="1"/>
  <c r="W107" i="2" s="1"/>
  <c r="X107" i="2" s="1"/>
  <c r="Y107" i="2" s="1"/>
  <c r="Z107" i="2" s="1"/>
  <c r="AA107" i="2" s="1"/>
  <c r="AB107" i="2" s="1"/>
  <c r="AC107" i="2" s="1"/>
  <c r="C108" i="2"/>
  <c r="D108" i="2" s="1"/>
  <c r="E108" i="2" s="1"/>
  <c r="F108" i="2" s="1"/>
  <c r="G108" i="2" s="1"/>
  <c r="H108" i="2" s="1"/>
  <c r="I108" i="2" s="1"/>
  <c r="J108" i="2" s="1"/>
  <c r="K108" i="2" s="1"/>
  <c r="L108" i="2" s="1"/>
  <c r="M108" i="2" s="1"/>
  <c r="N108" i="2" s="1"/>
  <c r="O108" i="2" s="1"/>
  <c r="P108" i="2" s="1"/>
  <c r="Q108" i="2" s="1"/>
  <c r="R108" i="2" s="1"/>
  <c r="S108" i="2" s="1"/>
  <c r="T108" i="2" s="1"/>
  <c r="U108" i="2" s="1"/>
  <c r="V108" i="2" s="1"/>
  <c r="W108" i="2" s="1"/>
  <c r="X108" i="2" s="1"/>
  <c r="Y108" i="2" s="1"/>
  <c r="Z108" i="2" s="1"/>
  <c r="AA108" i="2" s="1"/>
  <c r="AB108" i="2" s="1"/>
  <c r="AC108" i="2" s="1"/>
  <c r="C109" i="2"/>
  <c r="D109" i="2" s="1"/>
  <c r="E109" i="2" s="1"/>
  <c r="F109" i="2" s="1"/>
  <c r="G109" i="2" s="1"/>
  <c r="H109" i="2" s="1"/>
  <c r="I109" i="2" s="1"/>
  <c r="J109" i="2" s="1"/>
  <c r="K109" i="2" s="1"/>
  <c r="L109" i="2" s="1"/>
  <c r="M109" i="2" s="1"/>
  <c r="N109" i="2" s="1"/>
  <c r="O109" i="2" s="1"/>
  <c r="P109" i="2" s="1"/>
  <c r="Q109" i="2" s="1"/>
  <c r="R109" i="2" s="1"/>
  <c r="S109" i="2" s="1"/>
  <c r="T109" i="2" s="1"/>
  <c r="U109" i="2" s="1"/>
  <c r="V109" i="2" s="1"/>
  <c r="W109" i="2" s="1"/>
  <c r="X109" i="2" s="1"/>
  <c r="Y109" i="2" s="1"/>
  <c r="Z109" i="2" s="1"/>
  <c r="AA109" i="2" s="1"/>
  <c r="AB109" i="2" s="1"/>
  <c r="AC109" i="2" s="1"/>
  <c r="C110" i="2"/>
  <c r="D110" i="2" s="1"/>
  <c r="E110" i="2" s="1"/>
  <c r="F110" i="2" s="1"/>
  <c r="G110" i="2" s="1"/>
  <c r="H110" i="2" s="1"/>
  <c r="I110" i="2" s="1"/>
  <c r="J110" i="2" s="1"/>
  <c r="K110" i="2" s="1"/>
  <c r="L110" i="2" s="1"/>
  <c r="M110" i="2" s="1"/>
  <c r="N110" i="2" s="1"/>
  <c r="O110" i="2" s="1"/>
  <c r="P110" i="2" s="1"/>
  <c r="Q110" i="2" s="1"/>
  <c r="R110" i="2" s="1"/>
  <c r="S110" i="2" s="1"/>
  <c r="T110" i="2" s="1"/>
  <c r="U110" i="2" s="1"/>
  <c r="V110" i="2" s="1"/>
  <c r="W110" i="2" s="1"/>
  <c r="X110" i="2" s="1"/>
  <c r="Y110" i="2" s="1"/>
  <c r="Z110" i="2" s="1"/>
  <c r="AA110" i="2" s="1"/>
  <c r="AB110" i="2" s="1"/>
  <c r="AC110" i="2" s="1"/>
  <c r="C111" i="2"/>
  <c r="D111" i="2" s="1"/>
  <c r="E111" i="2" s="1"/>
  <c r="F111" i="2" s="1"/>
  <c r="G111" i="2" s="1"/>
  <c r="H111" i="2" s="1"/>
  <c r="I111" i="2" s="1"/>
  <c r="J111" i="2" s="1"/>
  <c r="K111" i="2" s="1"/>
  <c r="L111" i="2" s="1"/>
  <c r="M111" i="2" s="1"/>
  <c r="N111" i="2" s="1"/>
  <c r="O111" i="2" s="1"/>
  <c r="P111" i="2" s="1"/>
  <c r="Q111" i="2" s="1"/>
  <c r="R111" i="2" s="1"/>
  <c r="S111" i="2" s="1"/>
  <c r="T111" i="2" s="1"/>
  <c r="U111" i="2" s="1"/>
  <c r="V111" i="2" s="1"/>
  <c r="W111" i="2" s="1"/>
  <c r="X111" i="2" s="1"/>
  <c r="Y111" i="2" s="1"/>
  <c r="Z111" i="2" s="1"/>
  <c r="AA111" i="2" s="1"/>
  <c r="AB111" i="2" s="1"/>
  <c r="AC111" i="2" s="1"/>
  <c r="C112" i="2"/>
  <c r="D112" i="2" s="1"/>
  <c r="E112" i="2" s="1"/>
  <c r="F112" i="2" s="1"/>
  <c r="G112" i="2" s="1"/>
  <c r="H112" i="2" s="1"/>
  <c r="I112" i="2" s="1"/>
  <c r="J112" i="2" s="1"/>
  <c r="K112" i="2" s="1"/>
  <c r="L112" i="2" s="1"/>
  <c r="M112" i="2" s="1"/>
  <c r="N112" i="2" s="1"/>
  <c r="O112" i="2" s="1"/>
  <c r="P112" i="2" s="1"/>
  <c r="Q112" i="2" s="1"/>
  <c r="R112" i="2" s="1"/>
  <c r="S112" i="2" s="1"/>
  <c r="T112" i="2" s="1"/>
  <c r="U112" i="2" s="1"/>
  <c r="V112" i="2" s="1"/>
  <c r="W112" i="2" s="1"/>
  <c r="X112" i="2" s="1"/>
  <c r="Y112" i="2" s="1"/>
  <c r="Z112" i="2" s="1"/>
  <c r="AA112" i="2" s="1"/>
  <c r="AB112" i="2" s="1"/>
  <c r="AC112" i="2" s="1"/>
  <c r="C113" i="2"/>
  <c r="D113" i="2" s="1"/>
  <c r="E113" i="2" s="1"/>
  <c r="F113" i="2" s="1"/>
  <c r="G113" i="2" s="1"/>
  <c r="H113" i="2" s="1"/>
  <c r="I113" i="2" s="1"/>
  <c r="J113" i="2" s="1"/>
  <c r="K113" i="2" s="1"/>
  <c r="L113" i="2" s="1"/>
  <c r="M113" i="2" s="1"/>
  <c r="N113" i="2" s="1"/>
  <c r="O113" i="2" s="1"/>
  <c r="P113" i="2" s="1"/>
  <c r="Q113" i="2" s="1"/>
  <c r="R113" i="2" s="1"/>
  <c r="S113" i="2" s="1"/>
  <c r="T113" i="2" s="1"/>
  <c r="U113" i="2" s="1"/>
  <c r="V113" i="2" s="1"/>
  <c r="W113" i="2" s="1"/>
  <c r="X113" i="2" s="1"/>
  <c r="Y113" i="2" s="1"/>
  <c r="Z113" i="2" s="1"/>
  <c r="AA113" i="2" s="1"/>
  <c r="AB113" i="2" s="1"/>
  <c r="AC113" i="2" s="1"/>
  <c r="C114" i="2"/>
  <c r="D114" i="2" s="1"/>
  <c r="E114" i="2" s="1"/>
  <c r="F114" i="2" s="1"/>
  <c r="G114" i="2" s="1"/>
  <c r="H114" i="2" s="1"/>
  <c r="I114" i="2" s="1"/>
  <c r="J114" i="2" s="1"/>
  <c r="K114" i="2" s="1"/>
  <c r="L114" i="2" s="1"/>
  <c r="M114" i="2" s="1"/>
  <c r="N114" i="2" s="1"/>
  <c r="O114" i="2" s="1"/>
  <c r="P114" i="2" s="1"/>
  <c r="Q114" i="2" s="1"/>
  <c r="R114" i="2" s="1"/>
  <c r="S114" i="2" s="1"/>
  <c r="T114" i="2" s="1"/>
  <c r="U114" i="2" s="1"/>
  <c r="V114" i="2" s="1"/>
  <c r="W114" i="2" s="1"/>
  <c r="X114" i="2" s="1"/>
  <c r="Y114" i="2" s="1"/>
  <c r="Z114" i="2" s="1"/>
  <c r="AA114" i="2" s="1"/>
  <c r="AB114" i="2" s="1"/>
  <c r="AC114" i="2" s="1"/>
  <c r="C115" i="2"/>
  <c r="D115" i="2" s="1"/>
  <c r="E115" i="2" s="1"/>
  <c r="F115" i="2" s="1"/>
  <c r="G115" i="2" s="1"/>
  <c r="H115" i="2" s="1"/>
  <c r="I115" i="2" s="1"/>
  <c r="J115" i="2" s="1"/>
  <c r="K115" i="2" s="1"/>
  <c r="L115" i="2" s="1"/>
  <c r="M115" i="2" s="1"/>
  <c r="N115" i="2" s="1"/>
  <c r="O115" i="2" s="1"/>
  <c r="P115" i="2" s="1"/>
  <c r="Q115" i="2" s="1"/>
  <c r="R115" i="2" s="1"/>
  <c r="S115" i="2" s="1"/>
  <c r="T115" i="2" s="1"/>
  <c r="U115" i="2" s="1"/>
  <c r="V115" i="2" s="1"/>
  <c r="W115" i="2" s="1"/>
  <c r="X115" i="2" s="1"/>
  <c r="Y115" i="2" s="1"/>
  <c r="Z115" i="2" s="1"/>
  <c r="AA115" i="2" s="1"/>
  <c r="AB115" i="2" s="1"/>
  <c r="AC115" i="2" s="1"/>
  <c r="C116" i="2"/>
  <c r="D116" i="2" s="1"/>
  <c r="E116" i="2" s="1"/>
  <c r="F116" i="2" s="1"/>
  <c r="G116" i="2" s="1"/>
  <c r="H116" i="2" s="1"/>
  <c r="I116" i="2" s="1"/>
  <c r="J116" i="2" s="1"/>
  <c r="K116" i="2" s="1"/>
  <c r="L116" i="2" s="1"/>
  <c r="M116" i="2" s="1"/>
  <c r="N116" i="2" s="1"/>
  <c r="O116" i="2" s="1"/>
  <c r="P116" i="2" s="1"/>
  <c r="Q116" i="2" s="1"/>
  <c r="R116" i="2" s="1"/>
  <c r="S116" i="2" s="1"/>
  <c r="T116" i="2" s="1"/>
  <c r="U116" i="2" s="1"/>
  <c r="V116" i="2" s="1"/>
  <c r="W116" i="2" s="1"/>
  <c r="X116" i="2" s="1"/>
  <c r="Y116" i="2" s="1"/>
  <c r="Z116" i="2" s="1"/>
  <c r="AA116" i="2" s="1"/>
  <c r="AB116" i="2" s="1"/>
  <c r="AC116" i="2" s="1"/>
  <c r="C117" i="2"/>
  <c r="D117" i="2" s="1"/>
  <c r="E117" i="2" s="1"/>
  <c r="F117" i="2" s="1"/>
  <c r="G117" i="2" s="1"/>
  <c r="H117" i="2" s="1"/>
  <c r="I117" i="2" s="1"/>
  <c r="J117" i="2" s="1"/>
  <c r="K117" i="2" s="1"/>
  <c r="L117" i="2" s="1"/>
  <c r="M117" i="2" s="1"/>
  <c r="N117" i="2" s="1"/>
  <c r="O117" i="2" s="1"/>
  <c r="P117" i="2" s="1"/>
  <c r="Q117" i="2" s="1"/>
  <c r="R117" i="2" s="1"/>
  <c r="S117" i="2" s="1"/>
  <c r="T117" i="2" s="1"/>
  <c r="U117" i="2" s="1"/>
  <c r="V117" i="2" s="1"/>
  <c r="W117" i="2" s="1"/>
  <c r="X117" i="2" s="1"/>
  <c r="Y117" i="2" s="1"/>
  <c r="Z117" i="2" s="1"/>
  <c r="AA117" i="2" s="1"/>
  <c r="AB117" i="2" s="1"/>
  <c r="AC117" i="2" s="1"/>
  <c r="C118" i="2"/>
  <c r="D118" i="2" s="1"/>
  <c r="E118" i="2" s="1"/>
  <c r="F118" i="2" s="1"/>
  <c r="G118" i="2" s="1"/>
  <c r="H118" i="2" s="1"/>
  <c r="I118" i="2" s="1"/>
  <c r="J118" i="2" s="1"/>
  <c r="K118" i="2" s="1"/>
  <c r="L118" i="2" s="1"/>
  <c r="M118" i="2" s="1"/>
  <c r="N118" i="2" s="1"/>
  <c r="O118" i="2" s="1"/>
  <c r="P118" i="2" s="1"/>
  <c r="Q118" i="2" s="1"/>
  <c r="R118" i="2" s="1"/>
  <c r="S118" i="2" s="1"/>
  <c r="T118" i="2" s="1"/>
  <c r="U118" i="2" s="1"/>
  <c r="V118" i="2" s="1"/>
  <c r="W118" i="2" s="1"/>
  <c r="X118" i="2" s="1"/>
  <c r="Y118" i="2" s="1"/>
  <c r="Z118" i="2" s="1"/>
  <c r="AA118" i="2" s="1"/>
  <c r="AB118" i="2" s="1"/>
  <c r="AC118" i="2" s="1"/>
  <c r="C119" i="2"/>
  <c r="D119" i="2" s="1"/>
  <c r="E119" i="2" s="1"/>
  <c r="F119" i="2" s="1"/>
  <c r="G119" i="2" s="1"/>
  <c r="H119" i="2" s="1"/>
  <c r="I119" i="2" s="1"/>
  <c r="J119" i="2" s="1"/>
  <c r="K119" i="2" s="1"/>
  <c r="L119" i="2" s="1"/>
  <c r="M119" i="2" s="1"/>
  <c r="N119" i="2" s="1"/>
  <c r="O119" i="2" s="1"/>
  <c r="P119" i="2" s="1"/>
  <c r="Q119" i="2" s="1"/>
  <c r="R119" i="2" s="1"/>
  <c r="S119" i="2" s="1"/>
  <c r="T119" i="2" s="1"/>
  <c r="U119" i="2" s="1"/>
  <c r="V119" i="2" s="1"/>
  <c r="W119" i="2" s="1"/>
  <c r="X119" i="2" s="1"/>
  <c r="Y119" i="2" s="1"/>
  <c r="Z119" i="2" s="1"/>
  <c r="AA119" i="2" s="1"/>
  <c r="AB119" i="2" s="1"/>
  <c r="AC119" i="2" s="1"/>
  <c r="C120" i="2"/>
  <c r="D120" i="2" s="1"/>
  <c r="E120" i="2" s="1"/>
  <c r="F120" i="2" s="1"/>
  <c r="G120" i="2" s="1"/>
  <c r="H120" i="2" s="1"/>
  <c r="I120" i="2" s="1"/>
  <c r="J120" i="2" s="1"/>
  <c r="K120" i="2" s="1"/>
  <c r="L120" i="2" s="1"/>
  <c r="M120" i="2" s="1"/>
  <c r="N120" i="2" s="1"/>
  <c r="O120" i="2" s="1"/>
  <c r="P120" i="2" s="1"/>
  <c r="Q120" i="2" s="1"/>
  <c r="R120" i="2" s="1"/>
  <c r="S120" i="2" s="1"/>
  <c r="T120" i="2" s="1"/>
  <c r="U120" i="2" s="1"/>
  <c r="V120" i="2" s="1"/>
  <c r="W120" i="2" s="1"/>
  <c r="X120" i="2" s="1"/>
  <c r="Y120" i="2" s="1"/>
  <c r="Z120" i="2" s="1"/>
  <c r="AA120" i="2" s="1"/>
  <c r="AB120" i="2" s="1"/>
  <c r="AC120" i="2" s="1"/>
  <c r="C121" i="2"/>
  <c r="D121" i="2" s="1"/>
  <c r="E121" i="2" s="1"/>
  <c r="F121" i="2" s="1"/>
  <c r="G121" i="2" s="1"/>
  <c r="H121" i="2" s="1"/>
  <c r="I121" i="2" s="1"/>
  <c r="J121" i="2" s="1"/>
  <c r="K121" i="2" s="1"/>
  <c r="L121" i="2" s="1"/>
  <c r="M121" i="2" s="1"/>
  <c r="N121" i="2" s="1"/>
  <c r="O121" i="2" s="1"/>
  <c r="P121" i="2" s="1"/>
  <c r="Q121" i="2" s="1"/>
  <c r="R121" i="2" s="1"/>
  <c r="S121" i="2" s="1"/>
  <c r="T121" i="2" s="1"/>
  <c r="U121" i="2" s="1"/>
  <c r="V121" i="2" s="1"/>
  <c r="W121" i="2" s="1"/>
  <c r="X121" i="2" s="1"/>
  <c r="Y121" i="2" s="1"/>
  <c r="Z121" i="2" s="1"/>
  <c r="AA121" i="2" s="1"/>
  <c r="AB121" i="2" s="1"/>
  <c r="AC121" i="2" s="1"/>
  <c r="C122" i="2"/>
  <c r="D122" i="2" s="1"/>
  <c r="E122" i="2" s="1"/>
  <c r="F122" i="2" s="1"/>
  <c r="G122" i="2" s="1"/>
  <c r="H122" i="2" s="1"/>
  <c r="I122" i="2" s="1"/>
  <c r="J122" i="2" s="1"/>
  <c r="K122" i="2" s="1"/>
  <c r="L122" i="2" s="1"/>
  <c r="M122" i="2" s="1"/>
  <c r="N122" i="2" s="1"/>
  <c r="O122" i="2" s="1"/>
  <c r="P122" i="2" s="1"/>
  <c r="Q122" i="2" s="1"/>
  <c r="R122" i="2" s="1"/>
  <c r="S122" i="2" s="1"/>
  <c r="T122" i="2" s="1"/>
  <c r="U122" i="2" s="1"/>
  <c r="V122" i="2" s="1"/>
  <c r="W122" i="2" s="1"/>
  <c r="X122" i="2" s="1"/>
  <c r="Y122" i="2" s="1"/>
  <c r="Z122" i="2" s="1"/>
  <c r="AA122" i="2" s="1"/>
  <c r="AB122" i="2" s="1"/>
  <c r="AC122" i="2" s="1"/>
  <c r="C123" i="2"/>
  <c r="D123" i="2" s="1"/>
  <c r="E123" i="2" s="1"/>
  <c r="F123" i="2" s="1"/>
  <c r="G123" i="2" s="1"/>
  <c r="H123" i="2" s="1"/>
  <c r="I123" i="2" s="1"/>
  <c r="J123" i="2" s="1"/>
  <c r="K123" i="2" s="1"/>
  <c r="L123" i="2" s="1"/>
  <c r="M123" i="2" s="1"/>
  <c r="N123" i="2" s="1"/>
  <c r="O123" i="2" s="1"/>
  <c r="P123" i="2" s="1"/>
  <c r="Q123" i="2" s="1"/>
  <c r="R123" i="2" s="1"/>
  <c r="S123" i="2" s="1"/>
  <c r="T123" i="2" s="1"/>
  <c r="U123" i="2" s="1"/>
  <c r="V123" i="2" s="1"/>
  <c r="W123" i="2" s="1"/>
  <c r="X123" i="2" s="1"/>
  <c r="Y123" i="2" s="1"/>
  <c r="Z123" i="2" s="1"/>
  <c r="AA123" i="2" s="1"/>
  <c r="AB123" i="2" s="1"/>
  <c r="AC123" i="2" s="1"/>
  <c r="C124" i="2"/>
  <c r="D124" i="2" s="1"/>
  <c r="E124" i="2" s="1"/>
  <c r="F124" i="2" s="1"/>
  <c r="G124" i="2" s="1"/>
  <c r="H124" i="2" s="1"/>
  <c r="I124" i="2" s="1"/>
  <c r="J124" i="2" s="1"/>
  <c r="K124" i="2" s="1"/>
  <c r="L124" i="2" s="1"/>
  <c r="M124" i="2" s="1"/>
  <c r="N124" i="2" s="1"/>
  <c r="O124" i="2" s="1"/>
  <c r="P124" i="2" s="1"/>
  <c r="Q124" i="2" s="1"/>
  <c r="R124" i="2" s="1"/>
  <c r="S124" i="2" s="1"/>
  <c r="T124" i="2" s="1"/>
  <c r="U124" i="2" s="1"/>
  <c r="V124" i="2" s="1"/>
  <c r="W124" i="2" s="1"/>
  <c r="X124" i="2" s="1"/>
  <c r="Y124" i="2" s="1"/>
  <c r="Z124" i="2" s="1"/>
  <c r="AA124" i="2" s="1"/>
  <c r="AB124" i="2" s="1"/>
  <c r="AC124" i="2" s="1"/>
  <c r="C125" i="2"/>
  <c r="D125" i="2" s="1"/>
  <c r="E125" i="2" s="1"/>
  <c r="F125" i="2" s="1"/>
  <c r="G125" i="2" s="1"/>
  <c r="H125" i="2" s="1"/>
  <c r="I125" i="2" s="1"/>
  <c r="J125" i="2" s="1"/>
  <c r="K125" i="2" s="1"/>
  <c r="L125" i="2" s="1"/>
  <c r="M125" i="2" s="1"/>
  <c r="N125" i="2" s="1"/>
  <c r="O125" i="2" s="1"/>
  <c r="P125" i="2" s="1"/>
  <c r="Q125" i="2" s="1"/>
  <c r="R125" i="2" s="1"/>
  <c r="S125" i="2" s="1"/>
  <c r="T125" i="2" s="1"/>
  <c r="U125" i="2" s="1"/>
  <c r="V125" i="2" s="1"/>
  <c r="W125" i="2" s="1"/>
  <c r="X125" i="2" s="1"/>
  <c r="Y125" i="2" s="1"/>
  <c r="Z125" i="2" s="1"/>
  <c r="AA125" i="2" s="1"/>
  <c r="AB125" i="2" s="1"/>
  <c r="AC125" i="2" s="1"/>
  <c r="C126" i="2"/>
  <c r="D126" i="2" s="1"/>
  <c r="E126" i="2" s="1"/>
  <c r="F126" i="2" s="1"/>
  <c r="G126" i="2" s="1"/>
  <c r="H126" i="2" s="1"/>
  <c r="I126" i="2" s="1"/>
  <c r="J126" i="2" s="1"/>
  <c r="K126" i="2" s="1"/>
  <c r="L126" i="2" s="1"/>
  <c r="M126" i="2" s="1"/>
  <c r="N126" i="2" s="1"/>
  <c r="O126" i="2" s="1"/>
  <c r="P126" i="2" s="1"/>
  <c r="Q126" i="2" s="1"/>
  <c r="R126" i="2" s="1"/>
  <c r="S126" i="2" s="1"/>
  <c r="T126" i="2" s="1"/>
  <c r="U126" i="2" s="1"/>
  <c r="V126" i="2" s="1"/>
  <c r="W126" i="2" s="1"/>
  <c r="X126" i="2" s="1"/>
  <c r="Y126" i="2" s="1"/>
  <c r="Z126" i="2" s="1"/>
  <c r="AA126" i="2" s="1"/>
  <c r="AB126" i="2" s="1"/>
  <c r="AC126" i="2" s="1"/>
  <c r="C127" i="2"/>
  <c r="D127" i="2" s="1"/>
  <c r="E127" i="2" s="1"/>
  <c r="F127" i="2" s="1"/>
  <c r="G127" i="2" s="1"/>
  <c r="H127" i="2" s="1"/>
  <c r="I127" i="2" s="1"/>
  <c r="J127" i="2" s="1"/>
  <c r="K127" i="2" s="1"/>
  <c r="L127" i="2" s="1"/>
  <c r="M127" i="2" s="1"/>
  <c r="N127" i="2" s="1"/>
  <c r="O127" i="2" s="1"/>
  <c r="P127" i="2" s="1"/>
  <c r="Q127" i="2" s="1"/>
  <c r="R127" i="2" s="1"/>
  <c r="S127" i="2" s="1"/>
  <c r="T127" i="2" s="1"/>
  <c r="U127" i="2" s="1"/>
  <c r="V127" i="2" s="1"/>
  <c r="W127" i="2" s="1"/>
  <c r="X127" i="2" s="1"/>
  <c r="Y127" i="2" s="1"/>
  <c r="Z127" i="2" s="1"/>
  <c r="AA127" i="2" s="1"/>
  <c r="AB127" i="2" s="1"/>
  <c r="AC127" i="2" s="1"/>
  <c r="C128" i="2"/>
  <c r="D128" i="2" s="1"/>
  <c r="E128" i="2" s="1"/>
  <c r="F128" i="2" s="1"/>
  <c r="G128" i="2" s="1"/>
  <c r="H128" i="2" s="1"/>
  <c r="I128" i="2" s="1"/>
  <c r="J128" i="2" s="1"/>
  <c r="K128" i="2" s="1"/>
  <c r="L128" i="2" s="1"/>
  <c r="M128" i="2" s="1"/>
  <c r="N128" i="2" s="1"/>
  <c r="O128" i="2" s="1"/>
  <c r="P128" i="2" s="1"/>
  <c r="Q128" i="2" s="1"/>
  <c r="R128" i="2" s="1"/>
  <c r="S128" i="2" s="1"/>
  <c r="T128" i="2" s="1"/>
  <c r="U128" i="2" s="1"/>
  <c r="V128" i="2" s="1"/>
  <c r="W128" i="2" s="1"/>
  <c r="X128" i="2" s="1"/>
  <c r="Y128" i="2" s="1"/>
  <c r="Z128" i="2" s="1"/>
  <c r="AA128" i="2" s="1"/>
  <c r="AB128" i="2" s="1"/>
  <c r="AC128" i="2" s="1"/>
  <c r="C129" i="2"/>
  <c r="D129" i="2" s="1"/>
  <c r="E129" i="2" s="1"/>
  <c r="F129" i="2" s="1"/>
  <c r="G129" i="2" s="1"/>
  <c r="H129" i="2" s="1"/>
  <c r="I129" i="2" s="1"/>
  <c r="J129" i="2" s="1"/>
  <c r="K129" i="2" s="1"/>
  <c r="L129" i="2" s="1"/>
  <c r="M129" i="2" s="1"/>
  <c r="N129" i="2" s="1"/>
  <c r="O129" i="2" s="1"/>
  <c r="P129" i="2" s="1"/>
  <c r="Q129" i="2" s="1"/>
  <c r="R129" i="2" s="1"/>
  <c r="S129" i="2" s="1"/>
  <c r="T129" i="2" s="1"/>
  <c r="U129" i="2" s="1"/>
  <c r="V129" i="2" s="1"/>
  <c r="W129" i="2" s="1"/>
  <c r="X129" i="2" s="1"/>
  <c r="Y129" i="2" s="1"/>
  <c r="Z129" i="2" s="1"/>
  <c r="AA129" i="2" s="1"/>
  <c r="AB129" i="2" s="1"/>
  <c r="AC129" i="2" s="1"/>
  <c r="C130" i="2"/>
  <c r="D130" i="2" s="1"/>
  <c r="E130" i="2" s="1"/>
  <c r="F130" i="2" s="1"/>
  <c r="G130" i="2" s="1"/>
  <c r="H130" i="2" s="1"/>
  <c r="I130" i="2" s="1"/>
  <c r="J130" i="2" s="1"/>
  <c r="K130" i="2" s="1"/>
  <c r="L130" i="2" s="1"/>
  <c r="M130" i="2" s="1"/>
  <c r="N130" i="2" s="1"/>
  <c r="O130" i="2" s="1"/>
  <c r="P130" i="2" s="1"/>
  <c r="Q130" i="2" s="1"/>
  <c r="R130" i="2" s="1"/>
  <c r="S130" i="2" s="1"/>
  <c r="T130" i="2" s="1"/>
  <c r="U130" i="2" s="1"/>
  <c r="V130" i="2" s="1"/>
  <c r="W130" i="2" s="1"/>
  <c r="X130" i="2" s="1"/>
  <c r="Y130" i="2" s="1"/>
  <c r="Z130" i="2" s="1"/>
  <c r="AA130" i="2" s="1"/>
  <c r="AB130" i="2" s="1"/>
  <c r="AC130" i="2" s="1"/>
  <c r="C131" i="2"/>
  <c r="D131" i="2" s="1"/>
  <c r="E131" i="2" s="1"/>
  <c r="F131" i="2" s="1"/>
  <c r="G131" i="2" s="1"/>
  <c r="H131" i="2" s="1"/>
  <c r="I131" i="2" s="1"/>
  <c r="J131" i="2" s="1"/>
  <c r="K131" i="2" s="1"/>
  <c r="L131" i="2" s="1"/>
  <c r="M131" i="2" s="1"/>
  <c r="N131" i="2" s="1"/>
  <c r="O131" i="2" s="1"/>
  <c r="P131" i="2" s="1"/>
  <c r="Q131" i="2" s="1"/>
  <c r="R131" i="2" s="1"/>
  <c r="S131" i="2" s="1"/>
  <c r="T131" i="2" s="1"/>
  <c r="U131" i="2" s="1"/>
  <c r="V131" i="2" s="1"/>
  <c r="W131" i="2" s="1"/>
  <c r="X131" i="2" s="1"/>
  <c r="Y131" i="2" s="1"/>
  <c r="Z131" i="2" s="1"/>
  <c r="AA131" i="2" s="1"/>
  <c r="AB131" i="2" s="1"/>
  <c r="AC131" i="2" s="1"/>
  <c r="C132" i="2"/>
  <c r="D132" i="2" s="1"/>
  <c r="E132" i="2" s="1"/>
  <c r="F132" i="2" s="1"/>
  <c r="G132" i="2" s="1"/>
  <c r="H132" i="2" s="1"/>
  <c r="I132" i="2" s="1"/>
  <c r="J132" i="2" s="1"/>
  <c r="K132" i="2" s="1"/>
  <c r="L132" i="2" s="1"/>
  <c r="M132" i="2" s="1"/>
  <c r="N132" i="2" s="1"/>
  <c r="O132" i="2" s="1"/>
  <c r="P132" i="2" s="1"/>
  <c r="Q132" i="2" s="1"/>
  <c r="R132" i="2" s="1"/>
  <c r="S132" i="2" s="1"/>
  <c r="T132" i="2" s="1"/>
  <c r="U132" i="2" s="1"/>
  <c r="V132" i="2" s="1"/>
  <c r="W132" i="2" s="1"/>
  <c r="X132" i="2" s="1"/>
  <c r="Y132" i="2" s="1"/>
  <c r="Z132" i="2" s="1"/>
  <c r="AA132" i="2" s="1"/>
  <c r="AB132" i="2" s="1"/>
  <c r="AC132" i="2" s="1"/>
  <c r="C133" i="2"/>
  <c r="D133" i="2" s="1"/>
  <c r="E133" i="2" s="1"/>
  <c r="F133" i="2" s="1"/>
  <c r="G133" i="2" s="1"/>
  <c r="H133" i="2" s="1"/>
  <c r="I133" i="2" s="1"/>
  <c r="J133" i="2" s="1"/>
  <c r="K133" i="2" s="1"/>
  <c r="L133" i="2" s="1"/>
  <c r="M133" i="2" s="1"/>
  <c r="N133" i="2" s="1"/>
  <c r="O133" i="2" s="1"/>
  <c r="P133" i="2" s="1"/>
  <c r="Q133" i="2" s="1"/>
  <c r="R133" i="2" s="1"/>
  <c r="S133" i="2" s="1"/>
  <c r="T133" i="2" s="1"/>
  <c r="U133" i="2" s="1"/>
  <c r="V133" i="2" s="1"/>
  <c r="W133" i="2" s="1"/>
  <c r="X133" i="2" s="1"/>
  <c r="Y133" i="2" s="1"/>
  <c r="Z133" i="2" s="1"/>
  <c r="AA133" i="2" s="1"/>
  <c r="AB133" i="2" s="1"/>
  <c r="AC133" i="2" s="1"/>
  <c r="C134" i="2"/>
  <c r="D134" i="2" s="1"/>
  <c r="E134" i="2" s="1"/>
  <c r="F134" i="2" s="1"/>
  <c r="G134" i="2" s="1"/>
  <c r="H134" i="2" s="1"/>
  <c r="I134" i="2" s="1"/>
  <c r="J134" i="2" s="1"/>
  <c r="K134" i="2" s="1"/>
  <c r="L134" i="2" s="1"/>
  <c r="M134" i="2" s="1"/>
  <c r="N134" i="2" s="1"/>
  <c r="O134" i="2" s="1"/>
  <c r="P134" i="2" s="1"/>
  <c r="Q134" i="2" s="1"/>
  <c r="R134" i="2" s="1"/>
  <c r="S134" i="2" s="1"/>
  <c r="T134" i="2" s="1"/>
  <c r="U134" i="2" s="1"/>
  <c r="V134" i="2" s="1"/>
  <c r="W134" i="2" s="1"/>
  <c r="X134" i="2" s="1"/>
  <c r="Y134" i="2" s="1"/>
  <c r="Z134" i="2" s="1"/>
  <c r="AA134" i="2" s="1"/>
  <c r="AB134" i="2" s="1"/>
  <c r="AC134" i="2" s="1"/>
  <c r="C135" i="2"/>
  <c r="D135" i="2" s="1"/>
  <c r="E135" i="2" s="1"/>
  <c r="F135" i="2" s="1"/>
  <c r="G135" i="2" s="1"/>
  <c r="H135" i="2" s="1"/>
  <c r="I135" i="2" s="1"/>
  <c r="J135" i="2" s="1"/>
  <c r="K135" i="2" s="1"/>
  <c r="L135" i="2" s="1"/>
  <c r="M135" i="2" s="1"/>
  <c r="N135" i="2" s="1"/>
  <c r="O135" i="2" s="1"/>
  <c r="P135" i="2" s="1"/>
  <c r="Q135" i="2" s="1"/>
  <c r="R135" i="2" s="1"/>
  <c r="S135" i="2" s="1"/>
  <c r="T135" i="2" s="1"/>
  <c r="U135" i="2" s="1"/>
  <c r="V135" i="2" s="1"/>
  <c r="W135" i="2" s="1"/>
  <c r="X135" i="2" s="1"/>
  <c r="Y135" i="2" s="1"/>
  <c r="Z135" i="2" s="1"/>
  <c r="AA135" i="2" s="1"/>
  <c r="AB135" i="2" s="1"/>
  <c r="AC135" i="2" s="1"/>
  <c r="C136" i="2"/>
  <c r="D136" i="2" s="1"/>
  <c r="E136" i="2" s="1"/>
  <c r="F136" i="2" s="1"/>
  <c r="G136" i="2" s="1"/>
  <c r="H136" i="2" s="1"/>
  <c r="I136" i="2" s="1"/>
  <c r="J136" i="2" s="1"/>
  <c r="K136" i="2" s="1"/>
  <c r="L136" i="2" s="1"/>
  <c r="M136" i="2" s="1"/>
  <c r="N136" i="2" s="1"/>
  <c r="O136" i="2" s="1"/>
  <c r="P136" i="2" s="1"/>
  <c r="Q136" i="2" s="1"/>
  <c r="R136" i="2" s="1"/>
  <c r="S136" i="2" s="1"/>
  <c r="T136" i="2" s="1"/>
  <c r="U136" i="2" s="1"/>
  <c r="V136" i="2" s="1"/>
  <c r="W136" i="2" s="1"/>
  <c r="X136" i="2" s="1"/>
  <c r="Y136" i="2" s="1"/>
  <c r="Z136" i="2" s="1"/>
  <c r="AA136" i="2" s="1"/>
  <c r="AB136" i="2" s="1"/>
  <c r="AC136" i="2" s="1"/>
  <c r="C137" i="2"/>
  <c r="D137" i="2" s="1"/>
  <c r="E137" i="2" s="1"/>
  <c r="F137" i="2" s="1"/>
  <c r="G137" i="2" s="1"/>
  <c r="H137" i="2" s="1"/>
  <c r="I137" i="2" s="1"/>
  <c r="J137" i="2" s="1"/>
  <c r="K137" i="2" s="1"/>
  <c r="L137" i="2" s="1"/>
  <c r="M137" i="2" s="1"/>
  <c r="N137" i="2" s="1"/>
  <c r="O137" i="2" s="1"/>
  <c r="P137" i="2" s="1"/>
  <c r="Q137" i="2" s="1"/>
  <c r="R137" i="2" s="1"/>
  <c r="S137" i="2" s="1"/>
  <c r="T137" i="2" s="1"/>
  <c r="U137" i="2" s="1"/>
  <c r="V137" i="2" s="1"/>
  <c r="W137" i="2" s="1"/>
  <c r="X137" i="2" s="1"/>
  <c r="Y137" i="2" s="1"/>
  <c r="Z137" i="2" s="1"/>
  <c r="AA137" i="2" s="1"/>
  <c r="AB137" i="2" s="1"/>
  <c r="AC137" i="2" s="1"/>
  <c r="C138" i="2"/>
  <c r="D138" i="2" s="1"/>
  <c r="E138" i="2" s="1"/>
  <c r="F138" i="2" s="1"/>
  <c r="G138" i="2" s="1"/>
  <c r="H138" i="2" s="1"/>
  <c r="I138" i="2" s="1"/>
  <c r="J138" i="2" s="1"/>
  <c r="K138" i="2" s="1"/>
  <c r="L138" i="2" s="1"/>
  <c r="M138" i="2" s="1"/>
  <c r="N138" i="2" s="1"/>
  <c r="O138" i="2" s="1"/>
  <c r="P138" i="2" s="1"/>
  <c r="Q138" i="2" s="1"/>
  <c r="R138" i="2" s="1"/>
  <c r="S138" i="2" s="1"/>
  <c r="T138" i="2" s="1"/>
  <c r="U138" i="2" s="1"/>
  <c r="V138" i="2" s="1"/>
  <c r="W138" i="2" s="1"/>
  <c r="X138" i="2" s="1"/>
  <c r="Y138" i="2" s="1"/>
  <c r="Z138" i="2" s="1"/>
  <c r="AA138" i="2" s="1"/>
  <c r="AB138" i="2" s="1"/>
  <c r="AC138" i="2" s="1"/>
  <c r="C139" i="2"/>
  <c r="D139" i="2" s="1"/>
  <c r="E139" i="2" s="1"/>
  <c r="F139" i="2" s="1"/>
  <c r="G139" i="2" s="1"/>
  <c r="H139" i="2" s="1"/>
  <c r="I139" i="2" s="1"/>
  <c r="J139" i="2" s="1"/>
  <c r="K139" i="2" s="1"/>
  <c r="L139" i="2" s="1"/>
  <c r="M139" i="2" s="1"/>
  <c r="N139" i="2" s="1"/>
  <c r="O139" i="2" s="1"/>
  <c r="P139" i="2" s="1"/>
  <c r="Q139" i="2" s="1"/>
  <c r="R139" i="2" s="1"/>
  <c r="S139" i="2" s="1"/>
  <c r="T139" i="2" s="1"/>
  <c r="U139" i="2" s="1"/>
  <c r="V139" i="2" s="1"/>
  <c r="W139" i="2" s="1"/>
  <c r="X139" i="2" s="1"/>
  <c r="Y139" i="2" s="1"/>
  <c r="Z139" i="2" s="1"/>
  <c r="AA139" i="2" s="1"/>
  <c r="AB139" i="2" s="1"/>
  <c r="AC139" i="2" s="1"/>
  <c r="C140" i="2"/>
  <c r="D140" i="2" s="1"/>
  <c r="E140" i="2" s="1"/>
  <c r="F140" i="2" s="1"/>
  <c r="G140" i="2" s="1"/>
  <c r="H140" i="2" s="1"/>
  <c r="I140" i="2" s="1"/>
  <c r="J140" i="2" s="1"/>
  <c r="K140" i="2" s="1"/>
  <c r="L140" i="2" s="1"/>
  <c r="M140" i="2" s="1"/>
  <c r="N140" i="2" s="1"/>
  <c r="O140" i="2" s="1"/>
  <c r="P140" i="2" s="1"/>
  <c r="Q140" i="2" s="1"/>
  <c r="R140" i="2" s="1"/>
  <c r="S140" i="2" s="1"/>
  <c r="T140" i="2" s="1"/>
  <c r="U140" i="2" s="1"/>
  <c r="V140" i="2" s="1"/>
  <c r="W140" i="2" s="1"/>
  <c r="X140" i="2" s="1"/>
  <c r="Y140" i="2" s="1"/>
  <c r="Z140" i="2" s="1"/>
  <c r="AA140" i="2" s="1"/>
  <c r="AB140" i="2" s="1"/>
  <c r="AC140" i="2" s="1"/>
  <c r="C141" i="2"/>
  <c r="D141" i="2" s="1"/>
  <c r="E141" i="2" s="1"/>
  <c r="F141" i="2" s="1"/>
  <c r="G141" i="2" s="1"/>
  <c r="H141" i="2" s="1"/>
  <c r="I141" i="2" s="1"/>
  <c r="J141" i="2" s="1"/>
  <c r="K141" i="2" s="1"/>
  <c r="L141" i="2" s="1"/>
  <c r="M141" i="2" s="1"/>
  <c r="N141" i="2" s="1"/>
  <c r="O141" i="2" s="1"/>
  <c r="P141" i="2" s="1"/>
  <c r="Q141" i="2" s="1"/>
  <c r="R141" i="2" s="1"/>
  <c r="S141" i="2" s="1"/>
  <c r="T141" i="2" s="1"/>
  <c r="U141" i="2" s="1"/>
  <c r="V141" i="2" s="1"/>
  <c r="W141" i="2" s="1"/>
  <c r="X141" i="2" s="1"/>
  <c r="Y141" i="2" s="1"/>
  <c r="Z141" i="2" s="1"/>
  <c r="AA141" i="2" s="1"/>
  <c r="AB141" i="2" s="1"/>
  <c r="AC141" i="2" s="1"/>
  <c r="C142" i="2"/>
  <c r="D142" i="2" s="1"/>
  <c r="E142" i="2" s="1"/>
  <c r="F142" i="2" s="1"/>
  <c r="G142" i="2" s="1"/>
  <c r="H142" i="2" s="1"/>
  <c r="I142" i="2" s="1"/>
  <c r="J142" i="2" s="1"/>
  <c r="K142" i="2" s="1"/>
  <c r="L142" i="2" s="1"/>
  <c r="M142" i="2" s="1"/>
  <c r="N142" i="2" s="1"/>
  <c r="O142" i="2" s="1"/>
  <c r="P142" i="2" s="1"/>
  <c r="Q142" i="2" s="1"/>
  <c r="R142" i="2" s="1"/>
  <c r="S142" i="2" s="1"/>
  <c r="T142" i="2" s="1"/>
  <c r="U142" i="2" s="1"/>
  <c r="V142" i="2" s="1"/>
  <c r="W142" i="2" s="1"/>
  <c r="X142" i="2" s="1"/>
  <c r="Y142" i="2" s="1"/>
  <c r="Z142" i="2" s="1"/>
  <c r="AA142" i="2" s="1"/>
  <c r="AB142" i="2" s="1"/>
  <c r="AC142" i="2" s="1"/>
  <c r="C143" i="2"/>
  <c r="D143" i="2" s="1"/>
  <c r="E143" i="2" s="1"/>
  <c r="F143" i="2" s="1"/>
  <c r="G143" i="2" s="1"/>
  <c r="H143" i="2" s="1"/>
  <c r="I143" i="2" s="1"/>
  <c r="J143" i="2" s="1"/>
  <c r="K143" i="2" s="1"/>
  <c r="L143" i="2" s="1"/>
  <c r="M143" i="2" s="1"/>
  <c r="N143" i="2" s="1"/>
  <c r="O143" i="2" s="1"/>
  <c r="P143" i="2" s="1"/>
  <c r="Q143" i="2" s="1"/>
  <c r="R143" i="2" s="1"/>
  <c r="S143" i="2" s="1"/>
  <c r="T143" i="2" s="1"/>
  <c r="U143" i="2" s="1"/>
  <c r="V143" i="2" s="1"/>
  <c r="W143" i="2" s="1"/>
  <c r="X143" i="2" s="1"/>
  <c r="Y143" i="2" s="1"/>
  <c r="Z143" i="2" s="1"/>
  <c r="AA143" i="2" s="1"/>
  <c r="AB143" i="2" s="1"/>
  <c r="AC143" i="2" s="1"/>
  <c r="C144" i="2"/>
  <c r="D144" i="2" s="1"/>
  <c r="E144" i="2" s="1"/>
  <c r="F144" i="2" s="1"/>
  <c r="G144" i="2" s="1"/>
  <c r="H144" i="2" s="1"/>
  <c r="I144" i="2" s="1"/>
  <c r="J144" i="2" s="1"/>
  <c r="K144" i="2" s="1"/>
  <c r="L144" i="2" s="1"/>
  <c r="M144" i="2" s="1"/>
  <c r="N144" i="2" s="1"/>
  <c r="O144" i="2" s="1"/>
  <c r="P144" i="2" s="1"/>
  <c r="Q144" i="2" s="1"/>
  <c r="R144" i="2" s="1"/>
  <c r="S144" i="2" s="1"/>
  <c r="T144" i="2" s="1"/>
  <c r="U144" i="2" s="1"/>
  <c r="V144" i="2" s="1"/>
  <c r="W144" i="2" s="1"/>
  <c r="X144" i="2" s="1"/>
  <c r="Y144" i="2" s="1"/>
  <c r="Z144" i="2" s="1"/>
  <c r="AA144" i="2" s="1"/>
  <c r="AB144" i="2" s="1"/>
  <c r="AC144" i="2" s="1"/>
  <c r="C145" i="2"/>
  <c r="D145" i="2" s="1"/>
  <c r="E145" i="2" s="1"/>
  <c r="F145" i="2" s="1"/>
  <c r="G145" i="2" s="1"/>
  <c r="H145" i="2" s="1"/>
  <c r="I145" i="2" s="1"/>
  <c r="J145" i="2" s="1"/>
  <c r="K145" i="2" s="1"/>
  <c r="L145" i="2" s="1"/>
  <c r="M145" i="2" s="1"/>
  <c r="N145" i="2" s="1"/>
  <c r="O145" i="2" s="1"/>
  <c r="P145" i="2" s="1"/>
  <c r="Q145" i="2" s="1"/>
  <c r="R145" i="2" s="1"/>
  <c r="S145" i="2" s="1"/>
  <c r="T145" i="2" s="1"/>
  <c r="U145" i="2" s="1"/>
  <c r="V145" i="2" s="1"/>
  <c r="W145" i="2" s="1"/>
  <c r="X145" i="2" s="1"/>
  <c r="Y145" i="2" s="1"/>
  <c r="Z145" i="2" s="1"/>
  <c r="AA145" i="2" s="1"/>
  <c r="AB145" i="2" s="1"/>
  <c r="AC145" i="2" s="1"/>
  <c r="C146" i="2"/>
  <c r="D146" i="2" s="1"/>
  <c r="E146" i="2" s="1"/>
  <c r="F146" i="2" s="1"/>
  <c r="G146" i="2" s="1"/>
  <c r="H146" i="2" s="1"/>
  <c r="I146" i="2" s="1"/>
  <c r="J146" i="2" s="1"/>
  <c r="K146" i="2" s="1"/>
  <c r="L146" i="2" s="1"/>
  <c r="M146" i="2" s="1"/>
  <c r="N146" i="2" s="1"/>
  <c r="O146" i="2" s="1"/>
  <c r="P146" i="2" s="1"/>
  <c r="Q146" i="2" s="1"/>
  <c r="R146" i="2" s="1"/>
  <c r="S146" i="2" s="1"/>
  <c r="T146" i="2" s="1"/>
  <c r="U146" i="2" s="1"/>
  <c r="V146" i="2" s="1"/>
  <c r="W146" i="2" s="1"/>
  <c r="X146" i="2" s="1"/>
  <c r="Y146" i="2" s="1"/>
  <c r="Z146" i="2" s="1"/>
  <c r="AA146" i="2" s="1"/>
  <c r="AB146" i="2" s="1"/>
  <c r="AC146" i="2" s="1"/>
  <c r="C147" i="2"/>
  <c r="D147" i="2" s="1"/>
  <c r="E147" i="2" s="1"/>
  <c r="F147" i="2" s="1"/>
  <c r="G147" i="2" s="1"/>
  <c r="H147" i="2" s="1"/>
  <c r="I147" i="2" s="1"/>
  <c r="J147" i="2" s="1"/>
  <c r="K147" i="2" s="1"/>
  <c r="L147" i="2" s="1"/>
  <c r="M147" i="2" s="1"/>
  <c r="N147" i="2" s="1"/>
  <c r="O147" i="2" s="1"/>
  <c r="P147" i="2" s="1"/>
  <c r="Q147" i="2" s="1"/>
  <c r="R147" i="2" s="1"/>
  <c r="S147" i="2" s="1"/>
  <c r="T147" i="2" s="1"/>
  <c r="U147" i="2" s="1"/>
  <c r="V147" i="2" s="1"/>
  <c r="W147" i="2" s="1"/>
  <c r="X147" i="2" s="1"/>
  <c r="Y147" i="2" s="1"/>
  <c r="Z147" i="2" s="1"/>
  <c r="AA147" i="2" s="1"/>
  <c r="AB147" i="2" s="1"/>
  <c r="AC147" i="2" s="1"/>
  <c r="C148" i="2"/>
  <c r="D148" i="2" s="1"/>
  <c r="E148" i="2" s="1"/>
  <c r="F148" i="2" s="1"/>
  <c r="G148" i="2" s="1"/>
  <c r="H148" i="2" s="1"/>
  <c r="I148" i="2" s="1"/>
  <c r="J148" i="2" s="1"/>
  <c r="K148" i="2" s="1"/>
  <c r="L148" i="2" s="1"/>
  <c r="M148" i="2" s="1"/>
  <c r="N148" i="2" s="1"/>
  <c r="O148" i="2" s="1"/>
  <c r="P148" i="2" s="1"/>
  <c r="Q148" i="2" s="1"/>
  <c r="R148" i="2" s="1"/>
  <c r="S148" i="2" s="1"/>
  <c r="T148" i="2" s="1"/>
  <c r="U148" i="2" s="1"/>
  <c r="V148" i="2" s="1"/>
  <c r="W148" i="2" s="1"/>
  <c r="X148" i="2" s="1"/>
  <c r="Y148" i="2" s="1"/>
  <c r="Z148" i="2" s="1"/>
  <c r="AA148" i="2" s="1"/>
  <c r="AB148" i="2" s="1"/>
  <c r="AC148" i="2" s="1"/>
  <c r="C149" i="2"/>
  <c r="D149" i="2" s="1"/>
  <c r="E149" i="2" s="1"/>
  <c r="F149" i="2" s="1"/>
  <c r="G149" i="2" s="1"/>
  <c r="H149" i="2" s="1"/>
  <c r="I149" i="2" s="1"/>
  <c r="J149" i="2" s="1"/>
  <c r="K149" i="2" s="1"/>
  <c r="L149" i="2" s="1"/>
  <c r="M149" i="2" s="1"/>
  <c r="N149" i="2" s="1"/>
  <c r="O149" i="2" s="1"/>
  <c r="P149" i="2" s="1"/>
  <c r="Q149" i="2" s="1"/>
  <c r="R149" i="2" s="1"/>
  <c r="S149" i="2" s="1"/>
  <c r="T149" i="2" s="1"/>
  <c r="U149" i="2" s="1"/>
  <c r="V149" i="2" s="1"/>
  <c r="W149" i="2" s="1"/>
  <c r="X149" i="2" s="1"/>
  <c r="Y149" i="2" s="1"/>
  <c r="Z149" i="2" s="1"/>
  <c r="AA149" i="2" s="1"/>
  <c r="AB149" i="2" s="1"/>
  <c r="AC149" i="2" s="1"/>
  <c r="C150" i="2"/>
  <c r="D150" i="2" s="1"/>
  <c r="E150" i="2" s="1"/>
  <c r="F150" i="2" s="1"/>
  <c r="G150" i="2" s="1"/>
  <c r="H150" i="2" s="1"/>
  <c r="I150" i="2" s="1"/>
  <c r="J150" i="2" s="1"/>
  <c r="K150" i="2" s="1"/>
  <c r="L150" i="2" s="1"/>
  <c r="M150" i="2" s="1"/>
  <c r="N150" i="2" s="1"/>
  <c r="O150" i="2" s="1"/>
  <c r="P150" i="2" s="1"/>
  <c r="Q150" i="2" s="1"/>
  <c r="R150" i="2" s="1"/>
  <c r="S150" i="2" s="1"/>
  <c r="T150" i="2" s="1"/>
  <c r="U150" i="2" s="1"/>
  <c r="V150" i="2" s="1"/>
  <c r="W150" i="2" s="1"/>
  <c r="X150" i="2" s="1"/>
  <c r="Y150" i="2" s="1"/>
  <c r="Z150" i="2" s="1"/>
  <c r="AA150" i="2" s="1"/>
  <c r="AB150" i="2" s="1"/>
  <c r="AC150" i="2" s="1"/>
  <c r="C151" i="2"/>
  <c r="D151" i="2" s="1"/>
  <c r="E151" i="2" s="1"/>
  <c r="F151" i="2" s="1"/>
  <c r="G151" i="2" s="1"/>
  <c r="H151" i="2" s="1"/>
  <c r="I151" i="2" s="1"/>
  <c r="J151" i="2" s="1"/>
  <c r="K151" i="2" s="1"/>
  <c r="L151" i="2" s="1"/>
  <c r="M151" i="2" s="1"/>
  <c r="N151" i="2" s="1"/>
  <c r="O151" i="2" s="1"/>
  <c r="P151" i="2" s="1"/>
  <c r="Q151" i="2" s="1"/>
  <c r="R151" i="2" s="1"/>
  <c r="S151" i="2" s="1"/>
  <c r="T151" i="2" s="1"/>
  <c r="U151" i="2" s="1"/>
  <c r="V151" i="2" s="1"/>
  <c r="W151" i="2" s="1"/>
  <c r="X151" i="2" s="1"/>
  <c r="Y151" i="2" s="1"/>
  <c r="Z151" i="2" s="1"/>
  <c r="AA151" i="2" s="1"/>
  <c r="AB151" i="2" s="1"/>
  <c r="AC151" i="2" s="1"/>
  <c r="C152" i="2"/>
  <c r="D152" i="2" s="1"/>
  <c r="E152" i="2" s="1"/>
  <c r="F152" i="2" s="1"/>
  <c r="G152" i="2" s="1"/>
  <c r="H152" i="2" s="1"/>
  <c r="I152" i="2" s="1"/>
  <c r="J152" i="2" s="1"/>
  <c r="K152" i="2" s="1"/>
  <c r="L152" i="2" s="1"/>
  <c r="M152" i="2" s="1"/>
  <c r="N152" i="2" s="1"/>
  <c r="O152" i="2" s="1"/>
  <c r="P152" i="2" s="1"/>
  <c r="Q152" i="2" s="1"/>
  <c r="R152" i="2" s="1"/>
  <c r="S152" i="2" s="1"/>
  <c r="T152" i="2" s="1"/>
  <c r="U152" i="2" s="1"/>
  <c r="V152" i="2" s="1"/>
  <c r="W152" i="2" s="1"/>
  <c r="X152" i="2" s="1"/>
  <c r="Y152" i="2" s="1"/>
  <c r="Z152" i="2" s="1"/>
  <c r="AA152" i="2" s="1"/>
  <c r="AB152" i="2" s="1"/>
  <c r="AC152" i="2" s="1"/>
  <c r="C153" i="2"/>
  <c r="D153" i="2" s="1"/>
  <c r="E153" i="2" s="1"/>
  <c r="F153" i="2" s="1"/>
  <c r="G153" i="2" s="1"/>
  <c r="H153" i="2" s="1"/>
  <c r="I153" i="2" s="1"/>
  <c r="J153" i="2" s="1"/>
  <c r="K153" i="2" s="1"/>
  <c r="L153" i="2" s="1"/>
  <c r="M153" i="2" s="1"/>
  <c r="N153" i="2" s="1"/>
  <c r="O153" i="2" s="1"/>
  <c r="P153" i="2" s="1"/>
  <c r="Q153" i="2" s="1"/>
  <c r="R153" i="2" s="1"/>
  <c r="S153" i="2" s="1"/>
  <c r="T153" i="2" s="1"/>
  <c r="U153" i="2" s="1"/>
  <c r="V153" i="2" s="1"/>
  <c r="W153" i="2" s="1"/>
  <c r="X153" i="2" s="1"/>
  <c r="Y153" i="2" s="1"/>
  <c r="Z153" i="2" s="1"/>
  <c r="AA153" i="2" s="1"/>
  <c r="AB153" i="2" s="1"/>
  <c r="AC153" i="2" s="1"/>
  <c r="C154" i="2"/>
  <c r="D154" i="2" s="1"/>
  <c r="E154" i="2" s="1"/>
  <c r="F154" i="2" s="1"/>
  <c r="G154" i="2" s="1"/>
  <c r="H154" i="2" s="1"/>
  <c r="I154" i="2" s="1"/>
  <c r="J154" i="2" s="1"/>
  <c r="K154" i="2" s="1"/>
  <c r="L154" i="2" s="1"/>
  <c r="M154" i="2" s="1"/>
  <c r="N154" i="2" s="1"/>
  <c r="O154" i="2" s="1"/>
  <c r="P154" i="2" s="1"/>
  <c r="Q154" i="2" s="1"/>
  <c r="R154" i="2" s="1"/>
  <c r="S154" i="2" s="1"/>
  <c r="T154" i="2" s="1"/>
  <c r="U154" i="2" s="1"/>
  <c r="V154" i="2" s="1"/>
  <c r="W154" i="2" s="1"/>
  <c r="X154" i="2" s="1"/>
  <c r="Y154" i="2" s="1"/>
  <c r="Z154" i="2" s="1"/>
  <c r="AA154" i="2" s="1"/>
  <c r="AB154" i="2" s="1"/>
  <c r="AC154" i="2" s="1"/>
  <c r="C155" i="2"/>
  <c r="D155" i="2" s="1"/>
  <c r="E155" i="2" s="1"/>
  <c r="F155" i="2" s="1"/>
  <c r="G155" i="2" s="1"/>
  <c r="H155" i="2" s="1"/>
  <c r="I155" i="2" s="1"/>
  <c r="J155" i="2" s="1"/>
  <c r="K155" i="2" s="1"/>
  <c r="L155" i="2" s="1"/>
  <c r="M155" i="2" s="1"/>
  <c r="N155" i="2" s="1"/>
  <c r="O155" i="2" s="1"/>
  <c r="P155" i="2" s="1"/>
  <c r="Q155" i="2" s="1"/>
  <c r="R155" i="2" s="1"/>
  <c r="S155" i="2" s="1"/>
  <c r="T155" i="2" s="1"/>
  <c r="U155" i="2" s="1"/>
  <c r="V155" i="2" s="1"/>
  <c r="W155" i="2" s="1"/>
  <c r="X155" i="2" s="1"/>
  <c r="Y155" i="2" s="1"/>
  <c r="Z155" i="2" s="1"/>
  <c r="AA155" i="2" s="1"/>
  <c r="AB155" i="2" s="1"/>
  <c r="AC155" i="2" s="1"/>
  <c r="C156" i="2"/>
  <c r="D156" i="2" s="1"/>
  <c r="E156" i="2" s="1"/>
  <c r="F156" i="2" s="1"/>
  <c r="G156" i="2" s="1"/>
  <c r="H156" i="2" s="1"/>
  <c r="I156" i="2" s="1"/>
  <c r="J156" i="2" s="1"/>
  <c r="K156" i="2" s="1"/>
  <c r="L156" i="2" s="1"/>
  <c r="M156" i="2" s="1"/>
  <c r="N156" i="2" s="1"/>
  <c r="O156" i="2" s="1"/>
  <c r="P156" i="2" s="1"/>
  <c r="Q156" i="2" s="1"/>
  <c r="R156" i="2" s="1"/>
  <c r="S156" i="2" s="1"/>
  <c r="T156" i="2" s="1"/>
  <c r="U156" i="2" s="1"/>
  <c r="V156" i="2" s="1"/>
  <c r="W156" i="2" s="1"/>
  <c r="X156" i="2" s="1"/>
  <c r="Y156" i="2" s="1"/>
  <c r="Z156" i="2" s="1"/>
  <c r="AA156" i="2" s="1"/>
  <c r="AB156" i="2" s="1"/>
  <c r="AC156" i="2" s="1"/>
  <c r="C157" i="2"/>
  <c r="D157" i="2" s="1"/>
  <c r="E157" i="2" s="1"/>
  <c r="F157" i="2" s="1"/>
  <c r="G157" i="2" s="1"/>
  <c r="H157" i="2" s="1"/>
  <c r="I157" i="2" s="1"/>
  <c r="J157" i="2" s="1"/>
  <c r="K157" i="2" s="1"/>
  <c r="L157" i="2" s="1"/>
  <c r="M157" i="2" s="1"/>
  <c r="N157" i="2" s="1"/>
  <c r="O157" i="2" s="1"/>
  <c r="P157" i="2" s="1"/>
  <c r="Q157" i="2" s="1"/>
  <c r="R157" i="2" s="1"/>
  <c r="S157" i="2" s="1"/>
  <c r="T157" i="2" s="1"/>
  <c r="U157" i="2" s="1"/>
  <c r="V157" i="2" s="1"/>
  <c r="W157" i="2" s="1"/>
  <c r="X157" i="2" s="1"/>
  <c r="Y157" i="2" s="1"/>
  <c r="Z157" i="2" s="1"/>
  <c r="AA157" i="2" s="1"/>
  <c r="AB157" i="2" s="1"/>
  <c r="AC157" i="2" s="1"/>
  <c r="C158" i="2"/>
  <c r="D158" i="2" s="1"/>
  <c r="E158" i="2" s="1"/>
  <c r="F158" i="2" s="1"/>
  <c r="G158" i="2" s="1"/>
  <c r="H158" i="2" s="1"/>
  <c r="I158" i="2" s="1"/>
  <c r="J158" i="2" s="1"/>
  <c r="K158" i="2" s="1"/>
  <c r="L158" i="2" s="1"/>
  <c r="M158" i="2" s="1"/>
  <c r="N158" i="2" s="1"/>
  <c r="O158" i="2" s="1"/>
  <c r="P158" i="2" s="1"/>
  <c r="Q158" i="2" s="1"/>
  <c r="R158" i="2" s="1"/>
  <c r="S158" i="2" s="1"/>
  <c r="T158" i="2" s="1"/>
  <c r="U158" i="2" s="1"/>
  <c r="V158" i="2" s="1"/>
  <c r="W158" i="2" s="1"/>
  <c r="X158" i="2" s="1"/>
  <c r="Y158" i="2" s="1"/>
  <c r="Z158" i="2" s="1"/>
  <c r="AA158" i="2" s="1"/>
  <c r="AB158" i="2" s="1"/>
  <c r="AC158" i="2" s="1"/>
  <c r="C159" i="2"/>
  <c r="D159" i="2" s="1"/>
  <c r="E159" i="2" s="1"/>
  <c r="F159" i="2" s="1"/>
  <c r="G159" i="2" s="1"/>
  <c r="H159" i="2" s="1"/>
  <c r="I159" i="2" s="1"/>
  <c r="J159" i="2" s="1"/>
  <c r="K159" i="2" s="1"/>
  <c r="L159" i="2" s="1"/>
  <c r="M159" i="2" s="1"/>
  <c r="N159" i="2" s="1"/>
  <c r="O159" i="2" s="1"/>
  <c r="P159" i="2" s="1"/>
  <c r="Q159" i="2" s="1"/>
  <c r="R159" i="2" s="1"/>
  <c r="S159" i="2" s="1"/>
  <c r="T159" i="2" s="1"/>
  <c r="U159" i="2" s="1"/>
  <c r="V159" i="2" s="1"/>
  <c r="W159" i="2" s="1"/>
  <c r="X159" i="2" s="1"/>
  <c r="Y159" i="2" s="1"/>
  <c r="Z159" i="2" s="1"/>
  <c r="AA159" i="2" s="1"/>
  <c r="AB159" i="2" s="1"/>
  <c r="AC159" i="2" s="1"/>
  <c r="C160" i="2"/>
  <c r="D160" i="2" s="1"/>
  <c r="E160" i="2" s="1"/>
  <c r="F160" i="2" s="1"/>
  <c r="G160" i="2" s="1"/>
  <c r="H160" i="2" s="1"/>
  <c r="I160" i="2" s="1"/>
  <c r="J160" i="2" s="1"/>
  <c r="K160" i="2" s="1"/>
  <c r="L160" i="2" s="1"/>
  <c r="M160" i="2" s="1"/>
  <c r="N160" i="2" s="1"/>
  <c r="O160" i="2" s="1"/>
  <c r="P160" i="2" s="1"/>
  <c r="Q160" i="2" s="1"/>
  <c r="R160" i="2" s="1"/>
  <c r="S160" i="2" s="1"/>
  <c r="T160" i="2" s="1"/>
  <c r="U160" i="2" s="1"/>
  <c r="V160" i="2" s="1"/>
  <c r="W160" i="2" s="1"/>
  <c r="X160" i="2" s="1"/>
  <c r="Y160" i="2" s="1"/>
  <c r="Z160" i="2" s="1"/>
  <c r="AA160" i="2" s="1"/>
  <c r="AB160" i="2" s="1"/>
  <c r="AC160" i="2" s="1"/>
  <c r="C161" i="2"/>
  <c r="D161" i="2" s="1"/>
  <c r="E161" i="2" s="1"/>
  <c r="F161" i="2" s="1"/>
  <c r="G161" i="2" s="1"/>
  <c r="H161" i="2" s="1"/>
  <c r="I161" i="2" s="1"/>
  <c r="J161" i="2" s="1"/>
  <c r="K161" i="2" s="1"/>
  <c r="L161" i="2" s="1"/>
  <c r="M161" i="2" s="1"/>
  <c r="N161" i="2" s="1"/>
  <c r="O161" i="2" s="1"/>
  <c r="P161" i="2" s="1"/>
  <c r="Q161" i="2" s="1"/>
  <c r="R161" i="2" s="1"/>
  <c r="S161" i="2" s="1"/>
  <c r="T161" i="2" s="1"/>
  <c r="U161" i="2" s="1"/>
  <c r="V161" i="2" s="1"/>
  <c r="W161" i="2" s="1"/>
  <c r="X161" i="2" s="1"/>
  <c r="Y161" i="2" s="1"/>
  <c r="Z161" i="2" s="1"/>
  <c r="AA161" i="2" s="1"/>
  <c r="AB161" i="2" s="1"/>
  <c r="AC161" i="2" s="1"/>
  <c r="C162" i="2"/>
  <c r="D162" i="2" s="1"/>
  <c r="E162" i="2" s="1"/>
  <c r="F162" i="2" s="1"/>
  <c r="G162" i="2" s="1"/>
  <c r="H162" i="2" s="1"/>
  <c r="I162" i="2" s="1"/>
  <c r="J162" i="2" s="1"/>
  <c r="K162" i="2" s="1"/>
  <c r="L162" i="2" s="1"/>
  <c r="M162" i="2" s="1"/>
  <c r="N162" i="2" s="1"/>
  <c r="O162" i="2" s="1"/>
  <c r="P162" i="2" s="1"/>
  <c r="Q162" i="2" s="1"/>
  <c r="R162" i="2" s="1"/>
  <c r="S162" i="2" s="1"/>
  <c r="T162" i="2" s="1"/>
  <c r="U162" i="2" s="1"/>
  <c r="V162" i="2" s="1"/>
  <c r="W162" i="2" s="1"/>
  <c r="X162" i="2" s="1"/>
  <c r="Y162" i="2" s="1"/>
  <c r="Z162" i="2" s="1"/>
  <c r="AA162" i="2" s="1"/>
  <c r="AB162" i="2" s="1"/>
  <c r="AC162" i="2" s="1"/>
  <c r="C163" i="2"/>
  <c r="D163" i="2" s="1"/>
  <c r="E163" i="2" s="1"/>
  <c r="F163" i="2" s="1"/>
  <c r="G163" i="2" s="1"/>
  <c r="H163" i="2" s="1"/>
  <c r="I163" i="2" s="1"/>
  <c r="J163" i="2" s="1"/>
  <c r="K163" i="2" s="1"/>
  <c r="L163" i="2" s="1"/>
  <c r="M163" i="2" s="1"/>
  <c r="N163" i="2" s="1"/>
  <c r="O163" i="2" s="1"/>
  <c r="P163" i="2" s="1"/>
  <c r="Q163" i="2" s="1"/>
  <c r="R163" i="2" s="1"/>
  <c r="S163" i="2" s="1"/>
  <c r="T163" i="2" s="1"/>
  <c r="U163" i="2" s="1"/>
  <c r="V163" i="2" s="1"/>
  <c r="W163" i="2" s="1"/>
  <c r="X163" i="2" s="1"/>
  <c r="Y163" i="2" s="1"/>
  <c r="Z163" i="2" s="1"/>
  <c r="AA163" i="2" s="1"/>
  <c r="AB163" i="2" s="1"/>
  <c r="AC163" i="2" s="1"/>
  <c r="C164" i="2"/>
  <c r="D164" i="2" s="1"/>
  <c r="E164" i="2" s="1"/>
  <c r="F164" i="2" s="1"/>
  <c r="G164" i="2" s="1"/>
  <c r="H164" i="2" s="1"/>
  <c r="I164" i="2" s="1"/>
  <c r="J164" i="2" s="1"/>
  <c r="K164" i="2" s="1"/>
  <c r="L164" i="2" s="1"/>
  <c r="M164" i="2" s="1"/>
  <c r="N164" i="2" s="1"/>
  <c r="O164" i="2" s="1"/>
  <c r="P164" i="2" s="1"/>
  <c r="Q164" i="2" s="1"/>
  <c r="R164" i="2" s="1"/>
  <c r="S164" i="2" s="1"/>
  <c r="T164" i="2" s="1"/>
  <c r="U164" i="2" s="1"/>
  <c r="V164" i="2" s="1"/>
  <c r="W164" i="2" s="1"/>
  <c r="X164" i="2" s="1"/>
  <c r="Y164" i="2" s="1"/>
  <c r="Z164" i="2" s="1"/>
  <c r="AA164" i="2" s="1"/>
  <c r="AB164" i="2" s="1"/>
  <c r="AC164" i="2" s="1"/>
  <c r="C165" i="2"/>
  <c r="D165" i="2" s="1"/>
  <c r="E165" i="2" s="1"/>
  <c r="F165" i="2" s="1"/>
  <c r="G165" i="2" s="1"/>
  <c r="H165" i="2" s="1"/>
  <c r="I165" i="2" s="1"/>
  <c r="J165" i="2" s="1"/>
  <c r="K165" i="2" s="1"/>
  <c r="L165" i="2" s="1"/>
  <c r="M165" i="2" s="1"/>
  <c r="N165" i="2" s="1"/>
  <c r="O165" i="2" s="1"/>
  <c r="P165" i="2" s="1"/>
  <c r="Q165" i="2" s="1"/>
  <c r="R165" i="2" s="1"/>
  <c r="S165" i="2" s="1"/>
  <c r="T165" i="2" s="1"/>
  <c r="U165" i="2" s="1"/>
  <c r="V165" i="2" s="1"/>
  <c r="W165" i="2" s="1"/>
  <c r="X165" i="2" s="1"/>
  <c r="Y165" i="2" s="1"/>
  <c r="Z165" i="2" s="1"/>
  <c r="AA165" i="2" s="1"/>
  <c r="AB165" i="2" s="1"/>
  <c r="AC165" i="2" s="1"/>
  <c r="C166" i="2"/>
  <c r="D166" i="2" s="1"/>
  <c r="E166" i="2" s="1"/>
  <c r="F166" i="2" s="1"/>
  <c r="G166" i="2" s="1"/>
  <c r="H166" i="2" s="1"/>
  <c r="I166" i="2" s="1"/>
  <c r="J166" i="2" s="1"/>
  <c r="K166" i="2" s="1"/>
  <c r="L166" i="2" s="1"/>
  <c r="M166" i="2" s="1"/>
  <c r="N166" i="2" s="1"/>
  <c r="O166" i="2" s="1"/>
  <c r="P166" i="2" s="1"/>
  <c r="Q166" i="2" s="1"/>
  <c r="R166" i="2" s="1"/>
  <c r="S166" i="2" s="1"/>
  <c r="T166" i="2" s="1"/>
  <c r="U166" i="2" s="1"/>
  <c r="V166" i="2" s="1"/>
  <c r="W166" i="2" s="1"/>
  <c r="X166" i="2" s="1"/>
  <c r="Y166" i="2" s="1"/>
  <c r="Z166" i="2" s="1"/>
  <c r="AA166" i="2" s="1"/>
  <c r="AB166" i="2" s="1"/>
  <c r="AC166" i="2" s="1"/>
  <c r="C167" i="2"/>
  <c r="D167" i="2" s="1"/>
  <c r="E167" i="2" s="1"/>
  <c r="F167" i="2" s="1"/>
  <c r="G167" i="2" s="1"/>
  <c r="H167" i="2" s="1"/>
  <c r="I167" i="2" s="1"/>
  <c r="J167" i="2" s="1"/>
  <c r="K167" i="2" s="1"/>
  <c r="L167" i="2" s="1"/>
  <c r="M167" i="2" s="1"/>
  <c r="N167" i="2" s="1"/>
  <c r="O167" i="2" s="1"/>
  <c r="P167" i="2" s="1"/>
  <c r="Q167" i="2" s="1"/>
  <c r="R167" i="2" s="1"/>
  <c r="S167" i="2" s="1"/>
  <c r="T167" i="2" s="1"/>
  <c r="U167" i="2" s="1"/>
  <c r="V167" i="2" s="1"/>
  <c r="W167" i="2" s="1"/>
  <c r="X167" i="2" s="1"/>
  <c r="Y167" i="2" s="1"/>
  <c r="Z167" i="2" s="1"/>
  <c r="AA167" i="2" s="1"/>
  <c r="AB167" i="2" s="1"/>
  <c r="AC167" i="2" s="1"/>
  <c r="C168" i="2"/>
  <c r="D168" i="2" s="1"/>
  <c r="E168" i="2" s="1"/>
  <c r="F168" i="2" s="1"/>
  <c r="G168" i="2" s="1"/>
  <c r="H168" i="2" s="1"/>
  <c r="I168" i="2" s="1"/>
  <c r="J168" i="2" s="1"/>
  <c r="K168" i="2" s="1"/>
  <c r="L168" i="2" s="1"/>
  <c r="M168" i="2" s="1"/>
  <c r="N168" i="2" s="1"/>
  <c r="O168" i="2" s="1"/>
  <c r="P168" i="2" s="1"/>
  <c r="Q168" i="2" s="1"/>
  <c r="R168" i="2" s="1"/>
  <c r="S168" i="2" s="1"/>
  <c r="T168" i="2" s="1"/>
  <c r="U168" i="2" s="1"/>
  <c r="V168" i="2" s="1"/>
  <c r="W168" i="2" s="1"/>
  <c r="X168" i="2" s="1"/>
  <c r="Y168" i="2" s="1"/>
  <c r="Z168" i="2" s="1"/>
  <c r="AA168" i="2" s="1"/>
  <c r="AB168" i="2" s="1"/>
  <c r="AC168" i="2" s="1"/>
  <c r="C169" i="2"/>
  <c r="D169" i="2" s="1"/>
  <c r="E169" i="2" s="1"/>
  <c r="F169" i="2" s="1"/>
  <c r="G169" i="2" s="1"/>
  <c r="H169" i="2" s="1"/>
  <c r="I169" i="2" s="1"/>
  <c r="J169" i="2" s="1"/>
  <c r="K169" i="2" s="1"/>
  <c r="L169" i="2" s="1"/>
  <c r="M169" i="2" s="1"/>
  <c r="N169" i="2" s="1"/>
  <c r="O169" i="2" s="1"/>
  <c r="P169" i="2" s="1"/>
  <c r="Q169" i="2" s="1"/>
  <c r="R169" i="2" s="1"/>
  <c r="S169" i="2" s="1"/>
  <c r="T169" i="2" s="1"/>
  <c r="U169" i="2" s="1"/>
  <c r="V169" i="2" s="1"/>
  <c r="W169" i="2" s="1"/>
  <c r="X169" i="2" s="1"/>
  <c r="Y169" i="2" s="1"/>
  <c r="Z169" i="2" s="1"/>
  <c r="AA169" i="2" s="1"/>
  <c r="AB169" i="2" s="1"/>
  <c r="AC169" i="2" s="1"/>
  <c r="C170" i="2"/>
  <c r="D170" i="2" s="1"/>
  <c r="E170" i="2" s="1"/>
  <c r="F170" i="2" s="1"/>
  <c r="G170" i="2" s="1"/>
  <c r="H170" i="2" s="1"/>
  <c r="I170" i="2" s="1"/>
  <c r="J170" i="2" s="1"/>
  <c r="K170" i="2" s="1"/>
  <c r="L170" i="2" s="1"/>
  <c r="M170" i="2" s="1"/>
  <c r="N170" i="2" s="1"/>
  <c r="O170" i="2" s="1"/>
  <c r="P170" i="2" s="1"/>
  <c r="Q170" i="2" s="1"/>
  <c r="R170" i="2" s="1"/>
  <c r="S170" i="2" s="1"/>
  <c r="T170" i="2" s="1"/>
  <c r="U170" i="2" s="1"/>
  <c r="V170" i="2" s="1"/>
  <c r="W170" i="2" s="1"/>
  <c r="X170" i="2" s="1"/>
  <c r="Y170" i="2" s="1"/>
  <c r="Z170" i="2" s="1"/>
  <c r="AA170" i="2" s="1"/>
  <c r="AB170" i="2" s="1"/>
  <c r="AC170" i="2" s="1"/>
  <c r="C171" i="2"/>
  <c r="D171" i="2" s="1"/>
  <c r="E171" i="2" s="1"/>
  <c r="F171" i="2" s="1"/>
  <c r="G171" i="2" s="1"/>
  <c r="H171" i="2" s="1"/>
  <c r="I171" i="2" s="1"/>
  <c r="J171" i="2" s="1"/>
  <c r="K171" i="2" s="1"/>
  <c r="L171" i="2" s="1"/>
  <c r="M171" i="2" s="1"/>
  <c r="N171" i="2" s="1"/>
  <c r="O171" i="2" s="1"/>
  <c r="P171" i="2" s="1"/>
  <c r="Q171" i="2" s="1"/>
  <c r="R171" i="2" s="1"/>
  <c r="S171" i="2" s="1"/>
  <c r="T171" i="2" s="1"/>
  <c r="U171" i="2" s="1"/>
  <c r="V171" i="2" s="1"/>
  <c r="W171" i="2" s="1"/>
  <c r="X171" i="2" s="1"/>
  <c r="Y171" i="2" s="1"/>
  <c r="Z171" i="2" s="1"/>
  <c r="AA171" i="2" s="1"/>
  <c r="AB171" i="2" s="1"/>
  <c r="AC171" i="2" s="1"/>
  <c r="C172" i="2"/>
  <c r="D172" i="2" s="1"/>
  <c r="E172" i="2" s="1"/>
  <c r="F172" i="2" s="1"/>
  <c r="G172" i="2" s="1"/>
  <c r="H172" i="2" s="1"/>
  <c r="I172" i="2" s="1"/>
  <c r="J172" i="2" s="1"/>
  <c r="K172" i="2" s="1"/>
  <c r="L172" i="2" s="1"/>
  <c r="M172" i="2" s="1"/>
  <c r="N172" i="2" s="1"/>
  <c r="O172" i="2" s="1"/>
  <c r="P172" i="2" s="1"/>
  <c r="Q172" i="2" s="1"/>
  <c r="R172" i="2" s="1"/>
  <c r="S172" i="2" s="1"/>
  <c r="T172" i="2" s="1"/>
  <c r="U172" i="2" s="1"/>
  <c r="V172" i="2" s="1"/>
  <c r="W172" i="2" s="1"/>
  <c r="X172" i="2" s="1"/>
  <c r="Y172" i="2" s="1"/>
  <c r="Z172" i="2" s="1"/>
  <c r="AA172" i="2" s="1"/>
  <c r="AB172" i="2" s="1"/>
  <c r="AC172" i="2" s="1"/>
  <c r="C173" i="2"/>
  <c r="D173" i="2" s="1"/>
  <c r="E173" i="2" s="1"/>
  <c r="F173" i="2" s="1"/>
  <c r="G173" i="2" s="1"/>
  <c r="H173" i="2" s="1"/>
  <c r="I173" i="2" s="1"/>
  <c r="J173" i="2" s="1"/>
  <c r="K173" i="2" s="1"/>
  <c r="L173" i="2" s="1"/>
  <c r="M173" i="2" s="1"/>
  <c r="N173" i="2" s="1"/>
  <c r="O173" i="2" s="1"/>
  <c r="P173" i="2" s="1"/>
  <c r="Q173" i="2" s="1"/>
  <c r="R173" i="2" s="1"/>
  <c r="S173" i="2" s="1"/>
  <c r="T173" i="2" s="1"/>
  <c r="U173" i="2" s="1"/>
  <c r="V173" i="2" s="1"/>
  <c r="W173" i="2" s="1"/>
  <c r="X173" i="2" s="1"/>
  <c r="Y173" i="2" s="1"/>
  <c r="Z173" i="2" s="1"/>
  <c r="AA173" i="2" s="1"/>
  <c r="AB173" i="2" s="1"/>
  <c r="AC173" i="2" s="1"/>
  <c r="C174" i="2"/>
  <c r="D174" i="2" s="1"/>
  <c r="E174" i="2" s="1"/>
  <c r="F174" i="2" s="1"/>
  <c r="G174" i="2" s="1"/>
  <c r="H174" i="2" s="1"/>
  <c r="I174" i="2" s="1"/>
  <c r="J174" i="2" s="1"/>
  <c r="K174" i="2" s="1"/>
  <c r="L174" i="2" s="1"/>
  <c r="M174" i="2" s="1"/>
  <c r="N174" i="2" s="1"/>
  <c r="O174" i="2" s="1"/>
  <c r="P174" i="2" s="1"/>
  <c r="Q174" i="2" s="1"/>
  <c r="R174" i="2" s="1"/>
  <c r="S174" i="2" s="1"/>
  <c r="T174" i="2" s="1"/>
  <c r="U174" i="2" s="1"/>
  <c r="V174" i="2" s="1"/>
  <c r="W174" i="2" s="1"/>
  <c r="X174" i="2" s="1"/>
  <c r="Y174" i="2" s="1"/>
  <c r="Z174" i="2" s="1"/>
  <c r="AA174" i="2" s="1"/>
  <c r="AB174" i="2" s="1"/>
  <c r="AC174" i="2" s="1"/>
  <c r="C175" i="2"/>
  <c r="D175" i="2" s="1"/>
  <c r="E175" i="2" s="1"/>
  <c r="F175" i="2" s="1"/>
  <c r="G175" i="2" s="1"/>
  <c r="H175" i="2" s="1"/>
  <c r="I175" i="2" s="1"/>
  <c r="J175" i="2" s="1"/>
  <c r="K175" i="2" s="1"/>
  <c r="L175" i="2" s="1"/>
  <c r="M175" i="2" s="1"/>
  <c r="N175" i="2" s="1"/>
  <c r="O175" i="2" s="1"/>
  <c r="P175" i="2" s="1"/>
  <c r="Q175" i="2" s="1"/>
  <c r="R175" i="2" s="1"/>
  <c r="S175" i="2" s="1"/>
  <c r="T175" i="2" s="1"/>
  <c r="U175" i="2" s="1"/>
  <c r="V175" i="2" s="1"/>
  <c r="W175" i="2" s="1"/>
  <c r="X175" i="2" s="1"/>
  <c r="Y175" i="2" s="1"/>
  <c r="Z175" i="2" s="1"/>
  <c r="AA175" i="2" s="1"/>
  <c r="AB175" i="2" s="1"/>
  <c r="AC175" i="2" s="1"/>
  <c r="C176" i="2"/>
  <c r="D176" i="2" s="1"/>
  <c r="E176" i="2" s="1"/>
  <c r="F176" i="2" s="1"/>
  <c r="G176" i="2" s="1"/>
  <c r="H176" i="2" s="1"/>
  <c r="I176" i="2" s="1"/>
  <c r="J176" i="2" s="1"/>
  <c r="K176" i="2" s="1"/>
  <c r="L176" i="2" s="1"/>
  <c r="M176" i="2" s="1"/>
  <c r="N176" i="2" s="1"/>
  <c r="O176" i="2" s="1"/>
  <c r="P176" i="2" s="1"/>
  <c r="Q176" i="2" s="1"/>
  <c r="R176" i="2" s="1"/>
  <c r="S176" i="2" s="1"/>
  <c r="T176" i="2" s="1"/>
  <c r="U176" i="2" s="1"/>
  <c r="V176" i="2" s="1"/>
  <c r="W176" i="2" s="1"/>
  <c r="X176" i="2" s="1"/>
  <c r="Y176" i="2" s="1"/>
  <c r="Z176" i="2" s="1"/>
  <c r="AA176" i="2" s="1"/>
  <c r="AB176" i="2" s="1"/>
  <c r="AC176" i="2" s="1"/>
  <c r="C177" i="2"/>
  <c r="D177" i="2" s="1"/>
  <c r="E177" i="2" s="1"/>
  <c r="F177" i="2" s="1"/>
  <c r="G177" i="2" s="1"/>
  <c r="H177" i="2" s="1"/>
  <c r="I177" i="2" s="1"/>
  <c r="J177" i="2" s="1"/>
  <c r="K177" i="2" s="1"/>
  <c r="L177" i="2" s="1"/>
  <c r="M177" i="2" s="1"/>
  <c r="N177" i="2" s="1"/>
  <c r="O177" i="2" s="1"/>
  <c r="P177" i="2" s="1"/>
  <c r="Q177" i="2" s="1"/>
  <c r="R177" i="2" s="1"/>
  <c r="S177" i="2" s="1"/>
  <c r="T177" i="2" s="1"/>
  <c r="U177" i="2" s="1"/>
  <c r="V177" i="2" s="1"/>
  <c r="W177" i="2" s="1"/>
  <c r="X177" i="2" s="1"/>
  <c r="Y177" i="2" s="1"/>
  <c r="Z177" i="2" s="1"/>
  <c r="AA177" i="2" s="1"/>
  <c r="AB177" i="2" s="1"/>
  <c r="AC177" i="2" s="1"/>
  <c r="C178" i="2"/>
  <c r="D178" i="2" s="1"/>
  <c r="E178" i="2" s="1"/>
  <c r="F178" i="2" s="1"/>
  <c r="G178" i="2" s="1"/>
  <c r="H178" i="2" s="1"/>
  <c r="I178" i="2" s="1"/>
  <c r="J178" i="2" s="1"/>
  <c r="K178" i="2" s="1"/>
  <c r="L178" i="2" s="1"/>
  <c r="M178" i="2" s="1"/>
  <c r="N178" i="2" s="1"/>
  <c r="O178" i="2" s="1"/>
  <c r="P178" i="2" s="1"/>
  <c r="Q178" i="2" s="1"/>
  <c r="R178" i="2" s="1"/>
  <c r="S178" i="2" s="1"/>
  <c r="T178" i="2" s="1"/>
  <c r="U178" i="2" s="1"/>
  <c r="V178" i="2" s="1"/>
  <c r="W178" i="2" s="1"/>
  <c r="X178" i="2" s="1"/>
  <c r="Y178" i="2" s="1"/>
  <c r="Z178" i="2" s="1"/>
  <c r="AA178" i="2" s="1"/>
  <c r="AB178" i="2" s="1"/>
  <c r="AC178" i="2" s="1"/>
  <c r="C179" i="2"/>
  <c r="D179" i="2" s="1"/>
  <c r="E179" i="2" s="1"/>
  <c r="F179" i="2" s="1"/>
  <c r="G179" i="2" s="1"/>
  <c r="H179" i="2" s="1"/>
  <c r="I179" i="2" s="1"/>
  <c r="J179" i="2" s="1"/>
  <c r="K179" i="2" s="1"/>
  <c r="L179" i="2" s="1"/>
  <c r="M179" i="2" s="1"/>
  <c r="N179" i="2" s="1"/>
  <c r="O179" i="2" s="1"/>
  <c r="P179" i="2" s="1"/>
  <c r="Q179" i="2" s="1"/>
  <c r="R179" i="2" s="1"/>
  <c r="S179" i="2" s="1"/>
  <c r="T179" i="2" s="1"/>
  <c r="U179" i="2" s="1"/>
  <c r="V179" i="2" s="1"/>
  <c r="W179" i="2" s="1"/>
  <c r="X179" i="2" s="1"/>
  <c r="Y179" i="2" s="1"/>
  <c r="Z179" i="2" s="1"/>
  <c r="AA179" i="2" s="1"/>
  <c r="AB179" i="2" s="1"/>
  <c r="AC179" i="2" s="1"/>
  <c r="C180" i="2"/>
  <c r="D180" i="2" s="1"/>
  <c r="E180" i="2" s="1"/>
  <c r="F180" i="2" s="1"/>
  <c r="G180" i="2" s="1"/>
  <c r="H180" i="2" s="1"/>
  <c r="I180" i="2" s="1"/>
  <c r="J180" i="2" s="1"/>
  <c r="K180" i="2" s="1"/>
  <c r="L180" i="2" s="1"/>
  <c r="M180" i="2" s="1"/>
  <c r="N180" i="2" s="1"/>
  <c r="O180" i="2" s="1"/>
  <c r="P180" i="2" s="1"/>
  <c r="Q180" i="2" s="1"/>
  <c r="R180" i="2" s="1"/>
  <c r="S180" i="2" s="1"/>
  <c r="T180" i="2" s="1"/>
  <c r="U180" i="2" s="1"/>
  <c r="V180" i="2" s="1"/>
  <c r="W180" i="2" s="1"/>
  <c r="X180" i="2" s="1"/>
  <c r="Y180" i="2" s="1"/>
  <c r="Z180" i="2" s="1"/>
  <c r="AA180" i="2" s="1"/>
  <c r="AB180" i="2" s="1"/>
  <c r="AC180" i="2" s="1"/>
  <c r="C181" i="2"/>
  <c r="D181" i="2" s="1"/>
  <c r="E181" i="2" s="1"/>
  <c r="F181" i="2" s="1"/>
  <c r="G181" i="2" s="1"/>
  <c r="H181" i="2" s="1"/>
  <c r="I181" i="2" s="1"/>
  <c r="J181" i="2" s="1"/>
  <c r="K181" i="2" s="1"/>
  <c r="L181" i="2" s="1"/>
  <c r="M181" i="2" s="1"/>
  <c r="N181" i="2" s="1"/>
  <c r="O181" i="2" s="1"/>
  <c r="P181" i="2" s="1"/>
  <c r="Q181" i="2" s="1"/>
  <c r="R181" i="2" s="1"/>
  <c r="S181" i="2" s="1"/>
  <c r="T181" i="2" s="1"/>
  <c r="U181" i="2" s="1"/>
  <c r="V181" i="2" s="1"/>
  <c r="W181" i="2" s="1"/>
  <c r="X181" i="2" s="1"/>
  <c r="Y181" i="2" s="1"/>
  <c r="Z181" i="2" s="1"/>
  <c r="AA181" i="2" s="1"/>
  <c r="AB181" i="2" s="1"/>
  <c r="AC181" i="2" s="1"/>
  <c r="C182" i="2"/>
  <c r="D182" i="2" s="1"/>
  <c r="E182" i="2" s="1"/>
  <c r="F182" i="2" s="1"/>
  <c r="G182" i="2" s="1"/>
  <c r="H182" i="2" s="1"/>
  <c r="I182" i="2" s="1"/>
  <c r="J182" i="2" s="1"/>
  <c r="K182" i="2" s="1"/>
  <c r="L182" i="2" s="1"/>
  <c r="M182" i="2" s="1"/>
  <c r="N182" i="2" s="1"/>
  <c r="O182" i="2" s="1"/>
  <c r="P182" i="2" s="1"/>
  <c r="Q182" i="2" s="1"/>
  <c r="R182" i="2" s="1"/>
  <c r="S182" i="2" s="1"/>
  <c r="T182" i="2" s="1"/>
  <c r="U182" i="2" s="1"/>
  <c r="V182" i="2" s="1"/>
  <c r="W182" i="2" s="1"/>
  <c r="X182" i="2" s="1"/>
  <c r="Y182" i="2" s="1"/>
  <c r="Z182" i="2" s="1"/>
  <c r="AA182" i="2" s="1"/>
  <c r="AB182" i="2" s="1"/>
  <c r="AC182" i="2" s="1"/>
  <c r="C183" i="2"/>
  <c r="D183" i="2" s="1"/>
  <c r="E183" i="2" s="1"/>
  <c r="F183" i="2" s="1"/>
  <c r="G183" i="2" s="1"/>
  <c r="H183" i="2" s="1"/>
  <c r="I183" i="2" s="1"/>
  <c r="J183" i="2" s="1"/>
  <c r="K183" i="2" s="1"/>
  <c r="L183" i="2" s="1"/>
  <c r="M183" i="2" s="1"/>
  <c r="N183" i="2" s="1"/>
  <c r="O183" i="2" s="1"/>
  <c r="P183" i="2" s="1"/>
  <c r="Q183" i="2" s="1"/>
  <c r="R183" i="2" s="1"/>
  <c r="S183" i="2" s="1"/>
  <c r="T183" i="2" s="1"/>
  <c r="U183" i="2" s="1"/>
  <c r="V183" i="2" s="1"/>
  <c r="W183" i="2" s="1"/>
  <c r="X183" i="2" s="1"/>
  <c r="Y183" i="2" s="1"/>
  <c r="Z183" i="2" s="1"/>
  <c r="AA183" i="2" s="1"/>
  <c r="AB183" i="2" s="1"/>
  <c r="AC183" i="2" s="1"/>
  <c r="C184" i="2"/>
  <c r="D184" i="2" s="1"/>
  <c r="E184" i="2" s="1"/>
  <c r="F184" i="2" s="1"/>
  <c r="G184" i="2" s="1"/>
  <c r="H184" i="2" s="1"/>
  <c r="I184" i="2" s="1"/>
  <c r="J184" i="2" s="1"/>
  <c r="K184" i="2" s="1"/>
  <c r="L184" i="2" s="1"/>
  <c r="M184" i="2" s="1"/>
  <c r="N184" i="2" s="1"/>
  <c r="O184" i="2" s="1"/>
  <c r="P184" i="2" s="1"/>
  <c r="Q184" i="2" s="1"/>
  <c r="R184" i="2" s="1"/>
  <c r="S184" i="2" s="1"/>
  <c r="T184" i="2" s="1"/>
  <c r="U184" i="2" s="1"/>
  <c r="V184" i="2" s="1"/>
  <c r="W184" i="2" s="1"/>
  <c r="X184" i="2" s="1"/>
  <c r="Y184" i="2" s="1"/>
  <c r="Z184" i="2" s="1"/>
  <c r="AA184" i="2" s="1"/>
  <c r="AB184" i="2" s="1"/>
  <c r="AC184" i="2" s="1"/>
  <c r="C185" i="2"/>
  <c r="D185" i="2" s="1"/>
  <c r="E185" i="2" s="1"/>
  <c r="F185" i="2" s="1"/>
  <c r="G185" i="2" s="1"/>
  <c r="H185" i="2" s="1"/>
  <c r="I185" i="2" s="1"/>
  <c r="J185" i="2" s="1"/>
  <c r="K185" i="2" s="1"/>
  <c r="L185" i="2" s="1"/>
  <c r="M185" i="2" s="1"/>
  <c r="N185" i="2" s="1"/>
  <c r="O185" i="2" s="1"/>
  <c r="P185" i="2" s="1"/>
  <c r="Q185" i="2" s="1"/>
  <c r="R185" i="2" s="1"/>
  <c r="S185" i="2" s="1"/>
  <c r="T185" i="2" s="1"/>
  <c r="U185" i="2" s="1"/>
  <c r="V185" i="2" s="1"/>
  <c r="W185" i="2" s="1"/>
  <c r="X185" i="2" s="1"/>
  <c r="Y185" i="2" s="1"/>
  <c r="Z185" i="2" s="1"/>
  <c r="AA185" i="2" s="1"/>
  <c r="AB185" i="2" s="1"/>
  <c r="AC185" i="2" s="1"/>
  <c r="C186" i="2"/>
  <c r="D186" i="2" s="1"/>
  <c r="E186" i="2" s="1"/>
  <c r="F186" i="2" s="1"/>
  <c r="G186" i="2" s="1"/>
  <c r="H186" i="2" s="1"/>
  <c r="I186" i="2" s="1"/>
  <c r="J186" i="2" s="1"/>
  <c r="K186" i="2" s="1"/>
  <c r="L186" i="2" s="1"/>
  <c r="M186" i="2" s="1"/>
  <c r="N186" i="2" s="1"/>
  <c r="O186" i="2" s="1"/>
  <c r="P186" i="2" s="1"/>
  <c r="Q186" i="2" s="1"/>
  <c r="R186" i="2" s="1"/>
  <c r="S186" i="2" s="1"/>
  <c r="T186" i="2" s="1"/>
  <c r="U186" i="2" s="1"/>
  <c r="V186" i="2" s="1"/>
  <c r="W186" i="2" s="1"/>
  <c r="X186" i="2" s="1"/>
  <c r="Y186" i="2" s="1"/>
  <c r="Z186" i="2" s="1"/>
  <c r="AA186" i="2" s="1"/>
  <c r="AB186" i="2" s="1"/>
  <c r="AC186" i="2" s="1"/>
  <c r="C187" i="2"/>
  <c r="D187" i="2" s="1"/>
  <c r="E187" i="2" s="1"/>
  <c r="F187" i="2" s="1"/>
  <c r="G187" i="2" s="1"/>
  <c r="H187" i="2" s="1"/>
  <c r="I187" i="2" s="1"/>
  <c r="J187" i="2" s="1"/>
  <c r="K187" i="2" s="1"/>
  <c r="L187" i="2" s="1"/>
  <c r="M187" i="2" s="1"/>
  <c r="N187" i="2" s="1"/>
  <c r="O187" i="2" s="1"/>
  <c r="P187" i="2" s="1"/>
  <c r="Q187" i="2" s="1"/>
  <c r="R187" i="2" s="1"/>
  <c r="S187" i="2" s="1"/>
  <c r="T187" i="2" s="1"/>
  <c r="U187" i="2" s="1"/>
  <c r="V187" i="2" s="1"/>
  <c r="W187" i="2" s="1"/>
  <c r="X187" i="2" s="1"/>
  <c r="Y187" i="2" s="1"/>
  <c r="Z187" i="2" s="1"/>
  <c r="AA187" i="2" s="1"/>
  <c r="AB187" i="2" s="1"/>
  <c r="AC187" i="2" s="1"/>
  <c r="C188" i="2"/>
  <c r="D188" i="2" s="1"/>
  <c r="E188" i="2" s="1"/>
  <c r="F188" i="2" s="1"/>
  <c r="G188" i="2" s="1"/>
  <c r="H188" i="2" s="1"/>
  <c r="I188" i="2" s="1"/>
  <c r="J188" i="2" s="1"/>
  <c r="K188" i="2" s="1"/>
  <c r="L188" i="2" s="1"/>
  <c r="M188" i="2" s="1"/>
  <c r="N188" i="2" s="1"/>
  <c r="O188" i="2" s="1"/>
  <c r="P188" i="2" s="1"/>
  <c r="Q188" i="2" s="1"/>
  <c r="R188" i="2" s="1"/>
  <c r="S188" i="2" s="1"/>
  <c r="T188" i="2" s="1"/>
  <c r="U188" i="2" s="1"/>
  <c r="V188" i="2" s="1"/>
  <c r="W188" i="2" s="1"/>
  <c r="X188" i="2" s="1"/>
  <c r="Y188" i="2" s="1"/>
  <c r="Z188" i="2" s="1"/>
  <c r="AA188" i="2" s="1"/>
  <c r="AB188" i="2" s="1"/>
  <c r="AC188" i="2" s="1"/>
  <c r="C189" i="2"/>
  <c r="D189" i="2" s="1"/>
  <c r="E189" i="2" s="1"/>
  <c r="F189" i="2" s="1"/>
  <c r="G189" i="2" s="1"/>
  <c r="H189" i="2" s="1"/>
  <c r="I189" i="2" s="1"/>
  <c r="J189" i="2" s="1"/>
  <c r="K189" i="2" s="1"/>
  <c r="L189" i="2" s="1"/>
  <c r="M189" i="2" s="1"/>
  <c r="N189" i="2" s="1"/>
  <c r="O189" i="2" s="1"/>
  <c r="P189" i="2" s="1"/>
  <c r="Q189" i="2" s="1"/>
  <c r="R189" i="2" s="1"/>
  <c r="S189" i="2" s="1"/>
  <c r="T189" i="2" s="1"/>
  <c r="U189" i="2" s="1"/>
  <c r="V189" i="2" s="1"/>
  <c r="W189" i="2" s="1"/>
  <c r="X189" i="2" s="1"/>
  <c r="Y189" i="2" s="1"/>
  <c r="Z189" i="2" s="1"/>
  <c r="AA189" i="2" s="1"/>
  <c r="AB189" i="2" s="1"/>
  <c r="AC189" i="2" s="1"/>
  <c r="C190" i="2"/>
  <c r="D190" i="2" s="1"/>
  <c r="E190" i="2" s="1"/>
  <c r="F190" i="2" s="1"/>
  <c r="G190" i="2" s="1"/>
  <c r="H190" i="2" s="1"/>
  <c r="I190" i="2" s="1"/>
  <c r="J190" i="2" s="1"/>
  <c r="K190" i="2" s="1"/>
  <c r="L190" i="2" s="1"/>
  <c r="M190" i="2" s="1"/>
  <c r="N190" i="2" s="1"/>
  <c r="O190" i="2" s="1"/>
  <c r="P190" i="2" s="1"/>
  <c r="Q190" i="2" s="1"/>
  <c r="R190" i="2" s="1"/>
  <c r="S190" i="2" s="1"/>
  <c r="T190" i="2" s="1"/>
  <c r="U190" i="2" s="1"/>
  <c r="V190" i="2" s="1"/>
  <c r="W190" i="2" s="1"/>
  <c r="X190" i="2" s="1"/>
  <c r="Y190" i="2" s="1"/>
  <c r="Z190" i="2" s="1"/>
  <c r="AA190" i="2" s="1"/>
  <c r="AB190" i="2" s="1"/>
  <c r="AC190" i="2" s="1"/>
  <c r="C191" i="2"/>
  <c r="D191" i="2" s="1"/>
  <c r="E191" i="2" s="1"/>
  <c r="F191" i="2" s="1"/>
  <c r="G191" i="2" s="1"/>
  <c r="H191" i="2" s="1"/>
  <c r="I191" i="2" s="1"/>
  <c r="J191" i="2" s="1"/>
  <c r="K191" i="2" s="1"/>
  <c r="L191" i="2" s="1"/>
  <c r="M191" i="2" s="1"/>
  <c r="N191" i="2" s="1"/>
  <c r="O191" i="2" s="1"/>
  <c r="P191" i="2" s="1"/>
  <c r="Q191" i="2" s="1"/>
  <c r="R191" i="2" s="1"/>
  <c r="S191" i="2" s="1"/>
  <c r="T191" i="2" s="1"/>
  <c r="U191" i="2" s="1"/>
  <c r="V191" i="2" s="1"/>
  <c r="W191" i="2" s="1"/>
  <c r="X191" i="2" s="1"/>
  <c r="Y191" i="2" s="1"/>
  <c r="Z191" i="2" s="1"/>
  <c r="AA191" i="2" s="1"/>
  <c r="AB191" i="2" s="1"/>
  <c r="AC191" i="2" s="1"/>
  <c r="C192" i="2"/>
  <c r="D192" i="2" s="1"/>
  <c r="E192" i="2" s="1"/>
  <c r="F192" i="2" s="1"/>
  <c r="G192" i="2" s="1"/>
  <c r="H192" i="2" s="1"/>
  <c r="I192" i="2" s="1"/>
  <c r="J192" i="2" s="1"/>
  <c r="K192" i="2" s="1"/>
  <c r="L192" i="2" s="1"/>
  <c r="M192" i="2" s="1"/>
  <c r="N192" i="2" s="1"/>
  <c r="O192" i="2" s="1"/>
  <c r="P192" i="2" s="1"/>
  <c r="Q192" i="2" s="1"/>
  <c r="R192" i="2" s="1"/>
  <c r="S192" i="2" s="1"/>
  <c r="T192" i="2" s="1"/>
  <c r="U192" i="2" s="1"/>
  <c r="V192" i="2" s="1"/>
  <c r="W192" i="2" s="1"/>
  <c r="X192" i="2" s="1"/>
  <c r="Y192" i="2" s="1"/>
  <c r="Z192" i="2" s="1"/>
  <c r="AA192" i="2" s="1"/>
  <c r="AB192" i="2" s="1"/>
  <c r="AC192" i="2" s="1"/>
  <c r="C193" i="2"/>
  <c r="D193" i="2" s="1"/>
  <c r="E193" i="2" s="1"/>
  <c r="F193" i="2" s="1"/>
  <c r="G193" i="2" s="1"/>
  <c r="H193" i="2" s="1"/>
  <c r="I193" i="2" s="1"/>
  <c r="J193" i="2" s="1"/>
  <c r="K193" i="2" s="1"/>
  <c r="L193" i="2" s="1"/>
  <c r="M193" i="2" s="1"/>
  <c r="N193" i="2" s="1"/>
  <c r="O193" i="2" s="1"/>
  <c r="P193" i="2" s="1"/>
  <c r="Q193" i="2" s="1"/>
  <c r="R193" i="2" s="1"/>
  <c r="S193" i="2" s="1"/>
  <c r="T193" i="2" s="1"/>
  <c r="U193" i="2" s="1"/>
  <c r="V193" i="2" s="1"/>
  <c r="W193" i="2" s="1"/>
  <c r="X193" i="2" s="1"/>
  <c r="Y193" i="2" s="1"/>
  <c r="Z193" i="2" s="1"/>
  <c r="AA193" i="2" s="1"/>
  <c r="AB193" i="2" s="1"/>
  <c r="AC193" i="2" s="1"/>
  <c r="C194" i="2"/>
  <c r="D194" i="2" s="1"/>
  <c r="E194" i="2" s="1"/>
  <c r="F194" i="2" s="1"/>
  <c r="G194" i="2" s="1"/>
  <c r="H194" i="2" s="1"/>
  <c r="I194" i="2" s="1"/>
  <c r="J194" i="2" s="1"/>
  <c r="K194" i="2" s="1"/>
  <c r="L194" i="2" s="1"/>
  <c r="M194" i="2" s="1"/>
  <c r="N194" i="2" s="1"/>
  <c r="O194" i="2" s="1"/>
  <c r="P194" i="2" s="1"/>
  <c r="Q194" i="2" s="1"/>
  <c r="R194" i="2" s="1"/>
  <c r="S194" i="2" s="1"/>
  <c r="T194" i="2" s="1"/>
  <c r="U194" i="2" s="1"/>
  <c r="V194" i="2" s="1"/>
  <c r="W194" i="2" s="1"/>
  <c r="X194" i="2" s="1"/>
  <c r="Y194" i="2" s="1"/>
  <c r="Z194" i="2" s="1"/>
  <c r="AA194" i="2" s="1"/>
  <c r="AB194" i="2" s="1"/>
  <c r="AC194" i="2" s="1"/>
  <c r="C195" i="2"/>
  <c r="D195" i="2" s="1"/>
  <c r="E195" i="2" s="1"/>
  <c r="F195" i="2" s="1"/>
  <c r="G195" i="2" s="1"/>
  <c r="H195" i="2" s="1"/>
  <c r="I195" i="2" s="1"/>
  <c r="J195" i="2" s="1"/>
  <c r="K195" i="2" s="1"/>
  <c r="L195" i="2" s="1"/>
  <c r="M195" i="2" s="1"/>
  <c r="N195" i="2" s="1"/>
  <c r="O195" i="2" s="1"/>
  <c r="P195" i="2" s="1"/>
  <c r="Q195" i="2" s="1"/>
  <c r="R195" i="2" s="1"/>
  <c r="S195" i="2" s="1"/>
  <c r="T195" i="2" s="1"/>
  <c r="U195" i="2" s="1"/>
  <c r="V195" i="2" s="1"/>
  <c r="W195" i="2" s="1"/>
  <c r="X195" i="2" s="1"/>
  <c r="Y195" i="2" s="1"/>
  <c r="Z195" i="2" s="1"/>
  <c r="AA195" i="2" s="1"/>
  <c r="AB195" i="2" s="1"/>
  <c r="AC195" i="2" s="1"/>
  <c r="C196" i="2"/>
  <c r="D196" i="2" s="1"/>
  <c r="E196" i="2" s="1"/>
  <c r="F196" i="2" s="1"/>
  <c r="G196" i="2" s="1"/>
  <c r="H196" i="2" s="1"/>
  <c r="I196" i="2" s="1"/>
  <c r="J196" i="2" s="1"/>
  <c r="K196" i="2" s="1"/>
  <c r="L196" i="2" s="1"/>
  <c r="M196" i="2" s="1"/>
  <c r="N196" i="2" s="1"/>
  <c r="O196" i="2" s="1"/>
  <c r="P196" i="2" s="1"/>
  <c r="Q196" i="2" s="1"/>
  <c r="R196" i="2" s="1"/>
  <c r="S196" i="2" s="1"/>
  <c r="T196" i="2" s="1"/>
  <c r="U196" i="2" s="1"/>
  <c r="V196" i="2" s="1"/>
  <c r="W196" i="2" s="1"/>
  <c r="X196" i="2" s="1"/>
  <c r="Y196" i="2" s="1"/>
  <c r="Z196" i="2" s="1"/>
  <c r="AA196" i="2" s="1"/>
  <c r="AB196" i="2" s="1"/>
  <c r="AC196" i="2" s="1"/>
  <c r="C197" i="2"/>
  <c r="D197" i="2" s="1"/>
  <c r="E197" i="2" s="1"/>
  <c r="F197" i="2" s="1"/>
  <c r="G197" i="2" s="1"/>
  <c r="H197" i="2" s="1"/>
  <c r="I197" i="2" s="1"/>
  <c r="J197" i="2" s="1"/>
  <c r="K197" i="2" s="1"/>
  <c r="L197" i="2" s="1"/>
  <c r="M197" i="2" s="1"/>
  <c r="N197" i="2" s="1"/>
  <c r="O197" i="2" s="1"/>
  <c r="P197" i="2" s="1"/>
  <c r="Q197" i="2" s="1"/>
  <c r="R197" i="2" s="1"/>
  <c r="S197" i="2" s="1"/>
  <c r="T197" i="2" s="1"/>
  <c r="U197" i="2" s="1"/>
  <c r="V197" i="2" s="1"/>
  <c r="W197" i="2" s="1"/>
  <c r="X197" i="2" s="1"/>
  <c r="Y197" i="2" s="1"/>
  <c r="Z197" i="2" s="1"/>
  <c r="AA197" i="2" s="1"/>
  <c r="AB197" i="2" s="1"/>
  <c r="AC197" i="2" s="1"/>
  <c r="C198" i="2"/>
  <c r="D198" i="2" s="1"/>
  <c r="E198" i="2" s="1"/>
  <c r="F198" i="2" s="1"/>
  <c r="G198" i="2" s="1"/>
  <c r="H198" i="2" s="1"/>
  <c r="I198" i="2" s="1"/>
  <c r="J198" i="2" s="1"/>
  <c r="K198" i="2" s="1"/>
  <c r="L198" i="2" s="1"/>
  <c r="M198" i="2" s="1"/>
  <c r="N198" i="2" s="1"/>
  <c r="O198" i="2" s="1"/>
  <c r="P198" i="2" s="1"/>
  <c r="Q198" i="2" s="1"/>
  <c r="R198" i="2" s="1"/>
  <c r="S198" i="2" s="1"/>
  <c r="T198" i="2" s="1"/>
  <c r="U198" i="2" s="1"/>
  <c r="V198" i="2" s="1"/>
  <c r="W198" i="2" s="1"/>
  <c r="X198" i="2" s="1"/>
  <c r="Y198" i="2" s="1"/>
  <c r="Z198" i="2" s="1"/>
  <c r="AA198" i="2" s="1"/>
  <c r="AB198" i="2" s="1"/>
  <c r="AC198" i="2" s="1"/>
  <c r="C199" i="2"/>
  <c r="D199" i="2" s="1"/>
  <c r="E199" i="2" s="1"/>
  <c r="F199" i="2" s="1"/>
  <c r="G199" i="2" s="1"/>
  <c r="H199" i="2" s="1"/>
  <c r="I199" i="2" s="1"/>
  <c r="J199" i="2" s="1"/>
  <c r="K199" i="2" s="1"/>
  <c r="L199" i="2" s="1"/>
  <c r="M199" i="2" s="1"/>
  <c r="N199" i="2" s="1"/>
  <c r="O199" i="2" s="1"/>
  <c r="P199" i="2" s="1"/>
  <c r="Q199" i="2" s="1"/>
  <c r="R199" i="2" s="1"/>
  <c r="S199" i="2" s="1"/>
  <c r="T199" i="2" s="1"/>
  <c r="U199" i="2" s="1"/>
  <c r="V199" i="2" s="1"/>
  <c r="W199" i="2" s="1"/>
  <c r="X199" i="2" s="1"/>
  <c r="Y199" i="2" s="1"/>
  <c r="Z199" i="2" s="1"/>
  <c r="AA199" i="2" s="1"/>
  <c r="AB199" i="2" s="1"/>
  <c r="AC199" i="2" s="1"/>
  <c r="C200" i="2"/>
  <c r="D200" i="2" s="1"/>
  <c r="E200" i="2" s="1"/>
  <c r="F200" i="2" s="1"/>
  <c r="G200" i="2" s="1"/>
  <c r="H200" i="2" s="1"/>
  <c r="I200" i="2" s="1"/>
  <c r="J200" i="2" s="1"/>
  <c r="K200" i="2" s="1"/>
  <c r="L200" i="2" s="1"/>
  <c r="M200" i="2" s="1"/>
  <c r="N200" i="2" s="1"/>
  <c r="O200" i="2" s="1"/>
  <c r="P200" i="2" s="1"/>
  <c r="Q200" i="2" s="1"/>
  <c r="R200" i="2" s="1"/>
  <c r="S200" i="2" s="1"/>
  <c r="T200" i="2" s="1"/>
  <c r="U200" i="2" s="1"/>
  <c r="V200" i="2" s="1"/>
  <c r="W200" i="2" s="1"/>
  <c r="X200" i="2" s="1"/>
  <c r="Y200" i="2" s="1"/>
  <c r="Z200" i="2" s="1"/>
  <c r="AA200" i="2" s="1"/>
  <c r="AB200" i="2" s="1"/>
  <c r="AC200" i="2" s="1"/>
  <c r="C201" i="2"/>
  <c r="D201" i="2" s="1"/>
  <c r="E201" i="2" s="1"/>
  <c r="F201" i="2" s="1"/>
  <c r="G201" i="2" s="1"/>
  <c r="H201" i="2" s="1"/>
  <c r="I201" i="2" s="1"/>
  <c r="J201" i="2" s="1"/>
  <c r="K201" i="2" s="1"/>
  <c r="L201" i="2" s="1"/>
  <c r="M201" i="2" s="1"/>
  <c r="N201" i="2" s="1"/>
  <c r="O201" i="2" s="1"/>
  <c r="P201" i="2" s="1"/>
  <c r="Q201" i="2" s="1"/>
  <c r="R201" i="2" s="1"/>
  <c r="S201" i="2" s="1"/>
  <c r="T201" i="2" s="1"/>
  <c r="U201" i="2" s="1"/>
  <c r="V201" i="2" s="1"/>
  <c r="W201" i="2" s="1"/>
  <c r="X201" i="2" s="1"/>
  <c r="Y201" i="2" s="1"/>
  <c r="Z201" i="2" s="1"/>
  <c r="AA201" i="2" s="1"/>
  <c r="AB201" i="2" s="1"/>
  <c r="AC201" i="2" s="1"/>
  <c r="C202" i="2"/>
  <c r="D202" i="2" s="1"/>
  <c r="E202" i="2" s="1"/>
  <c r="F202" i="2" s="1"/>
  <c r="G202" i="2" s="1"/>
  <c r="H202" i="2" s="1"/>
  <c r="I202" i="2" s="1"/>
  <c r="J202" i="2" s="1"/>
  <c r="K202" i="2" s="1"/>
  <c r="L202" i="2" s="1"/>
  <c r="M202" i="2" s="1"/>
  <c r="N202" i="2" s="1"/>
  <c r="O202" i="2" s="1"/>
  <c r="P202" i="2" s="1"/>
  <c r="Q202" i="2" s="1"/>
  <c r="R202" i="2" s="1"/>
  <c r="S202" i="2" s="1"/>
  <c r="T202" i="2" s="1"/>
  <c r="U202" i="2" s="1"/>
  <c r="V202" i="2" s="1"/>
  <c r="W202" i="2" s="1"/>
  <c r="X202" i="2" s="1"/>
  <c r="Y202" i="2" s="1"/>
  <c r="Z202" i="2" s="1"/>
  <c r="AA202" i="2" s="1"/>
  <c r="AB202" i="2" s="1"/>
  <c r="AC202" i="2" s="1"/>
  <c r="C203" i="2"/>
  <c r="D203" i="2" s="1"/>
  <c r="E203" i="2" s="1"/>
  <c r="F203" i="2" s="1"/>
  <c r="G203" i="2" s="1"/>
  <c r="H203" i="2" s="1"/>
  <c r="I203" i="2" s="1"/>
  <c r="J203" i="2" s="1"/>
  <c r="K203" i="2" s="1"/>
  <c r="L203" i="2" s="1"/>
  <c r="M203" i="2" s="1"/>
  <c r="N203" i="2" s="1"/>
  <c r="O203" i="2" s="1"/>
  <c r="P203" i="2" s="1"/>
  <c r="Q203" i="2" s="1"/>
  <c r="R203" i="2" s="1"/>
  <c r="S203" i="2" s="1"/>
  <c r="T203" i="2" s="1"/>
  <c r="U203" i="2" s="1"/>
  <c r="V203" i="2" s="1"/>
  <c r="W203" i="2" s="1"/>
  <c r="X203" i="2" s="1"/>
  <c r="Y203" i="2" s="1"/>
  <c r="Z203" i="2" s="1"/>
  <c r="AA203" i="2" s="1"/>
  <c r="AB203" i="2" s="1"/>
  <c r="AC203" i="2" s="1"/>
  <c r="C204" i="2"/>
  <c r="D204" i="2" s="1"/>
  <c r="E204" i="2" s="1"/>
  <c r="F204" i="2" s="1"/>
  <c r="G204" i="2" s="1"/>
  <c r="H204" i="2" s="1"/>
  <c r="I204" i="2" s="1"/>
  <c r="J204" i="2" s="1"/>
  <c r="K204" i="2" s="1"/>
  <c r="L204" i="2" s="1"/>
  <c r="M204" i="2" s="1"/>
  <c r="N204" i="2" s="1"/>
  <c r="O204" i="2" s="1"/>
  <c r="P204" i="2" s="1"/>
  <c r="Q204" i="2" s="1"/>
  <c r="R204" i="2" s="1"/>
  <c r="S204" i="2" s="1"/>
  <c r="T204" i="2" s="1"/>
  <c r="U204" i="2" s="1"/>
  <c r="V204" i="2" s="1"/>
  <c r="W204" i="2" s="1"/>
  <c r="X204" i="2" s="1"/>
  <c r="Y204" i="2" s="1"/>
  <c r="Z204" i="2" s="1"/>
  <c r="AA204" i="2" s="1"/>
  <c r="AB204" i="2" s="1"/>
  <c r="AC204" i="2" s="1"/>
  <c r="C205" i="2"/>
  <c r="D205" i="2" s="1"/>
  <c r="E205" i="2" s="1"/>
  <c r="F205" i="2" s="1"/>
  <c r="G205" i="2" s="1"/>
  <c r="H205" i="2" s="1"/>
  <c r="I205" i="2" s="1"/>
  <c r="J205" i="2" s="1"/>
  <c r="K205" i="2" s="1"/>
  <c r="L205" i="2" s="1"/>
  <c r="M205" i="2" s="1"/>
  <c r="N205" i="2" s="1"/>
  <c r="O205" i="2" s="1"/>
  <c r="P205" i="2" s="1"/>
  <c r="Q205" i="2" s="1"/>
  <c r="R205" i="2" s="1"/>
  <c r="S205" i="2" s="1"/>
  <c r="T205" i="2" s="1"/>
  <c r="U205" i="2" s="1"/>
  <c r="V205" i="2" s="1"/>
  <c r="W205" i="2" s="1"/>
  <c r="X205" i="2" s="1"/>
  <c r="Y205" i="2" s="1"/>
  <c r="Z205" i="2" s="1"/>
  <c r="AA205" i="2" s="1"/>
  <c r="AB205" i="2" s="1"/>
  <c r="AC205" i="2" s="1"/>
  <c r="C206" i="2"/>
  <c r="D206" i="2" s="1"/>
  <c r="E206" i="2" s="1"/>
  <c r="F206" i="2" s="1"/>
  <c r="G206" i="2" s="1"/>
  <c r="H206" i="2" s="1"/>
  <c r="I206" i="2" s="1"/>
  <c r="J206" i="2" s="1"/>
  <c r="K206" i="2" s="1"/>
  <c r="L206" i="2" s="1"/>
  <c r="M206" i="2" s="1"/>
  <c r="N206" i="2" s="1"/>
  <c r="O206" i="2" s="1"/>
  <c r="P206" i="2" s="1"/>
  <c r="Q206" i="2" s="1"/>
  <c r="R206" i="2" s="1"/>
  <c r="S206" i="2" s="1"/>
  <c r="T206" i="2" s="1"/>
  <c r="U206" i="2" s="1"/>
  <c r="V206" i="2" s="1"/>
  <c r="W206" i="2" s="1"/>
  <c r="X206" i="2" s="1"/>
  <c r="Y206" i="2" s="1"/>
  <c r="Z206" i="2" s="1"/>
  <c r="AA206" i="2" s="1"/>
  <c r="AB206" i="2" s="1"/>
  <c r="AC206" i="2" s="1"/>
  <c r="C207" i="2"/>
  <c r="D207" i="2" s="1"/>
  <c r="E207" i="2" s="1"/>
  <c r="F207" i="2" s="1"/>
  <c r="G207" i="2" s="1"/>
  <c r="H207" i="2" s="1"/>
  <c r="I207" i="2" s="1"/>
  <c r="J207" i="2" s="1"/>
  <c r="K207" i="2" s="1"/>
  <c r="L207" i="2" s="1"/>
  <c r="M207" i="2" s="1"/>
  <c r="N207" i="2" s="1"/>
  <c r="O207" i="2" s="1"/>
  <c r="P207" i="2" s="1"/>
  <c r="Q207" i="2" s="1"/>
  <c r="R207" i="2" s="1"/>
  <c r="S207" i="2" s="1"/>
  <c r="T207" i="2" s="1"/>
  <c r="U207" i="2" s="1"/>
  <c r="V207" i="2" s="1"/>
  <c r="W207" i="2" s="1"/>
  <c r="X207" i="2" s="1"/>
  <c r="Y207" i="2" s="1"/>
  <c r="Z207" i="2" s="1"/>
  <c r="AA207" i="2" s="1"/>
  <c r="AB207" i="2" s="1"/>
  <c r="AC207" i="2" s="1"/>
  <c r="C208" i="2"/>
  <c r="D208" i="2" s="1"/>
  <c r="E208" i="2" s="1"/>
  <c r="F208" i="2" s="1"/>
  <c r="G208" i="2" s="1"/>
  <c r="H208" i="2" s="1"/>
  <c r="I208" i="2" s="1"/>
  <c r="J208" i="2" s="1"/>
  <c r="K208" i="2" s="1"/>
  <c r="L208" i="2" s="1"/>
  <c r="M208" i="2" s="1"/>
  <c r="N208" i="2" s="1"/>
  <c r="O208" i="2" s="1"/>
  <c r="P208" i="2" s="1"/>
  <c r="Q208" i="2" s="1"/>
  <c r="R208" i="2" s="1"/>
  <c r="S208" i="2" s="1"/>
  <c r="T208" i="2" s="1"/>
  <c r="U208" i="2" s="1"/>
  <c r="V208" i="2" s="1"/>
  <c r="W208" i="2" s="1"/>
  <c r="X208" i="2" s="1"/>
  <c r="Y208" i="2" s="1"/>
  <c r="Z208" i="2" s="1"/>
  <c r="AA208" i="2" s="1"/>
  <c r="AB208" i="2" s="1"/>
  <c r="AC208" i="2" s="1"/>
  <c r="C209" i="2"/>
  <c r="D209" i="2" s="1"/>
  <c r="E209" i="2" s="1"/>
  <c r="F209" i="2" s="1"/>
  <c r="G209" i="2" s="1"/>
  <c r="H209" i="2" s="1"/>
  <c r="I209" i="2" s="1"/>
  <c r="J209" i="2" s="1"/>
  <c r="K209" i="2" s="1"/>
  <c r="L209" i="2" s="1"/>
  <c r="M209" i="2" s="1"/>
  <c r="N209" i="2" s="1"/>
  <c r="O209" i="2" s="1"/>
  <c r="P209" i="2" s="1"/>
  <c r="Q209" i="2" s="1"/>
  <c r="R209" i="2" s="1"/>
  <c r="S209" i="2" s="1"/>
  <c r="T209" i="2" s="1"/>
  <c r="U209" i="2" s="1"/>
  <c r="V209" i="2" s="1"/>
  <c r="W209" i="2" s="1"/>
  <c r="X209" i="2" s="1"/>
  <c r="Y209" i="2" s="1"/>
  <c r="Z209" i="2" s="1"/>
  <c r="AA209" i="2" s="1"/>
  <c r="AB209" i="2" s="1"/>
  <c r="AC209" i="2" s="1"/>
  <c r="C210" i="2"/>
  <c r="D210" i="2" s="1"/>
  <c r="E210" i="2" s="1"/>
  <c r="F210" i="2" s="1"/>
  <c r="G210" i="2" s="1"/>
  <c r="H210" i="2" s="1"/>
  <c r="I210" i="2" s="1"/>
  <c r="J210" i="2" s="1"/>
  <c r="K210" i="2" s="1"/>
  <c r="L210" i="2" s="1"/>
  <c r="M210" i="2" s="1"/>
  <c r="N210" i="2" s="1"/>
  <c r="O210" i="2" s="1"/>
  <c r="P210" i="2" s="1"/>
  <c r="Q210" i="2" s="1"/>
  <c r="R210" i="2" s="1"/>
  <c r="S210" i="2" s="1"/>
  <c r="T210" i="2" s="1"/>
  <c r="U210" i="2" s="1"/>
  <c r="V210" i="2" s="1"/>
  <c r="W210" i="2" s="1"/>
  <c r="X210" i="2" s="1"/>
  <c r="Y210" i="2" s="1"/>
  <c r="Z210" i="2" s="1"/>
  <c r="AA210" i="2" s="1"/>
  <c r="AB210" i="2" s="1"/>
  <c r="AC210" i="2" s="1"/>
  <c r="C211" i="2"/>
  <c r="D211" i="2" s="1"/>
  <c r="E211" i="2" s="1"/>
  <c r="F211" i="2" s="1"/>
  <c r="G211" i="2" s="1"/>
  <c r="H211" i="2" s="1"/>
  <c r="I211" i="2" s="1"/>
  <c r="J211" i="2" s="1"/>
  <c r="K211" i="2" s="1"/>
  <c r="L211" i="2" s="1"/>
  <c r="M211" i="2" s="1"/>
  <c r="N211" i="2" s="1"/>
  <c r="O211" i="2" s="1"/>
  <c r="P211" i="2" s="1"/>
  <c r="Q211" i="2" s="1"/>
  <c r="R211" i="2" s="1"/>
  <c r="S211" i="2" s="1"/>
  <c r="T211" i="2" s="1"/>
  <c r="U211" i="2" s="1"/>
  <c r="V211" i="2" s="1"/>
  <c r="W211" i="2" s="1"/>
  <c r="X211" i="2" s="1"/>
  <c r="Y211" i="2" s="1"/>
  <c r="Z211" i="2" s="1"/>
  <c r="AA211" i="2" s="1"/>
  <c r="AB211" i="2" s="1"/>
  <c r="AC211" i="2" s="1"/>
  <c r="C212" i="2"/>
  <c r="D212" i="2" s="1"/>
  <c r="E212" i="2" s="1"/>
  <c r="F212" i="2" s="1"/>
  <c r="G212" i="2" s="1"/>
  <c r="H212" i="2" s="1"/>
  <c r="I212" i="2" s="1"/>
  <c r="J212" i="2" s="1"/>
  <c r="K212" i="2" s="1"/>
  <c r="L212" i="2" s="1"/>
  <c r="M212" i="2" s="1"/>
  <c r="N212" i="2" s="1"/>
  <c r="O212" i="2" s="1"/>
  <c r="P212" i="2" s="1"/>
  <c r="Q212" i="2" s="1"/>
  <c r="R212" i="2" s="1"/>
  <c r="S212" i="2" s="1"/>
  <c r="T212" i="2" s="1"/>
  <c r="U212" i="2" s="1"/>
  <c r="V212" i="2" s="1"/>
  <c r="W212" i="2" s="1"/>
  <c r="X212" i="2" s="1"/>
  <c r="Y212" i="2" s="1"/>
  <c r="Z212" i="2" s="1"/>
  <c r="AA212" i="2" s="1"/>
  <c r="AB212" i="2" s="1"/>
  <c r="AC212" i="2" s="1"/>
  <c r="C213" i="2"/>
  <c r="D213" i="2" s="1"/>
  <c r="E213" i="2" s="1"/>
  <c r="F213" i="2" s="1"/>
  <c r="G213" i="2" s="1"/>
  <c r="H213" i="2" s="1"/>
  <c r="I213" i="2" s="1"/>
  <c r="J213" i="2" s="1"/>
  <c r="K213" i="2" s="1"/>
  <c r="L213" i="2" s="1"/>
  <c r="M213" i="2" s="1"/>
  <c r="N213" i="2" s="1"/>
  <c r="O213" i="2" s="1"/>
  <c r="P213" i="2" s="1"/>
  <c r="Q213" i="2" s="1"/>
  <c r="R213" i="2" s="1"/>
  <c r="S213" i="2" s="1"/>
  <c r="T213" i="2" s="1"/>
  <c r="U213" i="2" s="1"/>
  <c r="V213" i="2" s="1"/>
  <c r="W213" i="2" s="1"/>
  <c r="X213" i="2" s="1"/>
  <c r="Y213" i="2" s="1"/>
  <c r="Z213" i="2" s="1"/>
  <c r="AA213" i="2" s="1"/>
  <c r="AB213" i="2" s="1"/>
  <c r="AC213" i="2" s="1"/>
  <c r="C214" i="2"/>
  <c r="D214" i="2" s="1"/>
  <c r="E214" i="2" s="1"/>
  <c r="F214" i="2" s="1"/>
  <c r="G214" i="2" s="1"/>
  <c r="H214" i="2" s="1"/>
  <c r="I214" i="2" s="1"/>
  <c r="J214" i="2" s="1"/>
  <c r="K214" i="2" s="1"/>
  <c r="L214" i="2" s="1"/>
  <c r="M214" i="2" s="1"/>
  <c r="N214" i="2" s="1"/>
  <c r="O214" i="2" s="1"/>
  <c r="P214" i="2" s="1"/>
  <c r="Q214" i="2" s="1"/>
  <c r="R214" i="2" s="1"/>
  <c r="S214" i="2" s="1"/>
  <c r="T214" i="2" s="1"/>
  <c r="U214" i="2" s="1"/>
  <c r="V214" i="2" s="1"/>
  <c r="W214" i="2" s="1"/>
  <c r="X214" i="2" s="1"/>
  <c r="Y214" i="2" s="1"/>
  <c r="Z214" i="2" s="1"/>
  <c r="AA214" i="2" s="1"/>
  <c r="AB214" i="2" s="1"/>
  <c r="AC214" i="2" s="1"/>
  <c r="C215" i="2"/>
  <c r="D215" i="2" s="1"/>
  <c r="E215" i="2" s="1"/>
  <c r="F215" i="2" s="1"/>
  <c r="G215" i="2" s="1"/>
  <c r="H215" i="2" s="1"/>
  <c r="I215" i="2" s="1"/>
  <c r="J215" i="2" s="1"/>
  <c r="K215" i="2" s="1"/>
  <c r="L215" i="2" s="1"/>
  <c r="M215" i="2" s="1"/>
  <c r="N215" i="2" s="1"/>
  <c r="O215" i="2" s="1"/>
  <c r="P215" i="2" s="1"/>
  <c r="Q215" i="2" s="1"/>
  <c r="R215" i="2" s="1"/>
  <c r="S215" i="2" s="1"/>
  <c r="T215" i="2" s="1"/>
  <c r="U215" i="2" s="1"/>
  <c r="V215" i="2" s="1"/>
  <c r="W215" i="2" s="1"/>
  <c r="X215" i="2" s="1"/>
  <c r="Y215" i="2" s="1"/>
  <c r="Z215" i="2" s="1"/>
  <c r="AA215" i="2" s="1"/>
  <c r="AB215" i="2" s="1"/>
  <c r="AC215" i="2" s="1"/>
  <c r="C216" i="2"/>
  <c r="D216" i="2" s="1"/>
  <c r="E216" i="2" s="1"/>
  <c r="F216" i="2" s="1"/>
  <c r="G216" i="2" s="1"/>
  <c r="H216" i="2" s="1"/>
  <c r="I216" i="2" s="1"/>
  <c r="J216" i="2" s="1"/>
  <c r="K216" i="2" s="1"/>
  <c r="L216" i="2" s="1"/>
  <c r="M216" i="2" s="1"/>
  <c r="N216" i="2" s="1"/>
  <c r="O216" i="2" s="1"/>
  <c r="P216" i="2" s="1"/>
  <c r="Q216" i="2" s="1"/>
  <c r="R216" i="2" s="1"/>
  <c r="S216" i="2" s="1"/>
  <c r="T216" i="2" s="1"/>
  <c r="U216" i="2" s="1"/>
  <c r="V216" i="2" s="1"/>
  <c r="W216" i="2" s="1"/>
  <c r="X216" i="2" s="1"/>
  <c r="Y216" i="2" s="1"/>
  <c r="Z216" i="2" s="1"/>
  <c r="AA216" i="2" s="1"/>
  <c r="AB216" i="2" s="1"/>
  <c r="AC216" i="2" s="1"/>
  <c r="C217" i="2"/>
  <c r="D217" i="2" s="1"/>
  <c r="E217" i="2" s="1"/>
  <c r="F217" i="2" s="1"/>
  <c r="G217" i="2" s="1"/>
  <c r="H217" i="2" s="1"/>
  <c r="I217" i="2" s="1"/>
  <c r="J217" i="2" s="1"/>
  <c r="K217" i="2" s="1"/>
  <c r="L217" i="2" s="1"/>
  <c r="M217" i="2" s="1"/>
  <c r="N217" i="2" s="1"/>
  <c r="O217" i="2" s="1"/>
  <c r="P217" i="2" s="1"/>
  <c r="Q217" i="2" s="1"/>
  <c r="R217" i="2" s="1"/>
  <c r="S217" i="2" s="1"/>
  <c r="T217" i="2" s="1"/>
  <c r="U217" i="2" s="1"/>
  <c r="V217" i="2" s="1"/>
  <c r="W217" i="2" s="1"/>
  <c r="X217" i="2" s="1"/>
  <c r="Y217" i="2" s="1"/>
  <c r="Z217" i="2" s="1"/>
  <c r="AA217" i="2" s="1"/>
  <c r="AB217" i="2" s="1"/>
  <c r="AC217" i="2" s="1"/>
  <c r="C218" i="2"/>
  <c r="D218" i="2" s="1"/>
  <c r="E218" i="2" s="1"/>
  <c r="F218" i="2" s="1"/>
  <c r="G218" i="2" s="1"/>
  <c r="H218" i="2" s="1"/>
  <c r="I218" i="2" s="1"/>
  <c r="J218" i="2" s="1"/>
  <c r="K218" i="2" s="1"/>
  <c r="L218" i="2" s="1"/>
  <c r="M218" i="2" s="1"/>
  <c r="N218" i="2" s="1"/>
  <c r="O218" i="2" s="1"/>
  <c r="P218" i="2" s="1"/>
  <c r="Q218" i="2" s="1"/>
  <c r="R218" i="2" s="1"/>
  <c r="S218" i="2" s="1"/>
  <c r="T218" i="2" s="1"/>
  <c r="U218" i="2" s="1"/>
  <c r="V218" i="2" s="1"/>
  <c r="W218" i="2" s="1"/>
  <c r="X218" i="2" s="1"/>
  <c r="Y218" i="2" s="1"/>
  <c r="Z218" i="2" s="1"/>
  <c r="AA218" i="2" s="1"/>
  <c r="AB218" i="2" s="1"/>
  <c r="AC218" i="2" s="1"/>
  <c r="C219" i="2"/>
  <c r="D219" i="2" s="1"/>
  <c r="E219" i="2" s="1"/>
  <c r="F219" i="2" s="1"/>
  <c r="G219" i="2" s="1"/>
  <c r="H219" i="2" s="1"/>
  <c r="I219" i="2" s="1"/>
  <c r="J219" i="2" s="1"/>
  <c r="K219" i="2" s="1"/>
  <c r="L219" i="2" s="1"/>
  <c r="M219" i="2" s="1"/>
  <c r="N219" i="2" s="1"/>
  <c r="O219" i="2" s="1"/>
  <c r="P219" i="2" s="1"/>
  <c r="Q219" i="2" s="1"/>
  <c r="R219" i="2" s="1"/>
  <c r="S219" i="2" s="1"/>
  <c r="T219" i="2" s="1"/>
  <c r="U219" i="2" s="1"/>
  <c r="V219" i="2" s="1"/>
  <c r="W219" i="2" s="1"/>
  <c r="X219" i="2" s="1"/>
  <c r="Y219" i="2" s="1"/>
  <c r="Z219" i="2" s="1"/>
  <c r="AA219" i="2" s="1"/>
  <c r="AB219" i="2" s="1"/>
  <c r="AC219" i="2" s="1"/>
  <c r="C220" i="2"/>
  <c r="D220" i="2" s="1"/>
  <c r="E220" i="2" s="1"/>
  <c r="F220" i="2" s="1"/>
  <c r="G220" i="2" s="1"/>
  <c r="H220" i="2" s="1"/>
  <c r="I220" i="2" s="1"/>
  <c r="J220" i="2" s="1"/>
  <c r="K220" i="2" s="1"/>
  <c r="L220" i="2" s="1"/>
  <c r="M220" i="2" s="1"/>
  <c r="N220" i="2" s="1"/>
  <c r="O220" i="2" s="1"/>
  <c r="P220" i="2" s="1"/>
  <c r="Q220" i="2" s="1"/>
  <c r="R220" i="2" s="1"/>
  <c r="S220" i="2" s="1"/>
  <c r="T220" i="2" s="1"/>
  <c r="U220" i="2" s="1"/>
  <c r="V220" i="2" s="1"/>
  <c r="W220" i="2" s="1"/>
  <c r="X220" i="2" s="1"/>
  <c r="Y220" i="2" s="1"/>
  <c r="Z220" i="2" s="1"/>
  <c r="AA220" i="2" s="1"/>
  <c r="AB220" i="2" s="1"/>
  <c r="AC220" i="2" s="1"/>
  <c r="C221" i="2"/>
  <c r="D221" i="2" s="1"/>
  <c r="E221" i="2" s="1"/>
  <c r="F221" i="2" s="1"/>
  <c r="G221" i="2" s="1"/>
  <c r="H221" i="2" s="1"/>
  <c r="I221" i="2" s="1"/>
  <c r="J221" i="2" s="1"/>
  <c r="K221" i="2" s="1"/>
  <c r="L221" i="2" s="1"/>
  <c r="M221" i="2" s="1"/>
  <c r="N221" i="2" s="1"/>
  <c r="O221" i="2" s="1"/>
  <c r="P221" i="2" s="1"/>
  <c r="Q221" i="2" s="1"/>
  <c r="R221" i="2" s="1"/>
  <c r="S221" i="2" s="1"/>
  <c r="T221" i="2" s="1"/>
  <c r="U221" i="2" s="1"/>
  <c r="V221" i="2" s="1"/>
  <c r="W221" i="2" s="1"/>
  <c r="X221" i="2" s="1"/>
  <c r="Y221" i="2" s="1"/>
  <c r="Z221" i="2" s="1"/>
  <c r="AA221" i="2" s="1"/>
  <c r="AB221" i="2" s="1"/>
  <c r="AC221" i="2" s="1"/>
  <c r="C222" i="2"/>
  <c r="D222" i="2" s="1"/>
  <c r="E222" i="2" s="1"/>
  <c r="F222" i="2" s="1"/>
  <c r="G222" i="2" s="1"/>
  <c r="H222" i="2" s="1"/>
  <c r="I222" i="2" s="1"/>
  <c r="J222" i="2" s="1"/>
  <c r="K222" i="2" s="1"/>
  <c r="L222" i="2" s="1"/>
  <c r="M222" i="2" s="1"/>
  <c r="N222" i="2" s="1"/>
  <c r="O222" i="2" s="1"/>
  <c r="P222" i="2" s="1"/>
  <c r="Q222" i="2" s="1"/>
  <c r="R222" i="2" s="1"/>
  <c r="S222" i="2" s="1"/>
  <c r="T222" i="2" s="1"/>
  <c r="U222" i="2" s="1"/>
  <c r="V222" i="2" s="1"/>
  <c r="W222" i="2" s="1"/>
  <c r="X222" i="2" s="1"/>
  <c r="Y222" i="2" s="1"/>
  <c r="Z222" i="2" s="1"/>
  <c r="AA222" i="2" s="1"/>
  <c r="AB222" i="2" s="1"/>
  <c r="AC222" i="2" s="1"/>
  <c r="C223" i="2"/>
  <c r="D223" i="2" s="1"/>
  <c r="E223" i="2" s="1"/>
  <c r="F223" i="2" s="1"/>
  <c r="G223" i="2" s="1"/>
  <c r="H223" i="2" s="1"/>
  <c r="I223" i="2" s="1"/>
  <c r="J223" i="2" s="1"/>
  <c r="K223" i="2" s="1"/>
  <c r="L223" i="2" s="1"/>
  <c r="M223" i="2" s="1"/>
  <c r="N223" i="2" s="1"/>
  <c r="O223" i="2" s="1"/>
  <c r="P223" i="2" s="1"/>
  <c r="Q223" i="2" s="1"/>
  <c r="R223" i="2" s="1"/>
  <c r="S223" i="2" s="1"/>
  <c r="T223" i="2" s="1"/>
  <c r="U223" i="2" s="1"/>
  <c r="V223" i="2" s="1"/>
  <c r="W223" i="2" s="1"/>
  <c r="X223" i="2" s="1"/>
  <c r="Y223" i="2" s="1"/>
  <c r="Z223" i="2" s="1"/>
  <c r="AA223" i="2" s="1"/>
  <c r="AB223" i="2" s="1"/>
  <c r="AC223" i="2" s="1"/>
  <c r="C224" i="2"/>
  <c r="D224" i="2" s="1"/>
  <c r="E224" i="2" s="1"/>
  <c r="F224" i="2" s="1"/>
  <c r="G224" i="2" s="1"/>
  <c r="H224" i="2" s="1"/>
  <c r="I224" i="2" s="1"/>
  <c r="J224" i="2" s="1"/>
  <c r="K224" i="2" s="1"/>
  <c r="L224" i="2" s="1"/>
  <c r="M224" i="2" s="1"/>
  <c r="N224" i="2" s="1"/>
  <c r="O224" i="2" s="1"/>
  <c r="P224" i="2" s="1"/>
  <c r="Q224" i="2" s="1"/>
  <c r="R224" i="2" s="1"/>
  <c r="S224" i="2" s="1"/>
  <c r="T224" i="2" s="1"/>
  <c r="U224" i="2" s="1"/>
  <c r="V224" i="2" s="1"/>
  <c r="W224" i="2" s="1"/>
  <c r="X224" i="2" s="1"/>
  <c r="Y224" i="2" s="1"/>
  <c r="Z224" i="2" s="1"/>
  <c r="AA224" i="2" s="1"/>
  <c r="AB224" i="2" s="1"/>
  <c r="AC224" i="2" s="1"/>
  <c r="C225" i="2"/>
  <c r="D225" i="2" s="1"/>
  <c r="E225" i="2" s="1"/>
  <c r="F225" i="2" s="1"/>
  <c r="G225" i="2" s="1"/>
  <c r="H225" i="2" s="1"/>
  <c r="I225" i="2" s="1"/>
  <c r="J225" i="2" s="1"/>
  <c r="K225" i="2" s="1"/>
  <c r="L225" i="2" s="1"/>
  <c r="M225" i="2" s="1"/>
  <c r="N225" i="2" s="1"/>
  <c r="O225" i="2" s="1"/>
  <c r="P225" i="2" s="1"/>
  <c r="Q225" i="2" s="1"/>
  <c r="R225" i="2" s="1"/>
  <c r="S225" i="2" s="1"/>
  <c r="T225" i="2" s="1"/>
  <c r="U225" i="2" s="1"/>
  <c r="V225" i="2" s="1"/>
  <c r="W225" i="2" s="1"/>
  <c r="X225" i="2" s="1"/>
  <c r="Y225" i="2" s="1"/>
  <c r="Z225" i="2" s="1"/>
  <c r="AA225" i="2" s="1"/>
  <c r="AB225" i="2" s="1"/>
  <c r="AC225" i="2" s="1"/>
  <c r="C226" i="2"/>
  <c r="D226" i="2" s="1"/>
  <c r="E226" i="2" s="1"/>
  <c r="F226" i="2" s="1"/>
  <c r="G226" i="2" s="1"/>
  <c r="H226" i="2" s="1"/>
  <c r="I226" i="2" s="1"/>
  <c r="J226" i="2" s="1"/>
  <c r="K226" i="2" s="1"/>
  <c r="L226" i="2" s="1"/>
  <c r="M226" i="2" s="1"/>
  <c r="N226" i="2" s="1"/>
  <c r="O226" i="2" s="1"/>
  <c r="P226" i="2" s="1"/>
  <c r="Q226" i="2" s="1"/>
  <c r="R226" i="2" s="1"/>
  <c r="S226" i="2" s="1"/>
  <c r="T226" i="2" s="1"/>
  <c r="U226" i="2" s="1"/>
  <c r="V226" i="2" s="1"/>
  <c r="W226" i="2" s="1"/>
  <c r="X226" i="2" s="1"/>
  <c r="Y226" i="2" s="1"/>
  <c r="Z226" i="2" s="1"/>
  <c r="AA226" i="2" s="1"/>
  <c r="AB226" i="2" s="1"/>
  <c r="AC226" i="2" s="1"/>
  <c r="C227" i="2"/>
  <c r="D227" i="2" s="1"/>
  <c r="E227" i="2" s="1"/>
  <c r="F227" i="2" s="1"/>
  <c r="G227" i="2" s="1"/>
  <c r="H227" i="2" s="1"/>
  <c r="I227" i="2" s="1"/>
  <c r="J227" i="2" s="1"/>
  <c r="K227" i="2" s="1"/>
  <c r="L227" i="2" s="1"/>
  <c r="M227" i="2" s="1"/>
  <c r="N227" i="2" s="1"/>
  <c r="O227" i="2" s="1"/>
  <c r="P227" i="2" s="1"/>
  <c r="Q227" i="2" s="1"/>
  <c r="R227" i="2" s="1"/>
  <c r="S227" i="2" s="1"/>
  <c r="T227" i="2" s="1"/>
  <c r="U227" i="2" s="1"/>
  <c r="V227" i="2" s="1"/>
  <c r="W227" i="2" s="1"/>
  <c r="X227" i="2" s="1"/>
  <c r="Y227" i="2" s="1"/>
  <c r="Z227" i="2" s="1"/>
  <c r="AA227" i="2" s="1"/>
  <c r="AB227" i="2" s="1"/>
  <c r="AC227" i="2" s="1"/>
  <c r="C228" i="2"/>
  <c r="D228" i="2" s="1"/>
  <c r="E228" i="2" s="1"/>
  <c r="F228" i="2" s="1"/>
  <c r="G228" i="2" s="1"/>
  <c r="H228" i="2" s="1"/>
  <c r="I228" i="2" s="1"/>
  <c r="J228" i="2" s="1"/>
  <c r="K228" i="2" s="1"/>
  <c r="L228" i="2" s="1"/>
  <c r="M228" i="2" s="1"/>
  <c r="N228" i="2" s="1"/>
  <c r="O228" i="2" s="1"/>
  <c r="P228" i="2" s="1"/>
  <c r="Q228" i="2" s="1"/>
  <c r="R228" i="2" s="1"/>
  <c r="S228" i="2" s="1"/>
  <c r="T228" i="2" s="1"/>
  <c r="U228" i="2" s="1"/>
  <c r="V228" i="2" s="1"/>
  <c r="W228" i="2" s="1"/>
  <c r="X228" i="2" s="1"/>
  <c r="Y228" i="2" s="1"/>
  <c r="Z228" i="2" s="1"/>
  <c r="AA228" i="2" s="1"/>
  <c r="AB228" i="2" s="1"/>
  <c r="AC228" i="2" s="1"/>
  <c r="C229" i="2"/>
  <c r="D229" i="2" s="1"/>
  <c r="E229" i="2" s="1"/>
  <c r="F229" i="2" s="1"/>
  <c r="G229" i="2" s="1"/>
  <c r="H229" i="2" s="1"/>
  <c r="I229" i="2" s="1"/>
  <c r="J229" i="2" s="1"/>
  <c r="K229" i="2" s="1"/>
  <c r="L229" i="2" s="1"/>
  <c r="M229" i="2" s="1"/>
  <c r="N229" i="2" s="1"/>
  <c r="O229" i="2" s="1"/>
  <c r="P229" i="2" s="1"/>
  <c r="Q229" i="2" s="1"/>
  <c r="R229" i="2" s="1"/>
  <c r="S229" i="2" s="1"/>
  <c r="T229" i="2" s="1"/>
  <c r="U229" i="2" s="1"/>
  <c r="V229" i="2" s="1"/>
  <c r="W229" i="2" s="1"/>
  <c r="X229" i="2" s="1"/>
  <c r="Y229" i="2" s="1"/>
  <c r="Z229" i="2" s="1"/>
  <c r="AA229" i="2" s="1"/>
  <c r="AB229" i="2" s="1"/>
  <c r="AC229" i="2" s="1"/>
  <c r="C230" i="2"/>
  <c r="D230" i="2" s="1"/>
  <c r="E230" i="2" s="1"/>
  <c r="F230" i="2" s="1"/>
  <c r="G230" i="2" s="1"/>
  <c r="H230" i="2" s="1"/>
  <c r="I230" i="2" s="1"/>
  <c r="J230" i="2" s="1"/>
  <c r="K230" i="2" s="1"/>
  <c r="L230" i="2" s="1"/>
  <c r="M230" i="2" s="1"/>
  <c r="N230" i="2" s="1"/>
  <c r="O230" i="2" s="1"/>
  <c r="P230" i="2" s="1"/>
  <c r="Q230" i="2" s="1"/>
  <c r="R230" i="2" s="1"/>
  <c r="S230" i="2" s="1"/>
  <c r="T230" i="2" s="1"/>
  <c r="U230" i="2" s="1"/>
  <c r="V230" i="2" s="1"/>
  <c r="W230" i="2" s="1"/>
  <c r="X230" i="2" s="1"/>
  <c r="Y230" i="2" s="1"/>
  <c r="Z230" i="2" s="1"/>
  <c r="AA230" i="2" s="1"/>
  <c r="AB230" i="2" s="1"/>
  <c r="AC230" i="2" s="1"/>
  <c r="C231" i="2"/>
  <c r="D231" i="2" s="1"/>
  <c r="E231" i="2" s="1"/>
  <c r="F231" i="2" s="1"/>
  <c r="G231" i="2" s="1"/>
  <c r="H231" i="2" s="1"/>
  <c r="I231" i="2" s="1"/>
  <c r="J231" i="2" s="1"/>
  <c r="K231" i="2" s="1"/>
  <c r="L231" i="2" s="1"/>
  <c r="M231" i="2" s="1"/>
  <c r="N231" i="2" s="1"/>
  <c r="O231" i="2" s="1"/>
  <c r="P231" i="2" s="1"/>
  <c r="Q231" i="2" s="1"/>
  <c r="R231" i="2" s="1"/>
  <c r="S231" i="2" s="1"/>
  <c r="T231" i="2" s="1"/>
  <c r="U231" i="2" s="1"/>
  <c r="V231" i="2" s="1"/>
  <c r="W231" i="2" s="1"/>
  <c r="X231" i="2" s="1"/>
  <c r="Y231" i="2" s="1"/>
  <c r="Z231" i="2" s="1"/>
  <c r="AA231" i="2" s="1"/>
  <c r="AB231" i="2" s="1"/>
  <c r="AC231" i="2" s="1"/>
  <c r="C232" i="2"/>
  <c r="D232" i="2" s="1"/>
  <c r="E232" i="2" s="1"/>
  <c r="F232" i="2" s="1"/>
  <c r="G232" i="2" s="1"/>
  <c r="H232" i="2" s="1"/>
  <c r="I232" i="2" s="1"/>
  <c r="J232" i="2" s="1"/>
  <c r="K232" i="2" s="1"/>
  <c r="L232" i="2" s="1"/>
  <c r="M232" i="2" s="1"/>
  <c r="N232" i="2" s="1"/>
  <c r="O232" i="2" s="1"/>
  <c r="P232" i="2" s="1"/>
  <c r="Q232" i="2" s="1"/>
  <c r="R232" i="2" s="1"/>
  <c r="S232" i="2" s="1"/>
  <c r="T232" i="2" s="1"/>
  <c r="U232" i="2" s="1"/>
  <c r="V232" i="2" s="1"/>
  <c r="W232" i="2" s="1"/>
  <c r="X232" i="2" s="1"/>
  <c r="Y232" i="2" s="1"/>
  <c r="Z232" i="2" s="1"/>
  <c r="AA232" i="2" s="1"/>
  <c r="AB232" i="2" s="1"/>
  <c r="AC232" i="2" s="1"/>
  <c r="C233" i="2"/>
  <c r="D233" i="2" s="1"/>
  <c r="E233" i="2" s="1"/>
  <c r="F233" i="2" s="1"/>
  <c r="G233" i="2" s="1"/>
  <c r="H233" i="2" s="1"/>
  <c r="I233" i="2" s="1"/>
  <c r="J233" i="2" s="1"/>
  <c r="K233" i="2" s="1"/>
  <c r="L233" i="2" s="1"/>
  <c r="M233" i="2" s="1"/>
  <c r="N233" i="2" s="1"/>
  <c r="O233" i="2" s="1"/>
  <c r="P233" i="2" s="1"/>
  <c r="Q233" i="2" s="1"/>
  <c r="R233" i="2" s="1"/>
  <c r="S233" i="2" s="1"/>
  <c r="T233" i="2" s="1"/>
  <c r="U233" i="2" s="1"/>
  <c r="V233" i="2" s="1"/>
  <c r="W233" i="2" s="1"/>
  <c r="X233" i="2" s="1"/>
  <c r="Y233" i="2" s="1"/>
  <c r="Z233" i="2" s="1"/>
  <c r="AA233" i="2" s="1"/>
  <c r="AB233" i="2" s="1"/>
  <c r="AC233" i="2" s="1"/>
  <c r="C234" i="2"/>
  <c r="D234" i="2" s="1"/>
  <c r="E234" i="2" s="1"/>
  <c r="F234" i="2" s="1"/>
  <c r="G234" i="2" s="1"/>
  <c r="H234" i="2" s="1"/>
  <c r="I234" i="2" s="1"/>
  <c r="J234" i="2" s="1"/>
  <c r="K234" i="2" s="1"/>
  <c r="L234" i="2" s="1"/>
  <c r="M234" i="2" s="1"/>
  <c r="N234" i="2" s="1"/>
  <c r="O234" i="2" s="1"/>
  <c r="P234" i="2" s="1"/>
  <c r="Q234" i="2" s="1"/>
  <c r="R234" i="2" s="1"/>
  <c r="S234" i="2" s="1"/>
  <c r="T234" i="2" s="1"/>
  <c r="U234" i="2" s="1"/>
  <c r="V234" i="2" s="1"/>
  <c r="W234" i="2" s="1"/>
  <c r="X234" i="2" s="1"/>
  <c r="Y234" i="2" s="1"/>
  <c r="Z234" i="2" s="1"/>
  <c r="AA234" i="2" s="1"/>
  <c r="AB234" i="2" s="1"/>
  <c r="AC234" i="2" s="1"/>
  <c r="C235" i="2"/>
  <c r="D235" i="2" s="1"/>
  <c r="E235" i="2" s="1"/>
  <c r="F235" i="2" s="1"/>
  <c r="G235" i="2" s="1"/>
  <c r="H235" i="2" s="1"/>
  <c r="I235" i="2" s="1"/>
  <c r="J235" i="2" s="1"/>
  <c r="K235" i="2" s="1"/>
  <c r="L235" i="2" s="1"/>
  <c r="M235" i="2" s="1"/>
  <c r="N235" i="2" s="1"/>
  <c r="O235" i="2" s="1"/>
  <c r="P235" i="2" s="1"/>
  <c r="Q235" i="2" s="1"/>
  <c r="R235" i="2" s="1"/>
  <c r="S235" i="2" s="1"/>
  <c r="T235" i="2" s="1"/>
  <c r="U235" i="2" s="1"/>
  <c r="V235" i="2" s="1"/>
  <c r="W235" i="2" s="1"/>
  <c r="X235" i="2" s="1"/>
  <c r="Y235" i="2" s="1"/>
  <c r="Z235" i="2" s="1"/>
  <c r="AA235" i="2" s="1"/>
  <c r="AB235" i="2" s="1"/>
  <c r="AC235" i="2" s="1"/>
  <c r="C236" i="2"/>
  <c r="D236" i="2" s="1"/>
  <c r="E236" i="2" s="1"/>
  <c r="F236" i="2" s="1"/>
  <c r="G236" i="2" s="1"/>
  <c r="H236" i="2" s="1"/>
  <c r="I236" i="2" s="1"/>
  <c r="J236" i="2" s="1"/>
  <c r="K236" i="2" s="1"/>
  <c r="L236" i="2" s="1"/>
  <c r="M236" i="2" s="1"/>
  <c r="N236" i="2" s="1"/>
  <c r="O236" i="2" s="1"/>
  <c r="P236" i="2" s="1"/>
  <c r="Q236" i="2" s="1"/>
  <c r="R236" i="2" s="1"/>
  <c r="S236" i="2" s="1"/>
  <c r="T236" i="2" s="1"/>
  <c r="U236" i="2" s="1"/>
  <c r="V236" i="2" s="1"/>
  <c r="W236" i="2" s="1"/>
  <c r="X236" i="2" s="1"/>
  <c r="Y236" i="2" s="1"/>
  <c r="Z236" i="2" s="1"/>
  <c r="AA236" i="2" s="1"/>
  <c r="AB236" i="2" s="1"/>
  <c r="AC236" i="2" s="1"/>
  <c r="C237" i="2"/>
  <c r="D237" i="2" s="1"/>
  <c r="E237" i="2" s="1"/>
  <c r="F237" i="2" s="1"/>
  <c r="G237" i="2" s="1"/>
  <c r="H237" i="2" s="1"/>
  <c r="I237" i="2" s="1"/>
  <c r="J237" i="2" s="1"/>
  <c r="K237" i="2" s="1"/>
  <c r="L237" i="2" s="1"/>
  <c r="M237" i="2" s="1"/>
  <c r="N237" i="2" s="1"/>
  <c r="O237" i="2" s="1"/>
  <c r="P237" i="2" s="1"/>
  <c r="Q237" i="2" s="1"/>
  <c r="R237" i="2" s="1"/>
  <c r="S237" i="2" s="1"/>
  <c r="T237" i="2" s="1"/>
  <c r="U237" i="2" s="1"/>
  <c r="V237" i="2" s="1"/>
  <c r="W237" i="2" s="1"/>
  <c r="X237" i="2" s="1"/>
  <c r="Y237" i="2" s="1"/>
  <c r="Z237" i="2" s="1"/>
  <c r="AA237" i="2" s="1"/>
  <c r="AB237" i="2" s="1"/>
  <c r="AC237" i="2" s="1"/>
  <c r="C238" i="2"/>
  <c r="D238" i="2" s="1"/>
  <c r="E238" i="2" s="1"/>
  <c r="F238" i="2" s="1"/>
  <c r="G238" i="2" s="1"/>
  <c r="H238" i="2" s="1"/>
  <c r="I238" i="2" s="1"/>
  <c r="J238" i="2" s="1"/>
  <c r="K238" i="2" s="1"/>
  <c r="L238" i="2" s="1"/>
  <c r="M238" i="2" s="1"/>
  <c r="N238" i="2" s="1"/>
  <c r="O238" i="2" s="1"/>
  <c r="P238" i="2" s="1"/>
  <c r="Q238" i="2" s="1"/>
  <c r="R238" i="2" s="1"/>
  <c r="S238" i="2" s="1"/>
  <c r="T238" i="2" s="1"/>
  <c r="U238" i="2" s="1"/>
  <c r="V238" i="2" s="1"/>
  <c r="W238" i="2" s="1"/>
  <c r="X238" i="2" s="1"/>
  <c r="Y238" i="2" s="1"/>
  <c r="Z238" i="2" s="1"/>
  <c r="AA238" i="2" s="1"/>
  <c r="AB238" i="2" s="1"/>
  <c r="AC238" i="2" s="1"/>
  <c r="C239" i="2"/>
  <c r="D239" i="2" s="1"/>
  <c r="E239" i="2" s="1"/>
  <c r="F239" i="2" s="1"/>
  <c r="G239" i="2" s="1"/>
  <c r="H239" i="2" s="1"/>
  <c r="I239" i="2" s="1"/>
  <c r="J239" i="2" s="1"/>
  <c r="K239" i="2" s="1"/>
  <c r="L239" i="2" s="1"/>
  <c r="M239" i="2" s="1"/>
  <c r="N239" i="2" s="1"/>
  <c r="O239" i="2" s="1"/>
  <c r="P239" i="2" s="1"/>
  <c r="Q239" i="2" s="1"/>
  <c r="R239" i="2" s="1"/>
  <c r="S239" i="2" s="1"/>
  <c r="T239" i="2" s="1"/>
  <c r="U239" i="2" s="1"/>
  <c r="V239" i="2" s="1"/>
  <c r="W239" i="2" s="1"/>
  <c r="X239" i="2" s="1"/>
  <c r="Y239" i="2" s="1"/>
  <c r="Z239" i="2" s="1"/>
  <c r="AA239" i="2" s="1"/>
  <c r="AB239" i="2" s="1"/>
  <c r="AC239" i="2" s="1"/>
  <c r="C240" i="2"/>
  <c r="D240" i="2" s="1"/>
  <c r="E240" i="2" s="1"/>
  <c r="F240" i="2" s="1"/>
  <c r="G240" i="2" s="1"/>
  <c r="H240" i="2" s="1"/>
  <c r="I240" i="2" s="1"/>
  <c r="J240" i="2" s="1"/>
  <c r="K240" i="2" s="1"/>
  <c r="L240" i="2" s="1"/>
  <c r="M240" i="2" s="1"/>
  <c r="N240" i="2" s="1"/>
  <c r="O240" i="2" s="1"/>
  <c r="P240" i="2" s="1"/>
  <c r="Q240" i="2" s="1"/>
  <c r="R240" i="2" s="1"/>
  <c r="S240" i="2" s="1"/>
  <c r="T240" i="2" s="1"/>
  <c r="U240" i="2" s="1"/>
  <c r="V240" i="2" s="1"/>
  <c r="W240" i="2" s="1"/>
  <c r="X240" i="2" s="1"/>
  <c r="Y240" i="2" s="1"/>
  <c r="Z240" i="2" s="1"/>
  <c r="AA240" i="2" s="1"/>
  <c r="AB240" i="2" s="1"/>
  <c r="AC240" i="2" s="1"/>
  <c r="C241" i="2"/>
  <c r="D241" i="2" s="1"/>
  <c r="E241" i="2" s="1"/>
  <c r="F241" i="2" s="1"/>
  <c r="G241" i="2" s="1"/>
  <c r="H241" i="2" s="1"/>
  <c r="I241" i="2" s="1"/>
  <c r="J241" i="2" s="1"/>
  <c r="K241" i="2" s="1"/>
  <c r="L241" i="2" s="1"/>
  <c r="M241" i="2" s="1"/>
  <c r="N241" i="2" s="1"/>
  <c r="O241" i="2" s="1"/>
  <c r="P241" i="2" s="1"/>
  <c r="Q241" i="2" s="1"/>
  <c r="R241" i="2" s="1"/>
  <c r="S241" i="2" s="1"/>
  <c r="T241" i="2" s="1"/>
  <c r="U241" i="2" s="1"/>
  <c r="V241" i="2" s="1"/>
  <c r="W241" i="2" s="1"/>
  <c r="X241" i="2" s="1"/>
  <c r="Y241" i="2" s="1"/>
  <c r="Z241" i="2" s="1"/>
  <c r="AA241" i="2" s="1"/>
  <c r="AB241" i="2" s="1"/>
  <c r="AC241" i="2" s="1"/>
  <c r="C242" i="2"/>
  <c r="D242" i="2" s="1"/>
  <c r="E242" i="2" s="1"/>
  <c r="F242" i="2" s="1"/>
  <c r="G242" i="2" s="1"/>
  <c r="H242" i="2" s="1"/>
  <c r="I242" i="2" s="1"/>
  <c r="J242" i="2" s="1"/>
  <c r="K242" i="2" s="1"/>
  <c r="L242" i="2" s="1"/>
  <c r="M242" i="2" s="1"/>
  <c r="N242" i="2" s="1"/>
  <c r="O242" i="2" s="1"/>
  <c r="P242" i="2" s="1"/>
  <c r="Q242" i="2" s="1"/>
  <c r="R242" i="2" s="1"/>
  <c r="S242" i="2" s="1"/>
  <c r="T242" i="2" s="1"/>
  <c r="U242" i="2" s="1"/>
  <c r="V242" i="2" s="1"/>
  <c r="W242" i="2" s="1"/>
  <c r="X242" i="2" s="1"/>
  <c r="Y242" i="2" s="1"/>
  <c r="Z242" i="2" s="1"/>
  <c r="AA242" i="2" s="1"/>
  <c r="AB242" i="2" s="1"/>
  <c r="AC242" i="2" s="1"/>
  <c r="C243" i="2"/>
  <c r="D243" i="2" s="1"/>
  <c r="E243" i="2" s="1"/>
  <c r="F243" i="2" s="1"/>
  <c r="G243" i="2" s="1"/>
  <c r="H243" i="2" s="1"/>
  <c r="I243" i="2" s="1"/>
  <c r="J243" i="2" s="1"/>
  <c r="K243" i="2" s="1"/>
  <c r="L243" i="2" s="1"/>
  <c r="M243" i="2" s="1"/>
  <c r="N243" i="2" s="1"/>
  <c r="O243" i="2" s="1"/>
  <c r="P243" i="2" s="1"/>
  <c r="Q243" i="2" s="1"/>
  <c r="R243" i="2" s="1"/>
  <c r="S243" i="2" s="1"/>
  <c r="T243" i="2" s="1"/>
  <c r="U243" i="2" s="1"/>
  <c r="V243" i="2" s="1"/>
  <c r="W243" i="2" s="1"/>
  <c r="X243" i="2" s="1"/>
  <c r="Y243" i="2" s="1"/>
  <c r="Z243" i="2" s="1"/>
  <c r="AA243" i="2" s="1"/>
  <c r="AB243" i="2" s="1"/>
  <c r="AC243" i="2" s="1"/>
  <c r="C244" i="2"/>
  <c r="D244" i="2" s="1"/>
  <c r="E244" i="2" s="1"/>
  <c r="F244" i="2" s="1"/>
  <c r="G244" i="2" s="1"/>
  <c r="H244" i="2" s="1"/>
  <c r="I244" i="2" s="1"/>
  <c r="J244" i="2" s="1"/>
  <c r="K244" i="2" s="1"/>
  <c r="L244" i="2" s="1"/>
  <c r="M244" i="2" s="1"/>
  <c r="N244" i="2" s="1"/>
  <c r="O244" i="2" s="1"/>
  <c r="P244" i="2" s="1"/>
  <c r="Q244" i="2" s="1"/>
  <c r="R244" i="2" s="1"/>
  <c r="S244" i="2" s="1"/>
  <c r="T244" i="2" s="1"/>
  <c r="U244" i="2" s="1"/>
  <c r="V244" i="2" s="1"/>
  <c r="W244" i="2" s="1"/>
  <c r="X244" i="2" s="1"/>
  <c r="Y244" i="2" s="1"/>
  <c r="Z244" i="2" s="1"/>
  <c r="AA244" i="2" s="1"/>
  <c r="AB244" i="2" s="1"/>
  <c r="AC244" i="2" s="1"/>
  <c r="C245" i="2"/>
  <c r="D245" i="2" s="1"/>
  <c r="E245" i="2" s="1"/>
  <c r="F245" i="2" s="1"/>
  <c r="G245" i="2" s="1"/>
  <c r="H245" i="2" s="1"/>
  <c r="I245" i="2" s="1"/>
  <c r="J245" i="2" s="1"/>
  <c r="K245" i="2" s="1"/>
  <c r="L245" i="2" s="1"/>
  <c r="M245" i="2" s="1"/>
  <c r="N245" i="2" s="1"/>
  <c r="O245" i="2" s="1"/>
  <c r="P245" i="2" s="1"/>
  <c r="Q245" i="2" s="1"/>
  <c r="R245" i="2" s="1"/>
  <c r="S245" i="2" s="1"/>
  <c r="T245" i="2" s="1"/>
  <c r="U245" i="2" s="1"/>
  <c r="V245" i="2" s="1"/>
  <c r="W245" i="2" s="1"/>
  <c r="X245" i="2" s="1"/>
  <c r="Y245" i="2" s="1"/>
  <c r="Z245" i="2" s="1"/>
  <c r="AA245" i="2" s="1"/>
  <c r="AB245" i="2" s="1"/>
  <c r="AC245" i="2" s="1"/>
  <c r="C246" i="2"/>
  <c r="D246" i="2" s="1"/>
  <c r="E246" i="2" s="1"/>
  <c r="F246" i="2" s="1"/>
  <c r="G246" i="2" s="1"/>
  <c r="H246" i="2" s="1"/>
  <c r="I246" i="2" s="1"/>
  <c r="J246" i="2" s="1"/>
  <c r="K246" i="2" s="1"/>
  <c r="L246" i="2" s="1"/>
  <c r="M246" i="2" s="1"/>
  <c r="N246" i="2" s="1"/>
  <c r="O246" i="2" s="1"/>
  <c r="P246" i="2" s="1"/>
  <c r="Q246" i="2" s="1"/>
  <c r="R246" i="2" s="1"/>
  <c r="S246" i="2" s="1"/>
  <c r="T246" i="2" s="1"/>
  <c r="U246" i="2" s="1"/>
  <c r="V246" i="2" s="1"/>
  <c r="W246" i="2" s="1"/>
  <c r="X246" i="2" s="1"/>
  <c r="Y246" i="2" s="1"/>
  <c r="Z246" i="2" s="1"/>
  <c r="AA246" i="2" s="1"/>
  <c r="AB246" i="2" s="1"/>
  <c r="AC246" i="2" s="1"/>
  <c r="C247" i="2"/>
  <c r="D247" i="2" s="1"/>
  <c r="E247" i="2" s="1"/>
  <c r="F247" i="2" s="1"/>
  <c r="G247" i="2" s="1"/>
  <c r="H247" i="2" s="1"/>
  <c r="I247" i="2" s="1"/>
  <c r="J247" i="2" s="1"/>
  <c r="K247" i="2" s="1"/>
  <c r="L247" i="2" s="1"/>
  <c r="M247" i="2" s="1"/>
  <c r="N247" i="2" s="1"/>
  <c r="O247" i="2" s="1"/>
  <c r="P247" i="2" s="1"/>
  <c r="Q247" i="2" s="1"/>
  <c r="R247" i="2" s="1"/>
  <c r="S247" i="2" s="1"/>
  <c r="T247" i="2" s="1"/>
  <c r="U247" i="2" s="1"/>
  <c r="V247" i="2" s="1"/>
  <c r="W247" i="2" s="1"/>
  <c r="X247" i="2" s="1"/>
  <c r="Y247" i="2" s="1"/>
  <c r="Z247" i="2" s="1"/>
  <c r="AA247" i="2" s="1"/>
  <c r="AB247" i="2" s="1"/>
  <c r="AC247" i="2" s="1"/>
  <c r="C248" i="2"/>
  <c r="D248" i="2" s="1"/>
  <c r="E248" i="2" s="1"/>
  <c r="F248" i="2" s="1"/>
  <c r="G248" i="2" s="1"/>
  <c r="H248" i="2" s="1"/>
  <c r="I248" i="2" s="1"/>
  <c r="J248" i="2" s="1"/>
  <c r="K248" i="2" s="1"/>
  <c r="L248" i="2" s="1"/>
  <c r="M248" i="2" s="1"/>
  <c r="N248" i="2" s="1"/>
  <c r="O248" i="2" s="1"/>
  <c r="P248" i="2" s="1"/>
  <c r="Q248" i="2" s="1"/>
  <c r="R248" i="2" s="1"/>
  <c r="S248" i="2" s="1"/>
  <c r="T248" i="2" s="1"/>
  <c r="U248" i="2" s="1"/>
  <c r="V248" i="2" s="1"/>
  <c r="W248" i="2" s="1"/>
  <c r="X248" i="2" s="1"/>
  <c r="Y248" i="2" s="1"/>
  <c r="Z248" i="2" s="1"/>
  <c r="AA248" i="2" s="1"/>
  <c r="AB248" i="2" s="1"/>
  <c r="AC248" i="2" s="1"/>
  <c r="C249" i="2"/>
  <c r="D249" i="2" s="1"/>
  <c r="E249" i="2" s="1"/>
  <c r="F249" i="2" s="1"/>
  <c r="G249" i="2" s="1"/>
  <c r="H249" i="2" s="1"/>
  <c r="I249" i="2" s="1"/>
  <c r="J249" i="2" s="1"/>
  <c r="K249" i="2" s="1"/>
  <c r="L249" i="2" s="1"/>
  <c r="M249" i="2" s="1"/>
  <c r="N249" i="2" s="1"/>
  <c r="O249" i="2" s="1"/>
  <c r="P249" i="2" s="1"/>
  <c r="Q249" i="2" s="1"/>
  <c r="R249" i="2" s="1"/>
  <c r="S249" i="2" s="1"/>
  <c r="T249" i="2" s="1"/>
  <c r="U249" i="2" s="1"/>
  <c r="V249" i="2" s="1"/>
  <c r="W249" i="2" s="1"/>
  <c r="X249" i="2" s="1"/>
  <c r="Y249" i="2" s="1"/>
  <c r="Z249" i="2" s="1"/>
  <c r="AA249" i="2" s="1"/>
  <c r="AB249" i="2" s="1"/>
  <c r="AC249" i="2" s="1"/>
  <c r="C250" i="2"/>
  <c r="D250" i="2" s="1"/>
  <c r="E250" i="2" s="1"/>
  <c r="F250" i="2" s="1"/>
  <c r="G250" i="2" s="1"/>
  <c r="H250" i="2" s="1"/>
  <c r="I250" i="2" s="1"/>
  <c r="J250" i="2" s="1"/>
  <c r="K250" i="2" s="1"/>
  <c r="L250" i="2" s="1"/>
  <c r="M250" i="2" s="1"/>
  <c r="N250" i="2" s="1"/>
  <c r="O250" i="2" s="1"/>
  <c r="P250" i="2" s="1"/>
  <c r="Q250" i="2" s="1"/>
  <c r="R250" i="2" s="1"/>
  <c r="S250" i="2" s="1"/>
  <c r="T250" i="2" s="1"/>
  <c r="U250" i="2" s="1"/>
  <c r="V250" i="2" s="1"/>
  <c r="W250" i="2" s="1"/>
  <c r="X250" i="2" s="1"/>
  <c r="Y250" i="2" s="1"/>
  <c r="Z250" i="2" s="1"/>
  <c r="AA250" i="2" s="1"/>
  <c r="AB250" i="2" s="1"/>
  <c r="AC250" i="2" s="1"/>
  <c r="C251" i="2"/>
  <c r="D251" i="2" s="1"/>
  <c r="E251" i="2" s="1"/>
  <c r="F251" i="2" s="1"/>
  <c r="G251" i="2" s="1"/>
  <c r="H251" i="2" s="1"/>
  <c r="I251" i="2" s="1"/>
  <c r="J251" i="2" s="1"/>
  <c r="K251" i="2" s="1"/>
  <c r="L251" i="2" s="1"/>
  <c r="M251" i="2" s="1"/>
  <c r="N251" i="2" s="1"/>
  <c r="O251" i="2" s="1"/>
  <c r="P251" i="2" s="1"/>
  <c r="Q251" i="2" s="1"/>
  <c r="R251" i="2" s="1"/>
  <c r="S251" i="2" s="1"/>
  <c r="T251" i="2" s="1"/>
  <c r="U251" i="2" s="1"/>
  <c r="V251" i="2" s="1"/>
  <c r="W251" i="2" s="1"/>
  <c r="X251" i="2" s="1"/>
  <c r="Y251" i="2" s="1"/>
  <c r="Z251" i="2" s="1"/>
  <c r="AA251" i="2" s="1"/>
  <c r="AB251" i="2" s="1"/>
  <c r="AC251" i="2" s="1"/>
  <c r="C252" i="2"/>
  <c r="D252" i="2" s="1"/>
  <c r="E252" i="2" s="1"/>
  <c r="F252" i="2" s="1"/>
  <c r="G252" i="2" s="1"/>
  <c r="H252" i="2" s="1"/>
  <c r="I252" i="2" s="1"/>
  <c r="J252" i="2" s="1"/>
  <c r="K252" i="2" s="1"/>
  <c r="L252" i="2" s="1"/>
  <c r="M252" i="2" s="1"/>
  <c r="N252" i="2" s="1"/>
  <c r="O252" i="2" s="1"/>
  <c r="P252" i="2" s="1"/>
  <c r="Q252" i="2" s="1"/>
  <c r="R252" i="2" s="1"/>
  <c r="S252" i="2" s="1"/>
  <c r="T252" i="2" s="1"/>
  <c r="U252" i="2" s="1"/>
  <c r="V252" i="2" s="1"/>
  <c r="W252" i="2" s="1"/>
  <c r="X252" i="2" s="1"/>
  <c r="Y252" i="2" s="1"/>
  <c r="Z252" i="2" s="1"/>
  <c r="AA252" i="2" s="1"/>
  <c r="AB252" i="2" s="1"/>
  <c r="AC252" i="2" s="1"/>
  <c r="C253" i="2"/>
  <c r="D253" i="2" s="1"/>
  <c r="E253" i="2" s="1"/>
  <c r="F253" i="2" s="1"/>
  <c r="G253" i="2" s="1"/>
  <c r="H253" i="2" s="1"/>
  <c r="I253" i="2" s="1"/>
  <c r="J253" i="2" s="1"/>
  <c r="K253" i="2" s="1"/>
  <c r="L253" i="2" s="1"/>
  <c r="M253" i="2" s="1"/>
  <c r="N253" i="2" s="1"/>
  <c r="O253" i="2" s="1"/>
  <c r="P253" i="2" s="1"/>
  <c r="Q253" i="2" s="1"/>
  <c r="R253" i="2" s="1"/>
  <c r="S253" i="2" s="1"/>
  <c r="T253" i="2" s="1"/>
  <c r="U253" i="2" s="1"/>
  <c r="V253" i="2" s="1"/>
  <c r="W253" i="2" s="1"/>
  <c r="X253" i="2" s="1"/>
  <c r="Y253" i="2" s="1"/>
  <c r="Z253" i="2" s="1"/>
  <c r="AA253" i="2" s="1"/>
  <c r="AB253" i="2" s="1"/>
  <c r="AC253" i="2" s="1"/>
  <c r="C254" i="2"/>
  <c r="D254" i="2" s="1"/>
  <c r="E254" i="2" s="1"/>
  <c r="F254" i="2" s="1"/>
  <c r="G254" i="2" s="1"/>
  <c r="H254" i="2" s="1"/>
  <c r="I254" i="2" s="1"/>
  <c r="J254" i="2" s="1"/>
  <c r="K254" i="2" s="1"/>
  <c r="L254" i="2" s="1"/>
  <c r="M254" i="2" s="1"/>
  <c r="N254" i="2" s="1"/>
  <c r="O254" i="2" s="1"/>
  <c r="P254" i="2" s="1"/>
  <c r="Q254" i="2" s="1"/>
  <c r="R254" i="2" s="1"/>
  <c r="S254" i="2" s="1"/>
  <c r="T254" i="2" s="1"/>
  <c r="U254" i="2" s="1"/>
  <c r="V254" i="2" s="1"/>
  <c r="W254" i="2" s="1"/>
  <c r="X254" i="2" s="1"/>
  <c r="Y254" i="2" s="1"/>
  <c r="Z254" i="2" s="1"/>
  <c r="AA254" i="2" s="1"/>
  <c r="AB254" i="2" s="1"/>
  <c r="AC254" i="2" s="1"/>
  <c r="C255" i="2"/>
  <c r="D255" i="2" s="1"/>
  <c r="E255" i="2" s="1"/>
  <c r="F255" i="2" s="1"/>
  <c r="G255" i="2" s="1"/>
  <c r="H255" i="2" s="1"/>
  <c r="I255" i="2" s="1"/>
  <c r="J255" i="2" s="1"/>
  <c r="K255" i="2" s="1"/>
  <c r="L255" i="2" s="1"/>
  <c r="M255" i="2" s="1"/>
  <c r="N255" i="2" s="1"/>
  <c r="O255" i="2" s="1"/>
  <c r="P255" i="2" s="1"/>
  <c r="Q255" i="2" s="1"/>
  <c r="R255" i="2" s="1"/>
  <c r="S255" i="2" s="1"/>
  <c r="T255" i="2" s="1"/>
  <c r="U255" i="2" s="1"/>
  <c r="V255" i="2" s="1"/>
  <c r="W255" i="2" s="1"/>
  <c r="X255" i="2" s="1"/>
  <c r="Y255" i="2" s="1"/>
  <c r="Z255" i="2" s="1"/>
  <c r="AA255" i="2" s="1"/>
  <c r="AB255" i="2" s="1"/>
  <c r="AC255" i="2" s="1"/>
  <c r="C256" i="2"/>
  <c r="D256" i="2" s="1"/>
  <c r="E256" i="2" s="1"/>
  <c r="F256" i="2" s="1"/>
  <c r="G256" i="2" s="1"/>
  <c r="H256" i="2" s="1"/>
  <c r="I256" i="2" s="1"/>
  <c r="J256" i="2" s="1"/>
  <c r="K256" i="2" s="1"/>
  <c r="L256" i="2" s="1"/>
  <c r="M256" i="2" s="1"/>
  <c r="N256" i="2" s="1"/>
  <c r="O256" i="2" s="1"/>
  <c r="P256" i="2" s="1"/>
  <c r="Q256" i="2" s="1"/>
  <c r="R256" i="2" s="1"/>
  <c r="S256" i="2" s="1"/>
  <c r="T256" i="2" s="1"/>
  <c r="U256" i="2" s="1"/>
  <c r="V256" i="2" s="1"/>
  <c r="W256" i="2" s="1"/>
  <c r="X256" i="2" s="1"/>
  <c r="Y256" i="2" s="1"/>
  <c r="Z256" i="2" s="1"/>
  <c r="AA256" i="2" s="1"/>
  <c r="AB256" i="2" s="1"/>
  <c r="AC256" i="2" s="1"/>
  <c r="C257" i="2"/>
  <c r="D257" i="2" s="1"/>
  <c r="E257" i="2" s="1"/>
  <c r="F257" i="2" s="1"/>
  <c r="G257" i="2" s="1"/>
  <c r="H257" i="2" s="1"/>
  <c r="I257" i="2" s="1"/>
  <c r="J257" i="2" s="1"/>
  <c r="K257" i="2" s="1"/>
  <c r="L257" i="2" s="1"/>
  <c r="M257" i="2" s="1"/>
  <c r="N257" i="2" s="1"/>
  <c r="O257" i="2" s="1"/>
  <c r="P257" i="2" s="1"/>
  <c r="Q257" i="2" s="1"/>
  <c r="R257" i="2" s="1"/>
  <c r="S257" i="2" s="1"/>
  <c r="T257" i="2" s="1"/>
  <c r="U257" i="2" s="1"/>
  <c r="V257" i="2" s="1"/>
  <c r="W257" i="2" s="1"/>
  <c r="X257" i="2" s="1"/>
  <c r="Y257" i="2" s="1"/>
  <c r="Z257" i="2" s="1"/>
  <c r="AA257" i="2" s="1"/>
  <c r="AB257" i="2" s="1"/>
  <c r="AC257" i="2" s="1"/>
  <c r="C258" i="2"/>
  <c r="D258" i="2" s="1"/>
  <c r="E258" i="2" s="1"/>
  <c r="F258" i="2" s="1"/>
  <c r="G258" i="2" s="1"/>
  <c r="H258" i="2" s="1"/>
  <c r="I258" i="2" s="1"/>
  <c r="J258" i="2" s="1"/>
  <c r="K258" i="2" s="1"/>
  <c r="L258" i="2" s="1"/>
  <c r="M258" i="2" s="1"/>
  <c r="N258" i="2" s="1"/>
  <c r="O258" i="2" s="1"/>
  <c r="P258" i="2" s="1"/>
  <c r="Q258" i="2" s="1"/>
  <c r="R258" i="2" s="1"/>
  <c r="S258" i="2" s="1"/>
  <c r="T258" i="2" s="1"/>
  <c r="U258" i="2" s="1"/>
  <c r="V258" i="2" s="1"/>
  <c r="W258" i="2" s="1"/>
  <c r="X258" i="2" s="1"/>
  <c r="Y258" i="2" s="1"/>
  <c r="Z258" i="2" s="1"/>
  <c r="AA258" i="2" s="1"/>
  <c r="AB258" i="2" s="1"/>
  <c r="AC258" i="2" s="1"/>
  <c r="C259" i="2"/>
  <c r="D259" i="2" s="1"/>
  <c r="E259" i="2" s="1"/>
  <c r="F259" i="2" s="1"/>
  <c r="G259" i="2" s="1"/>
  <c r="H259" i="2" s="1"/>
  <c r="I259" i="2" s="1"/>
  <c r="J259" i="2" s="1"/>
  <c r="K259" i="2" s="1"/>
  <c r="L259" i="2" s="1"/>
  <c r="M259" i="2" s="1"/>
  <c r="N259" i="2" s="1"/>
  <c r="O259" i="2" s="1"/>
  <c r="P259" i="2" s="1"/>
  <c r="Q259" i="2" s="1"/>
  <c r="R259" i="2" s="1"/>
  <c r="S259" i="2" s="1"/>
  <c r="T259" i="2" s="1"/>
  <c r="U259" i="2" s="1"/>
  <c r="V259" i="2" s="1"/>
  <c r="W259" i="2" s="1"/>
  <c r="X259" i="2" s="1"/>
  <c r="Y259" i="2" s="1"/>
  <c r="Z259" i="2" s="1"/>
  <c r="AA259" i="2" s="1"/>
  <c r="AB259" i="2" s="1"/>
  <c r="AC259" i="2" s="1"/>
  <c r="C260" i="2"/>
  <c r="D260" i="2" s="1"/>
  <c r="E260" i="2" s="1"/>
  <c r="F260" i="2" s="1"/>
  <c r="G260" i="2" s="1"/>
  <c r="H260" i="2" s="1"/>
  <c r="I260" i="2" s="1"/>
  <c r="J260" i="2" s="1"/>
  <c r="K260" i="2" s="1"/>
  <c r="L260" i="2" s="1"/>
  <c r="M260" i="2" s="1"/>
  <c r="N260" i="2" s="1"/>
  <c r="O260" i="2" s="1"/>
  <c r="P260" i="2" s="1"/>
  <c r="Q260" i="2" s="1"/>
  <c r="R260" i="2" s="1"/>
  <c r="S260" i="2" s="1"/>
  <c r="T260" i="2" s="1"/>
  <c r="U260" i="2" s="1"/>
  <c r="V260" i="2" s="1"/>
  <c r="W260" i="2" s="1"/>
  <c r="X260" i="2" s="1"/>
  <c r="Y260" i="2" s="1"/>
  <c r="Z260" i="2" s="1"/>
  <c r="AA260" i="2" s="1"/>
  <c r="AB260" i="2" s="1"/>
  <c r="AC260" i="2" s="1"/>
  <c r="C261" i="2"/>
  <c r="D261" i="2" s="1"/>
  <c r="E261" i="2" s="1"/>
  <c r="F261" i="2" s="1"/>
  <c r="G261" i="2" s="1"/>
  <c r="H261" i="2" s="1"/>
  <c r="I261" i="2" s="1"/>
  <c r="J261" i="2" s="1"/>
  <c r="K261" i="2" s="1"/>
  <c r="L261" i="2" s="1"/>
  <c r="M261" i="2" s="1"/>
  <c r="N261" i="2" s="1"/>
  <c r="O261" i="2" s="1"/>
  <c r="P261" i="2" s="1"/>
  <c r="Q261" i="2" s="1"/>
  <c r="R261" i="2" s="1"/>
  <c r="S261" i="2" s="1"/>
  <c r="T261" i="2" s="1"/>
  <c r="U261" i="2" s="1"/>
  <c r="V261" i="2" s="1"/>
  <c r="W261" i="2" s="1"/>
  <c r="X261" i="2" s="1"/>
  <c r="Y261" i="2" s="1"/>
  <c r="Z261" i="2" s="1"/>
  <c r="AA261" i="2" s="1"/>
  <c r="AB261" i="2" s="1"/>
  <c r="AC261" i="2" s="1"/>
  <c r="C262" i="2"/>
  <c r="D262" i="2" s="1"/>
  <c r="E262" i="2" s="1"/>
  <c r="F262" i="2" s="1"/>
  <c r="G262" i="2" s="1"/>
  <c r="H262" i="2" s="1"/>
  <c r="I262" i="2" s="1"/>
  <c r="J262" i="2" s="1"/>
  <c r="K262" i="2" s="1"/>
  <c r="L262" i="2" s="1"/>
  <c r="M262" i="2" s="1"/>
  <c r="N262" i="2" s="1"/>
  <c r="O262" i="2" s="1"/>
  <c r="P262" i="2" s="1"/>
  <c r="Q262" i="2" s="1"/>
  <c r="R262" i="2" s="1"/>
  <c r="S262" i="2" s="1"/>
  <c r="T262" i="2" s="1"/>
  <c r="U262" i="2" s="1"/>
  <c r="V262" i="2" s="1"/>
  <c r="W262" i="2" s="1"/>
  <c r="X262" i="2" s="1"/>
  <c r="Y262" i="2" s="1"/>
  <c r="Z262" i="2" s="1"/>
  <c r="AA262" i="2" s="1"/>
  <c r="AB262" i="2" s="1"/>
  <c r="AC262" i="2" s="1"/>
  <c r="C263" i="2"/>
  <c r="D263" i="2" s="1"/>
  <c r="E263" i="2" s="1"/>
  <c r="F263" i="2" s="1"/>
  <c r="G263" i="2" s="1"/>
  <c r="H263" i="2" s="1"/>
  <c r="I263" i="2" s="1"/>
  <c r="J263" i="2" s="1"/>
  <c r="K263" i="2" s="1"/>
  <c r="L263" i="2" s="1"/>
  <c r="M263" i="2" s="1"/>
  <c r="N263" i="2" s="1"/>
  <c r="O263" i="2" s="1"/>
  <c r="P263" i="2" s="1"/>
  <c r="Q263" i="2" s="1"/>
  <c r="R263" i="2" s="1"/>
  <c r="S263" i="2" s="1"/>
  <c r="T263" i="2" s="1"/>
  <c r="U263" i="2" s="1"/>
  <c r="V263" i="2" s="1"/>
  <c r="W263" i="2" s="1"/>
  <c r="X263" i="2" s="1"/>
  <c r="Y263" i="2" s="1"/>
  <c r="Z263" i="2" s="1"/>
  <c r="AA263" i="2" s="1"/>
  <c r="AB263" i="2" s="1"/>
  <c r="AC263" i="2" s="1"/>
  <c r="C264" i="2"/>
  <c r="D264" i="2" s="1"/>
  <c r="E264" i="2" s="1"/>
  <c r="F264" i="2" s="1"/>
  <c r="G264" i="2" s="1"/>
  <c r="H264" i="2" s="1"/>
  <c r="I264" i="2" s="1"/>
  <c r="J264" i="2" s="1"/>
  <c r="K264" i="2" s="1"/>
  <c r="L264" i="2" s="1"/>
  <c r="M264" i="2" s="1"/>
  <c r="N264" i="2" s="1"/>
  <c r="O264" i="2" s="1"/>
  <c r="P264" i="2" s="1"/>
  <c r="Q264" i="2" s="1"/>
  <c r="R264" i="2" s="1"/>
  <c r="S264" i="2" s="1"/>
  <c r="T264" i="2" s="1"/>
  <c r="U264" i="2" s="1"/>
  <c r="V264" i="2" s="1"/>
  <c r="W264" i="2" s="1"/>
  <c r="X264" i="2" s="1"/>
  <c r="Y264" i="2" s="1"/>
  <c r="Z264" i="2" s="1"/>
  <c r="AA264" i="2" s="1"/>
  <c r="AB264" i="2" s="1"/>
  <c r="AC264" i="2" s="1"/>
  <c r="C265" i="2"/>
  <c r="D265" i="2" s="1"/>
  <c r="E265" i="2" s="1"/>
  <c r="F265" i="2" s="1"/>
  <c r="G265" i="2" s="1"/>
  <c r="H265" i="2" s="1"/>
  <c r="I265" i="2" s="1"/>
  <c r="J265" i="2" s="1"/>
  <c r="K265" i="2" s="1"/>
  <c r="L265" i="2" s="1"/>
  <c r="M265" i="2" s="1"/>
  <c r="N265" i="2" s="1"/>
  <c r="O265" i="2" s="1"/>
  <c r="P265" i="2" s="1"/>
  <c r="Q265" i="2" s="1"/>
  <c r="R265" i="2" s="1"/>
  <c r="S265" i="2" s="1"/>
  <c r="T265" i="2" s="1"/>
  <c r="U265" i="2" s="1"/>
  <c r="V265" i="2" s="1"/>
  <c r="W265" i="2" s="1"/>
  <c r="X265" i="2" s="1"/>
  <c r="Y265" i="2" s="1"/>
  <c r="Z265" i="2" s="1"/>
  <c r="AA265" i="2" s="1"/>
  <c r="AB265" i="2" s="1"/>
  <c r="AC265" i="2" s="1"/>
  <c r="C266" i="2"/>
  <c r="D266" i="2" s="1"/>
  <c r="E266" i="2" s="1"/>
  <c r="F266" i="2" s="1"/>
  <c r="G266" i="2" s="1"/>
  <c r="H266" i="2" s="1"/>
  <c r="I266" i="2" s="1"/>
  <c r="J266" i="2" s="1"/>
  <c r="K266" i="2" s="1"/>
  <c r="L266" i="2" s="1"/>
  <c r="M266" i="2" s="1"/>
  <c r="N266" i="2" s="1"/>
  <c r="O266" i="2" s="1"/>
  <c r="P266" i="2" s="1"/>
  <c r="Q266" i="2" s="1"/>
  <c r="R266" i="2" s="1"/>
  <c r="S266" i="2" s="1"/>
  <c r="T266" i="2" s="1"/>
  <c r="U266" i="2" s="1"/>
  <c r="V266" i="2" s="1"/>
  <c r="W266" i="2" s="1"/>
  <c r="X266" i="2" s="1"/>
  <c r="Y266" i="2" s="1"/>
  <c r="Z266" i="2" s="1"/>
  <c r="AA266" i="2" s="1"/>
  <c r="AB266" i="2" s="1"/>
  <c r="AC266" i="2" s="1"/>
  <c r="C267" i="2"/>
  <c r="D267" i="2" s="1"/>
  <c r="E267" i="2" s="1"/>
  <c r="F267" i="2" s="1"/>
  <c r="G267" i="2" s="1"/>
  <c r="H267" i="2" s="1"/>
  <c r="I267" i="2" s="1"/>
  <c r="J267" i="2" s="1"/>
  <c r="K267" i="2" s="1"/>
  <c r="L267" i="2" s="1"/>
  <c r="M267" i="2" s="1"/>
  <c r="N267" i="2" s="1"/>
  <c r="O267" i="2" s="1"/>
  <c r="P267" i="2" s="1"/>
  <c r="Q267" i="2" s="1"/>
  <c r="R267" i="2" s="1"/>
  <c r="S267" i="2" s="1"/>
  <c r="T267" i="2" s="1"/>
  <c r="U267" i="2" s="1"/>
  <c r="V267" i="2" s="1"/>
  <c r="W267" i="2" s="1"/>
  <c r="X267" i="2" s="1"/>
  <c r="Y267" i="2" s="1"/>
  <c r="Z267" i="2" s="1"/>
  <c r="AA267" i="2" s="1"/>
  <c r="AB267" i="2" s="1"/>
  <c r="AC267" i="2" s="1"/>
  <c r="C268" i="2"/>
  <c r="D268" i="2" s="1"/>
  <c r="E268" i="2" s="1"/>
  <c r="F268" i="2" s="1"/>
  <c r="G268" i="2" s="1"/>
  <c r="H268" i="2" s="1"/>
  <c r="I268" i="2" s="1"/>
  <c r="J268" i="2" s="1"/>
  <c r="K268" i="2" s="1"/>
  <c r="L268" i="2" s="1"/>
  <c r="M268" i="2" s="1"/>
  <c r="N268" i="2" s="1"/>
  <c r="O268" i="2" s="1"/>
  <c r="P268" i="2" s="1"/>
  <c r="Q268" i="2" s="1"/>
  <c r="R268" i="2" s="1"/>
  <c r="S268" i="2" s="1"/>
  <c r="T268" i="2" s="1"/>
  <c r="U268" i="2" s="1"/>
  <c r="V268" i="2" s="1"/>
  <c r="W268" i="2" s="1"/>
  <c r="X268" i="2" s="1"/>
  <c r="Y268" i="2" s="1"/>
  <c r="Z268" i="2" s="1"/>
  <c r="AA268" i="2" s="1"/>
  <c r="AB268" i="2" s="1"/>
  <c r="AC268" i="2" s="1"/>
  <c r="C269" i="2"/>
  <c r="D269" i="2" s="1"/>
  <c r="E269" i="2" s="1"/>
  <c r="F269" i="2" s="1"/>
  <c r="G269" i="2" s="1"/>
  <c r="H269" i="2" s="1"/>
  <c r="I269" i="2" s="1"/>
  <c r="J269" i="2" s="1"/>
  <c r="K269" i="2" s="1"/>
  <c r="L269" i="2" s="1"/>
  <c r="M269" i="2" s="1"/>
  <c r="N269" i="2" s="1"/>
  <c r="O269" i="2" s="1"/>
  <c r="P269" i="2" s="1"/>
  <c r="Q269" i="2" s="1"/>
  <c r="R269" i="2" s="1"/>
  <c r="S269" i="2" s="1"/>
  <c r="T269" i="2" s="1"/>
  <c r="U269" i="2" s="1"/>
  <c r="V269" i="2" s="1"/>
  <c r="W269" i="2" s="1"/>
  <c r="X269" i="2" s="1"/>
  <c r="Y269" i="2" s="1"/>
  <c r="Z269" i="2" s="1"/>
  <c r="AA269" i="2" s="1"/>
  <c r="AB269" i="2" s="1"/>
  <c r="AC269" i="2" s="1"/>
  <c r="C270" i="2"/>
  <c r="D270" i="2" s="1"/>
  <c r="E270" i="2" s="1"/>
  <c r="F270" i="2" s="1"/>
  <c r="G270" i="2" s="1"/>
  <c r="H270" i="2" s="1"/>
  <c r="I270" i="2" s="1"/>
  <c r="J270" i="2" s="1"/>
  <c r="K270" i="2" s="1"/>
  <c r="L270" i="2" s="1"/>
  <c r="M270" i="2" s="1"/>
  <c r="N270" i="2" s="1"/>
  <c r="O270" i="2" s="1"/>
  <c r="P270" i="2" s="1"/>
  <c r="Q270" i="2" s="1"/>
  <c r="R270" i="2" s="1"/>
  <c r="S270" i="2" s="1"/>
  <c r="T270" i="2" s="1"/>
  <c r="U270" i="2" s="1"/>
  <c r="V270" i="2" s="1"/>
  <c r="W270" i="2" s="1"/>
  <c r="X270" i="2" s="1"/>
  <c r="Y270" i="2" s="1"/>
  <c r="Z270" i="2" s="1"/>
  <c r="AA270" i="2" s="1"/>
  <c r="AB270" i="2" s="1"/>
  <c r="AC270" i="2" s="1"/>
  <c r="C271" i="2"/>
  <c r="D271" i="2" s="1"/>
  <c r="E271" i="2" s="1"/>
  <c r="F271" i="2" s="1"/>
  <c r="G271" i="2" s="1"/>
  <c r="H271" i="2" s="1"/>
  <c r="I271" i="2" s="1"/>
  <c r="J271" i="2" s="1"/>
  <c r="K271" i="2" s="1"/>
  <c r="L271" i="2" s="1"/>
  <c r="M271" i="2" s="1"/>
  <c r="N271" i="2" s="1"/>
  <c r="O271" i="2" s="1"/>
  <c r="P271" i="2" s="1"/>
  <c r="Q271" i="2" s="1"/>
  <c r="R271" i="2" s="1"/>
  <c r="S271" i="2" s="1"/>
  <c r="T271" i="2" s="1"/>
  <c r="U271" i="2" s="1"/>
  <c r="V271" i="2" s="1"/>
  <c r="W271" i="2" s="1"/>
  <c r="X271" i="2" s="1"/>
  <c r="Y271" i="2" s="1"/>
  <c r="Z271" i="2" s="1"/>
  <c r="AA271" i="2" s="1"/>
  <c r="AB271" i="2" s="1"/>
  <c r="AC271" i="2" s="1"/>
  <c r="C272" i="2"/>
  <c r="D272" i="2" s="1"/>
  <c r="E272" i="2" s="1"/>
  <c r="F272" i="2" s="1"/>
  <c r="G272" i="2" s="1"/>
  <c r="H272" i="2" s="1"/>
  <c r="I272" i="2" s="1"/>
  <c r="J272" i="2" s="1"/>
  <c r="K272" i="2" s="1"/>
  <c r="L272" i="2" s="1"/>
  <c r="M272" i="2" s="1"/>
  <c r="N272" i="2" s="1"/>
  <c r="O272" i="2" s="1"/>
  <c r="P272" i="2" s="1"/>
  <c r="Q272" i="2" s="1"/>
  <c r="R272" i="2" s="1"/>
  <c r="S272" i="2" s="1"/>
  <c r="T272" i="2" s="1"/>
  <c r="U272" i="2" s="1"/>
  <c r="V272" i="2" s="1"/>
  <c r="W272" i="2" s="1"/>
  <c r="X272" i="2" s="1"/>
  <c r="Y272" i="2" s="1"/>
  <c r="Z272" i="2" s="1"/>
  <c r="AA272" i="2" s="1"/>
  <c r="AB272" i="2" s="1"/>
  <c r="AC272" i="2" s="1"/>
  <c r="C273" i="2"/>
  <c r="D273" i="2" s="1"/>
  <c r="E273" i="2" s="1"/>
  <c r="F273" i="2" s="1"/>
  <c r="G273" i="2" s="1"/>
  <c r="H273" i="2" s="1"/>
  <c r="I273" i="2" s="1"/>
  <c r="J273" i="2" s="1"/>
  <c r="K273" i="2" s="1"/>
  <c r="L273" i="2" s="1"/>
  <c r="M273" i="2" s="1"/>
  <c r="N273" i="2" s="1"/>
  <c r="O273" i="2" s="1"/>
  <c r="P273" i="2" s="1"/>
  <c r="Q273" i="2" s="1"/>
  <c r="R273" i="2" s="1"/>
  <c r="S273" i="2" s="1"/>
  <c r="T273" i="2" s="1"/>
  <c r="U273" i="2" s="1"/>
  <c r="V273" i="2" s="1"/>
  <c r="W273" i="2" s="1"/>
  <c r="X273" i="2" s="1"/>
  <c r="Y273" i="2" s="1"/>
  <c r="Z273" i="2" s="1"/>
  <c r="AA273" i="2" s="1"/>
  <c r="AB273" i="2" s="1"/>
  <c r="AC273" i="2" s="1"/>
  <c r="C274" i="2"/>
  <c r="D274" i="2" s="1"/>
  <c r="E274" i="2" s="1"/>
  <c r="F274" i="2" s="1"/>
  <c r="G274" i="2" s="1"/>
  <c r="H274" i="2" s="1"/>
  <c r="I274" i="2" s="1"/>
  <c r="J274" i="2" s="1"/>
  <c r="K274" i="2" s="1"/>
  <c r="L274" i="2" s="1"/>
  <c r="M274" i="2" s="1"/>
  <c r="N274" i="2" s="1"/>
  <c r="O274" i="2" s="1"/>
  <c r="P274" i="2" s="1"/>
  <c r="Q274" i="2" s="1"/>
  <c r="R274" i="2" s="1"/>
  <c r="S274" i="2" s="1"/>
  <c r="T274" i="2" s="1"/>
  <c r="U274" i="2" s="1"/>
  <c r="V274" i="2" s="1"/>
  <c r="W274" i="2" s="1"/>
  <c r="X274" i="2" s="1"/>
  <c r="Y274" i="2" s="1"/>
  <c r="Z274" i="2" s="1"/>
  <c r="AA274" i="2" s="1"/>
  <c r="AB274" i="2" s="1"/>
  <c r="AC274" i="2" s="1"/>
  <c r="C275" i="2"/>
  <c r="D275" i="2" s="1"/>
  <c r="E275" i="2" s="1"/>
  <c r="F275" i="2" s="1"/>
  <c r="G275" i="2" s="1"/>
  <c r="H275" i="2" s="1"/>
  <c r="I275" i="2" s="1"/>
  <c r="J275" i="2" s="1"/>
  <c r="K275" i="2" s="1"/>
  <c r="L275" i="2" s="1"/>
  <c r="M275" i="2" s="1"/>
  <c r="N275" i="2" s="1"/>
  <c r="O275" i="2" s="1"/>
  <c r="P275" i="2" s="1"/>
  <c r="Q275" i="2" s="1"/>
  <c r="R275" i="2" s="1"/>
  <c r="S275" i="2" s="1"/>
  <c r="T275" i="2" s="1"/>
  <c r="U275" i="2" s="1"/>
  <c r="V275" i="2" s="1"/>
  <c r="W275" i="2" s="1"/>
  <c r="X275" i="2" s="1"/>
  <c r="Y275" i="2" s="1"/>
  <c r="Z275" i="2" s="1"/>
  <c r="AA275" i="2" s="1"/>
  <c r="AB275" i="2" s="1"/>
  <c r="AC275" i="2" s="1"/>
  <c r="C276" i="2"/>
  <c r="C277" i="2" s="1"/>
  <c r="C431" i="2"/>
  <c r="D431" i="2" s="1"/>
  <c r="E431" i="2" s="1"/>
  <c r="F431" i="2" s="1"/>
  <c r="G431" i="2" s="1"/>
  <c r="H431" i="2" s="1"/>
  <c r="I431" i="2" s="1"/>
  <c r="J431" i="2" s="1"/>
  <c r="K431" i="2" s="1"/>
  <c r="L431" i="2" s="1"/>
  <c r="M431" i="2" s="1"/>
  <c r="N431" i="2" s="1"/>
  <c r="O431" i="2" s="1"/>
  <c r="P431" i="2" s="1"/>
  <c r="Q431" i="2" s="1"/>
  <c r="R431" i="2" s="1"/>
  <c r="S431" i="2" s="1"/>
  <c r="T431" i="2" s="1"/>
  <c r="U431" i="2" s="1"/>
  <c r="V431" i="2" s="1"/>
  <c r="W431" i="2" s="1"/>
  <c r="X431" i="2" s="1"/>
  <c r="Y431" i="2" s="1"/>
  <c r="Z431" i="2" s="1"/>
  <c r="AA431" i="2" s="1"/>
  <c r="AB431" i="2" s="1"/>
  <c r="AC431" i="2" s="1"/>
  <c r="C826" i="2"/>
  <c r="D826" i="2" s="1"/>
  <c r="E826" i="2" s="1"/>
  <c r="F826" i="2" s="1"/>
  <c r="G826" i="2" s="1"/>
  <c r="H826" i="2" s="1"/>
  <c r="I826" i="2" s="1"/>
  <c r="J826" i="2" s="1"/>
  <c r="K826" i="2" s="1"/>
  <c r="L826" i="2" s="1"/>
  <c r="M826" i="2" s="1"/>
  <c r="N826" i="2" s="1"/>
  <c r="O826" i="2" s="1"/>
  <c r="P826" i="2" s="1"/>
  <c r="Q826" i="2" s="1"/>
  <c r="R826" i="2" s="1"/>
  <c r="S826" i="2" s="1"/>
  <c r="T826" i="2" s="1"/>
  <c r="U826" i="2" s="1"/>
  <c r="V826" i="2" s="1"/>
  <c r="W826" i="2" s="1"/>
  <c r="X826" i="2" s="1"/>
  <c r="Y826" i="2" s="1"/>
  <c r="Z826" i="2" s="1"/>
  <c r="AA826" i="2" s="1"/>
  <c r="AB826" i="2" s="1"/>
  <c r="AC826" i="2" s="1"/>
  <c r="C2" i="2"/>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B5" i="34"/>
  <c r="G37" i="36"/>
  <c r="E37" i="36"/>
  <c r="B37" i="36"/>
  <c r="G36" i="36"/>
  <c r="E36" i="36"/>
  <c r="B36" i="36"/>
  <c r="G35" i="36"/>
  <c r="E35" i="36"/>
  <c r="B35" i="36"/>
  <c r="G34" i="36"/>
  <c r="E34" i="36"/>
  <c r="B34" i="36"/>
  <c r="G33" i="36"/>
  <c r="E33" i="36"/>
  <c r="B33" i="36"/>
  <c r="G32" i="36"/>
  <c r="E32" i="36"/>
  <c r="B32" i="36"/>
  <c r="A32" i="36"/>
  <c r="G31" i="36"/>
  <c r="E31" i="36"/>
  <c r="A31" i="36"/>
  <c r="G30" i="36"/>
  <c r="E30" i="36"/>
  <c r="B30" i="36"/>
  <c r="A30" i="36"/>
  <c r="G29" i="36"/>
  <c r="E29" i="36"/>
  <c r="B29" i="36"/>
  <c r="G28" i="36"/>
  <c r="E28" i="36"/>
  <c r="B28" i="36"/>
  <c r="G27" i="36"/>
  <c r="E27" i="36"/>
  <c r="B27" i="36"/>
  <c r="G26" i="36"/>
  <c r="E26" i="36"/>
  <c r="B26" i="36"/>
  <c r="G25" i="36"/>
  <c r="E25" i="36"/>
  <c r="G24" i="36"/>
  <c r="E24" i="36"/>
  <c r="G23" i="36"/>
  <c r="E23" i="36"/>
  <c r="A23" i="36"/>
  <c r="A24" i="36" s="1"/>
  <c r="G22" i="36"/>
  <c r="E22" i="36"/>
  <c r="B22" i="36"/>
  <c r="G21" i="36"/>
  <c r="E21" i="36"/>
  <c r="B21" i="36"/>
  <c r="G20" i="36"/>
  <c r="E20" i="36"/>
  <c r="G19" i="36"/>
  <c r="E19" i="36"/>
  <c r="G18" i="36"/>
  <c r="E18" i="36"/>
  <c r="G17" i="36"/>
  <c r="E17" i="36"/>
  <c r="G16" i="36"/>
  <c r="E16" i="36"/>
  <c r="G15" i="36"/>
  <c r="E15" i="36"/>
  <c r="A15" i="36"/>
  <c r="G14" i="36"/>
  <c r="E14" i="36"/>
  <c r="B14" i="36"/>
  <c r="G13" i="36"/>
  <c r="E13" i="36"/>
  <c r="B13" i="36"/>
  <c r="G12" i="36"/>
  <c r="E12" i="36"/>
  <c r="B12" i="36"/>
  <c r="E11" i="36"/>
  <c r="B11" i="36"/>
  <c r="E10" i="36"/>
  <c r="B10" i="36"/>
  <c r="E9" i="36"/>
  <c r="B9" i="36"/>
  <c r="E8" i="36"/>
  <c r="B8" i="36"/>
  <c r="E7" i="36"/>
  <c r="B7" i="36"/>
  <c r="E6" i="36"/>
  <c r="B6" i="36"/>
  <c r="E5" i="36"/>
  <c r="B5" i="36"/>
  <c r="E4" i="36"/>
  <c r="B4" i="36"/>
  <c r="E3" i="36"/>
  <c r="B3" i="36"/>
  <c r="H2" i="36"/>
  <c r="H3" i="36" s="1"/>
  <c r="H4" i="36" s="1"/>
  <c r="H5" i="36" s="1"/>
  <c r="H6" i="36" s="1"/>
  <c r="H7" i="36" s="1"/>
  <c r="H8" i="36" s="1"/>
  <c r="H9" i="36" s="1"/>
  <c r="H10" i="36" s="1"/>
  <c r="H11" i="36" s="1"/>
  <c r="H12" i="36" s="1"/>
  <c r="H13" i="36" s="1"/>
  <c r="H14" i="36" s="1"/>
  <c r="J15" i="36" s="1"/>
  <c r="E2" i="36"/>
  <c r="B2" i="36"/>
  <c r="H2" i="33"/>
  <c r="H3" i="33" s="1"/>
  <c r="H4" i="33" s="1"/>
  <c r="H5" i="33" s="1"/>
  <c r="H6" i="33" s="1"/>
  <c r="H7" i="33" s="1"/>
  <c r="H8" i="33" s="1"/>
  <c r="H9" i="33" s="1"/>
  <c r="H10" i="33" s="1"/>
  <c r="H11" i="33" s="1"/>
  <c r="H12" i="33" s="1"/>
  <c r="H13" i="33" s="1"/>
  <c r="H14" i="33" s="1"/>
  <c r="H15" i="33" s="1"/>
  <c r="H16" i="33" s="1"/>
  <c r="H17" i="33" s="1"/>
  <c r="H18" i="33" s="1"/>
  <c r="H2" i="32"/>
  <c r="H2" i="31"/>
  <c r="H2" i="29"/>
  <c r="H3" i="29" s="1"/>
  <c r="H4" i="29" s="1"/>
  <c r="H5" i="29" s="1"/>
  <c r="H6" i="29" s="1"/>
  <c r="H7" i="29" s="1"/>
  <c r="H8" i="29" s="1"/>
  <c r="H9" i="29" s="1"/>
  <c r="H10" i="29" s="1"/>
  <c r="H11" i="29" s="1"/>
  <c r="H12" i="29" s="1"/>
  <c r="H13" i="29" s="1"/>
  <c r="H14" i="29" s="1"/>
  <c r="H15" i="29" s="1"/>
  <c r="H16" i="29" s="1"/>
  <c r="H17" i="29" s="1"/>
  <c r="H18" i="29" s="1"/>
  <c r="H19" i="29" s="1"/>
  <c r="H20" i="29" s="1"/>
  <c r="H21" i="29" s="1"/>
  <c r="H22" i="29" s="1"/>
  <c r="H23" i="29" s="1"/>
  <c r="H24" i="29" s="1"/>
  <c r="H25" i="29" s="1"/>
  <c r="H26" i="29" s="1"/>
  <c r="H27" i="29" s="1"/>
  <c r="H28" i="29" s="1"/>
  <c r="H29" i="29" s="1"/>
  <c r="H30" i="29" s="1"/>
  <c r="H31" i="29" s="1"/>
  <c r="H32" i="29" s="1"/>
  <c r="H33" i="29" s="1"/>
  <c r="H34" i="29" s="1"/>
  <c r="H35" i="29" s="1"/>
  <c r="H36" i="29" s="1"/>
  <c r="H2" i="28"/>
  <c r="H3" i="28" s="1"/>
  <c r="H4" i="28" s="1"/>
  <c r="H5" i="28" s="1"/>
  <c r="H6" i="28" s="1"/>
  <c r="H7" i="28" s="1"/>
  <c r="H8" i="28" s="1"/>
  <c r="H9" i="28" s="1"/>
  <c r="H10" i="28" s="1"/>
  <c r="H11" i="28" s="1"/>
  <c r="H12" i="28" s="1"/>
  <c r="H13" i="28" s="1"/>
  <c r="H14" i="28" s="1"/>
  <c r="H15" i="28" s="1"/>
  <c r="H16" i="28" s="1"/>
  <c r="H17" i="28" s="1"/>
  <c r="H18" i="28" s="1"/>
  <c r="H19" i="28" s="1"/>
  <c r="H20" i="28" s="1"/>
  <c r="H21" i="28" s="1"/>
  <c r="H22" i="28" s="1"/>
  <c r="H23" i="28" s="1"/>
  <c r="H24" i="28" s="1"/>
  <c r="H25" i="28" s="1"/>
  <c r="H26" i="28" s="1"/>
  <c r="H27" i="28" s="1"/>
  <c r="H28" i="28" s="1"/>
  <c r="H29" i="28" s="1"/>
  <c r="H30" i="28" s="1"/>
  <c r="H31" i="28" s="1"/>
  <c r="H32" i="28" s="1"/>
  <c r="H33" i="28" s="1"/>
  <c r="H34" i="28" s="1"/>
  <c r="H35" i="28" s="1"/>
  <c r="H36" i="28" s="1"/>
  <c r="H37" i="28" s="1"/>
  <c r="H38" i="28" s="1"/>
  <c r="H2" i="27"/>
  <c r="H3" i="27" s="1"/>
  <c r="H4" i="27" s="1"/>
  <c r="H5" i="27" s="1"/>
  <c r="H6" i="27" s="1"/>
  <c r="H7" i="27" s="1"/>
  <c r="H8" i="27" s="1"/>
  <c r="H9" i="27" s="1"/>
  <c r="H10" i="27" s="1"/>
  <c r="H11" i="27" s="1"/>
  <c r="H12" i="27" s="1"/>
  <c r="H13" i="27" s="1"/>
  <c r="H14" i="27" s="1"/>
  <c r="H15" i="27" s="1"/>
  <c r="H16" i="27" s="1"/>
  <c r="H17" i="27" s="1"/>
  <c r="H18" i="27" s="1"/>
  <c r="H19" i="27" s="1"/>
  <c r="H20" i="27" s="1"/>
  <c r="H21" i="27" s="1"/>
  <c r="H22" i="27" s="1"/>
  <c r="H23" i="27" s="1"/>
  <c r="H24" i="27" s="1"/>
  <c r="H25" i="27" s="1"/>
  <c r="H26" i="27" s="1"/>
  <c r="H27" i="27" s="1"/>
  <c r="H28" i="27" s="1"/>
  <c r="H29" i="27" s="1"/>
  <c r="H30" i="27" s="1"/>
  <c r="H31" i="27" s="1"/>
  <c r="H32" i="27" s="1"/>
  <c r="H33" i="27" s="1"/>
  <c r="H2" i="26"/>
  <c r="H2" i="25"/>
  <c r="H2" i="24"/>
  <c r="H2" i="23"/>
  <c r="H2" i="22"/>
  <c r="H3" i="22" s="1"/>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2" i="21"/>
  <c r="H3" i="21" s="1"/>
  <c r="H4" i="21" s="1"/>
  <c r="H5" i="21" s="1"/>
  <c r="H6" i="21" s="1"/>
  <c r="H7" i="21" s="1"/>
  <c r="H8" i="21" s="1"/>
  <c r="H9" i="21" s="1"/>
  <c r="H10" i="21" s="1"/>
  <c r="H11" i="21" s="1"/>
  <c r="H12" i="21" s="1"/>
  <c r="H13" i="21" s="1"/>
  <c r="H14" i="21" s="1"/>
  <c r="H15" i="21" s="1"/>
  <c r="H16" i="21" s="1"/>
  <c r="H17" i="21" s="1"/>
  <c r="H18" i="21" s="1"/>
  <c r="H19" i="21" s="1"/>
  <c r="H20" i="21" s="1"/>
  <c r="H21" i="21" s="1"/>
  <c r="H22" i="21" s="1"/>
  <c r="H23" i="21" s="1"/>
  <c r="H24" i="21" s="1"/>
  <c r="H25" i="21" s="1"/>
  <c r="H26" i="21" s="1"/>
  <c r="H27" i="21" s="1"/>
  <c r="H28" i="21" s="1"/>
  <c r="H29" i="21" s="1"/>
  <c r="H30" i="21" s="1"/>
  <c r="H31" i="21" s="1"/>
  <c r="H32" i="21" s="1"/>
  <c r="H33" i="21" s="1"/>
  <c r="H34" i="21" s="1"/>
  <c r="H35" i="21" s="1"/>
  <c r="H36" i="21" s="1"/>
  <c r="H37" i="21" s="1"/>
  <c r="H38" i="21" s="1"/>
  <c r="H39" i="21" s="1"/>
  <c r="H40" i="21" s="1"/>
  <c r="H41" i="21" s="1"/>
  <c r="H42" i="21" s="1"/>
  <c r="H43" i="21" s="1"/>
  <c r="H44" i="21" s="1"/>
  <c r="H45" i="21" s="1"/>
  <c r="H46" i="21" s="1"/>
  <c r="H47" i="21" s="1"/>
  <c r="H48" i="21" s="1"/>
  <c r="H2" i="20"/>
  <c r="H3" i="20" s="1"/>
  <c r="H4" i="20" s="1"/>
  <c r="H5" i="20" s="1"/>
  <c r="H6" i="20" s="1"/>
  <c r="H7" i="20" s="1"/>
  <c r="H8" i="20" s="1"/>
  <c r="H9" i="20" s="1"/>
  <c r="H10" i="20" s="1"/>
  <c r="H11" i="20" s="1"/>
  <c r="H12" i="20" s="1"/>
  <c r="H13" i="20" s="1"/>
  <c r="H14" i="20" s="1"/>
  <c r="H15" i="20" s="1"/>
  <c r="H16" i="20" s="1"/>
  <c r="H17" i="20" s="1"/>
  <c r="H18" i="20" s="1"/>
  <c r="H19" i="20" s="1"/>
  <c r="H20" i="20" s="1"/>
  <c r="H21" i="20" s="1"/>
  <c r="H22" i="20" s="1"/>
  <c r="H23" i="20" s="1"/>
  <c r="H24" i="20" s="1"/>
  <c r="H25" i="20" s="1"/>
  <c r="H26" i="20" s="1"/>
  <c r="H27" i="20" s="1"/>
  <c r="H28" i="20" s="1"/>
  <c r="H29" i="20" s="1"/>
  <c r="H30" i="20" s="1"/>
  <c r="H31" i="20" s="1"/>
  <c r="H32" i="20" s="1"/>
  <c r="H33" i="20" s="1"/>
  <c r="H34" i="20" s="1"/>
  <c r="H35" i="20" s="1"/>
  <c r="H36" i="20" s="1"/>
  <c r="H37" i="20" s="1"/>
  <c r="H38" i="20" s="1"/>
  <c r="H39" i="20" s="1"/>
  <c r="H40" i="20" s="1"/>
  <c r="H41" i="20" s="1"/>
  <c r="H42" i="20" s="1"/>
  <c r="H2" i="19"/>
  <c r="H2" i="18"/>
  <c r="H2" i="17"/>
  <c r="H2" i="16"/>
  <c r="H2" i="14"/>
  <c r="H3" i="14" s="1"/>
  <c r="H4" i="14" s="1"/>
  <c r="H5" i="14" s="1"/>
  <c r="H6" i="14" s="1"/>
  <c r="H7" i="14" s="1"/>
  <c r="H8" i="14" s="1"/>
  <c r="H9" i="14" s="1"/>
  <c r="H10" i="14" s="1"/>
  <c r="H11" i="14" s="1"/>
  <c r="H12" i="14" s="1"/>
  <c r="H13" i="14" s="1"/>
  <c r="H14" i="14" s="1"/>
  <c r="H15" i="14" s="1"/>
  <c r="H16" i="14" s="1"/>
  <c r="H17" i="14" s="1"/>
  <c r="H18" i="14" s="1"/>
  <c r="H19" i="14" s="1"/>
  <c r="H20" i="14" s="1"/>
  <c r="H21" i="14" s="1"/>
  <c r="H22" i="14" s="1"/>
  <c r="H23" i="14" s="1"/>
  <c r="H24" i="14" s="1"/>
  <c r="H25" i="14" s="1"/>
  <c r="H26" i="14" s="1"/>
  <c r="H27" i="14" s="1"/>
  <c r="H28" i="14" s="1"/>
  <c r="H29" i="14" s="1"/>
  <c r="H30" i="14" s="1"/>
  <c r="H31" i="14" s="1"/>
  <c r="H32" i="14" s="1"/>
  <c r="H33" i="14" s="1"/>
  <c r="H34" i="14" s="1"/>
  <c r="H35" i="14" s="1"/>
  <c r="H36" i="14" s="1"/>
  <c r="H37" i="14" s="1"/>
  <c r="H38" i="14" s="1"/>
  <c r="H39" i="14" s="1"/>
  <c r="H40" i="14" s="1"/>
  <c r="H41" i="14" s="1"/>
  <c r="H2" i="13"/>
  <c r="H2" i="12"/>
  <c r="H2" i="11"/>
  <c r="H3" i="11" s="1"/>
  <c r="H4" i="11" s="1"/>
  <c r="H5" i="11" s="1"/>
  <c r="H6" i="11" s="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2" i="11" s="1"/>
  <c r="H33" i="11" s="1"/>
  <c r="H34" i="11" s="1"/>
  <c r="H35" i="11" s="1"/>
  <c r="H36" i="11" s="1"/>
  <c r="H37" i="11" s="1"/>
  <c r="H38" i="11" s="1"/>
  <c r="H39" i="11" s="1"/>
  <c r="H40" i="11" s="1"/>
  <c r="H41" i="11" s="1"/>
  <c r="H42" i="11" s="1"/>
  <c r="H2" i="10"/>
  <c r="H3" i="10" s="1"/>
  <c r="H4" i="10" s="1"/>
  <c r="H5" i="10" s="1"/>
  <c r="H6" i="10" s="1"/>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2" i="9"/>
  <c r="H3" i="9" s="1"/>
  <c r="H4" i="9" s="1"/>
  <c r="H5" i="9" s="1"/>
  <c r="H6" i="9" s="1"/>
  <c r="H7" i="9" s="1"/>
  <c r="H8" i="9" s="1"/>
  <c r="H9" i="9" s="1"/>
  <c r="H10" i="9" s="1"/>
  <c r="H11" i="9" s="1"/>
  <c r="H12" i="9" s="1"/>
  <c r="H13" i="9" s="1"/>
  <c r="H14" i="9" s="1"/>
  <c r="H15" i="9" s="1"/>
  <c r="H16" i="9" s="1"/>
  <c r="H17" i="9" s="1"/>
  <c r="H18" i="9" s="1"/>
  <c r="H19" i="9" s="1"/>
  <c r="H20" i="9" s="1"/>
  <c r="H21" i="9" s="1"/>
  <c r="H22" i="9" s="1"/>
  <c r="H23" i="9" s="1"/>
  <c r="H24" i="9" s="1"/>
  <c r="H25" i="9" s="1"/>
  <c r="H26" i="9" s="1"/>
  <c r="H27" i="9" s="1"/>
  <c r="H28" i="9" s="1"/>
  <c r="H29" i="9" s="1"/>
  <c r="H30" i="9" s="1"/>
  <c r="H31" i="9" s="1"/>
  <c r="H32" i="9" s="1"/>
  <c r="H33" i="9" s="1"/>
  <c r="H34" i="9" s="1"/>
  <c r="H35" i="9" s="1"/>
  <c r="H36" i="9" s="1"/>
  <c r="H37" i="9" s="1"/>
  <c r="H38" i="9" s="1"/>
  <c r="H39" i="9" s="1"/>
  <c r="H2" i="7"/>
  <c r="H3" i="7" s="1"/>
  <c r="H4" i="7" s="1"/>
  <c r="H5" i="7" s="1"/>
  <c r="H6" i="7" s="1"/>
  <c r="H7" i="7" s="1"/>
  <c r="H8" i="7" s="1"/>
  <c r="H9" i="7" s="1"/>
  <c r="H10" i="7" s="1"/>
  <c r="H11" i="7" s="1"/>
  <c r="H12" i="7" s="1"/>
  <c r="H13" i="7" s="1"/>
  <c r="H14" i="7" s="1"/>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2" i="6"/>
  <c r="H2" i="5"/>
  <c r="H2" i="4"/>
  <c r="H3" i="4" s="1"/>
  <c r="H4" i="4" s="1"/>
  <c r="H5" i="4" s="1"/>
  <c r="H6" i="4" s="1"/>
  <c r="H7" i="4" s="1"/>
  <c r="H8" i="4" s="1"/>
  <c r="H9" i="4" s="1"/>
  <c r="H10" i="4" s="1"/>
  <c r="H11" i="4" s="1"/>
  <c r="H12" i="4" s="1"/>
  <c r="H13" i="4" s="1"/>
  <c r="H14" i="4" s="1"/>
  <c r="B3" i="35"/>
  <c r="B4" i="35" s="1"/>
  <c r="B5" i="35" s="1"/>
  <c r="B6" i="35" s="1"/>
  <c r="B7" i="35" s="1"/>
  <c r="B8" i="35" s="1"/>
  <c r="B9" i="35" s="1"/>
  <c r="B10" i="35" s="1"/>
  <c r="B11" i="35" s="1"/>
  <c r="B12" i="35" s="1"/>
  <c r="B13" i="35" s="1"/>
  <c r="B14" i="35" s="1"/>
  <c r="B15" i="35" s="1"/>
  <c r="B16" i="35" s="1"/>
  <c r="B17" i="35" s="1"/>
  <c r="B18" i="35" s="1"/>
  <c r="B19" i="35" s="1"/>
  <c r="B20" i="35" s="1"/>
  <c r="B21" i="35" s="1"/>
  <c r="B22" i="35" s="1"/>
  <c r="B23" i="35" s="1"/>
  <c r="B24" i="35" s="1"/>
  <c r="B25" i="35" s="1"/>
  <c r="B26" i="35" s="1"/>
  <c r="B27" i="35" s="1"/>
  <c r="B28" i="35" s="1"/>
  <c r="B29" i="35" s="1"/>
  <c r="B30" i="35" s="1"/>
  <c r="B31" i="35" s="1"/>
  <c r="B32" i="35" s="1"/>
  <c r="B33" i="35" s="1"/>
  <c r="B34" i="35" s="1"/>
  <c r="B35" i="35" s="1"/>
  <c r="B36" i="35" s="1"/>
  <c r="B37" i="35" s="1"/>
  <c r="B38" i="35" s="1"/>
  <c r="B39" i="35" s="1"/>
  <c r="B40" i="35" s="1"/>
  <c r="B41" i="35" s="1"/>
  <c r="B42" i="35" s="1"/>
  <c r="B43" i="35" s="1"/>
  <c r="B44" i="35" s="1"/>
  <c r="B45" i="35" s="1"/>
  <c r="B46" i="35" s="1"/>
  <c r="B47" i="35" s="1"/>
  <c r="B48" i="35" s="1"/>
  <c r="B49" i="35" s="1"/>
  <c r="B50" i="35" s="1"/>
  <c r="B51" i="35" s="1"/>
  <c r="B52" i="35" s="1"/>
  <c r="B53" i="35" s="1"/>
  <c r="B54" i="35" s="1"/>
  <c r="B55" i="35" s="1"/>
  <c r="B56" i="35" s="1"/>
  <c r="B57" i="35" s="1"/>
  <c r="B58" i="35" s="1"/>
  <c r="B59" i="35" s="1"/>
  <c r="B60" i="35" s="1"/>
  <c r="B61" i="35" s="1"/>
  <c r="B62" i="35" s="1"/>
  <c r="B63" i="35" s="1"/>
  <c r="B64" i="35" s="1"/>
  <c r="B65" i="35" s="1"/>
  <c r="B66" i="35" s="1"/>
  <c r="B67" i="35" s="1"/>
  <c r="B68" i="35" s="1"/>
  <c r="B69" i="35" s="1"/>
  <c r="B70" i="35" s="1"/>
  <c r="B71" i="35" s="1"/>
  <c r="B72" i="35" s="1"/>
  <c r="B73" i="35" s="1"/>
  <c r="B74" i="35" s="1"/>
  <c r="B75" i="35" s="1"/>
  <c r="B76" i="35" s="1"/>
  <c r="B77" i="35" s="1"/>
  <c r="B78" i="35" s="1"/>
  <c r="B79" i="35" s="1"/>
  <c r="B80" i="35" s="1"/>
  <c r="B81" i="35" s="1"/>
  <c r="B82" i="35" s="1"/>
  <c r="B83" i="35" s="1"/>
  <c r="B84" i="35" s="1"/>
  <c r="B85" i="35" s="1"/>
  <c r="B86" i="35" s="1"/>
  <c r="B87" i="35" s="1"/>
  <c r="B88" i="35" s="1"/>
  <c r="B89" i="35" s="1"/>
  <c r="B90" i="35" s="1"/>
  <c r="B91" i="35" s="1"/>
  <c r="B92" i="35" s="1"/>
  <c r="B93" i="35" s="1"/>
  <c r="B94" i="35" s="1"/>
  <c r="B95" i="35" s="1"/>
  <c r="B96" i="35" s="1"/>
  <c r="B97" i="35" s="1"/>
  <c r="B98" i="35" s="1"/>
  <c r="B99" i="35" s="1"/>
  <c r="B100" i="35" s="1"/>
  <c r="B101" i="35" s="1"/>
  <c r="B102" i="35" s="1"/>
  <c r="B103" i="35" s="1"/>
  <c r="B104" i="35" s="1"/>
  <c r="B105" i="35" s="1"/>
  <c r="B106" i="35" s="1"/>
  <c r="B107" i="35" s="1"/>
  <c r="B108" i="35" s="1"/>
  <c r="B109" i="35" s="1"/>
  <c r="B110" i="35" s="1"/>
  <c r="B111" i="35" s="1"/>
  <c r="B112" i="35" s="1"/>
  <c r="B113" i="35" s="1"/>
  <c r="B114" i="35" s="1"/>
  <c r="B115" i="35" s="1"/>
  <c r="B116" i="35" s="1"/>
  <c r="B117" i="35" s="1"/>
  <c r="B118" i="35" s="1"/>
  <c r="B119" i="35" s="1"/>
  <c r="B120" i="35" s="1"/>
  <c r="B121" i="35" s="1"/>
  <c r="B122" i="35" s="1"/>
  <c r="B123" i="35" s="1"/>
  <c r="B124" i="35" s="1"/>
  <c r="B125" i="35" s="1"/>
  <c r="B126" i="35" s="1"/>
  <c r="B127" i="35" s="1"/>
  <c r="B128" i="35" s="1"/>
  <c r="B129" i="35" s="1"/>
  <c r="B130" i="35" s="1"/>
  <c r="B131" i="35" s="1"/>
  <c r="B132" i="35" s="1"/>
  <c r="B133" i="35" s="1"/>
  <c r="B134" i="35" s="1"/>
  <c r="B135" i="35" s="1"/>
  <c r="B136" i="35" s="1"/>
  <c r="B137" i="35" s="1"/>
  <c r="B138" i="35" s="1"/>
  <c r="B139" i="35" s="1"/>
  <c r="B140" i="35" s="1"/>
  <c r="B141" i="35" s="1"/>
  <c r="B142" i="35" s="1"/>
  <c r="B143" i="35" s="1"/>
  <c r="B144" i="35" s="1"/>
  <c r="B145" i="35" s="1"/>
  <c r="B146" i="35" s="1"/>
  <c r="B147" i="35" s="1"/>
  <c r="B148" i="35" s="1"/>
  <c r="B149" i="35" s="1"/>
  <c r="B150" i="35" s="1"/>
  <c r="B151" i="35" s="1"/>
  <c r="B152" i="35" s="1"/>
  <c r="B153" i="35" s="1"/>
  <c r="B154" i="35" s="1"/>
  <c r="B155" i="35" s="1"/>
  <c r="B156" i="35" s="1"/>
  <c r="B157" i="35" s="1"/>
  <c r="B158" i="35" s="1"/>
  <c r="B159" i="35" s="1"/>
  <c r="B160" i="35" s="1"/>
  <c r="B161" i="35" s="1"/>
  <c r="B162" i="35" s="1"/>
  <c r="B163" i="35" s="1"/>
  <c r="B164" i="35" s="1"/>
  <c r="B165" i="35" s="1"/>
  <c r="B166" i="35" s="1"/>
  <c r="B167" i="35" s="1"/>
  <c r="B168" i="35" s="1"/>
  <c r="B169" i="35" s="1"/>
  <c r="B170" i="35" s="1"/>
  <c r="B171" i="35" s="1"/>
  <c r="B172" i="35" s="1"/>
  <c r="B173" i="35" s="1"/>
  <c r="B174" i="35" s="1"/>
  <c r="B175" i="35" s="1"/>
  <c r="B176" i="35" s="1"/>
  <c r="B177" i="35" s="1"/>
  <c r="B178" i="35" s="1"/>
  <c r="B179" i="35" s="1"/>
  <c r="B180" i="35" s="1"/>
  <c r="B181" i="35" s="1"/>
  <c r="B182" i="35" s="1"/>
  <c r="B183" i="35" s="1"/>
  <c r="B184" i="35" s="1"/>
  <c r="B185" i="35" s="1"/>
  <c r="B186" i="35" s="1"/>
  <c r="B187" i="35" s="1"/>
  <c r="B188" i="35" s="1"/>
  <c r="B189" i="35" s="1"/>
  <c r="B190" i="35" s="1"/>
  <c r="B191" i="35" s="1"/>
  <c r="B192" i="35" s="1"/>
  <c r="B193" i="35" s="1"/>
  <c r="B194" i="35" s="1"/>
  <c r="B195" i="35" s="1"/>
  <c r="B196" i="35" s="1"/>
  <c r="B197" i="35" s="1"/>
  <c r="B198" i="35" s="1"/>
  <c r="B199" i="35" s="1"/>
  <c r="B200" i="35" s="1"/>
  <c r="B201" i="35" s="1"/>
  <c r="B202" i="35" s="1"/>
  <c r="B203" i="35" s="1"/>
  <c r="B204" i="35" s="1"/>
  <c r="B205" i="35" s="1"/>
  <c r="B206" i="35" s="1"/>
  <c r="B207" i="35" s="1"/>
  <c r="B208" i="35" s="1"/>
  <c r="B209" i="35" s="1"/>
  <c r="B210" i="35" s="1"/>
  <c r="B211" i="35" s="1"/>
  <c r="B212" i="35" s="1"/>
  <c r="B213" i="35" s="1"/>
  <c r="B214" i="35" s="1"/>
  <c r="B215" i="35" s="1"/>
  <c r="B216" i="35" s="1"/>
  <c r="B217" i="35" s="1"/>
  <c r="B218" i="35" s="1"/>
  <c r="B219" i="35" s="1"/>
  <c r="B220" i="35" s="1"/>
  <c r="B221" i="35" s="1"/>
  <c r="B222" i="35" s="1"/>
  <c r="B223" i="35" s="1"/>
  <c r="B224" i="35" s="1"/>
  <c r="B225" i="35" s="1"/>
  <c r="B226" i="35" s="1"/>
  <c r="B227" i="35" s="1"/>
  <c r="B228" i="35" s="1"/>
  <c r="B229" i="35" s="1"/>
  <c r="B230" i="35" s="1"/>
  <c r="B231" i="35" s="1"/>
  <c r="B232" i="35" s="1"/>
  <c r="B233" i="35" s="1"/>
  <c r="B234" i="35" s="1"/>
  <c r="B235" i="35" s="1"/>
  <c r="B236" i="35" s="1"/>
  <c r="B237" i="35" s="1"/>
  <c r="B238" i="35" s="1"/>
  <c r="B239" i="35" s="1"/>
  <c r="B240" i="35" s="1"/>
  <c r="B241" i="35" s="1"/>
  <c r="B242" i="35" s="1"/>
  <c r="B243" i="35" s="1"/>
  <c r="B244" i="35" s="1"/>
  <c r="B245" i="35" s="1"/>
  <c r="B246" i="35" s="1"/>
  <c r="B247" i="35" s="1"/>
  <c r="B248" i="35" s="1"/>
  <c r="B249" i="35" s="1"/>
  <c r="B250" i="35" s="1"/>
  <c r="B251" i="35" s="1"/>
  <c r="B252" i="35" s="1"/>
  <c r="B253" i="35" s="1"/>
  <c r="B254" i="35" s="1"/>
  <c r="B255" i="35" s="1"/>
  <c r="B256" i="35" s="1"/>
  <c r="B257" i="35" s="1"/>
  <c r="B258" i="35" s="1"/>
  <c r="B259" i="35" s="1"/>
  <c r="B260" i="35" s="1"/>
  <c r="B261" i="35" s="1"/>
  <c r="B262" i="35" s="1"/>
  <c r="B263" i="35" s="1"/>
  <c r="B264" i="35" s="1"/>
  <c r="B265" i="35" s="1"/>
  <c r="B266" i="35" s="1"/>
  <c r="B267" i="35" s="1"/>
  <c r="B268" i="35" s="1"/>
  <c r="B269" i="35" s="1"/>
  <c r="B270" i="35" s="1"/>
  <c r="B271" i="35" s="1"/>
  <c r="B272" i="35" s="1"/>
  <c r="B273" i="35" s="1"/>
  <c r="B274" i="35" s="1"/>
  <c r="B275" i="35" s="1"/>
  <c r="B276" i="35" s="1"/>
  <c r="B277" i="35" s="1"/>
  <c r="B278" i="35" s="1"/>
  <c r="B279" i="35" s="1"/>
  <c r="B280" i="35" s="1"/>
  <c r="B281" i="35" s="1"/>
  <c r="B282" i="35" s="1"/>
  <c r="B283" i="35" s="1"/>
  <c r="B284" i="35" s="1"/>
  <c r="B285" i="35" s="1"/>
  <c r="B286" i="35" s="1"/>
  <c r="B287" i="35" s="1"/>
  <c r="B288" i="35" s="1"/>
  <c r="B289" i="35" s="1"/>
  <c r="B290" i="35" s="1"/>
  <c r="B291" i="35" s="1"/>
  <c r="B292" i="35" s="1"/>
  <c r="B293" i="35" s="1"/>
  <c r="B294" i="35" s="1"/>
  <c r="B295" i="35" s="1"/>
  <c r="B296" i="35" s="1"/>
  <c r="B297" i="35" s="1"/>
  <c r="B298" i="35" s="1"/>
  <c r="B299" i="35" s="1"/>
  <c r="B300" i="35" s="1"/>
  <c r="B301" i="35" s="1"/>
  <c r="B302" i="35" s="1"/>
  <c r="B303" i="35" s="1"/>
  <c r="B304" i="35" s="1"/>
  <c r="B305" i="35" s="1"/>
  <c r="B306" i="35" s="1"/>
  <c r="B307" i="35" s="1"/>
  <c r="B308" i="35" s="1"/>
  <c r="B309" i="35" s="1"/>
  <c r="B310" i="35" s="1"/>
  <c r="B311" i="35" s="1"/>
  <c r="B312" i="35" s="1"/>
  <c r="B313" i="35" s="1"/>
  <c r="B314" i="35" s="1"/>
  <c r="B315" i="35" s="1"/>
  <c r="B316" i="35" s="1"/>
  <c r="B317" i="35" s="1"/>
  <c r="B318" i="35" s="1"/>
  <c r="B319" i="35" s="1"/>
  <c r="B320" i="35" s="1"/>
  <c r="B321" i="35" s="1"/>
  <c r="B322" i="35" s="1"/>
  <c r="B323" i="35" s="1"/>
  <c r="B324" i="35" s="1"/>
  <c r="B325" i="35" s="1"/>
  <c r="B326" i="35" s="1"/>
  <c r="B327" i="35" s="1"/>
  <c r="B328" i="35" s="1"/>
  <c r="B329" i="35" s="1"/>
  <c r="B330" i="35" s="1"/>
  <c r="B331" i="35" s="1"/>
  <c r="B332" i="35" s="1"/>
  <c r="B333" i="35" s="1"/>
  <c r="B334" i="35" s="1"/>
  <c r="B335" i="35" s="1"/>
  <c r="B336" i="35" s="1"/>
  <c r="B337" i="35" s="1"/>
  <c r="B338" i="35" s="1"/>
  <c r="B339" i="35" s="1"/>
  <c r="B340" i="35" s="1"/>
  <c r="B341" i="35" s="1"/>
  <c r="B342" i="35" s="1"/>
  <c r="B343" i="35" s="1"/>
  <c r="B344" i="35" s="1"/>
  <c r="B345" i="35" s="1"/>
  <c r="B346" i="35" s="1"/>
  <c r="B347" i="35" s="1"/>
  <c r="B348" i="35" s="1"/>
  <c r="B349" i="35" s="1"/>
  <c r="B350" i="35" s="1"/>
  <c r="B351" i="35" s="1"/>
  <c r="B352" i="35" s="1"/>
  <c r="B353" i="35" s="1"/>
  <c r="B354" i="35" s="1"/>
  <c r="B355" i="35" s="1"/>
  <c r="B356" i="35" s="1"/>
  <c r="B357" i="35" s="1"/>
  <c r="B358" i="35" s="1"/>
  <c r="B359" i="35" s="1"/>
  <c r="B360" i="35" s="1"/>
  <c r="B361" i="35" s="1"/>
  <c r="B362" i="35" s="1"/>
  <c r="B363" i="35" s="1"/>
  <c r="B364" i="35" s="1"/>
  <c r="B365" i="35" s="1"/>
  <c r="B366" i="35" s="1"/>
  <c r="B367" i="35" s="1"/>
  <c r="B368" i="35" s="1"/>
  <c r="B369" i="35" s="1"/>
  <c r="B370" i="35" s="1"/>
  <c r="B371" i="35" s="1"/>
  <c r="B372" i="35" s="1"/>
  <c r="B373" i="35" s="1"/>
  <c r="B374" i="35" s="1"/>
  <c r="B375" i="35" s="1"/>
  <c r="B376" i="35" s="1"/>
  <c r="B377" i="35" s="1"/>
  <c r="B378" i="35" s="1"/>
  <c r="B379" i="35" s="1"/>
  <c r="B380" i="35" s="1"/>
  <c r="B381" i="35" s="1"/>
  <c r="B382" i="35" s="1"/>
  <c r="B383" i="35" s="1"/>
  <c r="B384" i="35" s="1"/>
  <c r="B385" i="35" s="1"/>
  <c r="B386" i="35" s="1"/>
  <c r="B387" i="35" s="1"/>
  <c r="B388" i="35" s="1"/>
  <c r="B389" i="35" s="1"/>
  <c r="B390" i="35" s="1"/>
  <c r="B391" i="35" s="1"/>
  <c r="B392" i="35" s="1"/>
  <c r="B393" i="35" s="1"/>
  <c r="B394" i="35" s="1"/>
  <c r="B395" i="35" s="1"/>
  <c r="B396" i="35" s="1"/>
  <c r="B397" i="35" s="1"/>
  <c r="B398" i="35" s="1"/>
  <c r="B399" i="35" s="1"/>
  <c r="B400" i="35" s="1"/>
  <c r="B401" i="35" s="1"/>
  <c r="B402" i="35" s="1"/>
  <c r="B403" i="35" s="1"/>
  <c r="B404" i="35" s="1"/>
  <c r="B405" i="35" s="1"/>
  <c r="B406" i="35" s="1"/>
  <c r="B407" i="35" s="1"/>
  <c r="B408" i="35" s="1"/>
  <c r="B409" i="35" s="1"/>
  <c r="B410" i="35" s="1"/>
  <c r="B411" i="35" s="1"/>
  <c r="B412" i="35" s="1"/>
  <c r="B413" i="35" s="1"/>
  <c r="B414" i="35" s="1"/>
  <c r="B415" i="35" s="1"/>
  <c r="B416" i="35" s="1"/>
  <c r="B417" i="35" s="1"/>
  <c r="B418" i="35" s="1"/>
  <c r="B419" i="35" s="1"/>
  <c r="B420" i="35" s="1"/>
  <c r="B421" i="35" s="1"/>
  <c r="B422" i="35" s="1"/>
  <c r="B423" i="35" s="1"/>
  <c r="B424" i="35" s="1"/>
  <c r="B425" i="35" s="1"/>
  <c r="B426" i="35" s="1"/>
  <c r="B427" i="35" s="1"/>
  <c r="B428" i="35" s="1"/>
  <c r="B429" i="35" s="1"/>
  <c r="B430" i="35" s="1"/>
  <c r="B431" i="35" s="1"/>
  <c r="B432" i="35" s="1"/>
  <c r="B433" i="35" s="1"/>
  <c r="B434" i="35" s="1"/>
  <c r="B435" i="35" s="1"/>
  <c r="B436" i="35" s="1"/>
  <c r="B437" i="35" s="1"/>
  <c r="B438" i="35" s="1"/>
  <c r="B439" i="35" s="1"/>
  <c r="B440" i="35" s="1"/>
  <c r="B441" i="35" s="1"/>
  <c r="B442" i="35" s="1"/>
  <c r="B443" i="35" s="1"/>
  <c r="B444" i="35" s="1"/>
  <c r="B445" i="35" s="1"/>
  <c r="B446" i="35" s="1"/>
  <c r="B447" i="35" s="1"/>
  <c r="B448" i="35" s="1"/>
  <c r="B449" i="35" s="1"/>
  <c r="B450" i="35" s="1"/>
  <c r="B451" i="35" s="1"/>
  <c r="B452" i="35" s="1"/>
  <c r="B453" i="35" s="1"/>
  <c r="B454" i="35" s="1"/>
  <c r="B455" i="35" s="1"/>
  <c r="B456" i="35" s="1"/>
  <c r="B457" i="35" s="1"/>
  <c r="B458" i="35" s="1"/>
  <c r="B459" i="35" s="1"/>
  <c r="B460" i="35" s="1"/>
  <c r="B461" i="35" s="1"/>
  <c r="B462" i="35" s="1"/>
  <c r="B463" i="35" s="1"/>
  <c r="B464" i="35" s="1"/>
  <c r="B465" i="35" s="1"/>
  <c r="B466" i="35" s="1"/>
  <c r="B467" i="35" s="1"/>
  <c r="B468" i="35" s="1"/>
  <c r="B469" i="35" s="1"/>
  <c r="B470" i="35" s="1"/>
  <c r="B471" i="35" s="1"/>
  <c r="B472" i="35" s="1"/>
  <c r="B473" i="35" s="1"/>
  <c r="B474" i="35" s="1"/>
  <c r="B475" i="35" s="1"/>
  <c r="B476" i="35" s="1"/>
  <c r="B477" i="35" s="1"/>
  <c r="B478" i="35" s="1"/>
  <c r="B479" i="35" s="1"/>
  <c r="B480" i="35" s="1"/>
  <c r="B481" i="35" s="1"/>
  <c r="B482" i="35" s="1"/>
  <c r="B483" i="35" s="1"/>
  <c r="B484" i="35" s="1"/>
  <c r="B485" i="35" s="1"/>
  <c r="B486" i="35" s="1"/>
  <c r="B487" i="35" s="1"/>
  <c r="B488" i="35" s="1"/>
  <c r="B489" i="35" s="1"/>
  <c r="B490" i="35" s="1"/>
  <c r="B491" i="35" s="1"/>
  <c r="B492" i="35" s="1"/>
  <c r="B493" i="35" s="1"/>
  <c r="B494" i="35" s="1"/>
  <c r="B495" i="35" s="1"/>
  <c r="B496" i="35" s="1"/>
  <c r="B497" i="35" s="1"/>
  <c r="B498" i="35" s="1"/>
  <c r="B499" i="35" s="1"/>
  <c r="B500" i="35" s="1"/>
  <c r="B501" i="35" s="1"/>
  <c r="B35" i="33"/>
  <c r="B34" i="33"/>
  <c r="B32" i="33"/>
  <c r="B31" i="33"/>
  <c r="B33"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5" i="33"/>
  <c r="B4" i="33"/>
  <c r="B3" i="33"/>
  <c r="B2" i="33"/>
  <c r="F2" i="36" l="1"/>
  <c r="C278" i="2"/>
  <c r="D277" i="2"/>
  <c r="E277" i="2" s="1"/>
  <c r="F277" i="2" s="1"/>
  <c r="G277" i="2" s="1"/>
  <c r="H277" i="2" s="1"/>
  <c r="I277" i="2" s="1"/>
  <c r="J277" i="2" s="1"/>
  <c r="K277" i="2" s="1"/>
  <c r="L277" i="2" s="1"/>
  <c r="M277" i="2" s="1"/>
  <c r="N277" i="2" s="1"/>
  <c r="O277" i="2" s="1"/>
  <c r="P277" i="2" s="1"/>
  <c r="Q277" i="2" s="1"/>
  <c r="R277" i="2" s="1"/>
  <c r="S277" i="2" s="1"/>
  <c r="T277" i="2" s="1"/>
  <c r="U277" i="2" s="1"/>
  <c r="V277" i="2" s="1"/>
  <c r="W277" i="2" s="1"/>
  <c r="X277" i="2" s="1"/>
  <c r="Y277" i="2" s="1"/>
  <c r="Z277" i="2" s="1"/>
  <c r="AA277" i="2" s="1"/>
  <c r="AB277" i="2" s="1"/>
  <c r="AC277" i="2" s="1"/>
  <c r="C432" i="2"/>
  <c r="D276" i="2"/>
  <c r="E276" i="2" s="1"/>
  <c r="F276" i="2" s="1"/>
  <c r="G276" i="2" s="1"/>
  <c r="H276" i="2" s="1"/>
  <c r="I276" i="2" s="1"/>
  <c r="J276" i="2" s="1"/>
  <c r="K276" i="2" s="1"/>
  <c r="L276" i="2" s="1"/>
  <c r="M276" i="2" s="1"/>
  <c r="N276" i="2" s="1"/>
  <c r="O276" i="2" s="1"/>
  <c r="P276" i="2" s="1"/>
  <c r="Q276" i="2" s="1"/>
  <c r="R276" i="2" s="1"/>
  <c r="S276" i="2" s="1"/>
  <c r="T276" i="2" s="1"/>
  <c r="U276" i="2" s="1"/>
  <c r="V276" i="2" s="1"/>
  <c r="W276" i="2" s="1"/>
  <c r="X276" i="2" s="1"/>
  <c r="Y276" i="2" s="1"/>
  <c r="Z276" i="2" s="1"/>
  <c r="AA276" i="2" s="1"/>
  <c r="AB276" i="2" s="1"/>
  <c r="AC276" i="2" s="1"/>
  <c r="B24" i="36"/>
  <c r="A25" i="36"/>
  <c r="H15" i="36"/>
  <c r="A16" i="36"/>
  <c r="B23" i="36"/>
  <c r="J2" i="36"/>
  <c r="J4" i="36"/>
  <c r="J6" i="36"/>
  <c r="J8" i="36"/>
  <c r="J10" i="36"/>
  <c r="J12" i="36"/>
  <c r="J14" i="36"/>
  <c r="B31" i="36"/>
  <c r="B15" i="36"/>
  <c r="J3" i="4"/>
  <c r="J2" i="4"/>
  <c r="J13" i="4"/>
  <c r="J3" i="36"/>
  <c r="J5" i="36"/>
  <c r="J7" i="36"/>
  <c r="J9" i="36"/>
  <c r="J11" i="36"/>
  <c r="J13" i="36"/>
  <c r="J12" i="4"/>
  <c r="J11" i="4"/>
  <c r="J10" i="4"/>
  <c r="J9" i="4"/>
  <c r="J8" i="4"/>
  <c r="J7" i="4"/>
  <c r="J6" i="4"/>
  <c r="J5" i="4"/>
  <c r="J4" i="4"/>
  <c r="J15" i="4"/>
  <c r="J14" i="4"/>
  <c r="F2" i="4"/>
  <c r="F2" i="33"/>
  <c r="H3" i="12"/>
  <c r="H4" i="12" s="1"/>
  <c r="H5" i="12" s="1"/>
  <c r="H6" i="12" s="1"/>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H31" i="12" s="1"/>
  <c r="H32" i="12" s="1"/>
  <c r="H33" i="12" s="1"/>
  <c r="H34" i="12" s="1"/>
  <c r="H35" i="12" s="1"/>
  <c r="H36" i="12" s="1"/>
  <c r="H37" i="12" s="1"/>
  <c r="H38" i="12" s="1"/>
  <c r="H39" i="12" s="1"/>
  <c r="H40" i="12" s="1"/>
  <c r="H41" i="12" s="1"/>
  <c r="H42" i="12" s="1"/>
  <c r="H43" i="12" s="1"/>
  <c r="H44" i="12" s="1"/>
  <c r="H45" i="12" s="1"/>
  <c r="H46" i="12" s="1"/>
  <c r="H47" i="12" s="1"/>
  <c r="H48" i="12" s="1"/>
  <c r="H49" i="12" s="1"/>
  <c r="H50" i="12" s="1"/>
  <c r="H51" i="12" s="1"/>
  <c r="H52" i="12" s="1"/>
  <c r="H53" i="12" s="1"/>
  <c r="H3" i="6"/>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3" i="18"/>
  <c r="H4" i="18" s="1"/>
  <c r="H5" i="18" s="1"/>
  <c r="H6" i="18" s="1"/>
  <c r="H7" i="18" s="1"/>
  <c r="H8" i="18" s="1"/>
  <c r="H9" i="18" s="1"/>
  <c r="H10" i="18" s="1"/>
  <c r="H11" i="18" s="1"/>
  <c r="H12" i="18" s="1"/>
  <c r="H13" i="18" s="1"/>
  <c r="H14" i="18" s="1"/>
  <c r="H15" i="18" s="1"/>
  <c r="H16" i="18" s="1"/>
  <c r="H17" i="18" s="1"/>
  <c r="H18" i="18" s="1"/>
  <c r="H19" i="18" s="1"/>
  <c r="H20" i="18" s="1"/>
  <c r="H21" i="18" s="1"/>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3" i="19"/>
  <c r="H4" i="19" s="1"/>
  <c r="H5" i="19" s="1"/>
  <c r="H6" i="19" s="1"/>
  <c r="H7" i="19" s="1"/>
  <c r="H8" i="19" s="1"/>
  <c r="H9" i="19" s="1"/>
  <c r="H10" i="19" s="1"/>
  <c r="H11" i="19" s="1"/>
  <c r="H12" i="19" s="1"/>
  <c r="H13" i="19" s="1"/>
  <c r="H14" i="19" s="1"/>
  <c r="H15" i="19" s="1"/>
  <c r="H16" i="19" s="1"/>
  <c r="H17" i="19" s="1"/>
  <c r="H18" i="19" s="1"/>
  <c r="H19" i="19" s="1"/>
  <c r="H20" i="19" s="1"/>
  <c r="H21" i="19" s="1"/>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3" i="26"/>
  <c r="H4" i="26" s="1"/>
  <c r="H5" i="26" s="1"/>
  <c r="H6" i="26" s="1"/>
  <c r="H7" i="26" s="1"/>
  <c r="H8" i="26" s="1"/>
  <c r="H9" i="26" s="1"/>
  <c r="H10" i="26" s="1"/>
  <c r="H11" i="26" s="1"/>
  <c r="H12" i="26" s="1"/>
  <c r="H13" i="26" s="1"/>
  <c r="H14" i="26" s="1"/>
  <c r="H15" i="26" s="1"/>
  <c r="H16" i="26" s="1"/>
  <c r="H17" i="26" s="1"/>
  <c r="H18" i="26" s="1"/>
  <c r="H19" i="26" s="1"/>
  <c r="H20" i="26" s="1"/>
  <c r="H21" i="26" s="1"/>
  <c r="H22" i="26" s="1"/>
  <c r="H23" i="26" s="1"/>
  <c r="H24" i="26" s="1"/>
  <c r="H25" i="26" s="1"/>
  <c r="H26" i="26" s="1"/>
  <c r="H27" i="26" s="1"/>
  <c r="H28" i="26" s="1"/>
  <c r="H29" i="26" s="1"/>
  <c r="H30" i="26" s="1"/>
  <c r="H31" i="26" s="1"/>
  <c r="H32" i="26" s="1"/>
  <c r="H33" i="26" s="1"/>
  <c r="H34" i="26" s="1"/>
  <c r="H35" i="26" s="1"/>
  <c r="H36" i="26" s="1"/>
  <c r="H37" i="26" s="1"/>
  <c r="H38" i="26" s="1"/>
  <c r="H39" i="26" s="1"/>
  <c r="H3" i="5"/>
  <c r="H3" i="13"/>
  <c r="H3" i="16"/>
  <c r="H3" i="23"/>
  <c r="H3" i="31"/>
  <c r="H3" i="17"/>
  <c r="H3" i="24"/>
  <c r="H3" i="32"/>
  <c r="H3" i="25"/>
  <c r="H19" i="33"/>
  <c r="B30" i="32"/>
  <c r="B29" i="32"/>
  <c r="B28" i="32"/>
  <c r="F18" i="32"/>
  <c r="F17" i="32"/>
  <c r="F16" i="32"/>
  <c r="F15" i="32"/>
  <c r="F14" i="32"/>
  <c r="F13" i="32"/>
  <c r="F12" i="32"/>
  <c r="F11" i="32"/>
  <c r="F10" i="32"/>
  <c r="F9" i="32"/>
  <c r="F8" i="32"/>
  <c r="F6" i="32"/>
  <c r="F5" i="32"/>
  <c r="F3" i="32"/>
  <c r="F4" i="32"/>
  <c r="F7" i="32"/>
  <c r="F2" i="32"/>
  <c r="B2" i="32"/>
  <c r="C433" i="2" l="1"/>
  <c r="D432" i="2"/>
  <c r="E432" i="2" s="1"/>
  <c r="F432" i="2" s="1"/>
  <c r="G432" i="2" s="1"/>
  <c r="H432" i="2" s="1"/>
  <c r="I432" i="2" s="1"/>
  <c r="J432" i="2" s="1"/>
  <c r="K432" i="2" s="1"/>
  <c r="L432" i="2" s="1"/>
  <c r="M432" i="2" s="1"/>
  <c r="N432" i="2" s="1"/>
  <c r="O432" i="2" s="1"/>
  <c r="P432" i="2" s="1"/>
  <c r="Q432" i="2" s="1"/>
  <c r="R432" i="2" s="1"/>
  <c r="S432" i="2" s="1"/>
  <c r="T432" i="2" s="1"/>
  <c r="U432" i="2" s="1"/>
  <c r="V432" i="2" s="1"/>
  <c r="W432" i="2" s="1"/>
  <c r="X432" i="2" s="1"/>
  <c r="Y432" i="2" s="1"/>
  <c r="Z432" i="2" s="1"/>
  <c r="AA432" i="2" s="1"/>
  <c r="AB432" i="2" s="1"/>
  <c r="AC432" i="2" s="1"/>
  <c r="C279" i="2"/>
  <c r="D278" i="2"/>
  <c r="E278" i="2" s="1"/>
  <c r="F278" i="2" s="1"/>
  <c r="G278" i="2" s="1"/>
  <c r="H278" i="2" s="1"/>
  <c r="I278" i="2" s="1"/>
  <c r="J278" i="2" s="1"/>
  <c r="K278" i="2" s="1"/>
  <c r="L278" i="2" s="1"/>
  <c r="M278" i="2" s="1"/>
  <c r="N278" i="2" s="1"/>
  <c r="O278" i="2" s="1"/>
  <c r="P278" i="2" s="1"/>
  <c r="Q278" i="2" s="1"/>
  <c r="R278" i="2" s="1"/>
  <c r="S278" i="2" s="1"/>
  <c r="T278" i="2" s="1"/>
  <c r="U278" i="2" s="1"/>
  <c r="V278" i="2" s="1"/>
  <c r="W278" i="2" s="1"/>
  <c r="X278" i="2" s="1"/>
  <c r="Y278" i="2" s="1"/>
  <c r="Z278" i="2" s="1"/>
  <c r="AA278" i="2" s="1"/>
  <c r="AB278" i="2" s="1"/>
  <c r="AC278" i="2" s="1"/>
  <c r="A17" i="36"/>
  <c r="J16" i="36"/>
  <c r="H16" i="36"/>
  <c r="B16" i="36"/>
  <c r="F3" i="36"/>
  <c r="B25" i="36"/>
  <c r="F3" i="33"/>
  <c r="H4" i="25"/>
  <c r="H4" i="5"/>
  <c r="H20" i="33"/>
  <c r="H4" i="13"/>
  <c r="H4" i="31"/>
  <c r="H4" i="32"/>
  <c r="H4" i="23"/>
  <c r="H4" i="24"/>
  <c r="H4" i="16"/>
  <c r="H4" i="17"/>
  <c r="H5" i="17" s="1"/>
  <c r="H6" i="17" s="1"/>
  <c r="H7" i="17" s="1"/>
  <c r="H8" i="17" s="1"/>
  <c r="H9" i="17" s="1"/>
  <c r="H10" i="17" s="1"/>
  <c r="H11" i="17" s="1"/>
  <c r="H12" i="17" s="1"/>
  <c r="H13" i="17" s="1"/>
  <c r="H14" i="17" s="1"/>
  <c r="H15" i="17" s="1"/>
  <c r="H16" i="17" s="1"/>
  <c r="H17" i="17" s="1"/>
  <c r="H18" i="17" s="1"/>
  <c r="H19" i="17" s="1"/>
  <c r="H20" i="17" s="1"/>
  <c r="H21" i="17" s="1"/>
  <c r="H22" i="17" s="1"/>
  <c r="H23" i="17" s="1"/>
  <c r="H24" i="17" s="1"/>
  <c r="H25" i="17" s="1"/>
  <c r="H26" i="17" s="1"/>
  <c r="H27" i="17" s="1"/>
  <c r="H28" i="17" s="1"/>
  <c r="H29" i="17" s="1"/>
  <c r="H30" i="17" s="1"/>
  <c r="H31" i="17" s="1"/>
  <c r="H32" i="17" s="1"/>
  <c r="H33" i="17" s="1"/>
  <c r="H34" i="17" s="1"/>
  <c r="H35" i="17" s="1"/>
  <c r="H36" i="17" s="1"/>
  <c r="H37" i="17" s="1"/>
  <c r="H38" i="17" s="1"/>
  <c r="B55" i="31"/>
  <c r="B54" i="31"/>
  <c r="B53" i="31"/>
  <c r="B52" i="31"/>
  <c r="B51" i="31"/>
  <c r="B50" i="31"/>
  <c r="B49" i="31"/>
  <c r="B47" i="31"/>
  <c r="B48" i="31"/>
  <c r="B46" i="31"/>
  <c r="B45" i="31"/>
  <c r="B44" i="31"/>
  <c r="B43" i="31"/>
  <c r="B42" i="31"/>
  <c r="F17" i="31"/>
  <c r="F16" i="31"/>
  <c r="F18" i="31"/>
  <c r="F13" i="31"/>
  <c r="F14" i="31"/>
  <c r="F12" i="31"/>
  <c r="F11" i="31"/>
  <c r="F9" i="31"/>
  <c r="F7" i="31"/>
  <c r="F6" i="31"/>
  <c r="F4" i="31"/>
  <c r="F3" i="31"/>
  <c r="F5" i="31"/>
  <c r="F8" i="31"/>
  <c r="F10" i="31"/>
  <c r="F15" i="31"/>
  <c r="F19" i="31"/>
  <c r="F20" i="31"/>
  <c r="F2" i="31"/>
  <c r="B2" i="31"/>
  <c r="C280" i="2" l="1"/>
  <c r="D279" i="2"/>
  <c r="E279" i="2" s="1"/>
  <c r="F279" i="2" s="1"/>
  <c r="G279" i="2" s="1"/>
  <c r="H279" i="2" s="1"/>
  <c r="I279" i="2" s="1"/>
  <c r="J279" i="2" s="1"/>
  <c r="K279" i="2" s="1"/>
  <c r="L279" i="2" s="1"/>
  <c r="M279" i="2" s="1"/>
  <c r="N279" i="2" s="1"/>
  <c r="O279" i="2" s="1"/>
  <c r="P279" i="2" s="1"/>
  <c r="Q279" i="2" s="1"/>
  <c r="R279" i="2" s="1"/>
  <c r="S279" i="2" s="1"/>
  <c r="T279" i="2" s="1"/>
  <c r="U279" i="2" s="1"/>
  <c r="V279" i="2" s="1"/>
  <c r="W279" i="2" s="1"/>
  <c r="X279" i="2" s="1"/>
  <c r="Y279" i="2" s="1"/>
  <c r="Z279" i="2" s="1"/>
  <c r="AA279" i="2" s="1"/>
  <c r="AB279" i="2" s="1"/>
  <c r="AC279" i="2" s="1"/>
  <c r="C434" i="2"/>
  <c r="D433" i="2"/>
  <c r="E433" i="2" s="1"/>
  <c r="F433" i="2" s="1"/>
  <c r="G433" i="2" s="1"/>
  <c r="H433" i="2" s="1"/>
  <c r="I433" i="2" s="1"/>
  <c r="J433" i="2" s="1"/>
  <c r="K433" i="2" s="1"/>
  <c r="L433" i="2" s="1"/>
  <c r="M433" i="2" s="1"/>
  <c r="N433" i="2" s="1"/>
  <c r="O433" i="2" s="1"/>
  <c r="P433" i="2" s="1"/>
  <c r="Q433" i="2" s="1"/>
  <c r="R433" i="2" s="1"/>
  <c r="S433" i="2" s="1"/>
  <c r="T433" i="2" s="1"/>
  <c r="U433" i="2" s="1"/>
  <c r="V433" i="2" s="1"/>
  <c r="W433" i="2" s="1"/>
  <c r="X433" i="2" s="1"/>
  <c r="Y433" i="2" s="1"/>
  <c r="Z433" i="2" s="1"/>
  <c r="AA433" i="2" s="1"/>
  <c r="F4" i="36"/>
  <c r="B17" i="36"/>
  <c r="A18" i="36"/>
  <c r="J17" i="36"/>
  <c r="H17" i="36"/>
  <c r="F4" i="33"/>
  <c r="H21" i="33"/>
  <c r="H5" i="5"/>
  <c r="H5" i="25"/>
  <c r="H5" i="16"/>
  <c r="H5" i="23"/>
  <c r="H5" i="13"/>
  <c r="H5" i="24"/>
  <c r="H5" i="32"/>
  <c r="H5" i="31"/>
  <c r="B36" i="29"/>
  <c r="B35" i="29"/>
  <c r="B34" i="29"/>
  <c r="B31" i="29"/>
  <c r="F11" i="29"/>
  <c r="F12" i="29"/>
  <c r="F10" i="29"/>
  <c r="F9" i="29"/>
  <c r="F7" i="29"/>
  <c r="F3" i="29"/>
  <c r="F4" i="29"/>
  <c r="F5" i="29"/>
  <c r="F6" i="29"/>
  <c r="F8" i="29"/>
  <c r="F13" i="29"/>
  <c r="F14" i="29"/>
  <c r="F15" i="29"/>
  <c r="AB433" i="2" l="1"/>
  <c r="AC433" i="2" s="1"/>
  <c r="F36" i="31"/>
  <c r="C435" i="2"/>
  <c r="D434" i="2"/>
  <c r="E434" i="2" s="1"/>
  <c r="F434" i="2" s="1"/>
  <c r="G434" i="2" s="1"/>
  <c r="H434" i="2" s="1"/>
  <c r="I434" i="2" s="1"/>
  <c r="J434" i="2" s="1"/>
  <c r="K434" i="2" s="1"/>
  <c r="L434" i="2" s="1"/>
  <c r="M434" i="2" s="1"/>
  <c r="N434" i="2" s="1"/>
  <c r="O434" i="2" s="1"/>
  <c r="P434" i="2" s="1"/>
  <c r="Q434" i="2" s="1"/>
  <c r="R434" i="2" s="1"/>
  <c r="S434" i="2" s="1"/>
  <c r="T434" i="2" s="1"/>
  <c r="U434" i="2" s="1"/>
  <c r="V434" i="2" s="1"/>
  <c r="W434" i="2" s="1"/>
  <c r="X434" i="2" s="1"/>
  <c r="Y434" i="2" s="1"/>
  <c r="Z434" i="2" s="1"/>
  <c r="AA434" i="2" s="1"/>
  <c r="AB434" i="2" s="1"/>
  <c r="C281" i="2"/>
  <c r="D280" i="2"/>
  <c r="E280" i="2" s="1"/>
  <c r="F280" i="2" s="1"/>
  <c r="G280" i="2" s="1"/>
  <c r="H280" i="2" s="1"/>
  <c r="I280" i="2" s="1"/>
  <c r="J280" i="2" s="1"/>
  <c r="K280" i="2" s="1"/>
  <c r="L280" i="2" s="1"/>
  <c r="M280" i="2" s="1"/>
  <c r="N280" i="2" s="1"/>
  <c r="O280" i="2" s="1"/>
  <c r="P280" i="2" s="1"/>
  <c r="Q280" i="2" s="1"/>
  <c r="R280" i="2" s="1"/>
  <c r="S280" i="2" s="1"/>
  <c r="T280" i="2" s="1"/>
  <c r="U280" i="2" s="1"/>
  <c r="V280" i="2" s="1"/>
  <c r="W280" i="2" s="1"/>
  <c r="X280" i="2" s="1"/>
  <c r="Y280" i="2" s="1"/>
  <c r="Z280" i="2" s="1"/>
  <c r="AA280" i="2" s="1"/>
  <c r="AB280" i="2" s="1"/>
  <c r="AC280" i="2" s="1"/>
  <c r="A19" i="36"/>
  <c r="J18" i="36"/>
  <c r="H18" i="36"/>
  <c r="B18" i="36"/>
  <c r="F5" i="36"/>
  <c r="F5" i="33"/>
  <c r="H6" i="13"/>
  <c r="H6" i="24"/>
  <c r="H22" i="33"/>
  <c r="H6" i="31"/>
  <c r="H6" i="23"/>
  <c r="H6" i="16"/>
  <c r="H6" i="32"/>
  <c r="H6" i="25"/>
  <c r="H6" i="5"/>
  <c r="B38" i="28"/>
  <c r="F3" i="28"/>
  <c r="F4" i="28"/>
  <c r="F5" i="28"/>
  <c r="F6" i="28"/>
  <c r="F7" i="28"/>
  <c r="F8" i="28"/>
  <c r="F9" i="28"/>
  <c r="F10" i="28"/>
  <c r="F11" i="28"/>
  <c r="F12" i="28"/>
  <c r="F2" i="28"/>
  <c r="F2" i="29"/>
  <c r="B33" i="29"/>
  <c r="B2" i="29"/>
  <c r="B37" i="28"/>
  <c r="B36" i="28"/>
  <c r="B35" i="28"/>
  <c r="B34" i="28"/>
  <c r="A33" i="28"/>
  <c r="B30" i="28"/>
  <c r="A20" i="28"/>
  <c r="B31" i="28"/>
  <c r="B29" i="28"/>
  <c r="B26" i="28"/>
  <c r="B2" i="28"/>
  <c r="B33" i="27"/>
  <c r="B28" i="27"/>
  <c r="B31" i="27"/>
  <c r="B32" i="27"/>
  <c r="F10" i="27"/>
  <c r="F5" i="27"/>
  <c r="F3" i="27"/>
  <c r="F4" i="27"/>
  <c r="F6" i="27"/>
  <c r="F7" i="27"/>
  <c r="F8" i="27"/>
  <c r="F9" i="27"/>
  <c r="F11" i="27"/>
  <c r="F12" i="27"/>
  <c r="F13" i="27"/>
  <c r="F2" i="27"/>
  <c r="A25" i="27"/>
  <c r="A23" i="27"/>
  <c r="B2" i="27"/>
  <c r="B34" i="26"/>
  <c r="B35" i="26"/>
  <c r="B36" i="26"/>
  <c r="B37" i="26"/>
  <c r="B38" i="26"/>
  <c r="B39" i="26"/>
  <c r="B31" i="26"/>
  <c r="B29" i="26"/>
  <c r="F4" i="26"/>
  <c r="C282" i="2" l="1"/>
  <c r="D281" i="2"/>
  <c r="E281" i="2" s="1"/>
  <c r="F281" i="2" s="1"/>
  <c r="G281" i="2" s="1"/>
  <c r="H281" i="2" s="1"/>
  <c r="I281" i="2" s="1"/>
  <c r="J281" i="2" s="1"/>
  <c r="K281" i="2" s="1"/>
  <c r="L281" i="2" s="1"/>
  <c r="M281" i="2" s="1"/>
  <c r="N281" i="2" s="1"/>
  <c r="O281" i="2" s="1"/>
  <c r="P281" i="2" s="1"/>
  <c r="Q281" i="2" s="1"/>
  <c r="R281" i="2" s="1"/>
  <c r="S281" i="2" s="1"/>
  <c r="T281" i="2" s="1"/>
  <c r="U281" i="2" s="1"/>
  <c r="V281" i="2" s="1"/>
  <c r="W281" i="2" s="1"/>
  <c r="X281" i="2" s="1"/>
  <c r="Y281" i="2" s="1"/>
  <c r="Z281" i="2" s="1"/>
  <c r="AA281" i="2" s="1"/>
  <c r="AB281" i="2" s="1"/>
  <c r="AC281" i="2" s="1"/>
  <c r="AC434" i="2"/>
  <c r="F23" i="32"/>
  <c r="C436" i="2"/>
  <c r="D435" i="2"/>
  <c r="E435" i="2" s="1"/>
  <c r="F435" i="2" s="1"/>
  <c r="G435" i="2" s="1"/>
  <c r="H435" i="2" s="1"/>
  <c r="I435" i="2" s="1"/>
  <c r="J435" i="2" s="1"/>
  <c r="K435" i="2" s="1"/>
  <c r="L435" i="2" s="1"/>
  <c r="M435" i="2" s="1"/>
  <c r="N435" i="2" s="1"/>
  <c r="O435" i="2" s="1"/>
  <c r="P435" i="2" s="1"/>
  <c r="Q435" i="2" s="1"/>
  <c r="R435" i="2" s="1"/>
  <c r="S435" i="2" s="1"/>
  <c r="T435" i="2" s="1"/>
  <c r="U435" i="2" s="1"/>
  <c r="V435" i="2" s="1"/>
  <c r="W435" i="2" s="1"/>
  <c r="X435" i="2" s="1"/>
  <c r="Y435" i="2" s="1"/>
  <c r="Z435" i="2" s="1"/>
  <c r="AA435" i="2" s="1"/>
  <c r="AB435" i="2" s="1"/>
  <c r="AC435" i="2" s="1"/>
  <c r="F6" i="36"/>
  <c r="B19" i="36"/>
  <c r="A20" i="36"/>
  <c r="J19" i="36"/>
  <c r="H19" i="36"/>
  <c r="F6" i="33"/>
  <c r="H7" i="5"/>
  <c r="H7" i="25"/>
  <c r="H7" i="31"/>
  <c r="H7" i="16"/>
  <c r="H7" i="24"/>
  <c r="H7" i="32"/>
  <c r="H7" i="13"/>
  <c r="H7" i="23"/>
  <c r="H23" i="33"/>
  <c r="B32" i="28"/>
  <c r="B27" i="28"/>
  <c r="B33" i="28"/>
  <c r="B29" i="27"/>
  <c r="A26" i="27"/>
  <c r="B30" i="27"/>
  <c r="B33" i="26"/>
  <c r="F3" i="26"/>
  <c r="F5" i="26"/>
  <c r="F6" i="26"/>
  <c r="F7" i="26"/>
  <c r="F8" i="26"/>
  <c r="F9" i="26"/>
  <c r="F10" i="26"/>
  <c r="F11" i="26"/>
  <c r="F2" i="26"/>
  <c r="B32" i="26"/>
  <c r="B30" i="26"/>
  <c r="B28" i="26"/>
  <c r="B27" i="26"/>
  <c r="A24" i="26"/>
  <c r="B23" i="26"/>
  <c r="B2" i="26"/>
  <c r="B30" i="25"/>
  <c r="F7" i="25"/>
  <c r="F4" i="25"/>
  <c r="F3" i="25"/>
  <c r="F5" i="25"/>
  <c r="F6" i="25"/>
  <c r="F8" i="25"/>
  <c r="F9" i="25"/>
  <c r="F10" i="25"/>
  <c r="F11" i="25"/>
  <c r="F2" i="25"/>
  <c r="B40" i="25"/>
  <c r="B39" i="25"/>
  <c r="B38" i="25"/>
  <c r="B37" i="25"/>
  <c r="B36" i="25"/>
  <c r="A35" i="25"/>
  <c r="B32" i="25"/>
  <c r="B31" i="25"/>
  <c r="B29" i="25"/>
  <c r="B28" i="25"/>
  <c r="A25" i="25"/>
  <c r="B24" i="25"/>
  <c r="A17" i="25"/>
  <c r="B2" i="25"/>
  <c r="F18" i="24"/>
  <c r="F17" i="24"/>
  <c r="F8" i="24"/>
  <c r="F13" i="24"/>
  <c r="F7" i="24"/>
  <c r="F6" i="24"/>
  <c r="F3" i="24"/>
  <c r="F4" i="24"/>
  <c r="F5" i="24"/>
  <c r="F9" i="24"/>
  <c r="F10" i="24"/>
  <c r="F11" i="24"/>
  <c r="F12" i="24"/>
  <c r="F14" i="24"/>
  <c r="F15" i="24"/>
  <c r="F16" i="24"/>
  <c r="F2" i="24"/>
  <c r="B48" i="24"/>
  <c r="B47" i="24"/>
  <c r="B46" i="24"/>
  <c r="B45" i="24"/>
  <c r="B44" i="24"/>
  <c r="A43" i="24"/>
  <c r="A41" i="24"/>
  <c r="A42" i="24" s="1"/>
  <c r="B40" i="24"/>
  <c r="B39" i="24"/>
  <c r="B38" i="24"/>
  <c r="B37" i="24"/>
  <c r="A34" i="24"/>
  <c r="B33" i="24"/>
  <c r="A25" i="24"/>
  <c r="B2" i="24"/>
  <c r="C437" i="2" l="1"/>
  <c r="D436" i="2"/>
  <c r="E436" i="2" s="1"/>
  <c r="F436" i="2" s="1"/>
  <c r="G436" i="2" s="1"/>
  <c r="H436" i="2" s="1"/>
  <c r="I436" i="2" s="1"/>
  <c r="J436" i="2" s="1"/>
  <c r="K436" i="2" s="1"/>
  <c r="L436" i="2" s="1"/>
  <c r="M436" i="2" s="1"/>
  <c r="N436" i="2" s="1"/>
  <c r="O436" i="2" s="1"/>
  <c r="P436" i="2" s="1"/>
  <c r="Q436" i="2" s="1"/>
  <c r="R436" i="2" s="1"/>
  <c r="S436" i="2" s="1"/>
  <c r="T436" i="2" s="1"/>
  <c r="U436" i="2" s="1"/>
  <c r="V436" i="2" s="1"/>
  <c r="W436" i="2" s="1"/>
  <c r="X436" i="2" s="1"/>
  <c r="Y436" i="2" s="1"/>
  <c r="Z436" i="2" s="1"/>
  <c r="AA436" i="2" s="1"/>
  <c r="AB436" i="2" s="1"/>
  <c r="AC436" i="2" s="1"/>
  <c r="C283" i="2"/>
  <c r="D282" i="2"/>
  <c r="E282" i="2" s="1"/>
  <c r="F282" i="2" s="1"/>
  <c r="G282" i="2" s="1"/>
  <c r="H282" i="2" s="1"/>
  <c r="I282" i="2" s="1"/>
  <c r="J282" i="2" s="1"/>
  <c r="K282" i="2" s="1"/>
  <c r="L282" i="2" s="1"/>
  <c r="M282" i="2" s="1"/>
  <c r="N282" i="2" s="1"/>
  <c r="O282" i="2" s="1"/>
  <c r="P282" i="2" s="1"/>
  <c r="Q282" i="2" s="1"/>
  <c r="R282" i="2" s="1"/>
  <c r="S282" i="2" s="1"/>
  <c r="T282" i="2" s="1"/>
  <c r="U282" i="2" s="1"/>
  <c r="V282" i="2" s="1"/>
  <c r="W282" i="2" s="1"/>
  <c r="X282" i="2" s="1"/>
  <c r="Y282" i="2" s="1"/>
  <c r="Z282" i="2" s="1"/>
  <c r="AA282" i="2" s="1"/>
  <c r="J20" i="36"/>
  <c r="H20" i="36"/>
  <c r="B20" i="36"/>
  <c r="F7" i="36"/>
  <c r="F7" i="33"/>
  <c r="H8" i="13"/>
  <c r="H8" i="24"/>
  <c r="H8" i="23"/>
  <c r="H8" i="32"/>
  <c r="H24" i="33"/>
  <c r="H8" i="31"/>
  <c r="H8" i="16"/>
  <c r="H8" i="25"/>
  <c r="H8" i="5"/>
  <c r="A25" i="26"/>
  <c r="A18" i="25"/>
  <c r="B25" i="25"/>
  <c r="A35" i="24"/>
  <c r="B28" i="28"/>
  <c r="A18" i="26"/>
  <c r="B25" i="26"/>
  <c r="B24" i="26"/>
  <c r="B33" i="25"/>
  <c r="A34" i="25"/>
  <c r="F19" i="25"/>
  <c r="B35" i="25"/>
  <c r="B26" i="25"/>
  <c r="B43" i="24"/>
  <c r="A36" i="24"/>
  <c r="B35" i="24"/>
  <c r="A27" i="24"/>
  <c r="B42" i="24"/>
  <c r="B34" i="24"/>
  <c r="B41" i="24"/>
  <c r="B31" i="23"/>
  <c r="F3" i="23"/>
  <c r="F4" i="23"/>
  <c r="F5" i="23"/>
  <c r="F6" i="23"/>
  <c r="F7" i="23"/>
  <c r="F8" i="23"/>
  <c r="F9" i="23"/>
  <c r="F10" i="23"/>
  <c r="F11" i="23"/>
  <c r="F12" i="23"/>
  <c r="F21" i="23"/>
  <c r="F2" i="23"/>
  <c r="B43" i="23"/>
  <c r="B42" i="23"/>
  <c r="B41" i="23"/>
  <c r="B40" i="23"/>
  <c r="B39" i="23"/>
  <c r="A38" i="23"/>
  <c r="A36" i="23"/>
  <c r="B35" i="23"/>
  <c r="B34" i="23"/>
  <c r="B33" i="23"/>
  <c r="B32" i="23"/>
  <c r="B27" i="23"/>
  <c r="A15" i="23"/>
  <c r="B2" i="23"/>
  <c r="B50" i="22"/>
  <c r="B48" i="22"/>
  <c r="B49" i="22"/>
  <c r="B47" i="22"/>
  <c r="F16" i="22"/>
  <c r="F25" i="22"/>
  <c r="F14" i="22"/>
  <c r="F4" i="22"/>
  <c r="F20" i="22"/>
  <c r="B2" i="22"/>
  <c r="F3" i="22"/>
  <c r="F5" i="22"/>
  <c r="F6" i="22"/>
  <c r="F7" i="22"/>
  <c r="F8" i="22"/>
  <c r="F9" i="22"/>
  <c r="F10" i="22"/>
  <c r="F11" i="22"/>
  <c r="F12" i="22"/>
  <c r="F13" i="22"/>
  <c r="F15" i="22"/>
  <c r="F17" i="22"/>
  <c r="F18" i="22"/>
  <c r="F19" i="22"/>
  <c r="F26" i="22"/>
  <c r="F2" i="22"/>
  <c r="AB282" i="2" l="1"/>
  <c r="AC282" i="2" s="1"/>
  <c r="F21" i="31"/>
  <c r="C284" i="2"/>
  <c r="D283" i="2"/>
  <c r="E283" i="2" s="1"/>
  <c r="F283" i="2" s="1"/>
  <c r="G283" i="2" s="1"/>
  <c r="H283" i="2" s="1"/>
  <c r="I283" i="2" s="1"/>
  <c r="J283" i="2" s="1"/>
  <c r="K283" i="2" s="1"/>
  <c r="L283" i="2" s="1"/>
  <c r="M283" i="2" s="1"/>
  <c r="N283" i="2" s="1"/>
  <c r="O283" i="2" s="1"/>
  <c r="P283" i="2" s="1"/>
  <c r="Q283" i="2" s="1"/>
  <c r="R283" i="2" s="1"/>
  <c r="S283" i="2" s="1"/>
  <c r="T283" i="2" s="1"/>
  <c r="U283" i="2" s="1"/>
  <c r="V283" i="2" s="1"/>
  <c r="W283" i="2" s="1"/>
  <c r="X283" i="2" s="1"/>
  <c r="Y283" i="2" s="1"/>
  <c r="Z283" i="2" s="1"/>
  <c r="AA283" i="2" s="1"/>
  <c r="AB283" i="2" s="1"/>
  <c r="AC283" i="2" s="1"/>
  <c r="C438" i="2"/>
  <c r="D437" i="2"/>
  <c r="E437" i="2" s="1"/>
  <c r="F437" i="2" s="1"/>
  <c r="G437" i="2" s="1"/>
  <c r="H437" i="2" s="1"/>
  <c r="I437" i="2" s="1"/>
  <c r="J437" i="2" s="1"/>
  <c r="K437" i="2" s="1"/>
  <c r="L437" i="2" s="1"/>
  <c r="M437" i="2" s="1"/>
  <c r="N437" i="2" s="1"/>
  <c r="O437" i="2" s="1"/>
  <c r="P437" i="2" s="1"/>
  <c r="Q437" i="2" s="1"/>
  <c r="R437" i="2" s="1"/>
  <c r="S437" i="2" s="1"/>
  <c r="T437" i="2" s="1"/>
  <c r="U437" i="2" s="1"/>
  <c r="V437" i="2" s="1"/>
  <c r="W437" i="2" s="1"/>
  <c r="X437" i="2" s="1"/>
  <c r="Y437" i="2" s="1"/>
  <c r="Z437" i="2" s="1"/>
  <c r="AA437" i="2" s="1"/>
  <c r="AB437" i="2" s="1"/>
  <c r="AC437" i="2" s="1"/>
  <c r="H21" i="36"/>
  <c r="J21" i="36"/>
  <c r="F8" i="36"/>
  <c r="F8" i="33"/>
  <c r="H9" i="5"/>
  <c r="H9" i="16"/>
  <c r="H9" i="32"/>
  <c r="H9" i="24"/>
  <c r="H25" i="33"/>
  <c r="H9" i="23"/>
  <c r="H10" i="23" s="1"/>
  <c r="H11" i="23" s="1"/>
  <c r="H12" i="23" s="1"/>
  <c r="H13" i="23" s="1"/>
  <c r="H14" i="23" s="1"/>
  <c r="H15" i="23" s="1"/>
  <c r="H16" i="23" s="1"/>
  <c r="H17" i="23" s="1"/>
  <c r="H18" i="23" s="1"/>
  <c r="H19" i="23" s="1"/>
  <c r="H20" i="23" s="1"/>
  <c r="H21" i="23" s="1"/>
  <c r="H22" i="23" s="1"/>
  <c r="H23" i="23" s="1"/>
  <c r="H24" i="23" s="1"/>
  <c r="H25" i="23" s="1"/>
  <c r="H26" i="23" s="1"/>
  <c r="H27" i="23" s="1"/>
  <c r="H28" i="23" s="1"/>
  <c r="H29" i="23" s="1"/>
  <c r="H30" i="23" s="1"/>
  <c r="H31" i="23" s="1"/>
  <c r="H32" i="23" s="1"/>
  <c r="H33" i="23" s="1"/>
  <c r="H34" i="23" s="1"/>
  <c r="H35" i="23" s="1"/>
  <c r="H36" i="23" s="1"/>
  <c r="H37" i="23" s="1"/>
  <c r="H38" i="23" s="1"/>
  <c r="H39" i="23" s="1"/>
  <c r="H40" i="23" s="1"/>
  <c r="H41" i="23" s="1"/>
  <c r="H42" i="23" s="1"/>
  <c r="H43" i="23" s="1"/>
  <c r="H9" i="31"/>
  <c r="H9" i="13"/>
  <c r="H9" i="25"/>
  <c r="A37" i="23"/>
  <c r="B32" i="29"/>
  <c r="F17" i="26"/>
  <c r="B26" i="26"/>
  <c r="B34" i="25"/>
  <c r="A20" i="25"/>
  <c r="A28" i="24"/>
  <c r="B36" i="24"/>
  <c r="B38" i="23"/>
  <c r="B28" i="23"/>
  <c r="B36" i="23"/>
  <c r="B43" i="21"/>
  <c r="B40" i="21"/>
  <c r="B41" i="21"/>
  <c r="B38" i="21"/>
  <c r="F15" i="21"/>
  <c r="F16" i="21"/>
  <c r="F17" i="21"/>
  <c r="F18" i="21"/>
  <c r="F11" i="21"/>
  <c r="F8" i="21"/>
  <c r="F3" i="21"/>
  <c r="F4" i="21"/>
  <c r="F5" i="21"/>
  <c r="F6" i="21"/>
  <c r="F7" i="21"/>
  <c r="F9" i="21"/>
  <c r="F10" i="21"/>
  <c r="F12" i="21"/>
  <c r="F13" i="21"/>
  <c r="F14" i="21"/>
  <c r="F2" i="21"/>
  <c r="F3" i="20"/>
  <c r="F4" i="20"/>
  <c r="F5" i="20"/>
  <c r="F6" i="20"/>
  <c r="F7" i="20"/>
  <c r="F8" i="20"/>
  <c r="F9" i="20"/>
  <c r="F10" i="20"/>
  <c r="F11" i="20"/>
  <c r="F12" i="20"/>
  <c r="F13" i="20"/>
  <c r="F14" i="20"/>
  <c r="F2" i="20"/>
  <c r="B48" i="21"/>
  <c r="B47" i="21"/>
  <c r="B46" i="21"/>
  <c r="B45" i="21"/>
  <c r="B44" i="21"/>
  <c r="B37" i="21"/>
  <c r="B36" i="21"/>
  <c r="B35" i="21"/>
  <c r="B32" i="21"/>
  <c r="B31" i="21"/>
  <c r="B2" i="21"/>
  <c r="C439" i="2" l="1"/>
  <c r="D438" i="2"/>
  <c r="E438" i="2" s="1"/>
  <c r="F438" i="2" s="1"/>
  <c r="G438" i="2" s="1"/>
  <c r="H438" i="2" s="1"/>
  <c r="I438" i="2" s="1"/>
  <c r="J438" i="2" s="1"/>
  <c r="K438" i="2" s="1"/>
  <c r="L438" i="2" s="1"/>
  <c r="M438" i="2" s="1"/>
  <c r="N438" i="2" s="1"/>
  <c r="O438" i="2" s="1"/>
  <c r="P438" i="2" s="1"/>
  <c r="Q438" i="2" s="1"/>
  <c r="R438" i="2" s="1"/>
  <c r="S438" i="2" s="1"/>
  <c r="C285" i="2"/>
  <c r="D284" i="2"/>
  <c r="E284" i="2" s="1"/>
  <c r="F284" i="2" s="1"/>
  <c r="G284" i="2" s="1"/>
  <c r="H284" i="2" s="1"/>
  <c r="I284" i="2" s="1"/>
  <c r="J284" i="2" s="1"/>
  <c r="K284" i="2" s="1"/>
  <c r="L284" i="2" s="1"/>
  <c r="M284" i="2" s="1"/>
  <c r="N284" i="2" s="1"/>
  <c r="O284" i="2" s="1"/>
  <c r="P284" i="2" s="1"/>
  <c r="Q284" i="2" s="1"/>
  <c r="R284" i="2" s="1"/>
  <c r="S284" i="2" s="1"/>
  <c r="T284" i="2" s="1"/>
  <c r="U284" i="2" s="1"/>
  <c r="V284" i="2" s="1"/>
  <c r="W284" i="2" s="1"/>
  <c r="X284" i="2" s="1"/>
  <c r="Y284" i="2" s="1"/>
  <c r="Z284" i="2" s="1"/>
  <c r="AA284" i="2" s="1"/>
  <c r="AB284" i="2" s="1"/>
  <c r="AC284" i="2" s="1"/>
  <c r="F9" i="36"/>
  <c r="H22" i="36"/>
  <c r="J22" i="36"/>
  <c r="F9" i="33"/>
  <c r="H10" i="31"/>
  <c r="H26" i="33"/>
  <c r="H10" i="25"/>
  <c r="H10" i="24"/>
  <c r="H10" i="16"/>
  <c r="H10" i="32"/>
  <c r="H11" i="32" s="1"/>
  <c r="H12" i="32" s="1"/>
  <c r="H13" i="32" s="1"/>
  <c r="H14" i="32" s="1"/>
  <c r="H15" i="32" s="1"/>
  <c r="H16" i="32" s="1"/>
  <c r="H17" i="32" s="1"/>
  <c r="H18" i="32" s="1"/>
  <c r="H19" i="32" s="1"/>
  <c r="H20" i="32" s="1"/>
  <c r="H21" i="32" s="1"/>
  <c r="H22" i="32" s="1"/>
  <c r="H23" i="32" s="1"/>
  <c r="H24" i="32" s="1"/>
  <c r="H25" i="32" s="1"/>
  <c r="H26" i="32" s="1"/>
  <c r="H27" i="32" s="1"/>
  <c r="H28" i="32" s="1"/>
  <c r="H29" i="32" s="1"/>
  <c r="H30" i="32" s="1"/>
  <c r="H10" i="5"/>
  <c r="H10" i="13"/>
  <c r="B37" i="23"/>
  <c r="A24" i="28"/>
  <c r="A20" i="26"/>
  <c r="B27" i="25"/>
  <c r="A21" i="25"/>
  <c r="A17" i="23"/>
  <c r="B29" i="23"/>
  <c r="B39" i="21"/>
  <c r="A33" i="21"/>
  <c r="B42" i="21"/>
  <c r="B45" i="19"/>
  <c r="B44" i="19"/>
  <c r="B46" i="19"/>
  <c r="B34" i="19"/>
  <c r="B32" i="19"/>
  <c r="F24" i="19"/>
  <c r="A28" i="19"/>
  <c r="F3" i="19"/>
  <c r="F4" i="19"/>
  <c r="F5" i="19"/>
  <c r="F6" i="19"/>
  <c r="F7" i="19"/>
  <c r="F8" i="19"/>
  <c r="F9" i="19"/>
  <c r="F10" i="19"/>
  <c r="F11" i="19"/>
  <c r="F12" i="19"/>
  <c r="F13" i="19"/>
  <c r="F14" i="19"/>
  <c r="F2" i="19"/>
  <c r="B43" i="19"/>
  <c r="B42" i="19"/>
  <c r="B41" i="19"/>
  <c r="B40" i="19"/>
  <c r="B37" i="19"/>
  <c r="B36" i="19"/>
  <c r="B35" i="19"/>
  <c r="B33" i="19"/>
  <c r="B31" i="19"/>
  <c r="A15" i="19"/>
  <c r="B2" i="19"/>
  <c r="B42" i="18"/>
  <c r="B43" i="18"/>
  <c r="B44" i="18"/>
  <c r="B45" i="18"/>
  <c r="B39" i="18"/>
  <c r="B41" i="18"/>
  <c r="B37" i="18"/>
  <c r="B40" i="18"/>
  <c r="F3" i="18"/>
  <c r="F4" i="18"/>
  <c r="F5" i="18"/>
  <c r="F6" i="18"/>
  <c r="F7" i="18"/>
  <c r="F8" i="18"/>
  <c r="F9" i="18"/>
  <c r="F10" i="18"/>
  <c r="F11" i="18"/>
  <c r="F12" i="18"/>
  <c r="F2" i="18"/>
  <c r="B38" i="18"/>
  <c r="B36" i="18"/>
  <c r="B35" i="18"/>
  <c r="B34" i="18"/>
  <c r="B33" i="18"/>
  <c r="B30" i="18"/>
  <c r="B29" i="18"/>
  <c r="A23" i="18"/>
  <c r="A16" i="18"/>
  <c r="B2" i="18"/>
  <c r="B26" i="17"/>
  <c r="A24" i="17"/>
  <c r="F3" i="17"/>
  <c r="F4" i="17"/>
  <c r="F5" i="17"/>
  <c r="F6" i="17"/>
  <c r="F7" i="17"/>
  <c r="F8" i="17"/>
  <c r="F9" i="17"/>
  <c r="F10" i="17"/>
  <c r="F11" i="17"/>
  <c r="F2" i="17"/>
  <c r="B38" i="17"/>
  <c r="B37" i="17"/>
  <c r="B36" i="17"/>
  <c r="B35" i="17"/>
  <c r="B34" i="17"/>
  <c r="A31" i="17"/>
  <c r="B30" i="17"/>
  <c r="B29" i="17"/>
  <c r="B28" i="17"/>
  <c r="B27" i="17"/>
  <c r="A15" i="17"/>
  <c r="B2" i="17"/>
  <c r="C286" i="2" l="1"/>
  <c r="D285" i="2"/>
  <c r="E285" i="2" s="1"/>
  <c r="F285" i="2" s="1"/>
  <c r="G285" i="2" s="1"/>
  <c r="H285" i="2" s="1"/>
  <c r="I285" i="2" s="1"/>
  <c r="J285" i="2" s="1"/>
  <c r="K285" i="2" s="1"/>
  <c r="L285" i="2" s="1"/>
  <c r="M285" i="2" s="1"/>
  <c r="N285" i="2" s="1"/>
  <c r="O285" i="2" s="1"/>
  <c r="P285" i="2" s="1"/>
  <c r="Q285" i="2" s="1"/>
  <c r="R285" i="2" s="1"/>
  <c r="S285" i="2" s="1"/>
  <c r="T285" i="2" s="1"/>
  <c r="U285" i="2" s="1"/>
  <c r="V285" i="2" s="1"/>
  <c r="W285" i="2" s="1"/>
  <c r="X285" i="2" s="1"/>
  <c r="Y285" i="2" s="1"/>
  <c r="Z285" i="2" s="1"/>
  <c r="AA285" i="2" s="1"/>
  <c r="AB285" i="2" s="1"/>
  <c r="AC285" i="2" s="1"/>
  <c r="T438" i="2"/>
  <c r="U438" i="2" s="1"/>
  <c r="F41" i="22"/>
  <c r="C440" i="2"/>
  <c r="D439" i="2"/>
  <c r="E439" i="2" s="1"/>
  <c r="F439" i="2" s="1"/>
  <c r="G439" i="2" s="1"/>
  <c r="H439" i="2" s="1"/>
  <c r="I439" i="2" s="1"/>
  <c r="J439" i="2" s="1"/>
  <c r="K439" i="2" s="1"/>
  <c r="L439" i="2" s="1"/>
  <c r="M439" i="2" s="1"/>
  <c r="N439" i="2" s="1"/>
  <c r="O439" i="2" s="1"/>
  <c r="P439" i="2" s="1"/>
  <c r="Q439" i="2" s="1"/>
  <c r="R439" i="2" s="1"/>
  <c r="S439" i="2" s="1"/>
  <c r="T439" i="2" s="1"/>
  <c r="U439" i="2" s="1"/>
  <c r="V439" i="2" s="1"/>
  <c r="W439" i="2" s="1"/>
  <c r="X439" i="2" s="1"/>
  <c r="Y439" i="2" s="1"/>
  <c r="Z439" i="2" s="1"/>
  <c r="AA439" i="2" s="1"/>
  <c r="AB439" i="2" s="1"/>
  <c r="AC439" i="2" s="1"/>
  <c r="H23" i="36"/>
  <c r="J23" i="36"/>
  <c r="F10" i="33"/>
  <c r="H11" i="24"/>
  <c r="H11" i="25"/>
  <c r="H11" i="13"/>
  <c r="H12" i="13" s="1"/>
  <c r="H13" i="13" s="1"/>
  <c r="H14" i="13" s="1"/>
  <c r="H15" i="13" s="1"/>
  <c r="H16" i="13" s="1"/>
  <c r="H17" i="13" s="1"/>
  <c r="H18" i="13" s="1"/>
  <c r="H19" i="13" s="1"/>
  <c r="H20" i="13" s="1"/>
  <c r="H21" i="13" s="1"/>
  <c r="H22" i="13" s="1"/>
  <c r="H23" i="13" s="1"/>
  <c r="H24" i="13" s="1"/>
  <c r="H25" i="13" s="1"/>
  <c r="H26" i="13" s="1"/>
  <c r="H27" i="13" s="1"/>
  <c r="H28" i="13" s="1"/>
  <c r="H29" i="13" s="1"/>
  <c r="H30" i="13" s="1"/>
  <c r="H31" i="13" s="1"/>
  <c r="H32" i="13" s="1"/>
  <c r="H33" i="13" s="1"/>
  <c r="H34" i="13" s="1"/>
  <c r="H35" i="13" s="1"/>
  <c r="H36" i="13" s="1"/>
  <c r="H11" i="5"/>
  <c r="H11" i="16"/>
  <c r="H11" i="31"/>
  <c r="H27" i="33"/>
  <c r="H28" i="33" s="1"/>
  <c r="H29" i="33" s="1"/>
  <c r="H30" i="33" s="1"/>
  <c r="H31" i="33" s="1"/>
  <c r="H32" i="33" s="1"/>
  <c r="H33" i="33" s="1"/>
  <c r="H34" i="33" s="1"/>
  <c r="H35" i="33" s="1"/>
  <c r="B33" i="21"/>
  <c r="A16" i="19"/>
  <c r="F26" i="29"/>
  <c r="A21" i="26"/>
  <c r="A22" i="25"/>
  <c r="B30" i="23"/>
  <c r="F21" i="22"/>
  <c r="A34" i="21"/>
  <c r="A26" i="21"/>
  <c r="A29" i="19"/>
  <c r="F15" i="19"/>
  <c r="A17" i="19"/>
  <c r="B39" i="19"/>
  <c r="A31" i="18"/>
  <c r="A24" i="18"/>
  <c r="F23" i="18"/>
  <c r="A17" i="18"/>
  <c r="B32" i="18"/>
  <c r="B33" i="17"/>
  <c r="B31" i="17"/>
  <c r="A30" i="9"/>
  <c r="F3" i="9"/>
  <c r="F4" i="9"/>
  <c r="F5" i="9"/>
  <c r="F6" i="9"/>
  <c r="F7" i="9"/>
  <c r="F8" i="9"/>
  <c r="F9" i="9"/>
  <c r="F10" i="9"/>
  <c r="F11" i="9"/>
  <c r="F12" i="9"/>
  <c r="F13" i="9"/>
  <c r="A25" i="9"/>
  <c r="A20" i="9"/>
  <c r="F2" i="9"/>
  <c r="C441" i="2" l="1"/>
  <c r="D440" i="2"/>
  <c r="E440" i="2" s="1"/>
  <c r="F440" i="2" s="1"/>
  <c r="G440" i="2" s="1"/>
  <c r="H440" i="2" s="1"/>
  <c r="I440" i="2" s="1"/>
  <c r="J440" i="2" s="1"/>
  <c r="K440" i="2" s="1"/>
  <c r="L440" i="2" s="1"/>
  <c r="M440" i="2" s="1"/>
  <c r="N440" i="2" s="1"/>
  <c r="O440" i="2" s="1"/>
  <c r="P440" i="2" s="1"/>
  <c r="Q440" i="2" s="1"/>
  <c r="R440" i="2" s="1"/>
  <c r="S440" i="2" s="1"/>
  <c r="T440" i="2" s="1"/>
  <c r="U440" i="2" s="1"/>
  <c r="V440" i="2" s="1"/>
  <c r="W440" i="2" s="1"/>
  <c r="X440" i="2" s="1"/>
  <c r="Y440" i="2" s="1"/>
  <c r="Z440" i="2" s="1"/>
  <c r="AA440" i="2" s="1"/>
  <c r="AB440" i="2" s="1"/>
  <c r="AC440" i="2" s="1"/>
  <c r="V438" i="2"/>
  <c r="W438" i="2" s="1"/>
  <c r="X438" i="2" s="1"/>
  <c r="F28" i="24"/>
  <c r="C287" i="2"/>
  <c r="D286" i="2"/>
  <c r="E286" i="2" s="1"/>
  <c r="F286" i="2" s="1"/>
  <c r="G286" i="2" s="1"/>
  <c r="H286" i="2" s="1"/>
  <c r="I286" i="2" s="1"/>
  <c r="J286" i="2" s="1"/>
  <c r="K286" i="2" s="1"/>
  <c r="L286" i="2" s="1"/>
  <c r="M286" i="2" s="1"/>
  <c r="N286" i="2" s="1"/>
  <c r="O286" i="2" s="1"/>
  <c r="P286" i="2" s="1"/>
  <c r="Q286" i="2" s="1"/>
  <c r="R286" i="2" s="1"/>
  <c r="S286" i="2" s="1"/>
  <c r="T286" i="2" s="1"/>
  <c r="U286" i="2" s="1"/>
  <c r="V286" i="2" s="1"/>
  <c r="W286" i="2" s="1"/>
  <c r="X286" i="2" s="1"/>
  <c r="Y286" i="2" s="1"/>
  <c r="Z286" i="2" s="1"/>
  <c r="AA286" i="2" s="1"/>
  <c r="AB286" i="2" s="1"/>
  <c r="AC286" i="2" s="1"/>
  <c r="J24" i="36"/>
  <c r="H24" i="36"/>
  <c r="F11" i="33"/>
  <c r="H12" i="16"/>
  <c r="H13" i="16" s="1"/>
  <c r="H14" i="16" s="1"/>
  <c r="H15" i="16" s="1"/>
  <c r="H16" i="16" s="1"/>
  <c r="H17" i="16" s="1"/>
  <c r="H18" i="16" s="1"/>
  <c r="H19" i="16" s="1"/>
  <c r="H20" i="16" s="1"/>
  <c r="H21" i="16" s="1"/>
  <c r="H22" i="16" s="1"/>
  <c r="H23" i="16" s="1"/>
  <c r="H24" i="16" s="1"/>
  <c r="H25" i="16" s="1"/>
  <c r="H26" i="16" s="1"/>
  <c r="H27" i="16" s="1"/>
  <c r="H28" i="16" s="1"/>
  <c r="H29" i="16" s="1"/>
  <c r="H30" i="16" s="1"/>
  <c r="H31" i="16" s="1"/>
  <c r="H32" i="16" s="1"/>
  <c r="H33" i="16" s="1"/>
  <c r="H34" i="16" s="1"/>
  <c r="H35" i="16" s="1"/>
  <c r="H12" i="5"/>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12" i="25"/>
  <c r="H13" i="25" s="1"/>
  <c r="H14" i="25" s="1"/>
  <c r="H15" i="25" s="1"/>
  <c r="H16" i="25" s="1"/>
  <c r="H17" i="25" s="1"/>
  <c r="H18" i="25" s="1"/>
  <c r="H19" i="25" s="1"/>
  <c r="H20" i="25" s="1"/>
  <c r="H21" i="25" s="1"/>
  <c r="H22" i="25" s="1"/>
  <c r="H23" i="25" s="1"/>
  <c r="H24" i="25" s="1"/>
  <c r="H25" i="25" s="1"/>
  <c r="H26" i="25" s="1"/>
  <c r="H27" i="25" s="1"/>
  <c r="H28" i="25" s="1"/>
  <c r="H29" i="25" s="1"/>
  <c r="H30" i="25" s="1"/>
  <c r="H31" i="25" s="1"/>
  <c r="H32" i="25" s="1"/>
  <c r="H33" i="25" s="1"/>
  <c r="H34" i="25" s="1"/>
  <c r="H35" i="25" s="1"/>
  <c r="H36" i="25" s="1"/>
  <c r="H37" i="25" s="1"/>
  <c r="H38" i="25" s="1"/>
  <c r="H39" i="25" s="1"/>
  <c r="H40" i="25" s="1"/>
  <c r="H12" i="31"/>
  <c r="H13" i="31" s="1"/>
  <c r="H14" i="31" s="1"/>
  <c r="H15" i="31" s="1"/>
  <c r="H16" i="31" s="1"/>
  <c r="H17" i="31" s="1"/>
  <c r="H18" i="31" s="1"/>
  <c r="H19" i="31" s="1"/>
  <c r="H20" i="31" s="1"/>
  <c r="H21" i="31" s="1"/>
  <c r="H22" i="31" s="1"/>
  <c r="H23" i="31" s="1"/>
  <c r="H24" i="31" s="1"/>
  <c r="H25" i="31" s="1"/>
  <c r="H26" i="31" s="1"/>
  <c r="H27" i="31" s="1"/>
  <c r="H28" i="31" s="1"/>
  <c r="H29" i="31" s="1"/>
  <c r="H30" i="31" s="1"/>
  <c r="H31" i="31" s="1"/>
  <c r="H32" i="31" s="1"/>
  <c r="H33" i="31" s="1"/>
  <c r="H34" i="31" s="1"/>
  <c r="H35" i="31" s="1"/>
  <c r="H36" i="31" s="1"/>
  <c r="H37" i="31" s="1"/>
  <c r="H38" i="31" s="1"/>
  <c r="H39" i="31" s="1"/>
  <c r="H40" i="31" s="1"/>
  <c r="H41" i="31" s="1"/>
  <c r="H42" i="31" s="1"/>
  <c r="H43" i="31" s="1"/>
  <c r="H44" i="31" s="1"/>
  <c r="H45" i="31" s="1"/>
  <c r="H46" i="31" s="1"/>
  <c r="H47" i="31" s="1"/>
  <c r="H48" i="31" s="1"/>
  <c r="H49" i="31" s="1"/>
  <c r="H50" i="31" s="1"/>
  <c r="H51" i="31" s="1"/>
  <c r="H52" i="31" s="1"/>
  <c r="H53" i="31" s="1"/>
  <c r="H54" i="31" s="1"/>
  <c r="H55" i="31" s="1"/>
  <c r="H12" i="24"/>
  <c r="H13" i="24" s="1"/>
  <c r="H14" i="24" s="1"/>
  <c r="H15" i="24" s="1"/>
  <c r="H16" i="24" s="1"/>
  <c r="H17" i="24" s="1"/>
  <c r="H18" i="24" s="1"/>
  <c r="H19" i="24" s="1"/>
  <c r="H20" i="24" s="1"/>
  <c r="H21" i="24" s="1"/>
  <c r="H22" i="24" s="1"/>
  <c r="H23" i="24" s="1"/>
  <c r="H24" i="24" s="1"/>
  <c r="H25" i="24" s="1"/>
  <c r="H26" i="24" s="1"/>
  <c r="H27" i="24" s="1"/>
  <c r="H28" i="24" s="1"/>
  <c r="H29" i="24" s="1"/>
  <c r="H30" i="24" s="1"/>
  <c r="H31" i="24" s="1"/>
  <c r="H32" i="24" s="1"/>
  <c r="H33" i="24" s="1"/>
  <c r="H34" i="24" s="1"/>
  <c r="H35" i="24" s="1"/>
  <c r="H36" i="24" s="1"/>
  <c r="H37" i="24" s="1"/>
  <c r="H38" i="24" s="1"/>
  <c r="H39" i="24" s="1"/>
  <c r="H40" i="24" s="1"/>
  <c r="H41" i="24" s="1"/>
  <c r="H42" i="24" s="1"/>
  <c r="H43" i="24" s="1"/>
  <c r="H44" i="24" s="1"/>
  <c r="H45" i="24" s="1"/>
  <c r="H46" i="24" s="1"/>
  <c r="H47" i="24" s="1"/>
  <c r="H48" i="24" s="1"/>
  <c r="F16" i="19"/>
  <c r="A31" i="9"/>
  <c r="F22" i="22"/>
  <c r="B34" i="21"/>
  <c r="F27" i="21"/>
  <c r="B38" i="19"/>
  <c r="B31" i="18"/>
  <c r="A25" i="18"/>
  <c r="A18" i="18"/>
  <c r="B32" i="17"/>
  <c r="A32" i="9"/>
  <c r="B31" i="16"/>
  <c r="B35" i="16"/>
  <c r="B26" i="16"/>
  <c r="F3" i="16"/>
  <c r="F4" i="16"/>
  <c r="F5" i="16"/>
  <c r="F6" i="16"/>
  <c r="F7" i="16"/>
  <c r="F8" i="16"/>
  <c r="F9" i="16"/>
  <c r="F10" i="16"/>
  <c r="F2" i="16"/>
  <c r="B34" i="16"/>
  <c r="B33" i="16"/>
  <c r="B32" i="16"/>
  <c r="B30" i="16"/>
  <c r="B29" i="16"/>
  <c r="B28" i="16"/>
  <c r="B27" i="16"/>
  <c r="B25" i="16"/>
  <c r="B24" i="16"/>
  <c r="B23" i="16"/>
  <c r="B22" i="16"/>
  <c r="B21" i="16"/>
  <c r="B20" i="16"/>
  <c r="B19" i="16"/>
  <c r="B2" i="16"/>
  <c r="C288" i="2" l="1"/>
  <c r="D287" i="2"/>
  <c r="E287" i="2" s="1"/>
  <c r="F287" i="2" s="1"/>
  <c r="G287" i="2" s="1"/>
  <c r="H287" i="2" s="1"/>
  <c r="I287" i="2" s="1"/>
  <c r="J287" i="2" s="1"/>
  <c r="K287" i="2" s="1"/>
  <c r="L287" i="2" s="1"/>
  <c r="M287" i="2" s="1"/>
  <c r="N287" i="2" s="1"/>
  <c r="O287" i="2" s="1"/>
  <c r="P287" i="2" s="1"/>
  <c r="Q287" i="2" s="1"/>
  <c r="R287" i="2" s="1"/>
  <c r="S287" i="2" s="1"/>
  <c r="T287" i="2" s="1"/>
  <c r="U287" i="2" s="1"/>
  <c r="V287" i="2" s="1"/>
  <c r="W287" i="2" s="1"/>
  <c r="X287" i="2" s="1"/>
  <c r="Y287" i="2" s="1"/>
  <c r="Z287" i="2" s="1"/>
  <c r="AA287" i="2" s="1"/>
  <c r="Y438" i="2"/>
  <c r="F22" i="27"/>
  <c r="C442" i="2"/>
  <c r="D441" i="2"/>
  <c r="E441" i="2" s="1"/>
  <c r="F441" i="2" s="1"/>
  <c r="G441" i="2" s="1"/>
  <c r="H441" i="2" s="1"/>
  <c r="I441" i="2" s="1"/>
  <c r="J441" i="2" s="1"/>
  <c r="K441" i="2" s="1"/>
  <c r="L441" i="2" s="1"/>
  <c r="M441" i="2" s="1"/>
  <c r="N441" i="2" s="1"/>
  <c r="O441" i="2" s="1"/>
  <c r="J25" i="36"/>
  <c r="H25" i="36"/>
  <c r="F12" i="33"/>
  <c r="F23" i="22"/>
  <c r="A19" i="19"/>
  <c r="A19" i="18"/>
  <c r="B25" i="17"/>
  <c r="B40" i="6"/>
  <c r="B39" i="6"/>
  <c r="B36" i="6"/>
  <c r="B30" i="6"/>
  <c r="B25" i="6"/>
  <c r="B38" i="6"/>
  <c r="B37" i="6"/>
  <c r="B35" i="6"/>
  <c r="B34" i="6"/>
  <c r="B33" i="6"/>
  <c r="B32" i="6"/>
  <c r="B31" i="6"/>
  <c r="B29" i="6"/>
  <c r="B28" i="6"/>
  <c r="B27" i="6"/>
  <c r="B26" i="6"/>
  <c r="B24" i="6"/>
  <c r="B23" i="6"/>
  <c r="B2" i="6"/>
  <c r="F7" i="6"/>
  <c r="F3" i="6"/>
  <c r="F4" i="6"/>
  <c r="F5" i="6"/>
  <c r="F6" i="6"/>
  <c r="F8" i="6"/>
  <c r="F9" i="6"/>
  <c r="F10" i="6"/>
  <c r="F11" i="6"/>
  <c r="F12" i="6"/>
  <c r="F13" i="6"/>
  <c r="F14" i="6"/>
  <c r="F2" i="6"/>
  <c r="P441" i="2" l="1"/>
  <c r="Q441" i="2" s="1"/>
  <c r="R441" i="2" s="1"/>
  <c r="S441" i="2" s="1"/>
  <c r="T441" i="2" s="1"/>
  <c r="U441" i="2" s="1"/>
  <c r="V441" i="2" s="1"/>
  <c r="W441" i="2" s="1"/>
  <c r="X441" i="2" s="1"/>
  <c r="Y441" i="2" s="1"/>
  <c r="Z441" i="2" s="1"/>
  <c r="AA441" i="2" s="1"/>
  <c r="F24" i="18"/>
  <c r="C443" i="2"/>
  <c r="D442" i="2"/>
  <c r="E442" i="2" s="1"/>
  <c r="F442" i="2" s="1"/>
  <c r="G442" i="2" s="1"/>
  <c r="H442" i="2" s="1"/>
  <c r="I442" i="2" s="1"/>
  <c r="J442" i="2" s="1"/>
  <c r="K442" i="2" s="1"/>
  <c r="L442" i="2" s="1"/>
  <c r="M442" i="2" s="1"/>
  <c r="N442" i="2" s="1"/>
  <c r="O442" i="2" s="1"/>
  <c r="P442" i="2" s="1"/>
  <c r="Q442" i="2" s="1"/>
  <c r="R442" i="2" s="1"/>
  <c r="S442" i="2" s="1"/>
  <c r="T442" i="2" s="1"/>
  <c r="U442" i="2" s="1"/>
  <c r="V442" i="2" s="1"/>
  <c r="W442" i="2" s="1"/>
  <c r="X442" i="2" s="1"/>
  <c r="Y442" i="2" s="1"/>
  <c r="Z442" i="2" s="1"/>
  <c r="AA442" i="2" s="1"/>
  <c r="AB442" i="2" s="1"/>
  <c r="AC442" i="2" s="1"/>
  <c r="Z438" i="2"/>
  <c r="AA438" i="2" s="1"/>
  <c r="AB438" i="2" s="1"/>
  <c r="AC438" i="2" s="1"/>
  <c r="F20" i="28"/>
  <c r="AB287" i="2"/>
  <c r="AC287" i="2" s="1"/>
  <c r="F22" i="31"/>
  <c r="C289" i="2"/>
  <c r="D288" i="2"/>
  <c r="E288" i="2" s="1"/>
  <c r="F288" i="2" s="1"/>
  <c r="G288" i="2" s="1"/>
  <c r="H288" i="2" s="1"/>
  <c r="I288" i="2" s="1"/>
  <c r="J288" i="2" s="1"/>
  <c r="K288" i="2" s="1"/>
  <c r="L288" i="2" s="1"/>
  <c r="M288" i="2" s="1"/>
  <c r="N288" i="2" s="1"/>
  <c r="O288" i="2" s="1"/>
  <c r="P288" i="2" s="1"/>
  <c r="Q288" i="2" s="1"/>
  <c r="R288" i="2" s="1"/>
  <c r="S288" i="2" s="1"/>
  <c r="T288" i="2" s="1"/>
  <c r="U288" i="2" s="1"/>
  <c r="V288" i="2" s="1"/>
  <c r="W288" i="2" s="1"/>
  <c r="X288" i="2" s="1"/>
  <c r="Y288" i="2" s="1"/>
  <c r="Z288" i="2" s="1"/>
  <c r="AA288" i="2" s="1"/>
  <c r="AB288" i="2" s="1"/>
  <c r="AC288" i="2" s="1"/>
  <c r="J26" i="36"/>
  <c r="H26" i="36"/>
  <c r="F13" i="33"/>
  <c r="F24" i="22"/>
  <c r="F20" i="17"/>
  <c r="A27" i="5"/>
  <c r="A26" i="5"/>
  <c r="F15" i="5"/>
  <c r="F16" i="5"/>
  <c r="F4" i="5"/>
  <c r="F3" i="5"/>
  <c r="F5" i="5"/>
  <c r="F6" i="5"/>
  <c r="F7" i="5"/>
  <c r="F8" i="5"/>
  <c r="F9" i="5"/>
  <c r="F10" i="5"/>
  <c r="F11" i="5"/>
  <c r="F12" i="5"/>
  <c r="F13" i="5"/>
  <c r="F14" i="5"/>
  <c r="F2" i="5"/>
  <c r="C290" i="2" l="1"/>
  <c r="D289" i="2"/>
  <c r="E289" i="2" s="1"/>
  <c r="F289" i="2" s="1"/>
  <c r="G289" i="2" s="1"/>
  <c r="H289" i="2" s="1"/>
  <c r="I289" i="2" s="1"/>
  <c r="J289" i="2" s="1"/>
  <c r="K289" i="2" s="1"/>
  <c r="L289" i="2" s="1"/>
  <c r="M289" i="2" s="1"/>
  <c r="N289" i="2" s="1"/>
  <c r="O289" i="2" s="1"/>
  <c r="P289" i="2" s="1"/>
  <c r="Q289" i="2" s="1"/>
  <c r="R289" i="2" s="1"/>
  <c r="S289" i="2" s="1"/>
  <c r="T289" i="2" s="1"/>
  <c r="U289" i="2" s="1"/>
  <c r="V289" i="2" s="1"/>
  <c r="W289" i="2" s="1"/>
  <c r="X289" i="2" s="1"/>
  <c r="Y289" i="2" s="1"/>
  <c r="Z289" i="2" s="1"/>
  <c r="AA289" i="2" s="1"/>
  <c r="AB289" i="2" s="1"/>
  <c r="AC289" i="2" s="1"/>
  <c r="C444" i="2"/>
  <c r="D443" i="2"/>
  <c r="E443" i="2" s="1"/>
  <c r="F443" i="2" s="1"/>
  <c r="G443" i="2" s="1"/>
  <c r="H443" i="2" s="1"/>
  <c r="I443" i="2" s="1"/>
  <c r="J443" i="2" s="1"/>
  <c r="K443" i="2" s="1"/>
  <c r="L443" i="2" s="1"/>
  <c r="M443" i="2" s="1"/>
  <c r="N443" i="2" s="1"/>
  <c r="O443" i="2" s="1"/>
  <c r="P443" i="2" s="1"/>
  <c r="Q443" i="2" s="1"/>
  <c r="R443" i="2" s="1"/>
  <c r="S443" i="2" s="1"/>
  <c r="T443" i="2" s="1"/>
  <c r="U443" i="2" s="1"/>
  <c r="V443" i="2" s="1"/>
  <c r="W443" i="2" s="1"/>
  <c r="X443" i="2" s="1"/>
  <c r="Y443" i="2" s="1"/>
  <c r="AB441" i="2"/>
  <c r="AC441" i="2" s="1"/>
  <c r="F37" i="31"/>
  <c r="J27" i="36"/>
  <c r="H27" i="36"/>
  <c r="F14" i="33"/>
  <c r="B34" i="13"/>
  <c r="B35" i="13"/>
  <c r="A25" i="13"/>
  <c r="A17" i="13"/>
  <c r="F12" i="13"/>
  <c r="F11" i="13"/>
  <c r="F8" i="13"/>
  <c r="F3" i="13"/>
  <c r="F4" i="13"/>
  <c r="F5" i="13"/>
  <c r="F6" i="13"/>
  <c r="F7" i="13"/>
  <c r="F9" i="13"/>
  <c r="F10" i="13"/>
  <c r="F2" i="13"/>
  <c r="Z443" i="2" l="1"/>
  <c r="AA443" i="2" s="1"/>
  <c r="AB443" i="2" s="1"/>
  <c r="AC443" i="2" s="1"/>
  <c r="F21" i="28"/>
  <c r="C445" i="2"/>
  <c r="D444" i="2"/>
  <c r="E444" i="2" s="1"/>
  <c r="F444" i="2" s="1"/>
  <c r="G444" i="2" s="1"/>
  <c r="H444" i="2" s="1"/>
  <c r="I444" i="2" s="1"/>
  <c r="J444" i="2" s="1"/>
  <c r="K444" i="2" s="1"/>
  <c r="L444" i="2" s="1"/>
  <c r="M444" i="2" s="1"/>
  <c r="N444" i="2" s="1"/>
  <c r="O444" i="2" s="1"/>
  <c r="P444" i="2" s="1"/>
  <c r="Q444" i="2" s="1"/>
  <c r="R444" i="2" s="1"/>
  <c r="S444" i="2" s="1"/>
  <c r="T444" i="2" s="1"/>
  <c r="U444" i="2" s="1"/>
  <c r="C291" i="2"/>
  <c r="D290" i="2"/>
  <c r="E290" i="2" s="1"/>
  <c r="F290" i="2" s="1"/>
  <c r="G290" i="2" s="1"/>
  <c r="H290" i="2" s="1"/>
  <c r="I290" i="2" s="1"/>
  <c r="J290" i="2" s="1"/>
  <c r="K290" i="2" s="1"/>
  <c r="L290" i="2" s="1"/>
  <c r="M290" i="2" s="1"/>
  <c r="N290" i="2" s="1"/>
  <c r="O290" i="2" s="1"/>
  <c r="P290" i="2" s="1"/>
  <c r="Q290" i="2" s="1"/>
  <c r="R290" i="2" s="1"/>
  <c r="S290" i="2" s="1"/>
  <c r="T290" i="2" s="1"/>
  <c r="U290" i="2" s="1"/>
  <c r="V290" i="2" s="1"/>
  <c r="W290" i="2" s="1"/>
  <c r="X290" i="2" s="1"/>
  <c r="Y290" i="2" s="1"/>
  <c r="Z290" i="2" s="1"/>
  <c r="AA290" i="2" s="1"/>
  <c r="AB290" i="2" s="1"/>
  <c r="AC290" i="2" s="1"/>
  <c r="J28" i="36"/>
  <c r="H28" i="36"/>
  <c r="A18" i="13"/>
  <c r="B25" i="13"/>
  <c r="B28" i="7"/>
  <c r="A32" i="7"/>
  <c r="A30" i="7"/>
  <c r="B22" i="7"/>
  <c r="F10" i="7"/>
  <c r="F6" i="7"/>
  <c r="F3" i="7"/>
  <c r="F4" i="7"/>
  <c r="F5" i="7"/>
  <c r="F7" i="7"/>
  <c r="F8" i="7"/>
  <c r="F9" i="7"/>
  <c r="F11" i="7"/>
  <c r="F2" i="7"/>
  <c r="C292" i="2" l="1"/>
  <c r="D291" i="2"/>
  <c r="E291" i="2" s="1"/>
  <c r="F291" i="2" s="1"/>
  <c r="G291" i="2" s="1"/>
  <c r="H291" i="2" s="1"/>
  <c r="I291" i="2" s="1"/>
  <c r="J291" i="2" s="1"/>
  <c r="K291" i="2" s="1"/>
  <c r="L291" i="2" s="1"/>
  <c r="M291" i="2" s="1"/>
  <c r="N291" i="2" s="1"/>
  <c r="O291" i="2" s="1"/>
  <c r="V444" i="2"/>
  <c r="W444" i="2" s="1"/>
  <c r="X444" i="2" s="1"/>
  <c r="Y444" i="2" s="1"/>
  <c r="Z444" i="2" s="1"/>
  <c r="AA444" i="2" s="1"/>
  <c r="AB444" i="2" s="1"/>
  <c r="AC444" i="2" s="1"/>
  <c r="F29" i="24"/>
  <c r="C446" i="2"/>
  <c r="D445" i="2"/>
  <c r="E445" i="2" s="1"/>
  <c r="F445" i="2" s="1"/>
  <c r="G445" i="2" s="1"/>
  <c r="H445" i="2" s="1"/>
  <c r="I445" i="2" s="1"/>
  <c r="J445" i="2" s="1"/>
  <c r="K445" i="2" s="1"/>
  <c r="L445" i="2" s="1"/>
  <c r="M445" i="2" s="1"/>
  <c r="N445" i="2" s="1"/>
  <c r="O445" i="2" s="1"/>
  <c r="P445" i="2" s="1"/>
  <c r="Q445" i="2" s="1"/>
  <c r="R445" i="2" s="1"/>
  <c r="S445" i="2" s="1"/>
  <c r="T445" i="2" s="1"/>
  <c r="U445" i="2" s="1"/>
  <c r="V445" i="2" s="1"/>
  <c r="W445" i="2" s="1"/>
  <c r="X445" i="2" s="1"/>
  <c r="Y445" i="2" s="1"/>
  <c r="Z445" i="2" s="1"/>
  <c r="AA445" i="2" s="1"/>
  <c r="AB445" i="2" s="1"/>
  <c r="AC445" i="2" s="1"/>
  <c r="J29" i="36"/>
  <c r="H29" i="36"/>
  <c r="F16" i="36"/>
  <c r="A31" i="7"/>
  <c r="F3" i="14"/>
  <c r="F4" i="14"/>
  <c r="F5" i="14"/>
  <c r="F6" i="14"/>
  <c r="F7" i="14"/>
  <c r="F8" i="14"/>
  <c r="F9" i="14"/>
  <c r="F10" i="14"/>
  <c r="F2" i="14"/>
  <c r="C447" i="2" l="1"/>
  <c r="D446" i="2"/>
  <c r="E446" i="2" s="1"/>
  <c r="F446" i="2" s="1"/>
  <c r="G446" i="2" s="1"/>
  <c r="H446" i="2" s="1"/>
  <c r="I446" i="2" s="1"/>
  <c r="J446" i="2" s="1"/>
  <c r="K446" i="2" s="1"/>
  <c r="L446" i="2" s="1"/>
  <c r="M446" i="2" s="1"/>
  <c r="N446" i="2" s="1"/>
  <c r="O446" i="2" s="1"/>
  <c r="P446" i="2" s="1"/>
  <c r="Q446" i="2" s="1"/>
  <c r="R446" i="2" s="1"/>
  <c r="S446" i="2" s="1"/>
  <c r="T446" i="2" s="1"/>
  <c r="U446" i="2" s="1"/>
  <c r="P291" i="2"/>
  <c r="Q291" i="2" s="1"/>
  <c r="R291" i="2" s="1"/>
  <c r="S291" i="2" s="1"/>
  <c r="T291" i="2" s="1"/>
  <c r="U291" i="2" s="1"/>
  <c r="V291" i="2" s="1"/>
  <c r="W291" i="2" s="1"/>
  <c r="X291" i="2" s="1"/>
  <c r="Y291" i="2" s="1"/>
  <c r="Z291" i="2" s="1"/>
  <c r="AA291" i="2" s="1"/>
  <c r="AB291" i="2" s="1"/>
  <c r="AC291" i="2" s="1"/>
  <c r="F13" i="18"/>
  <c r="C293" i="2"/>
  <c r="D292" i="2"/>
  <c r="E292" i="2" s="1"/>
  <c r="F292" i="2" s="1"/>
  <c r="G292" i="2" s="1"/>
  <c r="H292" i="2" s="1"/>
  <c r="I292" i="2" s="1"/>
  <c r="J292" i="2" s="1"/>
  <c r="K292" i="2" s="1"/>
  <c r="L292" i="2" s="1"/>
  <c r="M292" i="2" s="1"/>
  <c r="N292" i="2" s="1"/>
  <c r="O292" i="2" s="1"/>
  <c r="P292" i="2" s="1"/>
  <c r="Q292" i="2" s="1"/>
  <c r="R292" i="2" s="1"/>
  <c r="S292" i="2" s="1"/>
  <c r="T292" i="2" s="1"/>
  <c r="U292" i="2" s="1"/>
  <c r="V292" i="2" s="1"/>
  <c r="W292" i="2" s="1"/>
  <c r="X292" i="2" s="1"/>
  <c r="Y292" i="2" s="1"/>
  <c r="Z292" i="2" s="1"/>
  <c r="AA292" i="2" s="1"/>
  <c r="AB292" i="2" s="1"/>
  <c r="AC292" i="2" s="1"/>
  <c r="F17" i="36"/>
  <c r="H30" i="36"/>
  <c r="J30" i="36"/>
  <c r="A37" i="12"/>
  <c r="A28" i="12"/>
  <c r="F29" i="12"/>
  <c r="F27" i="12"/>
  <c r="A25" i="12"/>
  <c r="A24" i="12"/>
  <c r="A23" i="12"/>
  <c r="F14" i="12"/>
  <c r="F13" i="12"/>
  <c r="F12" i="12"/>
  <c r="F9" i="12"/>
  <c r="F11" i="12"/>
  <c r="F10" i="12"/>
  <c r="F3" i="12"/>
  <c r="F4" i="12"/>
  <c r="F5" i="12"/>
  <c r="F6" i="12"/>
  <c r="F7" i="12"/>
  <c r="F8" i="12"/>
  <c r="F15" i="12"/>
  <c r="F16" i="12"/>
  <c r="F2" i="12"/>
  <c r="F2" i="11"/>
  <c r="B36" i="11"/>
  <c r="B37" i="11"/>
  <c r="A34" i="11"/>
  <c r="C294" i="2" l="1"/>
  <c r="D293" i="2"/>
  <c r="E293" i="2" s="1"/>
  <c r="F293" i="2" s="1"/>
  <c r="G293" i="2" s="1"/>
  <c r="H293" i="2" s="1"/>
  <c r="I293" i="2" s="1"/>
  <c r="J293" i="2" s="1"/>
  <c r="K293" i="2" s="1"/>
  <c r="L293" i="2" s="1"/>
  <c r="M293" i="2" s="1"/>
  <c r="N293" i="2" s="1"/>
  <c r="O293" i="2" s="1"/>
  <c r="P293" i="2" s="1"/>
  <c r="Q293" i="2" s="1"/>
  <c r="R293" i="2" s="1"/>
  <c r="S293" i="2" s="1"/>
  <c r="T293" i="2" s="1"/>
  <c r="U293" i="2" s="1"/>
  <c r="V293" i="2" s="1"/>
  <c r="V446" i="2"/>
  <c r="F30" i="24"/>
  <c r="C448" i="2"/>
  <c r="D447" i="2"/>
  <c r="E447" i="2" s="1"/>
  <c r="F447" i="2" s="1"/>
  <c r="G447" i="2" s="1"/>
  <c r="H447" i="2" s="1"/>
  <c r="I447" i="2" s="1"/>
  <c r="J447" i="2" s="1"/>
  <c r="K447" i="2" s="1"/>
  <c r="L447" i="2" s="1"/>
  <c r="M447" i="2" s="1"/>
  <c r="N447" i="2" s="1"/>
  <c r="O447" i="2" s="1"/>
  <c r="P447" i="2" s="1"/>
  <c r="Q447" i="2" s="1"/>
  <c r="R447" i="2" s="1"/>
  <c r="S447" i="2" s="1"/>
  <c r="T447" i="2" s="1"/>
  <c r="U447" i="2" s="1"/>
  <c r="V447" i="2" s="1"/>
  <c r="W447" i="2" s="1"/>
  <c r="X447" i="2" s="1"/>
  <c r="Y447" i="2" s="1"/>
  <c r="Z447" i="2" s="1"/>
  <c r="AA447" i="2" s="1"/>
  <c r="AB447" i="2" s="1"/>
  <c r="AC447" i="2" s="1"/>
  <c r="J31" i="36"/>
  <c r="H31" i="36"/>
  <c r="B37" i="12"/>
  <c r="F3" i="11"/>
  <c r="F4" i="11"/>
  <c r="F5" i="11"/>
  <c r="F6" i="11"/>
  <c r="F7" i="11"/>
  <c r="F8" i="11"/>
  <c r="F9" i="11"/>
  <c r="F10" i="11"/>
  <c r="F11" i="11"/>
  <c r="F12" i="11"/>
  <c r="C449" i="2" l="1"/>
  <c r="D448" i="2"/>
  <c r="E448" i="2" s="1"/>
  <c r="F448" i="2" s="1"/>
  <c r="G448" i="2" s="1"/>
  <c r="H448" i="2" s="1"/>
  <c r="I448" i="2" s="1"/>
  <c r="J448" i="2" s="1"/>
  <c r="K448" i="2" s="1"/>
  <c r="L448" i="2" s="1"/>
  <c r="M448" i="2" s="1"/>
  <c r="N448" i="2" s="1"/>
  <c r="O448" i="2" s="1"/>
  <c r="P448" i="2" s="1"/>
  <c r="W446" i="2"/>
  <c r="X446" i="2" s="1"/>
  <c r="Y446" i="2" s="1"/>
  <c r="Z446" i="2" s="1"/>
  <c r="AA446" i="2" s="1"/>
  <c r="AB446" i="2" s="1"/>
  <c r="AC446" i="2" s="1"/>
  <c r="F20" i="25"/>
  <c r="W293" i="2"/>
  <c r="X293" i="2" s="1"/>
  <c r="Y293" i="2" s="1"/>
  <c r="Z293" i="2" s="1"/>
  <c r="AA293" i="2" s="1"/>
  <c r="AB293" i="2" s="1"/>
  <c r="AC293" i="2" s="1"/>
  <c r="F12" i="25"/>
  <c r="C295" i="2"/>
  <c r="D294" i="2"/>
  <c r="E294" i="2" s="1"/>
  <c r="F294" i="2" s="1"/>
  <c r="G294" i="2" s="1"/>
  <c r="H32" i="36"/>
  <c r="J32" i="36"/>
  <c r="B33" i="4"/>
  <c r="B35" i="4"/>
  <c r="B36" i="4"/>
  <c r="A32" i="4"/>
  <c r="B30" i="10"/>
  <c r="B31" i="10"/>
  <c r="B32" i="10"/>
  <c r="B33" i="10"/>
  <c r="B34" i="10"/>
  <c r="B35" i="10"/>
  <c r="B36" i="10"/>
  <c r="B37" i="10"/>
  <c r="B38" i="10"/>
  <c r="B39" i="10"/>
  <c r="B40" i="10"/>
  <c r="B41" i="10"/>
  <c r="F8" i="10"/>
  <c r="F2" i="10"/>
  <c r="F3" i="10"/>
  <c r="F4" i="10"/>
  <c r="F5" i="10"/>
  <c r="F6" i="10"/>
  <c r="F7" i="10"/>
  <c r="F9" i="10"/>
  <c r="F18" i="10"/>
  <c r="B23" i="10"/>
  <c r="B24" i="10"/>
  <c r="B28" i="10"/>
  <c r="B29" i="10"/>
  <c r="B2" i="10"/>
  <c r="H294" i="2" l="1"/>
  <c r="I294" i="2" s="1"/>
  <c r="J294" i="2" s="1"/>
  <c r="K294" i="2" s="1"/>
  <c r="L294" i="2" s="1"/>
  <c r="M294" i="2" s="1"/>
  <c r="N294" i="2" s="1"/>
  <c r="O294" i="2" s="1"/>
  <c r="P294" i="2" s="1"/>
  <c r="Q294" i="2" s="1"/>
  <c r="R294" i="2" s="1"/>
  <c r="S294" i="2" s="1"/>
  <c r="T294" i="2" s="1"/>
  <c r="U294" i="2" s="1"/>
  <c r="V294" i="2" s="1"/>
  <c r="W294" i="2" s="1"/>
  <c r="X294" i="2" s="1"/>
  <c r="Y294" i="2" s="1"/>
  <c r="Z294" i="2" s="1"/>
  <c r="AA294" i="2" s="1"/>
  <c r="AB294" i="2" s="1"/>
  <c r="AC294" i="2" s="1"/>
  <c r="F11" i="14"/>
  <c r="C296" i="2"/>
  <c r="D295" i="2"/>
  <c r="E295" i="2" s="1"/>
  <c r="F295" i="2" s="1"/>
  <c r="G295" i="2" s="1"/>
  <c r="H295" i="2" s="1"/>
  <c r="I295" i="2" s="1"/>
  <c r="J295" i="2" s="1"/>
  <c r="K295" i="2" s="1"/>
  <c r="L295" i="2" s="1"/>
  <c r="M295" i="2" s="1"/>
  <c r="N295" i="2" s="1"/>
  <c r="O295" i="2" s="1"/>
  <c r="P295" i="2" s="1"/>
  <c r="Q295" i="2" s="1"/>
  <c r="R295" i="2" s="1"/>
  <c r="S295" i="2" s="1"/>
  <c r="T295" i="2" s="1"/>
  <c r="U295" i="2" s="1"/>
  <c r="V295" i="2" s="1"/>
  <c r="W295" i="2" s="1"/>
  <c r="X295" i="2" s="1"/>
  <c r="Y295" i="2" s="1"/>
  <c r="Z295" i="2" s="1"/>
  <c r="AA295" i="2" s="1"/>
  <c r="AB295" i="2" s="1"/>
  <c r="Q448" i="2"/>
  <c r="R448" i="2" s="1"/>
  <c r="S448" i="2" s="1"/>
  <c r="T448" i="2" s="1"/>
  <c r="U448" i="2" s="1"/>
  <c r="V448" i="2" s="1"/>
  <c r="W448" i="2" s="1"/>
  <c r="F25" i="19"/>
  <c r="C450" i="2"/>
  <c r="D449" i="2"/>
  <c r="E449" i="2" s="1"/>
  <c r="F449" i="2" s="1"/>
  <c r="G449" i="2" s="1"/>
  <c r="H449" i="2" s="1"/>
  <c r="I449" i="2" s="1"/>
  <c r="J449" i="2" s="1"/>
  <c r="H33" i="36"/>
  <c r="J33" i="36"/>
  <c r="B25" i="10"/>
  <c r="B34" i="4"/>
  <c r="F3" i="4"/>
  <c r="F4" i="4"/>
  <c r="F5" i="4"/>
  <c r="F6" i="4"/>
  <c r="F7" i="4"/>
  <c r="F8" i="4"/>
  <c r="F9" i="4"/>
  <c r="B2" i="4"/>
  <c r="B41" i="14"/>
  <c r="B40" i="14"/>
  <c r="B39" i="14"/>
  <c r="B38" i="14"/>
  <c r="B37" i="14"/>
  <c r="B36" i="14"/>
  <c r="B35" i="14"/>
  <c r="A32" i="14"/>
  <c r="B31" i="14"/>
  <c r="B30" i="14"/>
  <c r="B29" i="14"/>
  <c r="B28" i="14"/>
  <c r="A25" i="14"/>
  <c r="B24" i="14"/>
  <c r="A17" i="14"/>
  <c r="B2" i="14"/>
  <c r="B36" i="13"/>
  <c r="B31" i="13"/>
  <c r="B30" i="13"/>
  <c r="B29" i="13"/>
  <c r="B28" i="13"/>
  <c r="B24" i="13"/>
  <c r="B2" i="13"/>
  <c r="B53" i="12"/>
  <c r="B52" i="12"/>
  <c r="B51" i="12"/>
  <c r="B50" i="12"/>
  <c r="B49" i="12"/>
  <c r="B48" i="12"/>
  <c r="B47" i="12"/>
  <c r="B43" i="12"/>
  <c r="B42" i="12"/>
  <c r="B41" i="12"/>
  <c r="B40" i="12"/>
  <c r="B36" i="12"/>
  <c r="B2" i="12"/>
  <c r="B42" i="11"/>
  <c r="B41" i="11"/>
  <c r="B40" i="11"/>
  <c r="B39" i="11"/>
  <c r="B38" i="11"/>
  <c r="B32" i="11"/>
  <c r="B31" i="11"/>
  <c r="B30" i="11"/>
  <c r="B29" i="11"/>
  <c r="A26" i="11"/>
  <c r="B25" i="11"/>
  <c r="B24" i="11"/>
  <c r="B2" i="11"/>
  <c r="B39" i="9"/>
  <c r="B38" i="9"/>
  <c r="B37" i="9"/>
  <c r="B36" i="9"/>
  <c r="B35" i="9"/>
  <c r="B34" i="9"/>
  <c r="B33" i="9"/>
  <c r="B29" i="9"/>
  <c r="B28" i="9"/>
  <c r="B27" i="9"/>
  <c r="B26" i="9"/>
  <c r="B2" i="9"/>
  <c r="B37" i="7"/>
  <c r="B36" i="7"/>
  <c r="B35" i="7"/>
  <c r="B34" i="7"/>
  <c r="B33" i="7"/>
  <c r="B29" i="7"/>
  <c r="B27" i="7"/>
  <c r="B26" i="7"/>
  <c r="A23" i="7"/>
  <c r="B2" i="7"/>
  <c r="B41" i="5"/>
  <c r="B40" i="5"/>
  <c r="B39" i="5"/>
  <c r="B38" i="5"/>
  <c r="B37" i="5"/>
  <c r="B36" i="5"/>
  <c r="B35" i="5"/>
  <c r="A32" i="5"/>
  <c r="B31" i="5"/>
  <c r="B30" i="5"/>
  <c r="B2" i="5"/>
  <c r="B27" i="4"/>
  <c r="B37" i="4"/>
  <c r="A30" i="4"/>
  <c r="B30" i="4" s="1"/>
  <c r="A23" i="4"/>
  <c r="A24" i="4" s="1"/>
  <c r="B24" i="4" s="1"/>
  <c r="A15" i="4"/>
  <c r="B29" i="4"/>
  <c r="B3" i="2"/>
  <c r="B4" i="2" s="1"/>
  <c r="B5" i="2" s="1"/>
  <c r="B6" i="2" s="1"/>
  <c r="B7" i="2" s="1"/>
  <c r="B8" i="2" s="1"/>
  <c r="B9" i="2" s="1"/>
  <c r="B10" i="2" s="1"/>
  <c r="B11" i="2" s="1"/>
  <c r="B12" i="2" s="1"/>
  <c r="B13" i="2" s="1"/>
  <c r="B14" i="2" s="1"/>
  <c r="B15" i="2" s="1"/>
  <c r="B16" i="2" s="1"/>
  <c r="B17" i="2" s="1"/>
  <c r="B18" i="2" s="1"/>
  <c r="B19" i="2" s="1"/>
  <c r="B20" i="2" s="1"/>
  <c r="B21" i="2" s="1"/>
  <c r="B3" i="32" s="1"/>
  <c r="K449" i="2" l="1"/>
  <c r="L449" i="2" s="1"/>
  <c r="M449" i="2" s="1"/>
  <c r="N449" i="2" s="1"/>
  <c r="O449" i="2" s="1"/>
  <c r="P449" i="2" s="1"/>
  <c r="Q449" i="2" s="1"/>
  <c r="R449" i="2" s="1"/>
  <c r="S449" i="2" s="1"/>
  <c r="T449" i="2" s="1"/>
  <c r="U449" i="2" s="1"/>
  <c r="V449" i="2" s="1"/>
  <c r="W449" i="2" s="1"/>
  <c r="X449" i="2" s="1"/>
  <c r="Y449" i="2" s="1"/>
  <c r="Z449" i="2" s="1"/>
  <c r="AA449" i="2" s="1"/>
  <c r="AB449" i="2" s="1"/>
  <c r="AC449" i="2" s="1"/>
  <c r="F28" i="5"/>
  <c r="C451" i="2"/>
  <c r="D450" i="2"/>
  <c r="E450" i="2" s="1"/>
  <c r="F450" i="2" s="1"/>
  <c r="G450" i="2" s="1"/>
  <c r="H450" i="2" s="1"/>
  <c r="I450" i="2" s="1"/>
  <c r="J450" i="2" s="1"/>
  <c r="K450" i="2" s="1"/>
  <c r="L450" i="2" s="1"/>
  <c r="M450" i="2" s="1"/>
  <c r="X448" i="2"/>
  <c r="Y448" i="2" s="1"/>
  <c r="Z448" i="2" s="1"/>
  <c r="AA448" i="2" s="1"/>
  <c r="AB448" i="2" s="1"/>
  <c r="AC448" i="2" s="1"/>
  <c r="F18" i="26"/>
  <c r="AC295" i="2"/>
  <c r="F19" i="32"/>
  <c r="C297" i="2"/>
  <c r="D296" i="2"/>
  <c r="E296" i="2" s="1"/>
  <c r="F296" i="2" s="1"/>
  <c r="G296" i="2" s="1"/>
  <c r="H296" i="2" s="1"/>
  <c r="I296" i="2" s="1"/>
  <c r="J296" i="2" s="1"/>
  <c r="K296" i="2" s="1"/>
  <c r="L296" i="2" s="1"/>
  <c r="M296" i="2" s="1"/>
  <c r="N296" i="2" s="1"/>
  <c r="F10" i="36"/>
  <c r="F10" i="4"/>
  <c r="H34" i="36"/>
  <c r="J34" i="36"/>
  <c r="H15" i="4"/>
  <c r="A16" i="4"/>
  <c r="B22" i="2"/>
  <c r="B23" i="2" s="1"/>
  <c r="B4" i="5"/>
  <c r="A18" i="5"/>
  <c r="A33" i="5"/>
  <c r="B32" i="13"/>
  <c r="A26" i="13"/>
  <c r="F18" i="7"/>
  <c r="A24" i="7"/>
  <c r="A26" i="14"/>
  <c r="A27" i="14" s="1"/>
  <c r="A33" i="14"/>
  <c r="B33" i="14" s="1"/>
  <c r="A18" i="14"/>
  <c r="B44" i="12"/>
  <c r="A38" i="12"/>
  <c r="B3" i="5"/>
  <c r="B26" i="11"/>
  <c r="A19" i="11"/>
  <c r="F18" i="11"/>
  <c r="A27" i="11"/>
  <c r="B26" i="10"/>
  <c r="F16" i="4"/>
  <c r="B26" i="14"/>
  <c r="B32" i="14"/>
  <c r="B25" i="14"/>
  <c r="B45" i="12"/>
  <c r="A35" i="11"/>
  <c r="B34" i="11"/>
  <c r="A28" i="11"/>
  <c r="B27" i="11"/>
  <c r="B33" i="11"/>
  <c r="B30" i="9"/>
  <c r="B31" i="9"/>
  <c r="B30" i="7"/>
  <c r="B31" i="7"/>
  <c r="B23" i="7"/>
  <c r="B32" i="5"/>
  <c r="A31" i="4"/>
  <c r="B23" i="4"/>
  <c r="A25" i="4"/>
  <c r="O296" i="2" l="1"/>
  <c r="P296" i="2" s="1"/>
  <c r="F12" i="17"/>
  <c r="C298" i="2"/>
  <c r="D297" i="2"/>
  <c r="E297" i="2" s="1"/>
  <c r="F297" i="2" s="1"/>
  <c r="G297" i="2" s="1"/>
  <c r="H297" i="2" s="1"/>
  <c r="I297" i="2" s="1"/>
  <c r="J297" i="2" s="1"/>
  <c r="K297" i="2" s="1"/>
  <c r="L297" i="2" s="1"/>
  <c r="M297" i="2" s="1"/>
  <c r="N297" i="2" s="1"/>
  <c r="O297" i="2" s="1"/>
  <c r="P297" i="2" s="1"/>
  <c r="Q297" i="2" s="1"/>
  <c r="R297" i="2" s="1"/>
  <c r="S297" i="2" s="1"/>
  <c r="T297" i="2" s="1"/>
  <c r="U297" i="2" s="1"/>
  <c r="V297" i="2" s="1"/>
  <c r="W297" i="2" s="1"/>
  <c r="X297" i="2" s="1"/>
  <c r="Y297" i="2" s="1"/>
  <c r="Z297" i="2" s="1"/>
  <c r="AA297" i="2" s="1"/>
  <c r="N450" i="2"/>
  <c r="O450" i="2" s="1"/>
  <c r="P450" i="2" s="1"/>
  <c r="Q450" i="2" s="1"/>
  <c r="R450" i="2" s="1"/>
  <c r="S450" i="2" s="1"/>
  <c r="T450" i="2" s="1"/>
  <c r="U450" i="2" s="1"/>
  <c r="V450" i="2" s="1"/>
  <c r="W450" i="2" s="1"/>
  <c r="X450" i="2" s="1"/>
  <c r="Y450" i="2" s="1"/>
  <c r="Z450" i="2" s="1"/>
  <c r="AA450" i="2" s="1"/>
  <c r="AB450" i="2" s="1"/>
  <c r="AC450" i="2" s="1"/>
  <c r="F22" i="9"/>
  <c r="C452" i="2"/>
  <c r="D451" i="2"/>
  <c r="E451" i="2" s="1"/>
  <c r="F451" i="2" s="1"/>
  <c r="H35" i="36"/>
  <c r="J35" i="36"/>
  <c r="J16" i="4"/>
  <c r="H16" i="4"/>
  <c r="J17" i="4" s="1"/>
  <c r="F18" i="14"/>
  <c r="A34" i="14"/>
  <c r="F19" i="11"/>
  <c r="B24" i="7"/>
  <c r="A25" i="7"/>
  <c r="A34" i="5"/>
  <c r="B33" i="5"/>
  <c r="A17" i="4"/>
  <c r="B24" i="2"/>
  <c r="B25" i="2" s="1"/>
  <c r="B26" i="2" s="1"/>
  <c r="B3" i="9" s="1"/>
  <c r="B3" i="31"/>
  <c r="B3" i="29"/>
  <c r="A18" i="9"/>
  <c r="B25" i="9"/>
  <c r="B32" i="9"/>
  <c r="B34" i="5"/>
  <c r="F26" i="5"/>
  <c r="B33" i="13"/>
  <c r="B26" i="13"/>
  <c r="A19" i="13"/>
  <c r="B27" i="13"/>
  <c r="A19" i="7"/>
  <c r="B32" i="7"/>
  <c r="B25" i="7"/>
  <c r="A19" i="14"/>
  <c r="B34" i="14"/>
  <c r="B27" i="14"/>
  <c r="B38" i="12"/>
  <c r="A39" i="12"/>
  <c r="B39" i="12"/>
  <c r="B46" i="12"/>
  <c r="A20" i="11"/>
  <c r="B28" i="11"/>
  <c r="B35" i="11"/>
  <c r="B27" i="10"/>
  <c r="B25" i="4"/>
  <c r="A21" i="11"/>
  <c r="B32" i="4"/>
  <c r="B31" i="4"/>
  <c r="G451" i="2" l="1"/>
  <c r="H451" i="2" s="1"/>
  <c r="I451" i="2" s="1"/>
  <c r="J451" i="2" s="1"/>
  <c r="K451" i="2" s="1"/>
  <c r="L451" i="2" s="1"/>
  <c r="M451" i="2" s="1"/>
  <c r="N451" i="2" s="1"/>
  <c r="O451" i="2" s="1"/>
  <c r="F30" i="12"/>
  <c r="C453" i="2"/>
  <c r="D452" i="2"/>
  <c r="E452" i="2" s="1"/>
  <c r="F452" i="2" s="1"/>
  <c r="G452" i="2" s="1"/>
  <c r="H452" i="2" s="1"/>
  <c r="I452" i="2" s="1"/>
  <c r="J452" i="2" s="1"/>
  <c r="K452" i="2" s="1"/>
  <c r="L452" i="2" s="1"/>
  <c r="M452" i="2" s="1"/>
  <c r="N452" i="2" s="1"/>
  <c r="O452" i="2" s="1"/>
  <c r="P452" i="2" s="1"/>
  <c r="Q452" i="2" s="1"/>
  <c r="R452" i="2" s="1"/>
  <c r="S452" i="2" s="1"/>
  <c r="T452" i="2" s="1"/>
  <c r="U452" i="2" s="1"/>
  <c r="V452" i="2" s="1"/>
  <c r="W452" i="2" s="1"/>
  <c r="X452" i="2" s="1"/>
  <c r="Y452" i="2" s="1"/>
  <c r="Z452" i="2" s="1"/>
  <c r="AA452" i="2" s="1"/>
  <c r="AB452" i="2" s="1"/>
  <c r="AC452" i="2" s="1"/>
  <c r="AB297" i="2"/>
  <c r="AC297" i="2" s="1"/>
  <c r="F23" i="31"/>
  <c r="C299" i="2"/>
  <c r="D298" i="2"/>
  <c r="E298" i="2" s="1"/>
  <c r="F298" i="2" s="1"/>
  <c r="G298" i="2" s="1"/>
  <c r="H298" i="2" s="1"/>
  <c r="I298" i="2" s="1"/>
  <c r="J298" i="2" s="1"/>
  <c r="K298" i="2" s="1"/>
  <c r="L298" i="2" s="1"/>
  <c r="M298" i="2" s="1"/>
  <c r="N298" i="2" s="1"/>
  <c r="O298" i="2" s="1"/>
  <c r="P298" i="2" s="1"/>
  <c r="Q298" i="2" s="1"/>
  <c r="R298" i="2" s="1"/>
  <c r="S298" i="2" s="1"/>
  <c r="T298" i="2" s="1"/>
  <c r="U298" i="2" s="1"/>
  <c r="V298" i="2" s="1"/>
  <c r="W298" i="2" s="1"/>
  <c r="X298" i="2" s="1"/>
  <c r="Y298" i="2" s="1"/>
  <c r="Z298" i="2" s="1"/>
  <c r="AA298" i="2" s="1"/>
  <c r="AB298" i="2" s="1"/>
  <c r="AC298" i="2" s="1"/>
  <c r="Q296" i="2"/>
  <c r="F17" i="19"/>
  <c r="H36" i="36"/>
  <c r="J36" i="36"/>
  <c r="H17" i="4"/>
  <c r="F19" i="14"/>
  <c r="A20" i="14"/>
  <c r="A20" i="13"/>
  <c r="A18" i="4"/>
  <c r="F17" i="4"/>
  <c r="B27" i="2"/>
  <c r="B28" i="2" s="1"/>
  <c r="B29" i="2" s="1"/>
  <c r="B30" i="2" s="1"/>
  <c r="B31" i="2" s="1"/>
  <c r="B32" i="2" s="1"/>
  <c r="B33" i="2" s="1"/>
  <c r="B34" i="2" s="1"/>
  <c r="B35" i="2" s="1"/>
  <c r="F27" i="5"/>
  <c r="A20" i="7"/>
  <c r="A21" i="14"/>
  <c r="A22" i="11"/>
  <c r="R296" i="2" l="1"/>
  <c r="S296" i="2" s="1"/>
  <c r="F15" i="20"/>
  <c r="C300" i="2"/>
  <c r="D299" i="2"/>
  <c r="E299" i="2" s="1"/>
  <c r="F299" i="2" s="1"/>
  <c r="G299" i="2" s="1"/>
  <c r="H299" i="2" s="1"/>
  <c r="I299" i="2" s="1"/>
  <c r="J299" i="2" s="1"/>
  <c r="K299" i="2" s="1"/>
  <c r="L299" i="2" s="1"/>
  <c r="M299" i="2" s="1"/>
  <c r="N299" i="2" s="1"/>
  <c r="O299" i="2" s="1"/>
  <c r="P299" i="2" s="1"/>
  <c r="Q299" i="2" s="1"/>
  <c r="R299" i="2" s="1"/>
  <c r="S299" i="2" s="1"/>
  <c r="T299" i="2" s="1"/>
  <c r="U299" i="2" s="1"/>
  <c r="C454" i="2"/>
  <c r="D453" i="2"/>
  <c r="E453" i="2" s="1"/>
  <c r="F453" i="2" s="1"/>
  <c r="G453" i="2" s="1"/>
  <c r="H453" i="2" s="1"/>
  <c r="I453" i="2" s="1"/>
  <c r="J453" i="2" s="1"/>
  <c r="K453" i="2" s="1"/>
  <c r="L453" i="2" s="1"/>
  <c r="M453" i="2" s="1"/>
  <c r="N453" i="2" s="1"/>
  <c r="O453" i="2" s="1"/>
  <c r="P453" i="2" s="1"/>
  <c r="Q453" i="2" s="1"/>
  <c r="R453" i="2" s="1"/>
  <c r="S453" i="2" s="1"/>
  <c r="T453" i="2" s="1"/>
  <c r="U453" i="2" s="1"/>
  <c r="V453" i="2" s="1"/>
  <c r="W453" i="2" s="1"/>
  <c r="X453" i="2" s="1"/>
  <c r="P451" i="2"/>
  <c r="Q451" i="2" s="1"/>
  <c r="R451" i="2" s="1"/>
  <c r="S451" i="2" s="1"/>
  <c r="T451" i="2" s="1"/>
  <c r="F25" i="18"/>
  <c r="H37" i="36"/>
  <c r="J37" i="36"/>
  <c r="J18" i="4"/>
  <c r="H18" i="4"/>
  <c r="J19" i="4" s="1"/>
  <c r="F20" i="13"/>
  <c r="A21" i="13"/>
  <c r="A19" i="4"/>
  <c r="B36" i="2"/>
  <c r="B37" i="2" s="1"/>
  <c r="B5" i="32" s="1"/>
  <c r="B4" i="32"/>
  <c r="B3" i="28"/>
  <c r="B4" i="22"/>
  <c r="B3" i="23"/>
  <c r="B3" i="22"/>
  <c r="B38" i="2"/>
  <c r="B39" i="2" s="1"/>
  <c r="B40" i="2" s="1"/>
  <c r="B3" i="19"/>
  <c r="B3" i="18"/>
  <c r="F28" i="12"/>
  <c r="A22" i="14"/>
  <c r="A22" i="13"/>
  <c r="A23" i="11"/>
  <c r="A21" i="9"/>
  <c r="U451" i="2" l="1"/>
  <c r="V451" i="2" s="1"/>
  <c r="W451" i="2" s="1"/>
  <c r="X451" i="2" s="1"/>
  <c r="Y451" i="2" s="1"/>
  <c r="Z451" i="2" s="1"/>
  <c r="AA451" i="2" s="1"/>
  <c r="AB451" i="2" s="1"/>
  <c r="AC451" i="2" s="1"/>
  <c r="F22" i="23"/>
  <c r="Y453" i="2"/>
  <c r="Z453" i="2" s="1"/>
  <c r="F23" i="27"/>
  <c r="C455" i="2"/>
  <c r="D454" i="2"/>
  <c r="E454" i="2" s="1"/>
  <c r="F454" i="2" s="1"/>
  <c r="G454" i="2" s="1"/>
  <c r="H454" i="2" s="1"/>
  <c r="I454" i="2" s="1"/>
  <c r="J454" i="2" s="1"/>
  <c r="K454" i="2" s="1"/>
  <c r="L454" i="2" s="1"/>
  <c r="M454" i="2" s="1"/>
  <c r="N454" i="2" s="1"/>
  <c r="O454" i="2" s="1"/>
  <c r="P454" i="2" s="1"/>
  <c r="Q454" i="2" s="1"/>
  <c r="V299" i="2"/>
  <c r="W299" i="2" s="1"/>
  <c r="X299" i="2" s="1"/>
  <c r="F19" i="24"/>
  <c r="C301" i="2"/>
  <c r="D300" i="2"/>
  <c r="E300" i="2" s="1"/>
  <c r="F300" i="2" s="1"/>
  <c r="G300" i="2" s="1"/>
  <c r="H300" i="2" s="1"/>
  <c r="I300" i="2" s="1"/>
  <c r="J300" i="2" s="1"/>
  <c r="K300" i="2" s="1"/>
  <c r="L300" i="2" s="1"/>
  <c r="M300" i="2" s="1"/>
  <c r="N300" i="2" s="1"/>
  <c r="O300" i="2" s="1"/>
  <c r="P300" i="2" s="1"/>
  <c r="Q300" i="2" s="1"/>
  <c r="R300" i="2" s="1"/>
  <c r="S300" i="2" s="1"/>
  <c r="T300" i="2" s="1"/>
  <c r="U300" i="2" s="1"/>
  <c r="V300" i="2" s="1"/>
  <c r="W300" i="2" s="1"/>
  <c r="X300" i="2" s="1"/>
  <c r="Y300" i="2" s="1"/>
  <c r="Z300" i="2" s="1"/>
  <c r="AA300" i="2" s="1"/>
  <c r="AB300" i="2" s="1"/>
  <c r="AC300" i="2" s="1"/>
  <c r="T296" i="2"/>
  <c r="U296" i="2" s="1"/>
  <c r="V296" i="2" s="1"/>
  <c r="W296" i="2" s="1"/>
  <c r="X296" i="2" s="1"/>
  <c r="Y296" i="2" s="1"/>
  <c r="Z296" i="2" s="1"/>
  <c r="AA296" i="2" s="1"/>
  <c r="AB296" i="2" s="1"/>
  <c r="AC296" i="2" s="1"/>
  <c r="F15" i="33" s="1"/>
  <c r="F27" i="22"/>
  <c r="H19" i="4"/>
  <c r="J20" i="4" s="1"/>
  <c r="G10" i="36"/>
  <c r="G6" i="36"/>
  <c r="G11" i="36"/>
  <c r="G4" i="36"/>
  <c r="G8" i="36"/>
  <c r="G3" i="36"/>
  <c r="G9" i="36"/>
  <c r="G2" i="36"/>
  <c r="G7" i="36"/>
  <c r="G5" i="36"/>
  <c r="A20" i="4"/>
  <c r="B41" i="2"/>
  <c r="B4" i="31"/>
  <c r="F20" i="6"/>
  <c r="C302" i="2" l="1"/>
  <c r="D301" i="2"/>
  <c r="Y299" i="2"/>
  <c r="Z299" i="2" s="1"/>
  <c r="AA299" i="2" s="1"/>
  <c r="AB299" i="2" s="1"/>
  <c r="AC299" i="2" s="1"/>
  <c r="F14" i="27"/>
  <c r="R454" i="2"/>
  <c r="F23" i="20"/>
  <c r="C456" i="2"/>
  <c r="D455" i="2"/>
  <c r="E455" i="2" s="1"/>
  <c r="F455" i="2" s="1"/>
  <c r="G455" i="2" s="1"/>
  <c r="H455" i="2" s="1"/>
  <c r="I455" i="2" s="1"/>
  <c r="J455" i="2" s="1"/>
  <c r="K455" i="2" s="1"/>
  <c r="L455" i="2" s="1"/>
  <c r="M455" i="2" s="1"/>
  <c r="N455" i="2" s="1"/>
  <c r="O455" i="2" s="1"/>
  <c r="P455" i="2" s="1"/>
  <c r="Q455" i="2" s="1"/>
  <c r="R455" i="2" s="1"/>
  <c r="S455" i="2" s="1"/>
  <c r="T455" i="2" s="1"/>
  <c r="U455" i="2" s="1"/>
  <c r="V455" i="2" s="1"/>
  <c r="W455" i="2" s="1"/>
  <c r="X455" i="2" s="1"/>
  <c r="Y455" i="2" s="1"/>
  <c r="Z455" i="2" s="1"/>
  <c r="AA455" i="2" s="1"/>
  <c r="AB455" i="2" s="1"/>
  <c r="AC455" i="2" s="1"/>
  <c r="AA453" i="2"/>
  <c r="F27" i="29"/>
  <c r="H20" i="4"/>
  <c r="B42" i="2"/>
  <c r="B43" i="2" s="1"/>
  <c r="B44" i="2" s="1"/>
  <c r="B45" i="2" s="1"/>
  <c r="B46" i="2" s="1"/>
  <c r="B3" i="17"/>
  <c r="B3" i="24"/>
  <c r="B3" i="25"/>
  <c r="B3" i="21"/>
  <c r="B22" i="4"/>
  <c r="AB453" i="2" l="1"/>
  <c r="F38" i="31"/>
  <c r="C457" i="2"/>
  <c r="D456" i="2"/>
  <c r="S454" i="2"/>
  <c r="T454" i="2" s="1"/>
  <c r="U454" i="2" s="1"/>
  <c r="V454" i="2" s="1"/>
  <c r="W454" i="2" s="1"/>
  <c r="X454" i="2" s="1"/>
  <c r="Y454" i="2" s="1"/>
  <c r="Z454" i="2" s="1"/>
  <c r="AA454" i="2" s="1"/>
  <c r="AB454" i="2" s="1"/>
  <c r="AC454" i="2" s="1"/>
  <c r="F28" i="21"/>
  <c r="E301" i="2"/>
  <c r="F301" i="2" s="1"/>
  <c r="G301" i="2" s="1"/>
  <c r="H301" i="2" s="1"/>
  <c r="F10" i="10"/>
  <c r="C303" i="2"/>
  <c r="D302" i="2"/>
  <c r="E302" i="2" s="1"/>
  <c r="F302" i="2" s="1"/>
  <c r="G302" i="2" s="1"/>
  <c r="H302" i="2" s="1"/>
  <c r="I302" i="2" s="1"/>
  <c r="J302" i="2" s="1"/>
  <c r="K302" i="2" s="1"/>
  <c r="L302" i="2" s="1"/>
  <c r="M302" i="2" s="1"/>
  <c r="N302" i="2" s="1"/>
  <c r="O302" i="2" s="1"/>
  <c r="P302" i="2" s="1"/>
  <c r="Q302" i="2" s="1"/>
  <c r="R302" i="2" s="1"/>
  <c r="S302" i="2" s="1"/>
  <c r="T302" i="2" s="1"/>
  <c r="U302" i="2" s="1"/>
  <c r="V302" i="2" s="1"/>
  <c r="W302" i="2" s="1"/>
  <c r="X302" i="2" s="1"/>
  <c r="Y302" i="2" s="1"/>
  <c r="Z302" i="2" s="1"/>
  <c r="H21" i="4"/>
  <c r="J21" i="4"/>
  <c r="B47" i="2"/>
  <c r="B48" i="2" s="1"/>
  <c r="B3" i="12"/>
  <c r="B5" i="22"/>
  <c r="B3" i="13"/>
  <c r="B26" i="4"/>
  <c r="C304" i="2" l="1"/>
  <c r="D303" i="2"/>
  <c r="E303" i="2" s="1"/>
  <c r="F303" i="2" s="1"/>
  <c r="G303" i="2" s="1"/>
  <c r="H303" i="2" s="1"/>
  <c r="I303" i="2" s="1"/>
  <c r="J303" i="2" s="1"/>
  <c r="K303" i="2" s="1"/>
  <c r="L303" i="2" s="1"/>
  <c r="M303" i="2" s="1"/>
  <c r="N303" i="2" s="1"/>
  <c r="O303" i="2" s="1"/>
  <c r="P303" i="2" s="1"/>
  <c r="Q303" i="2" s="1"/>
  <c r="R303" i="2" s="1"/>
  <c r="S303" i="2" s="1"/>
  <c r="T303" i="2" s="1"/>
  <c r="U303" i="2" s="1"/>
  <c r="V303" i="2" s="1"/>
  <c r="W303" i="2" s="1"/>
  <c r="X303" i="2" s="1"/>
  <c r="Y303" i="2" s="1"/>
  <c r="Z303" i="2" s="1"/>
  <c r="AA303" i="2" s="1"/>
  <c r="E456" i="2"/>
  <c r="F456" i="2" s="1"/>
  <c r="G456" i="2" s="1"/>
  <c r="H456" i="2" s="1"/>
  <c r="F19" i="10"/>
  <c r="C458" i="2"/>
  <c r="D457" i="2"/>
  <c r="E457" i="2" s="1"/>
  <c r="F457" i="2" s="1"/>
  <c r="G457" i="2" s="1"/>
  <c r="H457" i="2" s="1"/>
  <c r="I457" i="2" s="1"/>
  <c r="J457" i="2" s="1"/>
  <c r="K457" i="2" s="1"/>
  <c r="L457" i="2" s="1"/>
  <c r="M457" i="2" s="1"/>
  <c r="N457" i="2" s="1"/>
  <c r="O457" i="2" s="1"/>
  <c r="P457" i="2" s="1"/>
  <c r="Q457" i="2" s="1"/>
  <c r="R457" i="2" s="1"/>
  <c r="S457" i="2" s="1"/>
  <c r="T457" i="2" s="1"/>
  <c r="U457" i="2" s="1"/>
  <c r="V457" i="2" s="1"/>
  <c r="W457" i="2" s="1"/>
  <c r="X457" i="2" s="1"/>
  <c r="Y457" i="2" s="1"/>
  <c r="AA302" i="2"/>
  <c r="AB302" i="2" s="1"/>
  <c r="AC302" i="2" s="1"/>
  <c r="F16" i="29"/>
  <c r="I301" i="2"/>
  <c r="F12" i="7"/>
  <c r="AC453" i="2"/>
  <c r="F24" i="32"/>
  <c r="H22" i="4"/>
  <c r="J22" i="4"/>
  <c r="B49" i="2"/>
  <c r="B50" i="2" s="1"/>
  <c r="B51" i="2" s="1"/>
  <c r="B5" i="31"/>
  <c r="B5" i="5"/>
  <c r="B28" i="4"/>
  <c r="J301" i="2" l="1"/>
  <c r="F13" i="13"/>
  <c r="Z457" i="2"/>
  <c r="AA457" i="2" s="1"/>
  <c r="AB457" i="2" s="1"/>
  <c r="AC457" i="2" s="1"/>
  <c r="F22" i="28"/>
  <c r="C459" i="2"/>
  <c r="D458" i="2"/>
  <c r="E458" i="2" s="1"/>
  <c r="F458" i="2" s="1"/>
  <c r="G458" i="2" s="1"/>
  <c r="H458" i="2" s="1"/>
  <c r="I458" i="2" s="1"/>
  <c r="J458" i="2" s="1"/>
  <c r="K458" i="2" s="1"/>
  <c r="L458" i="2" s="1"/>
  <c r="M458" i="2" s="1"/>
  <c r="N458" i="2" s="1"/>
  <c r="O458" i="2" s="1"/>
  <c r="P458" i="2" s="1"/>
  <c r="Q458" i="2" s="1"/>
  <c r="R458" i="2" s="1"/>
  <c r="S458" i="2" s="1"/>
  <c r="I456" i="2"/>
  <c r="F19" i="7"/>
  <c r="AB303" i="2"/>
  <c r="AC303" i="2" s="1"/>
  <c r="F24" i="31"/>
  <c r="C305" i="2"/>
  <c r="D304" i="2"/>
  <c r="E304" i="2" s="1"/>
  <c r="F304" i="2" s="1"/>
  <c r="G304" i="2" s="1"/>
  <c r="H304" i="2" s="1"/>
  <c r="I304" i="2" s="1"/>
  <c r="J304" i="2" s="1"/>
  <c r="K304" i="2" s="1"/>
  <c r="L304" i="2" s="1"/>
  <c r="M304" i="2" s="1"/>
  <c r="N304" i="2" s="1"/>
  <c r="O304" i="2" s="1"/>
  <c r="P304" i="2" s="1"/>
  <c r="Q304" i="2" s="1"/>
  <c r="R304" i="2" s="1"/>
  <c r="S304" i="2" s="1"/>
  <c r="T304" i="2" s="1"/>
  <c r="U304" i="2" s="1"/>
  <c r="V304" i="2" s="1"/>
  <c r="W304" i="2" s="1"/>
  <c r="X304" i="2" s="1"/>
  <c r="Y304" i="2" s="1"/>
  <c r="Z304" i="2" s="1"/>
  <c r="AA304" i="2" s="1"/>
  <c r="H23" i="4"/>
  <c r="J23" i="4"/>
  <c r="B3" i="26"/>
  <c r="B3" i="10"/>
  <c r="B3" i="11"/>
  <c r="B3" i="4"/>
  <c r="B4" i="17"/>
  <c r="B52" i="2"/>
  <c r="B4" i="19"/>
  <c r="AB304" i="2" l="1"/>
  <c r="AC304" i="2" s="1"/>
  <c r="F25" i="31"/>
  <c r="J456" i="2"/>
  <c r="K456" i="2" s="1"/>
  <c r="L456" i="2" s="1"/>
  <c r="F21" i="13"/>
  <c r="C460" i="2"/>
  <c r="D459" i="2"/>
  <c r="E459" i="2" s="1"/>
  <c r="F459" i="2" s="1"/>
  <c r="G459" i="2" s="1"/>
  <c r="H459" i="2" s="1"/>
  <c r="I459" i="2" s="1"/>
  <c r="J459" i="2" s="1"/>
  <c r="K459" i="2" s="1"/>
  <c r="L459" i="2" s="1"/>
  <c r="M459" i="2" s="1"/>
  <c r="N459" i="2" s="1"/>
  <c r="O459" i="2" s="1"/>
  <c r="P459" i="2" s="1"/>
  <c r="Q459" i="2" s="1"/>
  <c r="R459" i="2" s="1"/>
  <c r="S459" i="2" s="1"/>
  <c r="T459" i="2" s="1"/>
  <c r="U459" i="2" s="1"/>
  <c r="V459" i="2" s="1"/>
  <c r="W459" i="2" s="1"/>
  <c r="X459" i="2" s="1"/>
  <c r="Y459" i="2" s="1"/>
  <c r="Z459" i="2" s="1"/>
  <c r="AA459" i="2" s="1"/>
  <c r="AB459" i="2" s="1"/>
  <c r="AC459" i="2" s="1"/>
  <c r="C306" i="2"/>
  <c r="D305" i="2"/>
  <c r="E305" i="2" s="1"/>
  <c r="F305" i="2" s="1"/>
  <c r="G305" i="2" s="1"/>
  <c r="H305" i="2" s="1"/>
  <c r="I305" i="2" s="1"/>
  <c r="J305" i="2" s="1"/>
  <c r="K305" i="2" s="1"/>
  <c r="L305" i="2" s="1"/>
  <c r="M305" i="2" s="1"/>
  <c r="N305" i="2" s="1"/>
  <c r="O305" i="2" s="1"/>
  <c r="P305" i="2" s="1"/>
  <c r="Q305" i="2" s="1"/>
  <c r="R305" i="2" s="1"/>
  <c r="S305" i="2" s="1"/>
  <c r="T305" i="2" s="1"/>
  <c r="U305" i="2" s="1"/>
  <c r="V305" i="2" s="1"/>
  <c r="W305" i="2" s="1"/>
  <c r="X305" i="2" s="1"/>
  <c r="Y305" i="2" s="1"/>
  <c r="Z305" i="2" s="1"/>
  <c r="AA305" i="2" s="1"/>
  <c r="AB305" i="2" s="1"/>
  <c r="AC305" i="2" s="1"/>
  <c r="T458" i="2"/>
  <c r="U458" i="2" s="1"/>
  <c r="V458" i="2" s="1"/>
  <c r="W458" i="2" s="1"/>
  <c r="X458" i="2" s="1"/>
  <c r="Y458" i="2" s="1"/>
  <c r="Z458" i="2" s="1"/>
  <c r="AA458" i="2" s="1"/>
  <c r="AB458" i="2" s="1"/>
  <c r="AC458" i="2" s="1"/>
  <c r="F42" i="22"/>
  <c r="K301" i="2"/>
  <c r="F17" i="5"/>
  <c r="H24" i="4"/>
  <c r="J24" i="4"/>
  <c r="B53" i="2"/>
  <c r="B54" i="2" s="1"/>
  <c r="B55" i="2" s="1"/>
  <c r="B56" i="2" s="1"/>
  <c r="B6" i="32"/>
  <c r="B4" i="9"/>
  <c r="B3" i="14"/>
  <c r="B3" i="7"/>
  <c r="B57" i="2"/>
  <c r="B58" i="2" s="1"/>
  <c r="B59" i="2" s="1"/>
  <c r="C307" i="2" l="1"/>
  <c r="D306" i="2"/>
  <c r="E306" i="2" s="1"/>
  <c r="F306" i="2" s="1"/>
  <c r="C461" i="2"/>
  <c r="D460" i="2"/>
  <c r="E460" i="2" s="1"/>
  <c r="F460" i="2" s="1"/>
  <c r="G460" i="2" s="1"/>
  <c r="H460" i="2" s="1"/>
  <c r="I460" i="2" s="1"/>
  <c r="J460" i="2" s="1"/>
  <c r="K460" i="2" s="1"/>
  <c r="L460" i="2" s="1"/>
  <c r="M460" i="2" s="1"/>
  <c r="N460" i="2" s="1"/>
  <c r="O460" i="2" s="1"/>
  <c r="P460" i="2" s="1"/>
  <c r="Q460" i="2" s="1"/>
  <c r="R460" i="2" s="1"/>
  <c r="S460" i="2" s="1"/>
  <c r="T460" i="2" s="1"/>
  <c r="U460" i="2" s="1"/>
  <c r="V460" i="2" s="1"/>
  <c r="W460" i="2" s="1"/>
  <c r="X460" i="2" s="1"/>
  <c r="Y460" i="2" s="1"/>
  <c r="Z460" i="2" s="1"/>
  <c r="AA460" i="2" s="1"/>
  <c r="L301" i="2"/>
  <c r="M301" i="2" s="1"/>
  <c r="F15" i="6"/>
  <c r="M456" i="2"/>
  <c r="N456" i="2" s="1"/>
  <c r="F16" i="16"/>
  <c r="H25" i="4"/>
  <c r="J25" i="4"/>
  <c r="B60" i="2"/>
  <c r="B61" i="2" s="1"/>
  <c r="B4" i="7"/>
  <c r="N301" i="2" l="1"/>
  <c r="O301" i="2" s="1"/>
  <c r="P301" i="2" s="1"/>
  <c r="F14" i="9"/>
  <c r="C462" i="2"/>
  <c r="D461" i="2"/>
  <c r="E461" i="2" s="1"/>
  <c r="F18" i="36"/>
  <c r="F18" i="4"/>
  <c r="O456" i="2"/>
  <c r="P456" i="2" s="1"/>
  <c r="Q456" i="2" s="1"/>
  <c r="R456" i="2" s="1"/>
  <c r="S456" i="2" s="1"/>
  <c r="T456" i="2" s="1"/>
  <c r="U456" i="2" s="1"/>
  <c r="V456" i="2" s="1"/>
  <c r="W456" i="2" s="1"/>
  <c r="X456" i="2" s="1"/>
  <c r="Y456" i="2" s="1"/>
  <c r="Z456" i="2" s="1"/>
  <c r="AA456" i="2" s="1"/>
  <c r="AB456" i="2" s="1"/>
  <c r="AC456" i="2" s="1"/>
  <c r="F21" i="17"/>
  <c r="AB460" i="2"/>
  <c r="AC460" i="2" s="1"/>
  <c r="F39" i="31"/>
  <c r="G306" i="2"/>
  <c r="H306" i="2" s="1"/>
  <c r="I306" i="2" s="1"/>
  <c r="J306" i="2" s="1"/>
  <c r="K306" i="2" s="1"/>
  <c r="L306" i="2" s="1"/>
  <c r="M306" i="2" s="1"/>
  <c r="N306" i="2" s="1"/>
  <c r="F17" i="12"/>
  <c r="C308" i="2"/>
  <c r="D307" i="2"/>
  <c r="E307" i="2" s="1"/>
  <c r="F307" i="2" s="1"/>
  <c r="G307" i="2" s="1"/>
  <c r="H307" i="2" s="1"/>
  <c r="I307" i="2" s="1"/>
  <c r="J307" i="2" s="1"/>
  <c r="K307" i="2" s="1"/>
  <c r="L307" i="2" s="1"/>
  <c r="M307" i="2" s="1"/>
  <c r="N307" i="2" s="1"/>
  <c r="O307" i="2" s="1"/>
  <c r="P307" i="2" s="1"/>
  <c r="Q307" i="2" s="1"/>
  <c r="R307" i="2" s="1"/>
  <c r="S307" i="2" s="1"/>
  <c r="T307" i="2" s="1"/>
  <c r="U307" i="2" s="1"/>
  <c r="V307" i="2" s="1"/>
  <c r="W307" i="2" s="1"/>
  <c r="X307" i="2" s="1"/>
  <c r="Y307" i="2" s="1"/>
  <c r="Z307" i="2" s="1"/>
  <c r="AA307" i="2" s="1"/>
  <c r="AB307" i="2" s="1"/>
  <c r="AC307" i="2" s="1"/>
  <c r="H26" i="4"/>
  <c r="J26" i="4"/>
  <c r="B3" i="27"/>
  <c r="B6" i="22"/>
  <c r="B3" i="6"/>
  <c r="B62" i="2"/>
  <c r="B63" i="2" s="1"/>
  <c r="B64" i="2" s="1"/>
  <c r="O306" i="2" l="1"/>
  <c r="P306" i="2" s="1"/>
  <c r="Q306" i="2" s="1"/>
  <c r="R306" i="2" s="1"/>
  <c r="S306" i="2" s="1"/>
  <c r="T306" i="2" s="1"/>
  <c r="F13" i="17"/>
  <c r="F461" i="2"/>
  <c r="F20" i="11"/>
  <c r="C463" i="2"/>
  <c r="D462" i="2"/>
  <c r="E462" i="2" s="1"/>
  <c r="F462" i="2" s="1"/>
  <c r="G462" i="2" s="1"/>
  <c r="H462" i="2" s="1"/>
  <c r="I462" i="2" s="1"/>
  <c r="J462" i="2" s="1"/>
  <c r="K462" i="2" s="1"/>
  <c r="L462" i="2" s="1"/>
  <c r="M462" i="2" s="1"/>
  <c r="N462" i="2" s="1"/>
  <c r="O462" i="2" s="1"/>
  <c r="P462" i="2" s="1"/>
  <c r="Q462" i="2" s="1"/>
  <c r="R462" i="2" s="1"/>
  <c r="S462" i="2" s="1"/>
  <c r="T462" i="2" s="1"/>
  <c r="U462" i="2" s="1"/>
  <c r="V462" i="2" s="1"/>
  <c r="W462" i="2" s="1"/>
  <c r="X462" i="2" s="1"/>
  <c r="Y462" i="2" s="1"/>
  <c r="Z462" i="2" s="1"/>
  <c r="AA462" i="2" s="1"/>
  <c r="AB462" i="2" s="1"/>
  <c r="AC462" i="2" s="1"/>
  <c r="C309" i="2"/>
  <c r="D308" i="2"/>
  <c r="E308" i="2" s="1"/>
  <c r="F308" i="2" s="1"/>
  <c r="G308" i="2" s="1"/>
  <c r="H308" i="2" s="1"/>
  <c r="I308" i="2" s="1"/>
  <c r="J308" i="2" s="1"/>
  <c r="K308" i="2" s="1"/>
  <c r="L308" i="2" s="1"/>
  <c r="M308" i="2" s="1"/>
  <c r="N308" i="2" s="1"/>
  <c r="O308" i="2" s="1"/>
  <c r="P308" i="2" s="1"/>
  <c r="Q308" i="2" s="1"/>
  <c r="R308" i="2" s="1"/>
  <c r="S308" i="2" s="1"/>
  <c r="T308" i="2" s="1"/>
  <c r="U308" i="2" s="1"/>
  <c r="V308" i="2" s="1"/>
  <c r="W308" i="2" s="1"/>
  <c r="X308" i="2" s="1"/>
  <c r="Y308" i="2" s="1"/>
  <c r="Z308" i="2" s="1"/>
  <c r="AA308" i="2" s="1"/>
  <c r="AB308" i="2" s="1"/>
  <c r="AC308" i="2" s="1"/>
  <c r="F16" i="33" s="1"/>
  <c r="Q301" i="2"/>
  <c r="F18" i="19"/>
  <c r="H27" i="4"/>
  <c r="J27" i="4"/>
  <c r="B65" i="2"/>
  <c r="B66" i="2" s="1"/>
  <c r="B6" i="24"/>
  <c r="B4" i="24"/>
  <c r="B4" i="21"/>
  <c r="R301" i="2" l="1"/>
  <c r="F16" i="20"/>
  <c r="C464" i="2"/>
  <c r="D463" i="2"/>
  <c r="E463" i="2" s="1"/>
  <c r="F463" i="2" s="1"/>
  <c r="G463" i="2" s="1"/>
  <c r="H463" i="2" s="1"/>
  <c r="I463" i="2" s="1"/>
  <c r="J463" i="2" s="1"/>
  <c r="K463" i="2" s="1"/>
  <c r="L463" i="2" s="1"/>
  <c r="M463" i="2" s="1"/>
  <c r="N463" i="2" s="1"/>
  <c r="O463" i="2" s="1"/>
  <c r="P463" i="2" s="1"/>
  <c r="Q463" i="2" s="1"/>
  <c r="R463" i="2" s="1"/>
  <c r="S463" i="2" s="1"/>
  <c r="T463" i="2" s="1"/>
  <c r="U463" i="2" s="1"/>
  <c r="V463" i="2" s="1"/>
  <c r="W463" i="2" s="1"/>
  <c r="X463" i="2" s="1"/>
  <c r="Y463" i="2" s="1"/>
  <c r="Z463" i="2" s="1"/>
  <c r="AA463" i="2" s="1"/>
  <c r="AB463" i="2" s="1"/>
  <c r="AC463" i="2" s="1"/>
  <c r="C310" i="2"/>
  <c r="D309" i="2"/>
  <c r="E309" i="2" s="1"/>
  <c r="F309" i="2" s="1"/>
  <c r="G309" i="2" s="1"/>
  <c r="H309" i="2" s="1"/>
  <c r="I309" i="2" s="1"/>
  <c r="J309" i="2" s="1"/>
  <c r="K309" i="2" s="1"/>
  <c r="L309" i="2" s="1"/>
  <c r="M309" i="2" s="1"/>
  <c r="N309" i="2" s="1"/>
  <c r="O309" i="2" s="1"/>
  <c r="P309" i="2" s="1"/>
  <c r="Q309" i="2" s="1"/>
  <c r="R309" i="2" s="1"/>
  <c r="S309" i="2" s="1"/>
  <c r="T309" i="2" s="1"/>
  <c r="U309" i="2" s="1"/>
  <c r="V309" i="2" s="1"/>
  <c r="W309" i="2" s="1"/>
  <c r="X309" i="2" s="1"/>
  <c r="Y309" i="2" s="1"/>
  <c r="Z309" i="2" s="1"/>
  <c r="AA309" i="2" s="1"/>
  <c r="AB309" i="2" s="1"/>
  <c r="AC309" i="2" s="1"/>
  <c r="G461" i="2"/>
  <c r="F31" i="12"/>
  <c r="U306" i="2"/>
  <c r="V306" i="2" s="1"/>
  <c r="W306" i="2" s="1"/>
  <c r="X306" i="2" s="1"/>
  <c r="Y306" i="2" s="1"/>
  <c r="Z306" i="2" s="1"/>
  <c r="AA306" i="2" s="1"/>
  <c r="AB306" i="2" s="1"/>
  <c r="AC306" i="2" s="1"/>
  <c r="F13" i="23"/>
  <c r="H28" i="4"/>
  <c r="J28" i="4"/>
  <c r="B67" i="2"/>
  <c r="B68" i="2" s="1"/>
  <c r="B4" i="23"/>
  <c r="H461" i="2" l="1"/>
  <c r="I461" i="2" s="1"/>
  <c r="J461" i="2" s="1"/>
  <c r="K461" i="2" s="1"/>
  <c r="L461" i="2" s="1"/>
  <c r="M461" i="2" s="1"/>
  <c r="N461" i="2" s="1"/>
  <c r="O461" i="2" s="1"/>
  <c r="P461" i="2" s="1"/>
  <c r="Q461" i="2" s="1"/>
  <c r="R461" i="2" s="1"/>
  <c r="S461" i="2" s="1"/>
  <c r="T461" i="2" s="1"/>
  <c r="U461" i="2" s="1"/>
  <c r="V461" i="2" s="1"/>
  <c r="F20" i="14"/>
  <c r="C311" i="2"/>
  <c r="D310" i="2"/>
  <c r="E310" i="2" s="1"/>
  <c r="F310" i="2" s="1"/>
  <c r="G310" i="2" s="1"/>
  <c r="H310" i="2" s="1"/>
  <c r="I310" i="2" s="1"/>
  <c r="J310" i="2" s="1"/>
  <c r="K310" i="2" s="1"/>
  <c r="L310" i="2" s="1"/>
  <c r="M310" i="2" s="1"/>
  <c r="N310" i="2" s="1"/>
  <c r="O310" i="2" s="1"/>
  <c r="P310" i="2" s="1"/>
  <c r="Q310" i="2" s="1"/>
  <c r="R310" i="2" s="1"/>
  <c r="S310" i="2" s="1"/>
  <c r="T310" i="2" s="1"/>
  <c r="U310" i="2" s="1"/>
  <c r="V310" i="2" s="1"/>
  <c r="W310" i="2" s="1"/>
  <c r="X310" i="2" s="1"/>
  <c r="Y310" i="2" s="1"/>
  <c r="Z310" i="2" s="1"/>
  <c r="AA310" i="2" s="1"/>
  <c r="AB310" i="2" s="1"/>
  <c r="AC310" i="2" s="1"/>
  <c r="C465" i="2"/>
  <c r="D464" i="2"/>
  <c r="E464" i="2" s="1"/>
  <c r="F464" i="2" s="1"/>
  <c r="G464" i="2" s="1"/>
  <c r="H464" i="2" s="1"/>
  <c r="I464" i="2" s="1"/>
  <c r="J464" i="2" s="1"/>
  <c r="K464" i="2" s="1"/>
  <c r="L464" i="2" s="1"/>
  <c r="M464" i="2" s="1"/>
  <c r="N464" i="2" s="1"/>
  <c r="O464" i="2" s="1"/>
  <c r="P464" i="2" s="1"/>
  <c r="Q464" i="2" s="1"/>
  <c r="R464" i="2" s="1"/>
  <c r="S464" i="2" s="1"/>
  <c r="T464" i="2" s="1"/>
  <c r="U464" i="2" s="1"/>
  <c r="V464" i="2" s="1"/>
  <c r="W464" i="2" s="1"/>
  <c r="X464" i="2" s="1"/>
  <c r="Y464" i="2" s="1"/>
  <c r="Z464" i="2" s="1"/>
  <c r="AA464" i="2" s="1"/>
  <c r="AB464" i="2" s="1"/>
  <c r="AC464" i="2" s="1"/>
  <c r="S301" i="2"/>
  <c r="F19" i="21"/>
  <c r="H29" i="4"/>
  <c r="J29" i="4"/>
  <c r="B69" i="2"/>
  <c r="B70" i="2" s="1"/>
  <c r="B7" i="22"/>
  <c r="T301" i="2" l="1"/>
  <c r="U301" i="2" s="1"/>
  <c r="V301" i="2" s="1"/>
  <c r="W301" i="2" s="1"/>
  <c r="X301" i="2" s="1"/>
  <c r="Y301" i="2" s="1"/>
  <c r="Z301" i="2" s="1"/>
  <c r="AA301" i="2" s="1"/>
  <c r="AB301" i="2" s="1"/>
  <c r="AC301" i="2" s="1"/>
  <c r="F28" i="22"/>
  <c r="C466" i="2"/>
  <c r="D465" i="2"/>
  <c r="E465" i="2" s="1"/>
  <c r="F465" i="2" s="1"/>
  <c r="G465" i="2" s="1"/>
  <c r="H465" i="2" s="1"/>
  <c r="I465" i="2" s="1"/>
  <c r="J465" i="2" s="1"/>
  <c r="K465" i="2" s="1"/>
  <c r="L465" i="2" s="1"/>
  <c r="M465" i="2" s="1"/>
  <c r="N465" i="2" s="1"/>
  <c r="O465" i="2" s="1"/>
  <c r="P465" i="2" s="1"/>
  <c r="Q465" i="2" s="1"/>
  <c r="C312" i="2"/>
  <c r="D311" i="2"/>
  <c r="E311" i="2" s="1"/>
  <c r="F311" i="2" s="1"/>
  <c r="F11" i="36"/>
  <c r="F11" i="4"/>
  <c r="W461" i="2"/>
  <c r="F21" i="25"/>
  <c r="H30" i="4"/>
  <c r="J30" i="4"/>
  <c r="B71" i="2"/>
  <c r="B6" i="31"/>
  <c r="C313" i="2" l="1"/>
  <c r="D312" i="2"/>
  <c r="E312" i="2" s="1"/>
  <c r="F312" i="2" s="1"/>
  <c r="G312" i="2" s="1"/>
  <c r="H312" i="2" s="1"/>
  <c r="I312" i="2" s="1"/>
  <c r="J312" i="2" s="1"/>
  <c r="K312" i="2" s="1"/>
  <c r="L312" i="2" s="1"/>
  <c r="M312" i="2" s="1"/>
  <c r="N312" i="2" s="1"/>
  <c r="O312" i="2" s="1"/>
  <c r="P312" i="2" s="1"/>
  <c r="Q312" i="2" s="1"/>
  <c r="R312" i="2" s="1"/>
  <c r="S312" i="2" s="1"/>
  <c r="C467" i="2"/>
  <c r="D466" i="2"/>
  <c r="X461" i="2"/>
  <c r="F19" i="26"/>
  <c r="G311" i="2"/>
  <c r="H311" i="2" s="1"/>
  <c r="I311" i="2" s="1"/>
  <c r="J311" i="2" s="1"/>
  <c r="K311" i="2" s="1"/>
  <c r="L311" i="2" s="1"/>
  <c r="F18" i="12"/>
  <c r="R465" i="2"/>
  <c r="S465" i="2" s="1"/>
  <c r="T465" i="2" s="1"/>
  <c r="U465" i="2" s="1"/>
  <c r="V465" i="2" s="1"/>
  <c r="W465" i="2" s="1"/>
  <c r="X465" i="2" s="1"/>
  <c r="Y465" i="2" s="1"/>
  <c r="F24" i="20"/>
  <c r="H31" i="4"/>
  <c r="J31" i="4"/>
  <c r="B7" i="24"/>
  <c r="B4" i="28"/>
  <c r="B4" i="6"/>
  <c r="B72" i="2"/>
  <c r="B73" i="2" s="1"/>
  <c r="B7" i="32" s="1"/>
  <c r="Z465" i="2" l="1"/>
  <c r="AA465" i="2" s="1"/>
  <c r="AB465" i="2" s="1"/>
  <c r="F23" i="28"/>
  <c r="M311" i="2"/>
  <c r="N311" i="2" s="1"/>
  <c r="O311" i="2" s="1"/>
  <c r="P311" i="2" s="1"/>
  <c r="Q311" i="2" s="1"/>
  <c r="R311" i="2" s="1"/>
  <c r="S311" i="2" s="1"/>
  <c r="T311" i="2" s="1"/>
  <c r="U311" i="2" s="1"/>
  <c r="V311" i="2" s="1"/>
  <c r="W311" i="2" s="1"/>
  <c r="X311" i="2" s="1"/>
  <c r="Y311" i="2" s="1"/>
  <c r="F11" i="16"/>
  <c r="Y461" i="2"/>
  <c r="Z461" i="2" s="1"/>
  <c r="AA461" i="2" s="1"/>
  <c r="AB461" i="2" s="1"/>
  <c r="AC461" i="2" s="1"/>
  <c r="F24" i="27"/>
  <c r="E466" i="2"/>
  <c r="F466" i="2" s="1"/>
  <c r="F20" i="10"/>
  <c r="C468" i="2"/>
  <c r="D467" i="2"/>
  <c r="E467" i="2" s="1"/>
  <c r="F467" i="2" s="1"/>
  <c r="G467" i="2" s="1"/>
  <c r="H467" i="2" s="1"/>
  <c r="I467" i="2" s="1"/>
  <c r="J467" i="2" s="1"/>
  <c r="K467" i="2" s="1"/>
  <c r="L467" i="2" s="1"/>
  <c r="M467" i="2" s="1"/>
  <c r="N467" i="2" s="1"/>
  <c r="O467" i="2" s="1"/>
  <c r="P467" i="2" s="1"/>
  <c r="Q467" i="2" s="1"/>
  <c r="R467" i="2" s="1"/>
  <c r="S467" i="2" s="1"/>
  <c r="T467" i="2" s="1"/>
  <c r="U467" i="2" s="1"/>
  <c r="V467" i="2" s="1"/>
  <c r="W467" i="2" s="1"/>
  <c r="X467" i="2" s="1"/>
  <c r="Y467" i="2" s="1"/>
  <c r="Z467" i="2" s="1"/>
  <c r="AA467" i="2" s="1"/>
  <c r="AB467" i="2" s="1"/>
  <c r="AC467" i="2" s="1"/>
  <c r="T312" i="2"/>
  <c r="U312" i="2" s="1"/>
  <c r="V312" i="2" s="1"/>
  <c r="W312" i="2" s="1"/>
  <c r="X312" i="2" s="1"/>
  <c r="Y312" i="2" s="1"/>
  <c r="Z312" i="2" s="1"/>
  <c r="AA312" i="2" s="1"/>
  <c r="AB312" i="2" s="1"/>
  <c r="AC312" i="2" s="1"/>
  <c r="F29" i="22"/>
  <c r="C314" i="2"/>
  <c r="D313" i="2"/>
  <c r="E313" i="2" s="1"/>
  <c r="F313" i="2" s="1"/>
  <c r="G313" i="2" s="1"/>
  <c r="H313" i="2" s="1"/>
  <c r="I313" i="2" s="1"/>
  <c r="J313" i="2" s="1"/>
  <c r="K313" i="2" s="1"/>
  <c r="L313" i="2" s="1"/>
  <c r="M313" i="2" s="1"/>
  <c r="N313" i="2" s="1"/>
  <c r="O313" i="2" s="1"/>
  <c r="P313" i="2" s="1"/>
  <c r="Q313" i="2" s="1"/>
  <c r="R313" i="2" s="1"/>
  <c r="S313" i="2" s="1"/>
  <c r="T313" i="2" s="1"/>
  <c r="U313" i="2" s="1"/>
  <c r="V313" i="2" s="1"/>
  <c r="W313" i="2" s="1"/>
  <c r="X313" i="2" s="1"/>
  <c r="Y313" i="2" s="1"/>
  <c r="Z313" i="2" s="1"/>
  <c r="AA313" i="2" s="1"/>
  <c r="AB313" i="2" s="1"/>
  <c r="AC313" i="2" s="1"/>
  <c r="H32" i="4"/>
  <c r="J32" i="4"/>
  <c r="B7" i="31"/>
  <c r="B8" i="24"/>
  <c r="B74" i="2"/>
  <c r="B75" i="2" s="1"/>
  <c r="C469" i="2" l="1"/>
  <c r="D468" i="2"/>
  <c r="E468" i="2" s="1"/>
  <c r="F468" i="2" s="1"/>
  <c r="G468" i="2" s="1"/>
  <c r="H468" i="2" s="1"/>
  <c r="I468" i="2" s="1"/>
  <c r="J468" i="2" s="1"/>
  <c r="K468" i="2" s="1"/>
  <c r="L468" i="2" s="1"/>
  <c r="M468" i="2" s="1"/>
  <c r="N468" i="2" s="1"/>
  <c r="O468" i="2" s="1"/>
  <c r="P468" i="2" s="1"/>
  <c r="G466" i="2"/>
  <c r="H466" i="2" s="1"/>
  <c r="I466" i="2" s="1"/>
  <c r="J466" i="2" s="1"/>
  <c r="K466" i="2" s="1"/>
  <c r="L466" i="2" s="1"/>
  <c r="M466" i="2" s="1"/>
  <c r="N466" i="2" s="1"/>
  <c r="O466" i="2" s="1"/>
  <c r="P466" i="2" s="1"/>
  <c r="Q466" i="2" s="1"/>
  <c r="R466" i="2" s="1"/>
  <c r="S466" i="2" s="1"/>
  <c r="F32" i="12"/>
  <c r="Z311" i="2"/>
  <c r="AA311" i="2" s="1"/>
  <c r="F13" i="28"/>
  <c r="C315" i="2"/>
  <c r="D314" i="2"/>
  <c r="E314" i="2" s="1"/>
  <c r="F314" i="2" s="1"/>
  <c r="G314" i="2" s="1"/>
  <c r="H314" i="2" s="1"/>
  <c r="I314" i="2" s="1"/>
  <c r="J314" i="2" s="1"/>
  <c r="K314" i="2" s="1"/>
  <c r="L314" i="2" s="1"/>
  <c r="M314" i="2" s="1"/>
  <c r="N314" i="2" s="1"/>
  <c r="O314" i="2" s="1"/>
  <c r="P314" i="2" s="1"/>
  <c r="Q314" i="2" s="1"/>
  <c r="R314" i="2" s="1"/>
  <c r="S314" i="2" s="1"/>
  <c r="T314" i="2" s="1"/>
  <c r="U314" i="2" s="1"/>
  <c r="V314" i="2" s="1"/>
  <c r="W314" i="2" s="1"/>
  <c r="X314" i="2" s="1"/>
  <c r="Y314" i="2" s="1"/>
  <c r="Z314" i="2" s="1"/>
  <c r="AA314" i="2" s="1"/>
  <c r="AB314" i="2" s="1"/>
  <c r="AC465" i="2"/>
  <c r="F25" i="32"/>
  <c r="H33" i="4"/>
  <c r="J33" i="4"/>
  <c r="B76" i="2"/>
  <c r="B4" i="25"/>
  <c r="AC314" i="2" l="1"/>
  <c r="F20" i="32"/>
  <c r="AB311" i="2"/>
  <c r="AC311" i="2" s="1"/>
  <c r="F26" i="31"/>
  <c r="T466" i="2"/>
  <c r="U466" i="2" s="1"/>
  <c r="V466" i="2" s="1"/>
  <c r="W466" i="2" s="1"/>
  <c r="X466" i="2" s="1"/>
  <c r="Y466" i="2" s="1"/>
  <c r="Z466" i="2" s="1"/>
  <c r="AA466" i="2" s="1"/>
  <c r="AB466" i="2" s="1"/>
  <c r="AC466" i="2" s="1"/>
  <c r="F43" i="22"/>
  <c r="C316" i="2"/>
  <c r="D315" i="2"/>
  <c r="E315" i="2" s="1"/>
  <c r="F315" i="2" s="1"/>
  <c r="G315" i="2" s="1"/>
  <c r="H315" i="2" s="1"/>
  <c r="I315" i="2" s="1"/>
  <c r="J315" i="2" s="1"/>
  <c r="K315" i="2" s="1"/>
  <c r="L315" i="2" s="1"/>
  <c r="M315" i="2" s="1"/>
  <c r="N315" i="2" s="1"/>
  <c r="O315" i="2" s="1"/>
  <c r="P315" i="2" s="1"/>
  <c r="Q315" i="2" s="1"/>
  <c r="R315" i="2" s="1"/>
  <c r="S315" i="2" s="1"/>
  <c r="T315" i="2" s="1"/>
  <c r="U315" i="2" s="1"/>
  <c r="Q468" i="2"/>
  <c r="R468" i="2" s="1"/>
  <c r="S468" i="2" s="1"/>
  <c r="T468" i="2" s="1"/>
  <c r="U468" i="2" s="1"/>
  <c r="V468" i="2" s="1"/>
  <c r="W468" i="2" s="1"/>
  <c r="X468" i="2" s="1"/>
  <c r="Y468" i="2" s="1"/>
  <c r="Z468" i="2" s="1"/>
  <c r="AA468" i="2" s="1"/>
  <c r="AB468" i="2" s="1"/>
  <c r="AC468" i="2" s="1"/>
  <c r="F26" i="19"/>
  <c r="C470" i="2"/>
  <c r="D469" i="2"/>
  <c r="E469" i="2" s="1"/>
  <c r="F469" i="2" s="1"/>
  <c r="G469" i="2" s="1"/>
  <c r="H469" i="2" s="1"/>
  <c r="I469" i="2" s="1"/>
  <c r="J469" i="2" s="1"/>
  <c r="K469" i="2" s="1"/>
  <c r="L469" i="2" s="1"/>
  <c r="M469" i="2" s="1"/>
  <c r="N469" i="2" s="1"/>
  <c r="O469" i="2" s="1"/>
  <c r="P469" i="2" s="1"/>
  <c r="Q469" i="2" s="1"/>
  <c r="R469" i="2" s="1"/>
  <c r="S469" i="2" s="1"/>
  <c r="T469" i="2" s="1"/>
  <c r="U469" i="2" s="1"/>
  <c r="V469" i="2" s="1"/>
  <c r="W469" i="2" s="1"/>
  <c r="X469" i="2" s="1"/>
  <c r="Y469" i="2" s="1"/>
  <c r="Z469" i="2" s="1"/>
  <c r="H34" i="4"/>
  <c r="J34" i="4"/>
  <c r="B77" i="2"/>
  <c r="B5" i="23"/>
  <c r="C471" i="2" l="1"/>
  <c r="D470" i="2"/>
  <c r="E470" i="2" s="1"/>
  <c r="F470" i="2" s="1"/>
  <c r="G470" i="2" s="1"/>
  <c r="H470" i="2" s="1"/>
  <c r="I470" i="2" s="1"/>
  <c r="J470" i="2" s="1"/>
  <c r="K470" i="2" s="1"/>
  <c r="L470" i="2" s="1"/>
  <c r="M470" i="2" s="1"/>
  <c r="N470" i="2" s="1"/>
  <c r="O470" i="2" s="1"/>
  <c r="P470" i="2" s="1"/>
  <c r="Q470" i="2" s="1"/>
  <c r="R470" i="2" s="1"/>
  <c r="S470" i="2" s="1"/>
  <c r="T470" i="2" s="1"/>
  <c r="U470" i="2" s="1"/>
  <c r="V470" i="2" s="1"/>
  <c r="W470" i="2" s="1"/>
  <c r="X470" i="2" s="1"/>
  <c r="Y470" i="2" s="1"/>
  <c r="Z470" i="2" s="1"/>
  <c r="AA470" i="2" s="1"/>
  <c r="AB470" i="2" s="1"/>
  <c r="AA469" i="2"/>
  <c r="AB469" i="2" s="1"/>
  <c r="AC469" i="2" s="1"/>
  <c r="F28" i="29"/>
  <c r="V315" i="2"/>
  <c r="W315" i="2" s="1"/>
  <c r="X315" i="2" s="1"/>
  <c r="Y315" i="2" s="1"/>
  <c r="Z315" i="2" s="1"/>
  <c r="AA315" i="2" s="1"/>
  <c r="AB315" i="2" s="1"/>
  <c r="AC315" i="2" s="1"/>
  <c r="F20" i="24"/>
  <c r="C317" i="2"/>
  <c r="D316" i="2"/>
  <c r="E316" i="2" s="1"/>
  <c r="F316" i="2" s="1"/>
  <c r="G316" i="2" s="1"/>
  <c r="H316" i="2" s="1"/>
  <c r="I316" i="2" s="1"/>
  <c r="J316" i="2" s="1"/>
  <c r="H35" i="4"/>
  <c r="J35" i="4"/>
  <c r="B78" i="2"/>
  <c r="B79" i="2" s="1"/>
  <c r="B80" i="2" s="1"/>
  <c r="B81" i="2" s="1"/>
  <c r="B4" i="29"/>
  <c r="C318" i="2" l="1"/>
  <c r="D317" i="2"/>
  <c r="E317" i="2" s="1"/>
  <c r="F317" i="2" s="1"/>
  <c r="G317" i="2" s="1"/>
  <c r="H317" i="2" s="1"/>
  <c r="I317" i="2" s="1"/>
  <c r="J317" i="2" s="1"/>
  <c r="K317" i="2" s="1"/>
  <c r="L317" i="2" s="1"/>
  <c r="M317" i="2" s="1"/>
  <c r="N317" i="2" s="1"/>
  <c r="O317" i="2" s="1"/>
  <c r="P317" i="2" s="1"/>
  <c r="Q317" i="2" s="1"/>
  <c r="R317" i="2" s="1"/>
  <c r="S317" i="2" s="1"/>
  <c r="T317" i="2" s="1"/>
  <c r="U317" i="2" s="1"/>
  <c r="V317" i="2" s="1"/>
  <c r="W317" i="2" s="1"/>
  <c r="X317" i="2" s="1"/>
  <c r="Y317" i="2" s="1"/>
  <c r="Z317" i="2" s="1"/>
  <c r="AA317" i="2" s="1"/>
  <c r="AB317" i="2" s="1"/>
  <c r="AC317" i="2" s="1"/>
  <c r="K316" i="2"/>
  <c r="L316" i="2" s="1"/>
  <c r="M316" i="2" s="1"/>
  <c r="N316" i="2" s="1"/>
  <c r="O316" i="2" s="1"/>
  <c r="F18" i="5"/>
  <c r="AC470" i="2"/>
  <c r="F26" i="32"/>
  <c r="C472" i="2"/>
  <c r="D471" i="2"/>
  <c r="E471" i="2" s="1"/>
  <c r="F471" i="2" s="1"/>
  <c r="G471" i="2" s="1"/>
  <c r="H471" i="2" s="1"/>
  <c r="H36" i="4"/>
  <c r="J36" i="4"/>
  <c r="B4" i="26"/>
  <c r="B8" i="22"/>
  <c r="B82" i="2"/>
  <c r="I471" i="2" l="1"/>
  <c r="F20" i="7"/>
  <c r="C473" i="2"/>
  <c r="D472" i="2"/>
  <c r="E472" i="2" s="1"/>
  <c r="F472" i="2" s="1"/>
  <c r="G472" i="2" s="1"/>
  <c r="H472" i="2" s="1"/>
  <c r="I472" i="2" s="1"/>
  <c r="J472" i="2" s="1"/>
  <c r="K472" i="2" s="1"/>
  <c r="L472" i="2" s="1"/>
  <c r="M472" i="2" s="1"/>
  <c r="N472" i="2" s="1"/>
  <c r="O472" i="2" s="1"/>
  <c r="P472" i="2" s="1"/>
  <c r="Q472" i="2" s="1"/>
  <c r="R472" i="2" s="1"/>
  <c r="S472" i="2" s="1"/>
  <c r="T472" i="2" s="1"/>
  <c r="U472" i="2" s="1"/>
  <c r="V472" i="2" s="1"/>
  <c r="W472" i="2" s="1"/>
  <c r="X472" i="2" s="1"/>
  <c r="Y472" i="2" s="1"/>
  <c r="Z472" i="2" s="1"/>
  <c r="AA472" i="2" s="1"/>
  <c r="AB472" i="2" s="1"/>
  <c r="AC472" i="2" s="1"/>
  <c r="P316" i="2"/>
  <c r="F14" i="18"/>
  <c r="C319" i="2"/>
  <c r="D318" i="2"/>
  <c r="H37" i="4"/>
  <c r="J37" i="4"/>
  <c r="B83" i="2"/>
  <c r="B84" i="2" s="1"/>
  <c r="B85" i="2" s="1"/>
  <c r="B86" i="2" s="1"/>
  <c r="B9" i="32" s="1"/>
  <c r="B8" i="32"/>
  <c r="B8" i="31"/>
  <c r="B4" i="4"/>
  <c r="B87" i="2"/>
  <c r="B88" i="2" s="1"/>
  <c r="B4" i="12"/>
  <c r="B4" i="11"/>
  <c r="B4" i="18"/>
  <c r="E318" i="2" l="1"/>
  <c r="F318" i="2" s="1"/>
  <c r="G318" i="2" s="1"/>
  <c r="H318" i="2" s="1"/>
  <c r="I318" i="2" s="1"/>
  <c r="J318" i="2" s="1"/>
  <c r="K318" i="2" s="1"/>
  <c r="L318" i="2" s="1"/>
  <c r="M318" i="2" s="1"/>
  <c r="N318" i="2" s="1"/>
  <c r="O318" i="2" s="1"/>
  <c r="P318" i="2" s="1"/>
  <c r="Q318" i="2" s="1"/>
  <c r="R318" i="2" s="1"/>
  <c r="F11" i="10"/>
  <c r="C320" i="2"/>
  <c r="D319" i="2"/>
  <c r="E319" i="2" s="1"/>
  <c r="F319" i="2" s="1"/>
  <c r="G319" i="2" s="1"/>
  <c r="H319" i="2" s="1"/>
  <c r="I319" i="2" s="1"/>
  <c r="J319" i="2" s="1"/>
  <c r="K319" i="2" s="1"/>
  <c r="L319" i="2" s="1"/>
  <c r="M319" i="2" s="1"/>
  <c r="N319" i="2" s="1"/>
  <c r="O319" i="2" s="1"/>
  <c r="P319" i="2" s="1"/>
  <c r="Q319" i="2" s="1"/>
  <c r="R319" i="2" s="1"/>
  <c r="S319" i="2" s="1"/>
  <c r="T319" i="2" s="1"/>
  <c r="U319" i="2" s="1"/>
  <c r="V319" i="2" s="1"/>
  <c r="W319" i="2" s="1"/>
  <c r="X319" i="2" s="1"/>
  <c r="Y319" i="2" s="1"/>
  <c r="Z319" i="2" s="1"/>
  <c r="AA319" i="2" s="1"/>
  <c r="AB319" i="2" s="1"/>
  <c r="AC319" i="2" s="1"/>
  <c r="Q316" i="2"/>
  <c r="R316" i="2" s="1"/>
  <c r="S316" i="2" s="1"/>
  <c r="T316" i="2" s="1"/>
  <c r="U316" i="2" s="1"/>
  <c r="V316" i="2" s="1"/>
  <c r="F19" i="19"/>
  <c r="C474" i="2"/>
  <c r="D473" i="2"/>
  <c r="E473" i="2" s="1"/>
  <c r="F473" i="2" s="1"/>
  <c r="G473" i="2" s="1"/>
  <c r="H473" i="2" s="1"/>
  <c r="I473" i="2" s="1"/>
  <c r="J473" i="2" s="1"/>
  <c r="K473" i="2" s="1"/>
  <c r="L473" i="2" s="1"/>
  <c r="J471" i="2"/>
  <c r="K471" i="2" s="1"/>
  <c r="F22" i="13"/>
  <c r="E3" i="4"/>
  <c r="E37" i="4"/>
  <c r="E10" i="4"/>
  <c r="E33" i="4"/>
  <c r="E20" i="4"/>
  <c r="E7" i="4"/>
  <c r="E16" i="4"/>
  <c r="E35" i="4"/>
  <c r="E26" i="4"/>
  <c r="E32" i="4"/>
  <c r="E31" i="4"/>
  <c r="E19" i="4"/>
  <c r="E29" i="4"/>
  <c r="E23" i="4"/>
  <c r="E6" i="4"/>
  <c r="E21" i="4"/>
  <c r="E4" i="4"/>
  <c r="E24" i="4"/>
  <c r="E36" i="4"/>
  <c r="E9" i="4"/>
  <c r="E18" i="4"/>
  <c r="E5" i="4"/>
  <c r="E28" i="4"/>
  <c r="E34" i="4"/>
  <c r="E8" i="4"/>
  <c r="E27" i="4"/>
  <c r="E15" i="4"/>
  <c r="E2" i="4"/>
  <c r="E13" i="4"/>
  <c r="E25" i="4"/>
  <c r="E12" i="4"/>
  <c r="E14" i="4"/>
  <c r="E11" i="4"/>
  <c r="E22" i="4"/>
  <c r="E30" i="4"/>
  <c r="E17" i="4"/>
  <c r="B5" i="17"/>
  <c r="B89" i="2"/>
  <c r="B90" i="2" s="1"/>
  <c r="B91" i="2" s="1"/>
  <c r="B92" i="2" s="1"/>
  <c r="B93" i="2" s="1"/>
  <c r="B94" i="2" s="1"/>
  <c r="B95" i="2" s="1"/>
  <c r="B96" i="2" s="1"/>
  <c r="C475" i="2" l="1"/>
  <c r="D474" i="2"/>
  <c r="E474" i="2" s="1"/>
  <c r="F474" i="2" s="1"/>
  <c r="G474" i="2" s="1"/>
  <c r="H474" i="2" s="1"/>
  <c r="I474" i="2" s="1"/>
  <c r="J474" i="2" s="1"/>
  <c r="K474" i="2" s="1"/>
  <c r="L474" i="2" s="1"/>
  <c r="M474" i="2" s="1"/>
  <c r="N474" i="2" s="1"/>
  <c r="O474" i="2" s="1"/>
  <c r="P474" i="2" s="1"/>
  <c r="Q474" i="2" s="1"/>
  <c r="R474" i="2" s="1"/>
  <c r="S474" i="2" s="1"/>
  <c r="T474" i="2" s="1"/>
  <c r="U474" i="2" s="1"/>
  <c r="V474" i="2" s="1"/>
  <c r="W474" i="2" s="1"/>
  <c r="X474" i="2" s="1"/>
  <c r="Y474" i="2" s="1"/>
  <c r="Z474" i="2" s="1"/>
  <c r="AA474" i="2" s="1"/>
  <c r="AB474" i="2" s="1"/>
  <c r="AC474" i="2" s="1"/>
  <c r="W316" i="2"/>
  <c r="F13" i="25"/>
  <c r="L471" i="2"/>
  <c r="M471" i="2" s="1"/>
  <c r="N471" i="2" s="1"/>
  <c r="O471" i="2" s="1"/>
  <c r="F21" i="6"/>
  <c r="C321" i="2"/>
  <c r="D320" i="2"/>
  <c r="E320" i="2" s="1"/>
  <c r="F320" i="2" s="1"/>
  <c r="G320" i="2" s="1"/>
  <c r="H320" i="2" s="1"/>
  <c r="I320" i="2" s="1"/>
  <c r="J320" i="2" s="1"/>
  <c r="K320" i="2" s="1"/>
  <c r="L320" i="2" s="1"/>
  <c r="M320" i="2" s="1"/>
  <c r="N320" i="2" s="1"/>
  <c r="O320" i="2" s="1"/>
  <c r="P320" i="2" s="1"/>
  <c r="Q320" i="2" s="1"/>
  <c r="R320" i="2" s="1"/>
  <c r="S320" i="2" s="1"/>
  <c r="T320" i="2" s="1"/>
  <c r="U320" i="2" s="1"/>
  <c r="V320" i="2" s="1"/>
  <c r="W320" i="2" s="1"/>
  <c r="X320" i="2" s="1"/>
  <c r="Y320" i="2" s="1"/>
  <c r="Z320" i="2" s="1"/>
  <c r="AA320" i="2" s="1"/>
  <c r="AB320" i="2" s="1"/>
  <c r="AC320" i="2" s="1"/>
  <c r="M473" i="2"/>
  <c r="N473" i="2" s="1"/>
  <c r="O473" i="2" s="1"/>
  <c r="P473" i="2" s="1"/>
  <c r="Q473" i="2" s="1"/>
  <c r="R473" i="2" s="1"/>
  <c r="S473" i="2" s="1"/>
  <c r="T473" i="2" s="1"/>
  <c r="U473" i="2" s="1"/>
  <c r="V473" i="2" s="1"/>
  <c r="W473" i="2" s="1"/>
  <c r="X473" i="2" s="1"/>
  <c r="Y473" i="2" s="1"/>
  <c r="Z473" i="2" s="1"/>
  <c r="AA473" i="2" s="1"/>
  <c r="AB473" i="2" s="1"/>
  <c r="AC473" i="2" s="1"/>
  <c r="F17" i="16"/>
  <c r="S318" i="2"/>
  <c r="T318" i="2" s="1"/>
  <c r="U318" i="2" s="1"/>
  <c r="V318" i="2" s="1"/>
  <c r="W318" i="2" s="1"/>
  <c r="X318" i="2" s="1"/>
  <c r="F20" i="21"/>
  <c r="B5" i="29"/>
  <c r="B6" i="5"/>
  <c r="B97" i="2"/>
  <c r="B98" i="2" s="1"/>
  <c r="B10" i="32" s="1"/>
  <c r="B5" i="18"/>
  <c r="C322" i="2" l="1"/>
  <c r="D321" i="2"/>
  <c r="E321" i="2" s="1"/>
  <c r="Y318" i="2"/>
  <c r="Z318" i="2" s="1"/>
  <c r="AA318" i="2" s="1"/>
  <c r="AB318" i="2" s="1"/>
  <c r="AC318" i="2" s="1"/>
  <c r="F15" i="27"/>
  <c r="P471" i="2"/>
  <c r="F26" i="18"/>
  <c r="X316" i="2"/>
  <c r="Y316" i="2" s="1"/>
  <c r="Z316" i="2" s="1"/>
  <c r="AA316" i="2" s="1"/>
  <c r="AB316" i="2" s="1"/>
  <c r="AC316" i="2" s="1"/>
  <c r="F12" i="26"/>
  <c r="C476" i="2"/>
  <c r="D475" i="2"/>
  <c r="E475" i="2" s="1"/>
  <c r="F475" i="2" s="1"/>
  <c r="G475" i="2" s="1"/>
  <c r="H475" i="2" s="1"/>
  <c r="I475" i="2" s="1"/>
  <c r="J475" i="2" s="1"/>
  <c r="K475" i="2" s="1"/>
  <c r="L475" i="2" s="1"/>
  <c r="M475" i="2" s="1"/>
  <c r="N475" i="2" s="1"/>
  <c r="O475" i="2" s="1"/>
  <c r="P475" i="2" s="1"/>
  <c r="Q475" i="2" s="1"/>
  <c r="B99" i="2"/>
  <c r="B5" i="25"/>
  <c r="C477" i="2" l="1"/>
  <c r="D476" i="2"/>
  <c r="F19" i="36"/>
  <c r="F19" i="4"/>
  <c r="Q471" i="2"/>
  <c r="R471" i="2" s="1"/>
  <c r="F27" i="19"/>
  <c r="R475" i="2"/>
  <c r="S475" i="2" s="1"/>
  <c r="T475" i="2" s="1"/>
  <c r="U475" i="2" s="1"/>
  <c r="V475" i="2" s="1"/>
  <c r="W475" i="2" s="1"/>
  <c r="X475" i="2" s="1"/>
  <c r="Y475" i="2" s="1"/>
  <c r="Z475" i="2" s="1"/>
  <c r="AA475" i="2" s="1"/>
  <c r="AB475" i="2" s="1"/>
  <c r="AC475" i="2" s="1"/>
  <c r="F25" i="20"/>
  <c r="F321" i="2"/>
  <c r="G321" i="2" s="1"/>
  <c r="H321" i="2" s="1"/>
  <c r="F13" i="11"/>
  <c r="C323" i="2"/>
  <c r="D322" i="2"/>
  <c r="E322" i="2" s="1"/>
  <c r="F322" i="2" s="1"/>
  <c r="G322" i="2" s="1"/>
  <c r="H322" i="2" s="1"/>
  <c r="I322" i="2" s="1"/>
  <c r="J322" i="2" s="1"/>
  <c r="K322" i="2" s="1"/>
  <c r="L322" i="2" s="1"/>
  <c r="M322" i="2" s="1"/>
  <c r="N322" i="2" s="1"/>
  <c r="O322" i="2" s="1"/>
  <c r="P322" i="2" s="1"/>
  <c r="Q322" i="2" s="1"/>
  <c r="R322" i="2" s="1"/>
  <c r="S322" i="2" s="1"/>
  <c r="T322" i="2" s="1"/>
  <c r="U322" i="2" s="1"/>
  <c r="V322" i="2" s="1"/>
  <c r="W322" i="2" s="1"/>
  <c r="X322" i="2" s="1"/>
  <c r="Y322" i="2" s="1"/>
  <c r="Z322" i="2" s="1"/>
  <c r="AA322" i="2" s="1"/>
  <c r="AB322" i="2" s="1"/>
  <c r="AC322" i="2" s="1"/>
  <c r="B100" i="2"/>
  <c r="B4" i="27"/>
  <c r="C324" i="2" l="1"/>
  <c r="D323" i="2"/>
  <c r="E323" i="2" s="1"/>
  <c r="F323" i="2" s="1"/>
  <c r="G323" i="2" s="1"/>
  <c r="H323" i="2" s="1"/>
  <c r="I323" i="2" s="1"/>
  <c r="J323" i="2" s="1"/>
  <c r="K323" i="2" s="1"/>
  <c r="L323" i="2" s="1"/>
  <c r="M323" i="2" s="1"/>
  <c r="N323" i="2" s="1"/>
  <c r="O323" i="2" s="1"/>
  <c r="P323" i="2" s="1"/>
  <c r="Q323" i="2" s="1"/>
  <c r="R323" i="2" s="1"/>
  <c r="S323" i="2" s="1"/>
  <c r="I321" i="2"/>
  <c r="J321" i="2" s="1"/>
  <c r="K321" i="2" s="1"/>
  <c r="L321" i="2" s="1"/>
  <c r="M321" i="2" s="1"/>
  <c r="F13" i="7"/>
  <c r="S471" i="2"/>
  <c r="F29" i="21"/>
  <c r="E476" i="2"/>
  <c r="F21" i="10"/>
  <c r="C478" i="2"/>
  <c r="D477" i="2"/>
  <c r="E477" i="2" s="1"/>
  <c r="F477" i="2" s="1"/>
  <c r="G477" i="2" s="1"/>
  <c r="H477" i="2" s="1"/>
  <c r="I477" i="2" s="1"/>
  <c r="J477" i="2" s="1"/>
  <c r="K477" i="2" s="1"/>
  <c r="L477" i="2" s="1"/>
  <c r="M477" i="2" s="1"/>
  <c r="N477" i="2" s="1"/>
  <c r="O477" i="2" s="1"/>
  <c r="P477" i="2" s="1"/>
  <c r="Q477" i="2" s="1"/>
  <c r="R477" i="2" s="1"/>
  <c r="S477" i="2" s="1"/>
  <c r="T477" i="2" s="1"/>
  <c r="U477" i="2" s="1"/>
  <c r="V477" i="2" s="1"/>
  <c r="W477" i="2" s="1"/>
  <c r="X477" i="2" s="1"/>
  <c r="Y477" i="2" s="1"/>
  <c r="Z477" i="2" s="1"/>
  <c r="AA477" i="2" s="1"/>
  <c r="AB477" i="2" s="1"/>
  <c r="AC477" i="2" s="1"/>
  <c r="B5" i="9"/>
  <c r="B101" i="2"/>
  <c r="C479" i="2" l="1"/>
  <c r="D478" i="2"/>
  <c r="E478" i="2" s="1"/>
  <c r="F478" i="2" s="1"/>
  <c r="G478" i="2" s="1"/>
  <c r="H478" i="2" s="1"/>
  <c r="I478" i="2" s="1"/>
  <c r="J478" i="2" s="1"/>
  <c r="K478" i="2" s="1"/>
  <c r="L478" i="2" s="1"/>
  <c r="M478" i="2" s="1"/>
  <c r="N478" i="2" s="1"/>
  <c r="O478" i="2" s="1"/>
  <c r="P478" i="2" s="1"/>
  <c r="Q478" i="2" s="1"/>
  <c r="R478" i="2" s="1"/>
  <c r="S478" i="2" s="1"/>
  <c r="T478" i="2" s="1"/>
  <c r="U478" i="2" s="1"/>
  <c r="V478" i="2" s="1"/>
  <c r="W478" i="2" s="1"/>
  <c r="X478" i="2" s="1"/>
  <c r="Y478" i="2" s="1"/>
  <c r="Z478" i="2" s="1"/>
  <c r="AA478" i="2" s="1"/>
  <c r="AB478" i="2" s="1"/>
  <c r="AC478" i="2" s="1"/>
  <c r="F476" i="2"/>
  <c r="F21" i="11"/>
  <c r="T471" i="2"/>
  <c r="F44" i="22"/>
  <c r="N321" i="2"/>
  <c r="O321" i="2" s="1"/>
  <c r="F15" i="9"/>
  <c r="T323" i="2"/>
  <c r="U323" i="2" s="1"/>
  <c r="V323" i="2" s="1"/>
  <c r="W323" i="2" s="1"/>
  <c r="X323" i="2" s="1"/>
  <c r="Y323" i="2" s="1"/>
  <c r="Z323" i="2" s="1"/>
  <c r="AA323" i="2" s="1"/>
  <c r="AB323" i="2" s="1"/>
  <c r="AC323" i="2" s="1"/>
  <c r="F30" i="22"/>
  <c r="C325" i="2"/>
  <c r="D324" i="2"/>
  <c r="E324" i="2" s="1"/>
  <c r="F324" i="2" s="1"/>
  <c r="G324" i="2" s="1"/>
  <c r="H324" i="2" s="1"/>
  <c r="I324" i="2" s="1"/>
  <c r="J324" i="2" s="1"/>
  <c r="K324" i="2" s="1"/>
  <c r="L324" i="2" s="1"/>
  <c r="M324" i="2" s="1"/>
  <c r="N324" i="2" s="1"/>
  <c r="O324" i="2" s="1"/>
  <c r="P324" i="2" s="1"/>
  <c r="Q324" i="2" s="1"/>
  <c r="R324" i="2" s="1"/>
  <c r="S324" i="2" s="1"/>
  <c r="T324" i="2" s="1"/>
  <c r="U324" i="2" s="1"/>
  <c r="V324" i="2" s="1"/>
  <c r="W324" i="2" s="1"/>
  <c r="X324" i="2" s="1"/>
  <c r="B6" i="23"/>
  <c r="B102" i="2"/>
  <c r="B103" i="2" s="1"/>
  <c r="B104" i="2" s="1"/>
  <c r="B105" i="2" s="1"/>
  <c r="B106" i="2" s="1"/>
  <c r="B5" i="6"/>
  <c r="B4" i="10"/>
  <c r="B4" i="13"/>
  <c r="B9" i="22"/>
  <c r="B3" i="16"/>
  <c r="P321" i="2" l="1"/>
  <c r="Q321" i="2" s="1"/>
  <c r="R321" i="2" s="1"/>
  <c r="S321" i="2" s="1"/>
  <c r="T321" i="2" s="1"/>
  <c r="U321" i="2" s="1"/>
  <c r="V321" i="2" s="1"/>
  <c r="W321" i="2" s="1"/>
  <c r="X321" i="2" s="1"/>
  <c r="Y321" i="2" s="1"/>
  <c r="Z321" i="2" s="1"/>
  <c r="AA321" i="2" s="1"/>
  <c r="AB321" i="2" s="1"/>
  <c r="AC321" i="2" s="1"/>
  <c r="F15" i="18"/>
  <c r="Y324" i="2"/>
  <c r="F16" i="27"/>
  <c r="U471" i="2"/>
  <c r="V471" i="2" s="1"/>
  <c r="W471" i="2" s="1"/>
  <c r="X471" i="2" s="1"/>
  <c r="Y471" i="2" s="1"/>
  <c r="Z471" i="2" s="1"/>
  <c r="AA471" i="2" s="1"/>
  <c r="AB471" i="2" s="1"/>
  <c r="AC471" i="2" s="1"/>
  <c r="F23" i="23"/>
  <c r="G476" i="2"/>
  <c r="F33" i="12"/>
  <c r="C326" i="2"/>
  <c r="D325" i="2"/>
  <c r="E325" i="2" s="1"/>
  <c r="F325" i="2" s="1"/>
  <c r="C480" i="2"/>
  <c r="D479" i="2"/>
  <c r="E479" i="2" s="1"/>
  <c r="F479" i="2" s="1"/>
  <c r="G479" i="2" s="1"/>
  <c r="H479" i="2" s="1"/>
  <c r="I479" i="2" s="1"/>
  <c r="J479" i="2" s="1"/>
  <c r="K479" i="2" s="1"/>
  <c r="L479" i="2" s="1"/>
  <c r="M479" i="2" s="1"/>
  <c r="N479" i="2" s="1"/>
  <c r="O479" i="2" s="1"/>
  <c r="P479" i="2" s="1"/>
  <c r="Q479" i="2" s="1"/>
  <c r="R479" i="2" s="1"/>
  <c r="S479" i="2" s="1"/>
  <c r="T479" i="2" s="1"/>
  <c r="U479" i="2" s="1"/>
  <c r="V479" i="2" s="1"/>
  <c r="W479" i="2" s="1"/>
  <c r="X479" i="2" s="1"/>
  <c r="Y479" i="2" s="1"/>
  <c r="Z479" i="2" s="1"/>
  <c r="AA479" i="2" s="1"/>
  <c r="AB479" i="2" s="1"/>
  <c r="AC479" i="2" s="1"/>
  <c r="B107" i="2"/>
  <c r="B6" i="29"/>
  <c r="C327" i="2" l="1"/>
  <c r="D326" i="2"/>
  <c r="E326" i="2" s="1"/>
  <c r="F326" i="2" s="1"/>
  <c r="G326" i="2" s="1"/>
  <c r="H326" i="2" s="1"/>
  <c r="I326" i="2" s="1"/>
  <c r="J326" i="2" s="1"/>
  <c r="G325" i="2"/>
  <c r="H325" i="2" s="1"/>
  <c r="I325" i="2" s="1"/>
  <c r="J325" i="2" s="1"/>
  <c r="K325" i="2" s="1"/>
  <c r="L325" i="2" s="1"/>
  <c r="M325" i="2" s="1"/>
  <c r="N325" i="2" s="1"/>
  <c r="O325" i="2" s="1"/>
  <c r="P325" i="2" s="1"/>
  <c r="Q325" i="2" s="1"/>
  <c r="R325" i="2" s="1"/>
  <c r="S325" i="2" s="1"/>
  <c r="T325" i="2" s="1"/>
  <c r="U325" i="2" s="1"/>
  <c r="V325" i="2" s="1"/>
  <c r="W325" i="2" s="1"/>
  <c r="X325" i="2" s="1"/>
  <c r="Y325" i="2" s="1"/>
  <c r="Z325" i="2" s="1"/>
  <c r="AA325" i="2" s="1"/>
  <c r="AB325" i="2" s="1"/>
  <c r="AC325" i="2" s="1"/>
  <c r="F19" i="12"/>
  <c r="H476" i="2"/>
  <c r="I476" i="2" s="1"/>
  <c r="J476" i="2" s="1"/>
  <c r="K476" i="2" s="1"/>
  <c r="L476" i="2" s="1"/>
  <c r="M476" i="2" s="1"/>
  <c r="N476" i="2" s="1"/>
  <c r="O476" i="2" s="1"/>
  <c r="P476" i="2" s="1"/>
  <c r="Q476" i="2" s="1"/>
  <c r="R476" i="2" s="1"/>
  <c r="S476" i="2" s="1"/>
  <c r="T476" i="2" s="1"/>
  <c r="U476" i="2" s="1"/>
  <c r="V476" i="2" s="1"/>
  <c r="F21" i="14"/>
  <c r="Z324" i="2"/>
  <c r="F14" i="28"/>
  <c r="C481" i="2"/>
  <c r="D480" i="2"/>
  <c r="E480" i="2" s="1"/>
  <c r="F480" i="2" s="1"/>
  <c r="G480" i="2" s="1"/>
  <c r="H480" i="2" s="1"/>
  <c r="I480" i="2" s="1"/>
  <c r="J480" i="2" s="1"/>
  <c r="K480" i="2" s="1"/>
  <c r="L480" i="2" s="1"/>
  <c r="M480" i="2" s="1"/>
  <c r="N480" i="2" s="1"/>
  <c r="O480" i="2" s="1"/>
  <c r="P480" i="2" s="1"/>
  <c r="Q480" i="2" s="1"/>
  <c r="R480" i="2" s="1"/>
  <c r="S480" i="2" s="1"/>
  <c r="T480" i="2" s="1"/>
  <c r="U480" i="2" s="1"/>
  <c r="V480" i="2" s="1"/>
  <c r="W480" i="2" s="1"/>
  <c r="X480" i="2" s="1"/>
  <c r="Y480" i="2" s="1"/>
  <c r="B9" i="31"/>
  <c r="B108" i="2"/>
  <c r="B5" i="11"/>
  <c r="C482" i="2" l="1"/>
  <c r="D481" i="2"/>
  <c r="E481" i="2" s="1"/>
  <c r="F481" i="2" s="1"/>
  <c r="G481" i="2" s="1"/>
  <c r="H481" i="2" s="1"/>
  <c r="I481" i="2" s="1"/>
  <c r="J481" i="2" s="1"/>
  <c r="K481" i="2" s="1"/>
  <c r="L481" i="2" s="1"/>
  <c r="M481" i="2" s="1"/>
  <c r="Z480" i="2"/>
  <c r="AA480" i="2" s="1"/>
  <c r="AB480" i="2" s="1"/>
  <c r="AC480" i="2" s="1"/>
  <c r="F24" i="28"/>
  <c r="AA324" i="2"/>
  <c r="AB324" i="2" s="1"/>
  <c r="AC324" i="2" s="1"/>
  <c r="F17" i="29"/>
  <c r="W476" i="2"/>
  <c r="F22" i="25"/>
  <c r="K326" i="2"/>
  <c r="L326" i="2" s="1"/>
  <c r="M326" i="2" s="1"/>
  <c r="N326" i="2" s="1"/>
  <c r="O326" i="2" s="1"/>
  <c r="P326" i="2" s="1"/>
  <c r="F19" i="5"/>
  <c r="C328" i="2"/>
  <c r="D327" i="2"/>
  <c r="E327" i="2" s="1"/>
  <c r="F327" i="2" s="1"/>
  <c r="G327" i="2" s="1"/>
  <c r="H327" i="2" s="1"/>
  <c r="I327" i="2" s="1"/>
  <c r="J327" i="2" s="1"/>
  <c r="K327" i="2" s="1"/>
  <c r="L327" i="2" s="1"/>
  <c r="M327" i="2" s="1"/>
  <c r="N327" i="2" s="1"/>
  <c r="O327" i="2" s="1"/>
  <c r="P327" i="2" s="1"/>
  <c r="Q327" i="2" s="1"/>
  <c r="R327" i="2" s="1"/>
  <c r="S327" i="2" s="1"/>
  <c r="T327" i="2" s="1"/>
  <c r="U327" i="2" s="1"/>
  <c r="V327" i="2" s="1"/>
  <c r="W327" i="2" s="1"/>
  <c r="X327" i="2" s="1"/>
  <c r="Y327" i="2" s="1"/>
  <c r="Z327" i="2" s="1"/>
  <c r="AA327" i="2" s="1"/>
  <c r="AB327" i="2" s="1"/>
  <c r="AC327" i="2" s="1"/>
  <c r="B109" i="2"/>
  <c r="B110" i="2" s="1"/>
  <c r="B11" i="32"/>
  <c r="B6" i="11"/>
  <c r="B111" i="2"/>
  <c r="Q326" i="2" l="1"/>
  <c r="R326" i="2" s="1"/>
  <c r="S326" i="2" s="1"/>
  <c r="T326" i="2" s="1"/>
  <c r="U326" i="2" s="1"/>
  <c r="V326" i="2" s="1"/>
  <c r="W326" i="2" s="1"/>
  <c r="X326" i="2" s="1"/>
  <c r="Y326" i="2" s="1"/>
  <c r="Z326" i="2" s="1"/>
  <c r="AA326" i="2" s="1"/>
  <c r="AB326" i="2" s="1"/>
  <c r="AC326" i="2" s="1"/>
  <c r="F20" i="19"/>
  <c r="C329" i="2"/>
  <c r="D328" i="2"/>
  <c r="E328" i="2" s="1"/>
  <c r="F328" i="2" s="1"/>
  <c r="G328" i="2" s="1"/>
  <c r="H328" i="2" s="1"/>
  <c r="I328" i="2" s="1"/>
  <c r="J328" i="2" s="1"/>
  <c r="K328" i="2" s="1"/>
  <c r="L328" i="2" s="1"/>
  <c r="M328" i="2" s="1"/>
  <c r="N328" i="2" s="1"/>
  <c r="X476" i="2"/>
  <c r="F20" i="26"/>
  <c r="N481" i="2"/>
  <c r="O481" i="2" s="1"/>
  <c r="P481" i="2" s="1"/>
  <c r="F23" i="9"/>
  <c r="C483" i="2"/>
  <c r="D482" i="2"/>
  <c r="E482" i="2" s="1"/>
  <c r="F482" i="2" s="1"/>
  <c r="G482" i="2" s="1"/>
  <c r="H482" i="2" s="1"/>
  <c r="I482" i="2" s="1"/>
  <c r="J482" i="2" s="1"/>
  <c r="K482" i="2" s="1"/>
  <c r="L482" i="2" s="1"/>
  <c r="M482" i="2" s="1"/>
  <c r="N482" i="2" s="1"/>
  <c r="O482" i="2" s="1"/>
  <c r="P482" i="2" s="1"/>
  <c r="Q482" i="2" s="1"/>
  <c r="R482" i="2" s="1"/>
  <c r="S482" i="2" s="1"/>
  <c r="T482" i="2" s="1"/>
  <c r="U482" i="2" s="1"/>
  <c r="V482" i="2" s="1"/>
  <c r="W482" i="2" s="1"/>
  <c r="X482" i="2" s="1"/>
  <c r="Y482" i="2" s="1"/>
  <c r="Z482" i="2" s="1"/>
  <c r="AA482" i="2" s="1"/>
  <c r="AB482" i="2" s="1"/>
  <c r="AC482" i="2" s="1"/>
  <c r="B112" i="2"/>
  <c r="B113" i="2" s="1"/>
  <c r="B114" i="2" s="1"/>
  <c r="B115" i="2" s="1"/>
  <c r="B116" i="2" s="1"/>
  <c r="B117" i="2" s="1"/>
  <c r="B7" i="5"/>
  <c r="C484" i="2" l="1"/>
  <c r="D483" i="2"/>
  <c r="E483" i="2" s="1"/>
  <c r="F483" i="2" s="1"/>
  <c r="G483" i="2" s="1"/>
  <c r="H483" i="2" s="1"/>
  <c r="I483" i="2" s="1"/>
  <c r="J483" i="2" s="1"/>
  <c r="K483" i="2" s="1"/>
  <c r="L483" i="2" s="1"/>
  <c r="M483" i="2" s="1"/>
  <c r="N483" i="2" s="1"/>
  <c r="O483" i="2" s="1"/>
  <c r="P483" i="2" s="1"/>
  <c r="Q483" i="2" s="1"/>
  <c r="R483" i="2" s="1"/>
  <c r="S483" i="2" s="1"/>
  <c r="T483" i="2" s="1"/>
  <c r="U483" i="2" s="1"/>
  <c r="V483" i="2" s="1"/>
  <c r="W483" i="2" s="1"/>
  <c r="X483" i="2" s="1"/>
  <c r="Y483" i="2" s="1"/>
  <c r="Z483" i="2" s="1"/>
  <c r="AA483" i="2" s="1"/>
  <c r="AB483" i="2" s="1"/>
  <c r="AC483" i="2" s="1"/>
  <c r="Y476" i="2"/>
  <c r="Z476" i="2" s="1"/>
  <c r="AA476" i="2" s="1"/>
  <c r="AB476" i="2" s="1"/>
  <c r="F25" i="27"/>
  <c r="O328" i="2"/>
  <c r="P328" i="2" s="1"/>
  <c r="Q328" i="2" s="1"/>
  <c r="F14" i="17"/>
  <c r="Q481" i="2"/>
  <c r="R481" i="2" s="1"/>
  <c r="S481" i="2" s="1"/>
  <c r="F28" i="19"/>
  <c r="C330" i="2"/>
  <c r="D329" i="2"/>
  <c r="E329" i="2" s="1"/>
  <c r="F329" i="2" s="1"/>
  <c r="G329" i="2" s="1"/>
  <c r="H329" i="2" s="1"/>
  <c r="I329" i="2" s="1"/>
  <c r="J329" i="2" s="1"/>
  <c r="K329" i="2" s="1"/>
  <c r="L329" i="2" s="1"/>
  <c r="M329" i="2" s="1"/>
  <c r="N329" i="2" s="1"/>
  <c r="O329" i="2" s="1"/>
  <c r="P329" i="2" s="1"/>
  <c r="Q329" i="2" s="1"/>
  <c r="R329" i="2" s="1"/>
  <c r="S329" i="2" s="1"/>
  <c r="T329" i="2" s="1"/>
  <c r="U329" i="2" s="1"/>
  <c r="V329" i="2" s="1"/>
  <c r="W329" i="2" s="1"/>
  <c r="X329" i="2" s="1"/>
  <c r="Y329" i="2" s="1"/>
  <c r="Z329" i="2" s="1"/>
  <c r="AA329" i="2" s="1"/>
  <c r="AB329" i="2" s="1"/>
  <c r="AC329" i="2" s="1"/>
  <c r="B7" i="29"/>
  <c r="B118" i="2"/>
  <c r="B10" i="22"/>
  <c r="B5" i="24"/>
  <c r="B5" i="21"/>
  <c r="C331" i="2" l="1"/>
  <c r="D330" i="2"/>
  <c r="E330" i="2" s="1"/>
  <c r="F330" i="2" s="1"/>
  <c r="G330" i="2" s="1"/>
  <c r="H330" i="2" s="1"/>
  <c r="I330" i="2" s="1"/>
  <c r="J330" i="2" s="1"/>
  <c r="K330" i="2" s="1"/>
  <c r="L330" i="2" s="1"/>
  <c r="M330" i="2" s="1"/>
  <c r="N330" i="2" s="1"/>
  <c r="O330" i="2" s="1"/>
  <c r="P330" i="2" s="1"/>
  <c r="Q330" i="2" s="1"/>
  <c r="R330" i="2" s="1"/>
  <c r="S330" i="2" s="1"/>
  <c r="T330" i="2" s="1"/>
  <c r="U330" i="2" s="1"/>
  <c r="V330" i="2" s="1"/>
  <c r="W330" i="2" s="1"/>
  <c r="X330" i="2" s="1"/>
  <c r="Y330" i="2" s="1"/>
  <c r="Z330" i="2" s="1"/>
  <c r="AA330" i="2" s="1"/>
  <c r="AB330" i="2" s="1"/>
  <c r="AC330" i="2" s="1"/>
  <c r="T481" i="2"/>
  <c r="U481" i="2" s="1"/>
  <c r="V481" i="2" s="1"/>
  <c r="W481" i="2" s="1"/>
  <c r="X481" i="2" s="1"/>
  <c r="Y481" i="2" s="1"/>
  <c r="Z481" i="2" s="1"/>
  <c r="AA481" i="2" s="1"/>
  <c r="F45" i="22"/>
  <c r="AC476" i="2"/>
  <c r="F21" i="33" s="1"/>
  <c r="F27" i="32"/>
  <c r="R328" i="2"/>
  <c r="S328" i="2" s="1"/>
  <c r="T328" i="2" s="1"/>
  <c r="U328" i="2" s="1"/>
  <c r="V328" i="2" s="1"/>
  <c r="W328" i="2" s="1"/>
  <c r="X328" i="2" s="1"/>
  <c r="Y328" i="2" s="1"/>
  <c r="Z328" i="2" s="1"/>
  <c r="AA328" i="2" s="1"/>
  <c r="AB328" i="2" s="1"/>
  <c r="AC328" i="2" s="1"/>
  <c r="F17" i="20"/>
  <c r="C485" i="2"/>
  <c r="D484" i="2"/>
  <c r="E484" i="2" s="1"/>
  <c r="F484" i="2" s="1"/>
  <c r="G484" i="2" s="1"/>
  <c r="H484" i="2" s="1"/>
  <c r="I484" i="2" s="1"/>
  <c r="J484" i="2" s="1"/>
  <c r="K484" i="2" s="1"/>
  <c r="L484" i="2" s="1"/>
  <c r="M484" i="2" s="1"/>
  <c r="N484" i="2" s="1"/>
  <c r="O484" i="2" s="1"/>
  <c r="P484" i="2" s="1"/>
  <c r="Q484" i="2" s="1"/>
  <c r="R484" i="2" s="1"/>
  <c r="S484" i="2" s="1"/>
  <c r="T484" i="2" s="1"/>
  <c r="U484" i="2" s="1"/>
  <c r="V484" i="2" s="1"/>
  <c r="W484" i="2" s="1"/>
  <c r="X484" i="2" s="1"/>
  <c r="Y484" i="2" s="1"/>
  <c r="Z484" i="2" s="1"/>
  <c r="AA484" i="2" s="1"/>
  <c r="AB484" i="2" s="1"/>
  <c r="AC484" i="2" s="1"/>
  <c r="B119" i="2"/>
  <c r="B120" i="2" s="1"/>
  <c r="B121" i="2" s="1"/>
  <c r="B12" i="32" s="1"/>
  <c r="B5" i="27"/>
  <c r="C486" i="2" l="1"/>
  <c r="D485" i="2"/>
  <c r="E485" i="2" s="1"/>
  <c r="F485" i="2" s="1"/>
  <c r="G485" i="2" s="1"/>
  <c r="H485" i="2" s="1"/>
  <c r="I485" i="2" s="1"/>
  <c r="J485" i="2" s="1"/>
  <c r="K485" i="2" s="1"/>
  <c r="L485" i="2" s="1"/>
  <c r="M485" i="2" s="1"/>
  <c r="N485" i="2" s="1"/>
  <c r="O485" i="2" s="1"/>
  <c r="P485" i="2" s="1"/>
  <c r="Q485" i="2" s="1"/>
  <c r="AB481" i="2"/>
  <c r="AC481" i="2" s="1"/>
  <c r="F40" i="31"/>
  <c r="C332" i="2"/>
  <c r="D331" i="2"/>
  <c r="E331" i="2" s="1"/>
  <c r="F331" i="2" s="1"/>
  <c r="G331" i="2" s="1"/>
  <c r="B6" i="9"/>
  <c r="B122" i="2"/>
  <c r="B8" i="5"/>
  <c r="B4" i="14"/>
  <c r="B6" i="18"/>
  <c r="H331" i="2" l="1"/>
  <c r="I331" i="2" s="1"/>
  <c r="J331" i="2" s="1"/>
  <c r="K331" i="2" s="1"/>
  <c r="L331" i="2" s="1"/>
  <c r="M331" i="2" s="1"/>
  <c r="N331" i="2" s="1"/>
  <c r="O331" i="2" s="1"/>
  <c r="P331" i="2" s="1"/>
  <c r="Q331" i="2" s="1"/>
  <c r="R331" i="2" s="1"/>
  <c r="S331" i="2" s="1"/>
  <c r="T331" i="2" s="1"/>
  <c r="U331" i="2" s="1"/>
  <c r="V331" i="2" s="1"/>
  <c r="W331" i="2" s="1"/>
  <c r="X331" i="2" s="1"/>
  <c r="Y331" i="2" s="1"/>
  <c r="Z331" i="2" s="1"/>
  <c r="AA331" i="2" s="1"/>
  <c r="AB331" i="2" s="1"/>
  <c r="AC331" i="2" s="1"/>
  <c r="F12" i="14"/>
  <c r="C333" i="2"/>
  <c r="D332" i="2"/>
  <c r="E332" i="2" s="1"/>
  <c r="F332" i="2" s="1"/>
  <c r="G332" i="2" s="1"/>
  <c r="H332" i="2" s="1"/>
  <c r="I332" i="2" s="1"/>
  <c r="J332" i="2" s="1"/>
  <c r="K332" i="2" s="1"/>
  <c r="L332" i="2" s="1"/>
  <c r="M332" i="2" s="1"/>
  <c r="N332" i="2" s="1"/>
  <c r="O332" i="2" s="1"/>
  <c r="P332" i="2" s="1"/>
  <c r="Q332" i="2" s="1"/>
  <c r="R332" i="2" s="1"/>
  <c r="S332" i="2" s="1"/>
  <c r="T332" i="2" s="1"/>
  <c r="U332" i="2" s="1"/>
  <c r="V332" i="2" s="1"/>
  <c r="W332" i="2" s="1"/>
  <c r="X332" i="2" s="1"/>
  <c r="Y332" i="2" s="1"/>
  <c r="Z332" i="2" s="1"/>
  <c r="AA332" i="2" s="1"/>
  <c r="AB332" i="2" s="1"/>
  <c r="AC332" i="2" s="1"/>
  <c r="F17" i="33" s="1"/>
  <c r="R485" i="2"/>
  <c r="S485" i="2" s="1"/>
  <c r="T485" i="2" s="1"/>
  <c r="U485" i="2" s="1"/>
  <c r="V485" i="2" s="1"/>
  <c r="W485" i="2" s="1"/>
  <c r="X485" i="2" s="1"/>
  <c r="Y485" i="2" s="1"/>
  <c r="Z485" i="2" s="1"/>
  <c r="AA485" i="2" s="1"/>
  <c r="AB485" i="2" s="1"/>
  <c r="AC485" i="2" s="1"/>
  <c r="F26" i="20"/>
  <c r="C487" i="2"/>
  <c r="D486" i="2"/>
  <c r="E486" i="2" s="1"/>
  <c r="F486" i="2" s="1"/>
  <c r="B123" i="2"/>
  <c r="B6" i="6"/>
  <c r="G486" i="2" l="1"/>
  <c r="H486" i="2" s="1"/>
  <c r="I486" i="2" s="1"/>
  <c r="J486" i="2" s="1"/>
  <c r="K486" i="2" s="1"/>
  <c r="L486" i="2" s="1"/>
  <c r="M486" i="2" s="1"/>
  <c r="N486" i="2" s="1"/>
  <c r="F34" i="12"/>
  <c r="C488" i="2"/>
  <c r="D487" i="2"/>
  <c r="E487" i="2" s="1"/>
  <c r="F487" i="2" s="1"/>
  <c r="G487" i="2" s="1"/>
  <c r="H487" i="2" s="1"/>
  <c r="I487" i="2" s="1"/>
  <c r="J487" i="2" s="1"/>
  <c r="K487" i="2" s="1"/>
  <c r="L487" i="2" s="1"/>
  <c r="M487" i="2" s="1"/>
  <c r="N487" i="2" s="1"/>
  <c r="O487" i="2" s="1"/>
  <c r="P487" i="2" s="1"/>
  <c r="Q487" i="2" s="1"/>
  <c r="R487" i="2" s="1"/>
  <c r="S487" i="2" s="1"/>
  <c r="T487" i="2" s="1"/>
  <c r="U487" i="2" s="1"/>
  <c r="V487" i="2" s="1"/>
  <c r="W487" i="2" s="1"/>
  <c r="X487" i="2" s="1"/>
  <c r="Y487" i="2" s="1"/>
  <c r="Z487" i="2" s="1"/>
  <c r="AA487" i="2" s="1"/>
  <c r="AB487" i="2" s="1"/>
  <c r="AC487" i="2" s="1"/>
  <c r="C334" i="2"/>
  <c r="D333" i="2"/>
  <c r="E333" i="2" s="1"/>
  <c r="F333" i="2" s="1"/>
  <c r="B6" i="17"/>
  <c r="B124" i="2"/>
  <c r="C335" i="2" l="1"/>
  <c r="D334" i="2"/>
  <c r="E334" i="2" s="1"/>
  <c r="F334" i="2" s="1"/>
  <c r="G334" i="2" s="1"/>
  <c r="H334" i="2" s="1"/>
  <c r="I334" i="2" s="1"/>
  <c r="J334" i="2" s="1"/>
  <c r="K334" i="2" s="1"/>
  <c r="L334" i="2" s="1"/>
  <c r="M334" i="2" s="1"/>
  <c r="N334" i="2" s="1"/>
  <c r="O334" i="2" s="1"/>
  <c r="P334" i="2" s="1"/>
  <c r="Q334" i="2" s="1"/>
  <c r="R334" i="2" s="1"/>
  <c r="S334" i="2" s="1"/>
  <c r="T334" i="2" s="1"/>
  <c r="U334" i="2" s="1"/>
  <c r="V334" i="2" s="1"/>
  <c r="W334" i="2" s="1"/>
  <c r="X334" i="2" s="1"/>
  <c r="Y334" i="2" s="1"/>
  <c r="Z334" i="2" s="1"/>
  <c r="AA334" i="2" s="1"/>
  <c r="AB334" i="2" s="1"/>
  <c r="AC334" i="2" s="1"/>
  <c r="G333" i="2"/>
  <c r="H333" i="2" s="1"/>
  <c r="I333" i="2" s="1"/>
  <c r="J333" i="2" s="1"/>
  <c r="K333" i="2" s="1"/>
  <c r="L333" i="2" s="1"/>
  <c r="M333" i="2" s="1"/>
  <c r="N333" i="2" s="1"/>
  <c r="O333" i="2" s="1"/>
  <c r="P333" i="2" s="1"/>
  <c r="Q333" i="2" s="1"/>
  <c r="R333" i="2" s="1"/>
  <c r="S333" i="2" s="1"/>
  <c r="T333" i="2" s="1"/>
  <c r="U333" i="2" s="1"/>
  <c r="V333" i="2" s="1"/>
  <c r="W333" i="2" s="1"/>
  <c r="X333" i="2" s="1"/>
  <c r="Y333" i="2" s="1"/>
  <c r="Z333" i="2" s="1"/>
  <c r="AA333" i="2" s="1"/>
  <c r="AB333" i="2" s="1"/>
  <c r="AC333" i="2" s="1"/>
  <c r="F20" i="12"/>
  <c r="C489" i="2"/>
  <c r="D488" i="2"/>
  <c r="E488" i="2" s="1"/>
  <c r="F488" i="2" s="1"/>
  <c r="G488" i="2" s="1"/>
  <c r="H488" i="2" s="1"/>
  <c r="I488" i="2" s="1"/>
  <c r="J488" i="2" s="1"/>
  <c r="K488" i="2" s="1"/>
  <c r="L488" i="2" s="1"/>
  <c r="M488" i="2" s="1"/>
  <c r="N488" i="2" s="1"/>
  <c r="O488" i="2" s="1"/>
  <c r="P488" i="2" s="1"/>
  <c r="Q488" i="2" s="1"/>
  <c r="R488" i="2" s="1"/>
  <c r="S488" i="2" s="1"/>
  <c r="T488" i="2" s="1"/>
  <c r="U488" i="2" s="1"/>
  <c r="V488" i="2" s="1"/>
  <c r="W488" i="2" s="1"/>
  <c r="X488" i="2" s="1"/>
  <c r="Y488" i="2" s="1"/>
  <c r="Z488" i="2" s="1"/>
  <c r="AA488" i="2" s="1"/>
  <c r="AB488" i="2" s="1"/>
  <c r="AC488" i="2" s="1"/>
  <c r="O486" i="2"/>
  <c r="F22" i="17"/>
  <c r="B11" i="22"/>
  <c r="B125" i="2"/>
  <c r="B126" i="2" s="1"/>
  <c r="C490" i="2" l="1"/>
  <c r="D489" i="2"/>
  <c r="E489" i="2" s="1"/>
  <c r="F489" i="2" s="1"/>
  <c r="G489" i="2" s="1"/>
  <c r="H489" i="2" s="1"/>
  <c r="I489" i="2" s="1"/>
  <c r="J489" i="2" s="1"/>
  <c r="K489" i="2" s="1"/>
  <c r="L489" i="2" s="1"/>
  <c r="M489" i="2" s="1"/>
  <c r="N489" i="2" s="1"/>
  <c r="O489" i="2" s="1"/>
  <c r="P489" i="2" s="1"/>
  <c r="Q489" i="2" s="1"/>
  <c r="R489" i="2" s="1"/>
  <c r="S489" i="2" s="1"/>
  <c r="T489" i="2" s="1"/>
  <c r="U489" i="2" s="1"/>
  <c r="V489" i="2" s="1"/>
  <c r="W489" i="2" s="1"/>
  <c r="X489" i="2" s="1"/>
  <c r="Y489" i="2" s="1"/>
  <c r="Z489" i="2" s="1"/>
  <c r="AA489" i="2" s="1"/>
  <c r="AB489" i="2" s="1"/>
  <c r="AC489" i="2" s="1"/>
  <c r="P486" i="2"/>
  <c r="Q486" i="2" s="1"/>
  <c r="R486" i="2" s="1"/>
  <c r="S486" i="2" s="1"/>
  <c r="T486" i="2" s="1"/>
  <c r="U486" i="2" s="1"/>
  <c r="F27" i="18"/>
  <c r="C336" i="2"/>
  <c r="D335" i="2"/>
  <c r="E335" i="2" s="1"/>
  <c r="F335" i="2" s="1"/>
  <c r="G335" i="2" s="1"/>
  <c r="H335" i="2" s="1"/>
  <c r="I335" i="2" s="1"/>
  <c r="J335" i="2" s="1"/>
  <c r="K335" i="2" s="1"/>
  <c r="L335" i="2" s="1"/>
  <c r="M335" i="2" s="1"/>
  <c r="N335" i="2" s="1"/>
  <c r="O335" i="2" s="1"/>
  <c r="P335" i="2" s="1"/>
  <c r="Q335" i="2" s="1"/>
  <c r="R335" i="2" s="1"/>
  <c r="S335" i="2" s="1"/>
  <c r="T335" i="2" s="1"/>
  <c r="U335" i="2" s="1"/>
  <c r="V335" i="2" s="1"/>
  <c r="W335" i="2" s="1"/>
  <c r="X335" i="2" s="1"/>
  <c r="B4" i="16"/>
  <c r="B127" i="2"/>
  <c r="B5" i="7"/>
  <c r="B5" i="19"/>
  <c r="C337" i="2" l="1"/>
  <c r="D336" i="2"/>
  <c r="E336" i="2" s="1"/>
  <c r="F336" i="2" s="1"/>
  <c r="G336" i="2" s="1"/>
  <c r="H336" i="2" s="1"/>
  <c r="I336" i="2" s="1"/>
  <c r="J336" i="2" s="1"/>
  <c r="V486" i="2"/>
  <c r="W486" i="2" s="1"/>
  <c r="X486" i="2" s="1"/>
  <c r="Y486" i="2" s="1"/>
  <c r="Z486" i="2" s="1"/>
  <c r="AA486" i="2" s="1"/>
  <c r="AB486" i="2" s="1"/>
  <c r="AC486" i="2" s="1"/>
  <c r="F31" i="24"/>
  <c r="Y335" i="2"/>
  <c r="Z335" i="2" s="1"/>
  <c r="F17" i="27"/>
  <c r="C491" i="2"/>
  <c r="D490" i="2"/>
  <c r="E490" i="2" s="1"/>
  <c r="F490" i="2" s="1"/>
  <c r="G490" i="2" s="1"/>
  <c r="H490" i="2" s="1"/>
  <c r="I490" i="2" s="1"/>
  <c r="J490" i="2" s="1"/>
  <c r="K490" i="2" s="1"/>
  <c r="L490" i="2" s="1"/>
  <c r="M490" i="2" s="1"/>
  <c r="N490" i="2" s="1"/>
  <c r="O490" i="2" s="1"/>
  <c r="P490" i="2" s="1"/>
  <c r="Q490" i="2" s="1"/>
  <c r="R490" i="2" s="1"/>
  <c r="S490" i="2" s="1"/>
  <c r="T490" i="2" s="1"/>
  <c r="U490" i="2" s="1"/>
  <c r="V490" i="2" s="1"/>
  <c r="W490" i="2" s="1"/>
  <c r="X490" i="2" s="1"/>
  <c r="Y490" i="2" s="1"/>
  <c r="Z490" i="2" s="1"/>
  <c r="AA490" i="2" s="1"/>
  <c r="AB490" i="2" s="1"/>
  <c r="AC490" i="2" s="1"/>
  <c r="B128" i="2"/>
  <c r="B129" i="2" s="1"/>
  <c r="B130" i="2" s="1"/>
  <c r="B7" i="18"/>
  <c r="C492" i="2" l="1"/>
  <c r="D491" i="2"/>
  <c r="E491" i="2" s="1"/>
  <c r="F20" i="36"/>
  <c r="F20" i="4"/>
  <c r="AA335" i="2"/>
  <c r="AB335" i="2" s="1"/>
  <c r="AC335" i="2" s="1"/>
  <c r="F18" i="29"/>
  <c r="K336" i="2"/>
  <c r="L336" i="2" s="1"/>
  <c r="F20" i="5"/>
  <c r="C338" i="2"/>
  <c r="D337" i="2"/>
  <c r="E337" i="2" s="1"/>
  <c r="F337" i="2" s="1"/>
  <c r="G337" i="2" s="1"/>
  <c r="H337" i="2" s="1"/>
  <c r="I337" i="2" s="1"/>
  <c r="J337" i="2" s="1"/>
  <c r="K337" i="2" s="1"/>
  <c r="L337" i="2" s="1"/>
  <c r="M337" i="2" s="1"/>
  <c r="N337" i="2" s="1"/>
  <c r="O337" i="2" s="1"/>
  <c r="P337" i="2" s="1"/>
  <c r="Q337" i="2" s="1"/>
  <c r="R337" i="2" s="1"/>
  <c r="S337" i="2" s="1"/>
  <c r="T337" i="2" s="1"/>
  <c r="U337" i="2" s="1"/>
  <c r="V337" i="2" s="1"/>
  <c r="B131" i="2"/>
  <c r="B5" i="28"/>
  <c r="B5" i="26"/>
  <c r="B7" i="6"/>
  <c r="W337" i="2" l="1"/>
  <c r="X337" i="2" s="1"/>
  <c r="Y337" i="2" s="1"/>
  <c r="Z337" i="2" s="1"/>
  <c r="AA337" i="2" s="1"/>
  <c r="AB337" i="2" s="1"/>
  <c r="AC337" i="2" s="1"/>
  <c r="F14" i="25"/>
  <c r="C339" i="2"/>
  <c r="D338" i="2"/>
  <c r="E338" i="2" s="1"/>
  <c r="F338" i="2" s="1"/>
  <c r="G338" i="2" s="1"/>
  <c r="H338" i="2" s="1"/>
  <c r="I338" i="2" s="1"/>
  <c r="J338" i="2" s="1"/>
  <c r="K338" i="2" s="1"/>
  <c r="L338" i="2" s="1"/>
  <c r="M338" i="2" s="1"/>
  <c r="N338" i="2" s="1"/>
  <c r="O338" i="2" s="1"/>
  <c r="P338" i="2" s="1"/>
  <c r="Q338" i="2" s="1"/>
  <c r="R338" i="2" s="1"/>
  <c r="S338" i="2" s="1"/>
  <c r="T338" i="2" s="1"/>
  <c r="U338" i="2" s="1"/>
  <c r="V338" i="2" s="1"/>
  <c r="W338" i="2" s="1"/>
  <c r="X338" i="2" s="1"/>
  <c r="Y338" i="2" s="1"/>
  <c r="Z338" i="2" s="1"/>
  <c r="AA338" i="2" s="1"/>
  <c r="AB338" i="2" s="1"/>
  <c r="AC338" i="2" s="1"/>
  <c r="M336" i="2"/>
  <c r="N336" i="2" s="1"/>
  <c r="O336" i="2" s="1"/>
  <c r="F12" i="16"/>
  <c r="F491" i="2"/>
  <c r="G491" i="2" s="1"/>
  <c r="F22" i="11"/>
  <c r="C493" i="2"/>
  <c r="D492" i="2"/>
  <c r="E492" i="2" s="1"/>
  <c r="F492" i="2" s="1"/>
  <c r="G492" i="2" s="1"/>
  <c r="H492" i="2" s="1"/>
  <c r="I492" i="2" s="1"/>
  <c r="J492" i="2" s="1"/>
  <c r="K492" i="2" s="1"/>
  <c r="L492" i="2" s="1"/>
  <c r="M492" i="2" s="1"/>
  <c r="N492" i="2" s="1"/>
  <c r="O492" i="2" s="1"/>
  <c r="P492" i="2" s="1"/>
  <c r="Q492" i="2" s="1"/>
  <c r="R492" i="2" s="1"/>
  <c r="S492" i="2" s="1"/>
  <c r="T492" i="2" s="1"/>
  <c r="U492" i="2" s="1"/>
  <c r="V492" i="2" s="1"/>
  <c r="W492" i="2" s="1"/>
  <c r="X492" i="2" s="1"/>
  <c r="Y492" i="2" s="1"/>
  <c r="Z492" i="2" s="1"/>
  <c r="AA492" i="2" s="1"/>
  <c r="AB492" i="2" s="1"/>
  <c r="AC492" i="2" s="1"/>
  <c r="B132" i="2"/>
  <c r="B5" i="12"/>
  <c r="B7" i="23"/>
  <c r="B12" i="22"/>
  <c r="B5" i="13"/>
  <c r="C494" i="2" l="1"/>
  <c r="D493" i="2"/>
  <c r="E493" i="2" s="1"/>
  <c r="F493" i="2" s="1"/>
  <c r="G493" i="2" s="1"/>
  <c r="H493" i="2" s="1"/>
  <c r="I493" i="2" s="1"/>
  <c r="J493" i="2" s="1"/>
  <c r="K493" i="2" s="1"/>
  <c r="L493" i="2" s="1"/>
  <c r="M493" i="2" s="1"/>
  <c r="N493" i="2" s="1"/>
  <c r="O493" i="2" s="1"/>
  <c r="P493" i="2" s="1"/>
  <c r="Q493" i="2" s="1"/>
  <c r="R493" i="2" s="1"/>
  <c r="P336" i="2"/>
  <c r="Q336" i="2" s="1"/>
  <c r="R336" i="2" s="1"/>
  <c r="F16" i="18"/>
  <c r="H491" i="2"/>
  <c r="I491" i="2" s="1"/>
  <c r="F22" i="14"/>
  <c r="C340" i="2"/>
  <c r="D339" i="2"/>
  <c r="E339" i="2" s="1"/>
  <c r="F339" i="2" s="1"/>
  <c r="G339" i="2" s="1"/>
  <c r="H339" i="2" s="1"/>
  <c r="I339" i="2" s="1"/>
  <c r="J339" i="2" s="1"/>
  <c r="K339" i="2" s="1"/>
  <c r="B133" i="2"/>
  <c r="B134" i="2" s="1"/>
  <c r="B135" i="2" s="1"/>
  <c r="B8" i="29"/>
  <c r="C341" i="2" l="1"/>
  <c r="D340" i="2"/>
  <c r="E340" i="2" s="1"/>
  <c r="F340" i="2" s="1"/>
  <c r="G340" i="2" s="1"/>
  <c r="H340" i="2" s="1"/>
  <c r="I340" i="2" s="1"/>
  <c r="J340" i="2" s="1"/>
  <c r="K340" i="2" s="1"/>
  <c r="L340" i="2" s="1"/>
  <c r="M340" i="2" s="1"/>
  <c r="N340" i="2" s="1"/>
  <c r="O340" i="2" s="1"/>
  <c r="P340" i="2" s="1"/>
  <c r="Q340" i="2" s="1"/>
  <c r="R340" i="2" s="1"/>
  <c r="S340" i="2" s="1"/>
  <c r="T340" i="2" s="1"/>
  <c r="U340" i="2" s="1"/>
  <c r="V340" i="2" s="1"/>
  <c r="W340" i="2" s="1"/>
  <c r="X340" i="2" s="1"/>
  <c r="Y340" i="2" s="1"/>
  <c r="Z340" i="2" s="1"/>
  <c r="AA340" i="2" s="1"/>
  <c r="AB340" i="2" s="1"/>
  <c r="AC340" i="2" s="1"/>
  <c r="L339" i="2"/>
  <c r="M339" i="2" s="1"/>
  <c r="N339" i="2" s="1"/>
  <c r="O339" i="2" s="1"/>
  <c r="P339" i="2" s="1"/>
  <c r="Q339" i="2" s="1"/>
  <c r="R339" i="2" s="1"/>
  <c r="S339" i="2" s="1"/>
  <c r="T339" i="2" s="1"/>
  <c r="U339" i="2" s="1"/>
  <c r="V339" i="2" s="1"/>
  <c r="W339" i="2" s="1"/>
  <c r="X339" i="2" s="1"/>
  <c r="Y339" i="2" s="1"/>
  <c r="Z339" i="2" s="1"/>
  <c r="AA339" i="2" s="1"/>
  <c r="AB339" i="2" s="1"/>
  <c r="AC339" i="2" s="1"/>
  <c r="F16" i="6"/>
  <c r="S336" i="2"/>
  <c r="F21" i="21"/>
  <c r="J491" i="2"/>
  <c r="K491" i="2" s="1"/>
  <c r="L491" i="2" s="1"/>
  <c r="M491" i="2" s="1"/>
  <c r="N491" i="2" s="1"/>
  <c r="F23" i="13"/>
  <c r="S493" i="2"/>
  <c r="T493" i="2" s="1"/>
  <c r="F30" i="21"/>
  <c r="C495" i="2"/>
  <c r="D494" i="2"/>
  <c r="E494" i="2" s="1"/>
  <c r="F494" i="2" s="1"/>
  <c r="G494" i="2" s="1"/>
  <c r="H494" i="2" s="1"/>
  <c r="I494" i="2" s="1"/>
  <c r="J494" i="2" s="1"/>
  <c r="K494" i="2" s="1"/>
  <c r="L494" i="2" s="1"/>
  <c r="M494" i="2" s="1"/>
  <c r="N494" i="2" s="1"/>
  <c r="O494" i="2" s="1"/>
  <c r="P494" i="2" s="1"/>
  <c r="Q494" i="2" s="1"/>
  <c r="R494" i="2" s="1"/>
  <c r="S494" i="2" s="1"/>
  <c r="T494" i="2" s="1"/>
  <c r="U494" i="2" s="1"/>
  <c r="V494" i="2" s="1"/>
  <c r="W494" i="2" s="1"/>
  <c r="X494" i="2" s="1"/>
  <c r="Y494" i="2" s="1"/>
  <c r="Z494" i="2" s="1"/>
  <c r="B13" i="22"/>
  <c r="B136" i="2"/>
  <c r="B6" i="21"/>
  <c r="AA494" i="2" l="1"/>
  <c r="AB494" i="2" s="1"/>
  <c r="AC494" i="2" s="1"/>
  <c r="F29" i="29"/>
  <c r="T336" i="2"/>
  <c r="F31" i="22"/>
  <c r="C496" i="2"/>
  <c r="D495" i="2"/>
  <c r="E495" i="2" s="1"/>
  <c r="F495" i="2" s="1"/>
  <c r="G495" i="2" s="1"/>
  <c r="H495" i="2" s="1"/>
  <c r="I495" i="2" s="1"/>
  <c r="J495" i="2" s="1"/>
  <c r="K495" i="2" s="1"/>
  <c r="L495" i="2" s="1"/>
  <c r="M495" i="2" s="1"/>
  <c r="N495" i="2" s="1"/>
  <c r="O495" i="2" s="1"/>
  <c r="P495" i="2" s="1"/>
  <c r="Q495" i="2" s="1"/>
  <c r="R495" i="2" s="1"/>
  <c r="S495" i="2" s="1"/>
  <c r="T495" i="2" s="1"/>
  <c r="U495" i="2" s="1"/>
  <c r="V495" i="2" s="1"/>
  <c r="W495" i="2" s="1"/>
  <c r="X495" i="2" s="1"/>
  <c r="Y495" i="2" s="1"/>
  <c r="Z495" i="2" s="1"/>
  <c r="AA495" i="2" s="1"/>
  <c r="AB495" i="2" s="1"/>
  <c r="AC495" i="2" s="1"/>
  <c r="U493" i="2"/>
  <c r="V493" i="2" s="1"/>
  <c r="W493" i="2" s="1"/>
  <c r="X493" i="2" s="1"/>
  <c r="Y493" i="2" s="1"/>
  <c r="Z493" i="2" s="1"/>
  <c r="AA493" i="2" s="1"/>
  <c r="AB493" i="2" s="1"/>
  <c r="AC493" i="2" s="1"/>
  <c r="F25" i="23"/>
  <c r="O491" i="2"/>
  <c r="P491" i="2" s="1"/>
  <c r="F23" i="17"/>
  <c r="C342" i="2"/>
  <c r="D341" i="2"/>
  <c r="F12" i="36"/>
  <c r="F12" i="4"/>
  <c r="B137" i="2"/>
  <c r="B138" i="2" s="1"/>
  <c r="B6" i="25"/>
  <c r="C343" i="2" l="1"/>
  <c r="D342" i="2"/>
  <c r="E342" i="2" s="1"/>
  <c r="F342" i="2" s="1"/>
  <c r="G342" i="2" s="1"/>
  <c r="H342" i="2" s="1"/>
  <c r="I342" i="2" s="1"/>
  <c r="J342" i="2" s="1"/>
  <c r="K342" i="2" s="1"/>
  <c r="L342" i="2" s="1"/>
  <c r="M342" i="2" s="1"/>
  <c r="N342" i="2" s="1"/>
  <c r="O342" i="2" s="1"/>
  <c r="P342" i="2" s="1"/>
  <c r="Q342" i="2" s="1"/>
  <c r="R342" i="2" s="1"/>
  <c r="S342" i="2" s="1"/>
  <c r="T342" i="2" s="1"/>
  <c r="U342" i="2" s="1"/>
  <c r="V342" i="2" s="1"/>
  <c r="W342" i="2" s="1"/>
  <c r="X342" i="2" s="1"/>
  <c r="Y342" i="2" s="1"/>
  <c r="Z342" i="2" s="1"/>
  <c r="AA342" i="2" s="1"/>
  <c r="AB342" i="2" s="1"/>
  <c r="AC342" i="2" s="1"/>
  <c r="Q491" i="2"/>
  <c r="F29" i="19"/>
  <c r="E341" i="2"/>
  <c r="F341" i="2" s="1"/>
  <c r="G341" i="2" s="1"/>
  <c r="H341" i="2" s="1"/>
  <c r="I341" i="2" s="1"/>
  <c r="F12" i="10"/>
  <c r="C497" i="2"/>
  <c r="D496" i="2"/>
  <c r="E496" i="2" s="1"/>
  <c r="F496" i="2" s="1"/>
  <c r="G496" i="2" s="1"/>
  <c r="H496" i="2" s="1"/>
  <c r="I496" i="2" s="1"/>
  <c r="J496" i="2" s="1"/>
  <c r="K496" i="2" s="1"/>
  <c r="U336" i="2"/>
  <c r="F14" i="23"/>
  <c r="B139" i="2"/>
  <c r="B7" i="11"/>
  <c r="C498" i="2" l="1"/>
  <c r="D497" i="2"/>
  <c r="E497" i="2" s="1"/>
  <c r="F497" i="2" s="1"/>
  <c r="G497" i="2" s="1"/>
  <c r="H497" i="2" s="1"/>
  <c r="I497" i="2" s="1"/>
  <c r="J497" i="2" s="1"/>
  <c r="K497" i="2" s="1"/>
  <c r="L497" i="2" s="1"/>
  <c r="M497" i="2" s="1"/>
  <c r="N497" i="2" s="1"/>
  <c r="O497" i="2" s="1"/>
  <c r="P497" i="2" s="1"/>
  <c r="Q497" i="2" s="1"/>
  <c r="R497" i="2" s="1"/>
  <c r="S497" i="2" s="1"/>
  <c r="T497" i="2" s="1"/>
  <c r="U497" i="2" s="1"/>
  <c r="V497" i="2" s="1"/>
  <c r="W497" i="2" s="1"/>
  <c r="X497" i="2" s="1"/>
  <c r="Y497" i="2" s="1"/>
  <c r="Z497" i="2" s="1"/>
  <c r="AA497" i="2" s="1"/>
  <c r="AB497" i="2" s="1"/>
  <c r="AC497" i="2" s="1"/>
  <c r="L496" i="2"/>
  <c r="F22" i="6"/>
  <c r="J341" i="2"/>
  <c r="K341" i="2" s="1"/>
  <c r="L341" i="2" s="1"/>
  <c r="M341" i="2" s="1"/>
  <c r="N341" i="2" s="1"/>
  <c r="O341" i="2" s="1"/>
  <c r="P341" i="2" s="1"/>
  <c r="Q341" i="2" s="1"/>
  <c r="R341" i="2" s="1"/>
  <c r="S341" i="2" s="1"/>
  <c r="F14" i="13"/>
  <c r="R491" i="2"/>
  <c r="S491" i="2" s="1"/>
  <c r="F27" i="20"/>
  <c r="V336" i="2"/>
  <c r="W336" i="2" s="1"/>
  <c r="X336" i="2" s="1"/>
  <c r="Y336" i="2" s="1"/>
  <c r="Z336" i="2" s="1"/>
  <c r="AA336" i="2" s="1"/>
  <c r="AB336" i="2" s="1"/>
  <c r="AC336" i="2" s="1"/>
  <c r="F21" i="24"/>
  <c r="C344" i="2"/>
  <c r="D343" i="2"/>
  <c r="E343" i="2" s="1"/>
  <c r="F343" i="2" s="1"/>
  <c r="G343" i="2" s="1"/>
  <c r="H343" i="2" s="1"/>
  <c r="I343" i="2" s="1"/>
  <c r="J343" i="2" s="1"/>
  <c r="K343" i="2" s="1"/>
  <c r="L343" i="2" s="1"/>
  <c r="M343" i="2" s="1"/>
  <c r="N343" i="2" s="1"/>
  <c r="B140" i="2"/>
  <c r="B141" i="2" s="1"/>
  <c r="B14" i="22"/>
  <c r="B9" i="24"/>
  <c r="B7" i="21"/>
  <c r="O343" i="2" l="1"/>
  <c r="P343" i="2" s="1"/>
  <c r="Q343" i="2" s="1"/>
  <c r="F15" i="17"/>
  <c r="C345" i="2"/>
  <c r="D344" i="2"/>
  <c r="E344" i="2" s="1"/>
  <c r="F344" i="2" s="1"/>
  <c r="G344" i="2" s="1"/>
  <c r="H344" i="2" s="1"/>
  <c r="I344" i="2" s="1"/>
  <c r="J344" i="2" s="1"/>
  <c r="K344" i="2" s="1"/>
  <c r="L344" i="2" s="1"/>
  <c r="M344" i="2" s="1"/>
  <c r="N344" i="2" s="1"/>
  <c r="O344" i="2" s="1"/>
  <c r="P344" i="2" s="1"/>
  <c r="Q344" i="2" s="1"/>
  <c r="R344" i="2" s="1"/>
  <c r="S344" i="2" s="1"/>
  <c r="T344" i="2" s="1"/>
  <c r="U344" i="2" s="1"/>
  <c r="V344" i="2" s="1"/>
  <c r="W344" i="2" s="1"/>
  <c r="X344" i="2" s="1"/>
  <c r="Y344" i="2" s="1"/>
  <c r="Z344" i="2" s="1"/>
  <c r="AA344" i="2" s="1"/>
  <c r="AB344" i="2" s="1"/>
  <c r="AC344" i="2" s="1"/>
  <c r="T341" i="2"/>
  <c r="U341" i="2" s="1"/>
  <c r="V341" i="2" s="1"/>
  <c r="W341" i="2" s="1"/>
  <c r="X341" i="2" s="1"/>
  <c r="Y341" i="2" s="1"/>
  <c r="Z341" i="2" s="1"/>
  <c r="AA341" i="2" s="1"/>
  <c r="AB341" i="2" s="1"/>
  <c r="AC341" i="2" s="1"/>
  <c r="F32" i="22"/>
  <c r="T491" i="2"/>
  <c r="F46" i="22"/>
  <c r="M496" i="2"/>
  <c r="N496" i="2" s="1"/>
  <c r="O496" i="2" s="1"/>
  <c r="P496" i="2" s="1"/>
  <c r="F18" i="16"/>
  <c r="C499" i="2"/>
  <c r="D498" i="2"/>
  <c r="E498" i="2" s="1"/>
  <c r="F498" i="2" s="1"/>
  <c r="G498" i="2" s="1"/>
  <c r="H498" i="2" s="1"/>
  <c r="I498" i="2" s="1"/>
  <c r="J498" i="2" s="1"/>
  <c r="K498" i="2" s="1"/>
  <c r="L498" i="2" s="1"/>
  <c r="M498" i="2" s="1"/>
  <c r="N498" i="2" s="1"/>
  <c r="O498" i="2" s="1"/>
  <c r="P498" i="2" s="1"/>
  <c r="Q498" i="2" s="1"/>
  <c r="R498" i="2" s="1"/>
  <c r="S498" i="2" s="1"/>
  <c r="T498" i="2" s="1"/>
  <c r="U498" i="2" s="1"/>
  <c r="V498" i="2" s="1"/>
  <c r="W498" i="2" s="1"/>
  <c r="X498" i="2" s="1"/>
  <c r="Y498" i="2" s="1"/>
  <c r="B5" i="16"/>
  <c r="B6" i="7"/>
  <c r="B7" i="9"/>
  <c r="B142" i="2"/>
  <c r="B143" i="2" s="1"/>
  <c r="Q496" i="2" l="1"/>
  <c r="R496" i="2" s="1"/>
  <c r="S496" i="2" s="1"/>
  <c r="T496" i="2" s="1"/>
  <c r="U496" i="2" s="1"/>
  <c r="V496" i="2" s="1"/>
  <c r="W496" i="2" s="1"/>
  <c r="X496" i="2" s="1"/>
  <c r="Y496" i="2" s="1"/>
  <c r="Z496" i="2" s="1"/>
  <c r="AA496" i="2" s="1"/>
  <c r="F30" i="19"/>
  <c r="U491" i="2"/>
  <c r="V491" i="2" s="1"/>
  <c r="F24" i="23"/>
  <c r="C346" i="2"/>
  <c r="D345" i="2"/>
  <c r="E345" i="2" s="1"/>
  <c r="F345" i="2" s="1"/>
  <c r="G345" i="2" s="1"/>
  <c r="H345" i="2" s="1"/>
  <c r="I345" i="2" s="1"/>
  <c r="J345" i="2" s="1"/>
  <c r="K345" i="2" s="1"/>
  <c r="L345" i="2" s="1"/>
  <c r="M345" i="2" s="1"/>
  <c r="N345" i="2" s="1"/>
  <c r="O345" i="2" s="1"/>
  <c r="P345" i="2" s="1"/>
  <c r="Q345" i="2" s="1"/>
  <c r="R345" i="2" s="1"/>
  <c r="S345" i="2" s="1"/>
  <c r="T345" i="2" s="1"/>
  <c r="U345" i="2" s="1"/>
  <c r="V345" i="2" s="1"/>
  <c r="W345" i="2" s="1"/>
  <c r="X345" i="2" s="1"/>
  <c r="Y345" i="2" s="1"/>
  <c r="Z345" i="2" s="1"/>
  <c r="AA345" i="2" s="1"/>
  <c r="AB345" i="2" s="1"/>
  <c r="AC345" i="2" s="1"/>
  <c r="Z498" i="2"/>
  <c r="AA498" i="2" s="1"/>
  <c r="AB498" i="2" s="1"/>
  <c r="AC498" i="2" s="1"/>
  <c r="F25" i="28"/>
  <c r="C500" i="2"/>
  <c r="D499" i="2"/>
  <c r="E499" i="2" s="1"/>
  <c r="F499" i="2" s="1"/>
  <c r="G499" i="2" s="1"/>
  <c r="H499" i="2" s="1"/>
  <c r="I499" i="2" s="1"/>
  <c r="J499" i="2" s="1"/>
  <c r="K499" i="2" s="1"/>
  <c r="L499" i="2" s="1"/>
  <c r="M499" i="2" s="1"/>
  <c r="N499" i="2" s="1"/>
  <c r="O499" i="2" s="1"/>
  <c r="P499" i="2" s="1"/>
  <c r="Q499" i="2" s="1"/>
  <c r="R499" i="2" s="1"/>
  <c r="S499" i="2" s="1"/>
  <c r="T499" i="2" s="1"/>
  <c r="U499" i="2" s="1"/>
  <c r="V499" i="2" s="1"/>
  <c r="W499" i="2" s="1"/>
  <c r="X499" i="2" s="1"/>
  <c r="Y499" i="2" s="1"/>
  <c r="Z499" i="2" s="1"/>
  <c r="AA499" i="2" s="1"/>
  <c r="AB499" i="2" s="1"/>
  <c r="AC499" i="2" s="1"/>
  <c r="R343" i="2"/>
  <c r="S343" i="2" s="1"/>
  <c r="T343" i="2" s="1"/>
  <c r="U343" i="2" s="1"/>
  <c r="F18" i="20"/>
  <c r="B6" i="28"/>
  <c r="B144" i="2"/>
  <c r="B145" i="2" s="1"/>
  <c r="B15" i="22"/>
  <c r="V343" i="2" l="1"/>
  <c r="W343" i="2" s="1"/>
  <c r="X343" i="2" s="1"/>
  <c r="Y343" i="2" s="1"/>
  <c r="Z343" i="2" s="1"/>
  <c r="F22" i="24"/>
  <c r="C347" i="2"/>
  <c r="D346" i="2"/>
  <c r="E346" i="2" s="1"/>
  <c r="C501" i="2"/>
  <c r="D500" i="2"/>
  <c r="E500" i="2" s="1"/>
  <c r="F500" i="2" s="1"/>
  <c r="G500" i="2" s="1"/>
  <c r="H500" i="2" s="1"/>
  <c r="I500" i="2" s="1"/>
  <c r="J500" i="2" s="1"/>
  <c r="K500" i="2" s="1"/>
  <c r="L500" i="2" s="1"/>
  <c r="M500" i="2" s="1"/>
  <c r="N500" i="2" s="1"/>
  <c r="O500" i="2" s="1"/>
  <c r="P500" i="2" s="1"/>
  <c r="Q500" i="2" s="1"/>
  <c r="R500" i="2" s="1"/>
  <c r="S500" i="2" s="1"/>
  <c r="T500" i="2" s="1"/>
  <c r="U500" i="2" s="1"/>
  <c r="V500" i="2" s="1"/>
  <c r="W500" i="2" s="1"/>
  <c r="X500" i="2" s="1"/>
  <c r="Y500" i="2" s="1"/>
  <c r="Z500" i="2" s="1"/>
  <c r="AA500" i="2" s="1"/>
  <c r="AB500" i="2" s="1"/>
  <c r="AC500" i="2" s="1"/>
  <c r="W491" i="2"/>
  <c r="F23" i="25"/>
  <c r="AB496" i="2"/>
  <c r="AC496" i="2" s="1"/>
  <c r="F41" i="31"/>
  <c r="B9" i="29"/>
  <c r="B146" i="2"/>
  <c r="X491" i="2" l="1"/>
  <c r="F21" i="26"/>
  <c r="F346" i="2"/>
  <c r="G346" i="2" s="1"/>
  <c r="H346" i="2" s="1"/>
  <c r="F14" i="11"/>
  <c r="C502" i="2"/>
  <c r="D501" i="2"/>
  <c r="F21" i="4"/>
  <c r="F21" i="36"/>
  <c r="C348" i="2"/>
  <c r="D347" i="2"/>
  <c r="E347" i="2" s="1"/>
  <c r="F347" i="2" s="1"/>
  <c r="G347" i="2" s="1"/>
  <c r="H347" i="2" s="1"/>
  <c r="I347" i="2" s="1"/>
  <c r="J347" i="2" s="1"/>
  <c r="K347" i="2" s="1"/>
  <c r="L347" i="2" s="1"/>
  <c r="M347" i="2" s="1"/>
  <c r="N347" i="2" s="1"/>
  <c r="O347" i="2" s="1"/>
  <c r="P347" i="2" s="1"/>
  <c r="Q347" i="2" s="1"/>
  <c r="R347" i="2" s="1"/>
  <c r="S347" i="2" s="1"/>
  <c r="T347" i="2" s="1"/>
  <c r="U347" i="2" s="1"/>
  <c r="V347" i="2" s="1"/>
  <c r="W347" i="2" s="1"/>
  <c r="X347" i="2" s="1"/>
  <c r="Y347" i="2" s="1"/>
  <c r="Z347" i="2" s="1"/>
  <c r="AA347" i="2" s="1"/>
  <c r="AB347" i="2" s="1"/>
  <c r="AC347" i="2" s="1"/>
  <c r="AA343" i="2"/>
  <c r="AB343" i="2" s="1"/>
  <c r="AC343" i="2" s="1"/>
  <c r="F19" i="29"/>
  <c r="B5" i="10"/>
  <c r="B5" i="4"/>
  <c r="B9" i="5"/>
  <c r="B147" i="2"/>
  <c r="B6" i="19"/>
  <c r="C349" i="2" l="1"/>
  <c r="D348" i="2"/>
  <c r="E348" i="2" s="1"/>
  <c r="F348" i="2" s="1"/>
  <c r="G348" i="2" s="1"/>
  <c r="H348" i="2" s="1"/>
  <c r="I348" i="2" s="1"/>
  <c r="J348" i="2" s="1"/>
  <c r="K348" i="2" s="1"/>
  <c r="L348" i="2" s="1"/>
  <c r="M348" i="2" s="1"/>
  <c r="N348" i="2" s="1"/>
  <c r="O348" i="2" s="1"/>
  <c r="P348" i="2" s="1"/>
  <c r="Q348" i="2" s="1"/>
  <c r="R348" i="2" s="1"/>
  <c r="S348" i="2" s="1"/>
  <c r="T348" i="2" s="1"/>
  <c r="U348" i="2" s="1"/>
  <c r="V348" i="2" s="1"/>
  <c r="W348" i="2" s="1"/>
  <c r="X348" i="2" s="1"/>
  <c r="Y348" i="2" s="1"/>
  <c r="Z348" i="2" s="1"/>
  <c r="AA348" i="2" s="1"/>
  <c r="AB348" i="2" s="1"/>
  <c r="AC348" i="2" s="1"/>
  <c r="E501" i="2"/>
  <c r="F501" i="2" s="1"/>
  <c r="F22" i="10"/>
  <c r="C503" i="2"/>
  <c r="D502" i="2"/>
  <c r="E502" i="2" s="1"/>
  <c r="F502" i="2" s="1"/>
  <c r="G502" i="2" s="1"/>
  <c r="H502" i="2" s="1"/>
  <c r="I502" i="2" s="1"/>
  <c r="J502" i="2" s="1"/>
  <c r="K502" i="2" s="1"/>
  <c r="L502" i="2" s="1"/>
  <c r="M502" i="2" s="1"/>
  <c r="N502" i="2" s="1"/>
  <c r="O502" i="2" s="1"/>
  <c r="P502" i="2" s="1"/>
  <c r="Q502" i="2" s="1"/>
  <c r="R502" i="2" s="1"/>
  <c r="S502" i="2" s="1"/>
  <c r="T502" i="2" s="1"/>
  <c r="U502" i="2" s="1"/>
  <c r="V502" i="2" s="1"/>
  <c r="W502" i="2" s="1"/>
  <c r="X502" i="2" s="1"/>
  <c r="Y502" i="2" s="1"/>
  <c r="Z502" i="2" s="1"/>
  <c r="AA502" i="2" s="1"/>
  <c r="AB502" i="2" s="1"/>
  <c r="AC502" i="2" s="1"/>
  <c r="I346" i="2"/>
  <c r="J346" i="2" s="1"/>
  <c r="K346" i="2" s="1"/>
  <c r="L346" i="2" s="1"/>
  <c r="M346" i="2" s="1"/>
  <c r="F14" i="7"/>
  <c r="Y491" i="2"/>
  <c r="Z491" i="2" s="1"/>
  <c r="AA491" i="2" s="1"/>
  <c r="AB491" i="2" s="1"/>
  <c r="AC491" i="2" s="1"/>
  <c r="F26" i="27"/>
  <c r="B10" i="31"/>
  <c r="B8" i="11"/>
  <c r="B148" i="2"/>
  <c r="B149" i="2" s="1"/>
  <c r="B150" i="2" s="1"/>
  <c r="B151" i="2" s="1"/>
  <c r="B16" i="22"/>
  <c r="N346" i="2" l="1"/>
  <c r="O346" i="2" s="1"/>
  <c r="P346" i="2" s="1"/>
  <c r="Q346" i="2" s="1"/>
  <c r="R346" i="2" s="1"/>
  <c r="S346" i="2" s="1"/>
  <c r="T346" i="2" s="1"/>
  <c r="U346" i="2" s="1"/>
  <c r="V346" i="2" s="1"/>
  <c r="W346" i="2" s="1"/>
  <c r="X346" i="2" s="1"/>
  <c r="Y346" i="2" s="1"/>
  <c r="Z346" i="2" s="1"/>
  <c r="AA346" i="2" s="1"/>
  <c r="AB346" i="2" s="1"/>
  <c r="AC346" i="2" s="1"/>
  <c r="F16" i="9"/>
  <c r="C504" i="2"/>
  <c r="D503" i="2"/>
  <c r="E503" i="2" s="1"/>
  <c r="F503" i="2" s="1"/>
  <c r="G503" i="2" s="1"/>
  <c r="H503" i="2" s="1"/>
  <c r="I503" i="2" s="1"/>
  <c r="J503" i="2" s="1"/>
  <c r="K503" i="2" s="1"/>
  <c r="L503" i="2" s="1"/>
  <c r="M503" i="2" s="1"/>
  <c r="N503" i="2" s="1"/>
  <c r="O503" i="2" s="1"/>
  <c r="P503" i="2" s="1"/>
  <c r="Q503" i="2" s="1"/>
  <c r="R503" i="2" s="1"/>
  <c r="S503" i="2" s="1"/>
  <c r="T503" i="2" s="1"/>
  <c r="U503" i="2" s="1"/>
  <c r="V503" i="2" s="1"/>
  <c r="W503" i="2" s="1"/>
  <c r="X503" i="2" s="1"/>
  <c r="G501" i="2"/>
  <c r="F35" i="12"/>
  <c r="C350" i="2"/>
  <c r="D349" i="2"/>
  <c r="E349" i="2" s="1"/>
  <c r="F349" i="2" s="1"/>
  <c r="G349" i="2" s="1"/>
  <c r="H349" i="2" s="1"/>
  <c r="I349" i="2" s="1"/>
  <c r="J349" i="2" s="1"/>
  <c r="K349" i="2" s="1"/>
  <c r="L349" i="2" s="1"/>
  <c r="M349" i="2" s="1"/>
  <c r="N349" i="2" s="1"/>
  <c r="O349" i="2" s="1"/>
  <c r="P349" i="2" s="1"/>
  <c r="Q349" i="2" s="1"/>
  <c r="R349" i="2" s="1"/>
  <c r="S349" i="2" s="1"/>
  <c r="T349" i="2" s="1"/>
  <c r="U349" i="2" s="1"/>
  <c r="V349" i="2" s="1"/>
  <c r="W349" i="2" s="1"/>
  <c r="B6" i="27"/>
  <c r="B7" i="25"/>
  <c r="B152" i="2"/>
  <c r="B153" i="2" s="1"/>
  <c r="B154" i="2" s="1"/>
  <c r="B8" i="18"/>
  <c r="B23" i="11"/>
  <c r="X349" i="2" l="1"/>
  <c r="Y349" i="2" s="1"/>
  <c r="Z349" i="2" s="1"/>
  <c r="AA349" i="2" s="1"/>
  <c r="AB349" i="2" s="1"/>
  <c r="AC349" i="2" s="1"/>
  <c r="F13" i="26"/>
  <c r="C351" i="2"/>
  <c r="D350" i="2"/>
  <c r="E350" i="2" s="1"/>
  <c r="F350" i="2" s="1"/>
  <c r="G350" i="2" s="1"/>
  <c r="H350" i="2" s="1"/>
  <c r="I350" i="2" s="1"/>
  <c r="J350" i="2" s="1"/>
  <c r="K350" i="2" s="1"/>
  <c r="L350" i="2" s="1"/>
  <c r="M350" i="2" s="1"/>
  <c r="N350" i="2" s="1"/>
  <c r="O350" i="2" s="1"/>
  <c r="P350" i="2" s="1"/>
  <c r="Q350" i="2" s="1"/>
  <c r="R350" i="2" s="1"/>
  <c r="S350" i="2" s="1"/>
  <c r="T350" i="2" s="1"/>
  <c r="U350" i="2" s="1"/>
  <c r="V350" i="2" s="1"/>
  <c r="W350" i="2" s="1"/>
  <c r="X350" i="2" s="1"/>
  <c r="Y350" i="2" s="1"/>
  <c r="Z350" i="2" s="1"/>
  <c r="AA350" i="2" s="1"/>
  <c r="AB350" i="2" s="1"/>
  <c r="AC350" i="2" s="1"/>
  <c r="H501" i="2"/>
  <c r="F23" i="14"/>
  <c r="C505" i="2"/>
  <c r="D504" i="2"/>
  <c r="E504" i="2" s="1"/>
  <c r="F504" i="2" s="1"/>
  <c r="G504" i="2" s="1"/>
  <c r="H504" i="2" s="1"/>
  <c r="I504" i="2" s="1"/>
  <c r="J504" i="2" s="1"/>
  <c r="K504" i="2" s="1"/>
  <c r="L504" i="2" s="1"/>
  <c r="M504" i="2" s="1"/>
  <c r="N504" i="2" s="1"/>
  <c r="O504" i="2" s="1"/>
  <c r="P504" i="2" s="1"/>
  <c r="Q504" i="2" s="1"/>
  <c r="R504" i="2" s="1"/>
  <c r="S504" i="2" s="1"/>
  <c r="T504" i="2" s="1"/>
  <c r="U504" i="2" s="1"/>
  <c r="V504" i="2" s="1"/>
  <c r="W504" i="2" s="1"/>
  <c r="X504" i="2" s="1"/>
  <c r="Y504" i="2" s="1"/>
  <c r="Z504" i="2" s="1"/>
  <c r="AA504" i="2" s="1"/>
  <c r="AB504" i="2" s="1"/>
  <c r="AC504" i="2" s="1"/>
  <c r="Y503" i="2"/>
  <c r="Z503" i="2" s="1"/>
  <c r="AA503" i="2" s="1"/>
  <c r="AB503" i="2" s="1"/>
  <c r="AC503" i="2" s="1"/>
  <c r="F28" i="27"/>
  <c r="B155" i="2"/>
  <c r="B156" i="2" s="1"/>
  <c r="B11" i="31"/>
  <c r="C506" i="2" l="1"/>
  <c r="D505" i="2"/>
  <c r="E505" i="2" s="1"/>
  <c r="F505" i="2" s="1"/>
  <c r="G505" i="2" s="1"/>
  <c r="H505" i="2" s="1"/>
  <c r="I505" i="2" s="1"/>
  <c r="J505" i="2" s="1"/>
  <c r="K505" i="2" s="1"/>
  <c r="L505" i="2" s="1"/>
  <c r="M505" i="2" s="1"/>
  <c r="N505" i="2" s="1"/>
  <c r="O505" i="2" s="1"/>
  <c r="P505" i="2" s="1"/>
  <c r="Q505" i="2" s="1"/>
  <c r="R505" i="2" s="1"/>
  <c r="S505" i="2" s="1"/>
  <c r="T505" i="2" s="1"/>
  <c r="U505" i="2" s="1"/>
  <c r="V505" i="2" s="1"/>
  <c r="W505" i="2" s="1"/>
  <c r="X505" i="2" s="1"/>
  <c r="Y505" i="2" s="1"/>
  <c r="Z505" i="2" s="1"/>
  <c r="AA505" i="2" s="1"/>
  <c r="AB505" i="2" s="1"/>
  <c r="AC505" i="2" s="1"/>
  <c r="I501" i="2"/>
  <c r="J501" i="2" s="1"/>
  <c r="F21" i="7"/>
  <c r="C352" i="2"/>
  <c r="D351" i="2"/>
  <c r="E351" i="2" s="1"/>
  <c r="F351" i="2" s="1"/>
  <c r="G351" i="2" s="1"/>
  <c r="H351" i="2" s="1"/>
  <c r="I351" i="2" s="1"/>
  <c r="J351" i="2" s="1"/>
  <c r="K351" i="2" s="1"/>
  <c r="L351" i="2" s="1"/>
  <c r="M351" i="2" s="1"/>
  <c r="N351" i="2" s="1"/>
  <c r="O351" i="2" s="1"/>
  <c r="B17" i="22"/>
  <c r="B157" i="2"/>
  <c r="B158" i="2" s="1"/>
  <c r="B159" i="2" s="1"/>
  <c r="B160" i="2" s="1"/>
  <c r="B8" i="23"/>
  <c r="B8" i="6"/>
  <c r="C353" i="2" l="1"/>
  <c r="D352" i="2"/>
  <c r="E352" i="2" s="1"/>
  <c r="F352" i="2" s="1"/>
  <c r="G352" i="2" s="1"/>
  <c r="H352" i="2" s="1"/>
  <c r="I352" i="2" s="1"/>
  <c r="J352" i="2" s="1"/>
  <c r="K352" i="2" s="1"/>
  <c r="L352" i="2" s="1"/>
  <c r="M352" i="2" s="1"/>
  <c r="N352" i="2" s="1"/>
  <c r="O352" i="2" s="1"/>
  <c r="P352" i="2" s="1"/>
  <c r="Q352" i="2" s="1"/>
  <c r="R352" i="2" s="1"/>
  <c r="S352" i="2" s="1"/>
  <c r="T352" i="2" s="1"/>
  <c r="U352" i="2" s="1"/>
  <c r="V352" i="2" s="1"/>
  <c r="W352" i="2" s="1"/>
  <c r="X352" i="2" s="1"/>
  <c r="Y352" i="2" s="1"/>
  <c r="Z352" i="2" s="1"/>
  <c r="AA352" i="2" s="1"/>
  <c r="AB352" i="2" s="1"/>
  <c r="AC352" i="2" s="1"/>
  <c r="P351" i="2"/>
  <c r="F17" i="18"/>
  <c r="K501" i="2"/>
  <c r="L501" i="2" s="1"/>
  <c r="M501" i="2" s="1"/>
  <c r="F29" i="5"/>
  <c r="C507" i="2"/>
  <c r="D506" i="2"/>
  <c r="E506" i="2" s="1"/>
  <c r="B10" i="29"/>
  <c r="B161" i="2"/>
  <c r="F506" i="2" l="1"/>
  <c r="G506" i="2" s="1"/>
  <c r="H506" i="2" s="1"/>
  <c r="I506" i="2" s="1"/>
  <c r="J506" i="2" s="1"/>
  <c r="K506" i="2" s="1"/>
  <c r="L506" i="2" s="1"/>
  <c r="M506" i="2" s="1"/>
  <c r="N506" i="2" s="1"/>
  <c r="F24" i="11"/>
  <c r="F23" i="11"/>
  <c r="N501" i="2"/>
  <c r="F24" i="9"/>
  <c r="C508" i="2"/>
  <c r="D507" i="2"/>
  <c r="E507" i="2" s="1"/>
  <c r="F507" i="2" s="1"/>
  <c r="G507" i="2" s="1"/>
  <c r="H507" i="2" s="1"/>
  <c r="I507" i="2" s="1"/>
  <c r="J507" i="2" s="1"/>
  <c r="K507" i="2" s="1"/>
  <c r="L507" i="2" s="1"/>
  <c r="M507" i="2" s="1"/>
  <c r="N507" i="2" s="1"/>
  <c r="O507" i="2" s="1"/>
  <c r="P507" i="2" s="1"/>
  <c r="Q507" i="2" s="1"/>
  <c r="R507" i="2" s="1"/>
  <c r="S507" i="2" s="1"/>
  <c r="T507" i="2" s="1"/>
  <c r="U507" i="2" s="1"/>
  <c r="V507" i="2" s="1"/>
  <c r="W507" i="2" s="1"/>
  <c r="X507" i="2" s="1"/>
  <c r="Y507" i="2" s="1"/>
  <c r="Z507" i="2" s="1"/>
  <c r="AA507" i="2" s="1"/>
  <c r="AB507" i="2" s="1"/>
  <c r="AC507" i="2" s="1"/>
  <c r="Q351" i="2"/>
  <c r="R351" i="2" s="1"/>
  <c r="F21" i="19"/>
  <c r="C354" i="2"/>
  <c r="D353" i="2"/>
  <c r="E353" i="2" s="1"/>
  <c r="F353" i="2" s="1"/>
  <c r="G353" i="2" s="1"/>
  <c r="H353" i="2" s="1"/>
  <c r="I353" i="2" s="1"/>
  <c r="J353" i="2" s="1"/>
  <c r="K353" i="2" s="1"/>
  <c r="L353" i="2" s="1"/>
  <c r="M353" i="2" s="1"/>
  <c r="N353" i="2" s="1"/>
  <c r="O353" i="2" s="1"/>
  <c r="P353" i="2" s="1"/>
  <c r="Q353" i="2" s="1"/>
  <c r="R353" i="2" s="1"/>
  <c r="S353" i="2" s="1"/>
  <c r="T353" i="2" s="1"/>
  <c r="U353" i="2" s="1"/>
  <c r="V353" i="2" s="1"/>
  <c r="W353" i="2" s="1"/>
  <c r="X353" i="2" s="1"/>
  <c r="Y353" i="2" s="1"/>
  <c r="Z353" i="2" s="1"/>
  <c r="AA353" i="2" s="1"/>
  <c r="B6" i="26"/>
  <c r="B6" i="10"/>
  <c r="B8" i="21"/>
  <c r="B162" i="2"/>
  <c r="B163" i="2" s="1"/>
  <c r="B164" i="2" s="1"/>
  <c r="B6" i="13"/>
  <c r="AB353" i="2" l="1"/>
  <c r="AC353" i="2" s="1"/>
  <c r="F27" i="31"/>
  <c r="C355" i="2"/>
  <c r="D354" i="2"/>
  <c r="E354" i="2" s="1"/>
  <c r="F354" i="2" s="1"/>
  <c r="G354" i="2" s="1"/>
  <c r="H354" i="2" s="1"/>
  <c r="I354" i="2" s="1"/>
  <c r="J354" i="2" s="1"/>
  <c r="K354" i="2" s="1"/>
  <c r="L354" i="2" s="1"/>
  <c r="M354" i="2" s="1"/>
  <c r="N354" i="2" s="1"/>
  <c r="O354" i="2" s="1"/>
  <c r="P354" i="2" s="1"/>
  <c r="Q354" i="2" s="1"/>
  <c r="R354" i="2" s="1"/>
  <c r="S354" i="2" s="1"/>
  <c r="T354" i="2" s="1"/>
  <c r="U354" i="2" s="1"/>
  <c r="V354" i="2" s="1"/>
  <c r="W354" i="2" s="1"/>
  <c r="X354" i="2" s="1"/>
  <c r="Y354" i="2" s="1"/>
  <c r="Z354" i="2" s="1"/>
  <c r="AA354" i="2" s="1"/>
  <c r="AB354" i="2" s="1"/>
  <c r="AC354" i="2" s="1"/>
  <c r="S351" i="2"/>
  <c r="F22" i="21"/>
  <c r="C509" i="2"/>
  <c r="D508" i="2"/>
  <c r="E508" i="2" s="1"/>
  <c r="F508" i="2" s="1"/>
  <c r="G508" i="2" s="1"/>
  <c r="H508" i="2" s="1"/>
  <c r="I508" i="2" s="1"/>
  <c r="J508" i="2" s="1"/>
  <c r="K508" i="2" s="1"/>
  <c r="L508" i="2" s="1"/>
  <c r="M508" i="2" s="1"/>
  <c r="N508" i="2" s="1"/>
  <c r="O508" i="2" s="1"/>
  <c r="P508" i="2" s="1"/>
  <c r="Q508" i="2" s="1"/>
  <c r="R508" i="2" s="1"/>
  <c r="S508" i="2" s="1"/>
  <c r="T508" i="2" s="1"/>
  <c r="U508" i="2" s="1"/>
  <c r="V508" i="2" s="1"/>
  <c r="W508" i="2" s="1"/>
  <c r="X508" i="2" s="1"/>
  <c r="Y508" i="2" s="1"/>
  <c r="Z508" i="2" s="1"/>
  <c r="AA508" i="2" s="1"/>
  <c r="AB508" i="2" s="1"/>
  <c r="AC508" i="2" s="1"/>
  <c r="F22" i="33" s="1"/>
  <c r="O501" i="2"/>
  <c r="F24" i="17"/>
  <c r="O506" i="2"/>
  <c r="P506" i="2" s="1"/>
  <c r="Q506" i="2" s="1"/>
  <c r="R506" i="2" s="1"/>
  <c r="S506" i="2" s="1"/>
  <c r="T506" i="2" s="1"/>
  <c r="U506" i="2" s="1"/>
  <c r="V506" i="2" s="1"/>
  <c r="W506" i="2" s="1"/>
  <c r="X506" i="2" s="1"/>
  <c r="Y506" i="2" s="1"/>
  <c r="Z506" i="2" s="1"/>
  <c r="AA506" i="2" s="1"/>
  <c r="AB506" i="2" s="1"/>
  <c r="AC506" i="2" s="1"/>
  <c r="F25" i="17"/>
  <c r="B165" i="2"/>
  <c r="B166" i="2" s="1"/>
  <c r="B7" i="28"/>
  <c r="B10" i="24"/>
  <c r="P501" i="2" l="1"/>
  <c r="Q501" i="2" s="1"/>
  <c r="R501" i="2" s="1"/>
  <c r="S501" i="2" s="1"/>
  <c r="T501" i="2" s="1"/>
  <c r="F28" i="18"/>
  <c r="C510" i="2"/>
  <c r="D509" i="2"/>
  <c r="E509" i="2" s="1"/>
  <c r="F509" i="2" s="1"/>
  <c r="G509" i="2" s="1"/>
  <c r="H509" i="2" s="1"/>
  <c r="I509" i="2" s="1"/>
  <c r="J509" i="2" s="1"/>
  <c r="K509" i="2" s="1"/>
  <c r="L509" i="2" s="1"/>
  <c r="M509" i="2" s="1"/>
  <c r="N509" i="2" s="1"/>
  <c r="O509" i="2" s="1"/>
  <c r="P509" i="2" s="1"/>
  <c r="Q509" i="2" s="1"/>
  <c r="R509" i="2" s="1"/>
  <c r="S509" i="2" s="1"/>
  <c r="T509" i="2" s="1"/>
  <c r="U509" i="2" s="1"/>
  <c r="V509" i="2" s="1"/>
  <c r="W509" i="2" s="1"/>
  <c r="X509" i="2" s="1"/>
  <c r="Y509" i="2" s="1"/>
  <c r="Z509" i="2" s="1"/>
  <c r="T351" i="2"/>
  <c r="F33" i="22"/>
  <c r="C356" i="2"/>
  <c r="D355" i="2"/>
  <c r="E355" i="2" s="1"/>
  <c r="F355" i="2" s="1"/>
  <c r="G355" i="2" s="1"/>
  <c r="H355" i="2" s="1"/>
  <c r="I355" i="2" s="1"/>
  <c r="J355" i="2" s="1"/>
  <c r="K355" i="2" s="1"/>
  <c r="L355" i="2" s="1"/>
  <c r="M355" i="2" s="1"/>
  <c r="N355" i="2" s="1"/>
  <c r="O355" i="2" s="1"/>
  <c r="P355" i="2" s="1"/>
  <c r="Q355" i="2" s="1"/>
  <c r="R355" i="2" s="1"/>
  <c r="S355" i="2" s="1"/>
  <c r="T355" i="2" s="1"/>
  <c r="U355" i="2" s="1"/>
  <c r="V355" i="2" s="1"/>
  <c r="W355" i="2" s="1"/>
  <c r="X355" i="2" s="1"/>
  <c r="Y355" i="2" s="1"/>
  <c r="Z355" i="2" s="1"/>
  <c r="AA355" i="2" s="1"/>
  <c r="AB355" i="2" s="1"/>
  <c r="AC355" i="2" s="1"/>
  <c r="B6" i="12"/>
  <c r="B7" i="17"/>
  <c r="B7" i="19"/>
  <c r="B167" i="2"/>
  <c r="U351" i="2" l="1"/>
  <c r="F15" i="23"/>
  <c r="C357" i="2"/>
  <c r="D356" i="2"/>
  <c r="E356" i="2" s="1"/>
  <c r="AA509" i="2"/>
  <c r="AB509" i="2" s="1"/>
  <c r="AC509" i="2" s="1"/>
  <c r="F31" i="29"/>
  <c r="C511" i="2"/>
  <c r="D510" i="2"/>
  <c r="E510" i="2" s="1"/>
  <c r="F510" i="2" s="1"/>
  <c r="G510" i="2" s="1"/>
  <c r="H510" i="2" s="1"/>
  <c r="I510" i="2" s="1"/>
  <c r="J510" i="2" s="1"/>
  <c r="K510" i="2" s="1"/>
  <c r="L510" i="2" s="1"/>
  <c r="M510" i="2" s="1"/>
  <c r="N510" i="2" s="1"/>
  <c r="O510" i="2" s="1"/>
  <c r="P510" i="2" s="1"/>
  <c r="Q510" i="2" s="1"/>
  <c r="R510" i="2" s="1"/>
  <c r="S510" i="2" s="1"/>
  <c r="T510" i="2" s="1"/>
  <c r="U510" i="2" s="1"/>
  <c r="V510" i="2" s="1"/>
  <c r="W510" i="2" s="1"/>
  <c r="X510" i="2" s="1"/>
  <c r="Y510" i="2" s="1"/>
  <c r="Z510" i="2" s="1"/>
  <c r="AA510" i="2" s="1"/>
  <c r="AB510" i="2" s="1"/>
  <c r="AC510" i="2" s="1"/>
  <c r="U501" i="2"/>
  <c r="F26" i="23"/>
  <c r="B168" i="2"/>
  <c r="B12" i="31"/>
  <c r="C512" i="2" l="1"/>
  <c r="D511" i="2"/>
  <c r="E511" i="2" s="1"/>
  <c r="F511" i="2" s="1"/>
  <c r="G511" i="2" s="1"/>
  <c r="F356" i="2"/>
  <c r="G356" i="2" s="1"/>
  <c r="H356" i="2" s="1"/>
  <c r="I356" i="2" s="1"/>
  <c r="J356" i="2" s="1"/>
  <c r="K356" i="2" s="1"/>
  <c r="L356" i="2" s="1"/>
  <c r="M356" i="2" s="1"/>
  <c r="F15" i="11"/>
  <c r="V501" i="2"/>
  <c r="W501" i="2" s="1"/>
  <c r="F32" i="24"/>
  <c r="C358" i="2"/>
  <c r="D357" i="2"/>
  <c r="E357" i="2" s="1"/>
  <c r="F357" i="2" s="1"/>
  <c r="G357" i="2" s="1"/>
  <c r="H357" i="2" s="1"/>
  <c r="I357" i="2" s="1"/>
  <c r="J357" i="2" s="1"/>
  <c r="K357" i="2" s="1"/>
  <c r="L357" i="2" s="1"/>
  <c r="M357" i="2" s="1"/>
  <c r="N357" i="2" s="1"/>
  <c r="O357" i="2" s="1"/>
  <c r="P357" i="2" s="1"/>
  <c r="Q357" i="2" s="1"/>
  <c r="R357" i="2" s="1"/>
  <c r="S357" i="2" s="1"/>
  <c r="T357" i="2" s="1"/>
  <c r="U357" i="2" s="1"/>
  <c r="V357" i="2" s="1"/>
  <c r="W357" i="2" s="1"/>
  <c r="X357" i="2" s="1"/>
  <c r="Y357" i="2" s="1"/>
  <c r="Z357" i="2" s="1"/>
  <c r="AA357" i="2" s="1"/>
  <c r="AB357" i="2" s="1"/>
  <c r="AC357" i="2" s="1"/>
  <c r="V351" i="2"/>
  <c r="W351" i="2" s="1"/>
  <c r="X351" i="2" s="1"/>
  <c r="Y351" i="2" s="1"/>
  <c r="Z351" i="2" s="1"/>
  <c r="AA351" i="2" s="1"/>
  <c r="AB351" i="2" s="1"/>
  <c r="AC351" i="2" s="1"/>
  <c r="F23" i="24"/>
  <c r="B169" i="2"/>
  <c r="B170" i="2" s="1"/>
  <c r="B171" i="2" s="1"/>
  <c r="B13" i="32" s="1"/>
  <c r="B9" i="21"/>
  <c r="C359" i="2" l="1"/>
  <c r="D358" i="2"/>
  <c r="E358" i="2" s="1"/>
  <c r="F358" i="2" s="1"/>
  <c r="G358" i="2" s="1"/>
  <c r="H358" i="2" s="1"/>
  <c r="I358" i="2" s="1"/>
  <c r="J358" i="2" s="1"/>
  <c r="K358" i="2" s="1"/>
  <c r="L358" i="2" s="1"/>
  <c r="M358" i="2" s="1"/>
  <c r="N358" i="2" s="1"/>
  <c r="O358" i="2" s="1"/>
  <c r="P358" i="2" s="1"/>
  <c r="Q358" i="2" s="1"/>
  <c r="N356" i="2"/>
  <c r="O356" i="2" s="1"/>
  <c r="P356" i="2" s="1"/>
  <c r="Q356" i="2" s="1"/>
  <c r="R356" i="2" s="1"/>
  <c r="S356" i="2" s="1"/>
  <c r="T356" i="2" s="1"/>
  <c r="U356" i="2" s="1"/>
  <c r="V356" i="2" s="1"/>
  <c r="W356" i="2" s="1"/>
  <c r="X356" i="2" s="1"/>
  <c r="Y356" i="2" s="1"/>
  <c r="Z356" i="2" s="1"/>
  <c r="AA356" i="2" s="1"/>
  <c r="AB356" i="2" s="1"/>
  <c r="AC356" i="2" s="1"/>
  <c r="F17" i="9"/>
  <c r="X501" i="2"/>
  <c r="F22" i="26"/>
  <c r="H511" i="2"/>
  <c r="I511" i="2" s="1"/>
  <c r="F24" i="14"/>
  <c r="C513" i="2"/>
  <c r="D512" i="2"/>
  <c r="E512" i="2" s="1"/>
  <c r="F512" i="2" s="1"/>
  <c r="G512" i="2" s="1"/>
  <c r="H512" i="2" s="1"/>
  <c r="I512" i="2" s="1"/>
  <c r="J512" i="2" s="1"/>
  <c r="K512" i="2" s="1"/>
  <c r="L512" i="2" s="1"/>
  <c r="M512" i="2" s="1"/>
  <c r="N512" i="2" s="1"/>
  <c r="O512" i="2" s="1"/>
  <c r="P512" i="2" s="1"/>
  <c r="Q512" i="2" s="1"/>
  <c r="R512" i="2" s="1"/>
  <c r="S512" i="2" s="1"/>
  <c r="T512" i="2" s="1"/>
  <c r="U512" i="2" s="1"/>
  <c r="V512" i="2" s="1"/>
  <c r="W512" i="2" s="1"/>
  <c r="X512" i="2" s="1"/>
  <c r="Y512" i="2" s="1"/>
  <c r="Z512" i="2" s="1"/>
  <c r="AA512" i="2" s="1"/>
  <c r="AB512" i="2" s="1"/>
  <c r="AC512" i="2" s="1"/>
  <c r="B7" i="27"/>
  <c r="B172" i="2"/>
  <c r="B173" i="2" s="1"/>
  <c r="B174" i="2" s="1"/>
  <c r="B10" i="5"/>
  <c r="B6" i="16"/>
  <c r="C514" i="2" l="1"/>
  <c r="D513" i="2"/>
  <c r="E513" i="2" s="1"/>
  <c r="F513" i="2" s="1"/>
  <c r="G513" i="2" s="1"/>
  <c r="H513" i="2" s="1"/>
  <c r="I513" i="2" s="1"/>
  <c r="J513" i="2" s="1"/>
  <c r="K513" i="2" s="1"/>
  <c r="L513" i="2" s="1"/>
  <c r="M513" i="2" s="1"/>
  <c r="N513" i="2" s="1"/>
  <c r="O513" i="2" s="1"/>
  <c r="P513" i="2" s="1"/>
  <c r="Q513" i="2" s="1"/>
  <c r="R513" i="2" s="1"/>
  <c r="S513" i="2" s="1"/>
  <c r="T513" i="2" s="1"/>
  <c r="U513" i="2" s="1"/>
  <c r="V513" i="2" s="1"/>
  <c r="W513" i="2" s="1"/>
  <c r="X513" i="2" s="1"/>
  <c r="Y513" i="2" s="1"/>
  <c r="Z513" i="2" s="1"/>
  <c r="AA513" i="2" s="1"/>
  <c r="AB513" i="2" s="1"/>
  <c r="AC513" i="2" s="1"/>
  <c r="Y501" i="2"/>
  <c r="Z501" i="2" s="1"/>
  <c r="F27" i="27"/>
  <c r="J511" i="2"/>
  <c r="K511" i="2" s="1"/>
  <c r="L511" i="2" s="1"/>
  <c r="F24" i="13"/>
  <c r="R358" i="2"/>
  <c r="S358" i="2" s="1"/>
  <c r="T358" i="2" s="1"/>
  <c r="U358" i="2" s="1"/>
  <c r="V358" i="2" s="1"/>
  <c r="W358" i="2" s="1"/>
  <c r="X358" i="2" s="1"/>
  <c r="Y358" i="2" s="1"/>
  <c r="Z358" i="2" s="1"/>
  <c r="AA358" i="2" s="1"/>
  <c r="AB358" i="2" s="1"/>
  <c r="AC358" i="2" s="1"/>
  <c r="F18" i="33" s="1"/>
  <c r="F19" i="20"/>
  <c r="C360" i="2"/>
  <c r="D359" i="2"/>
  <c r="E359" i="2" s="1"/>
  <c r="F359" i="2" s="1"/>
  <c r="G359" i="2" s="1"/>
  <c r="H359" i="2" s="1"/>
  <c r="I359" i="2" s="1"/>
  <c r="J359" i="2" s="1"/>
  <c r="K359" i="2" s="1"/>
  <c r="L359" i="2" s="1"/>
  <c r="M359" i="2" s="1"/>
  <c r="N359" i="2" s="1"/>
  <c r="O359" i="2" s="1"/>
  <c r="P359" i="2" s="1"/>
  <c r="Q359" i="2" s="1"/>
  <c r="R359" i="2" s="1"/>
  <c r="S359" i="2" s="1"/>
  <c r="B11" i="21"/>
  <c r="B175" i="2"/>
  <c r="M511" i="2" l="1"/>
  <c r="F19" i="16"/>
  <c r="T359" i="2"/>
  <c r="U359" i="2" s="1"/>
  <c r="V359" i="2" s="1"/>
  <c r="F34" i="22"/>
  <c r="AA501" i="2"/>
  <c r="AB501" i="2" s="1"/>
  <c r="AC501" i="2" s="1"/>
  <c r="F30" i="29"/>
  <c r="C361" i="2"/>
  <c r="D360" i="2"/>
  <c r="E360" i="2" s="1"/>
  <c r="F360" i="2" s="1"/>
  <c r="G360" i="2" s="1"/>
  <c r="H360" i="2" s="1"/>
  <c r="I360" i="2" s="1"/>
  <c r="J360" i="2" s="1"/>
  <c r="K360" i="2" s="1"/>
  <c r="L360" i="2" s="1"/>
  <c r="M360" i="2" s="1"/>
  <c r="N360" i="2" s="1"/>
  <c r="O360" i="2" s="1"/>
  <c r="P360" i="2" s="1"/>
  <c r="Q360" i="2" s="1"/>
  <c r="R360" i="2" s="1"/>
  <c r="S360" i="2" s="1"/>
  <c r="T360" i="2" s="1"/>
  <c r="U360" i="2" s="1"/>
  <c r="V360" i="2" s="1"/>
  <c r="W360" i="2" s="1"/>
  <c r="X360" i="2" s="1"/>
  <c r="Y360" i="2" s="1"/>
  <c r="Z360" i="2" s="1"/>
  <c r="AA360" i="2" s="1"/>
  <c r="AB360" i="2" s="1"/>
  <c r="AC360" i="2" s="1"/>
  <c r="C515" i="2"/>
  <c r="D514" i="2"/>
  <c r="E514" i="2" s="1"/>
  <c r="F514" i="2" s="1"/>
  <c r="G514" i="2" s="1"/>
  <c r="H514" i="2" s="1"/>
  <c r="I514" i="2" s="1"/>
  <c r="J514" i="2" s="1"/>
  <c r="K514" i="2" s="1"/>
  <c r="L514" i="2" s="1"/>
  <c r="M514" i="2" s="1"/>
  <c r="N514" i="2" s="1"/>
  <c r="O514" i="2" s="1"/>
  <c r="P514" i="2" s="1"/>
  <c r="Q514" i="2" s="1"/>
  <c r="R514" i="2" s="1"/>
  <c r="S514" i="2" s="1"/>
  <c r="T514" i="2" s="1"/>
  <c r="U514" i="2" s="1"/>
  <c r="V514" i="2" s="1"/>
  <c r="W514" i="2" s="1"/>
  <c r="X514" i="2" s="1"/>
  <c r="Y514" i="2" s="1"/>
  <c r="Z514" i="2" s="1"/>
  <c r="AA514" i="2" s="1"/>
  <c r="AB514" i="2" s="1"/>
  <c r="AC514" i="2" s="1"/>
  <c r="B176" i="2"/>
  <c r="B9" i="6"/>
  <c r="C516" i="2" l="1"/>
  <c r="D515" i="2"/>
  <c r="E515" i="2" s="1"/>
  <c r="F515" i="2" s="1"/>
  <c r="G515" i="2" s="1"/>
  <c r="H515" i="2" s="1"/>
  <c r="I515" i="2" s="1"/>
  <c r="J515" i="2" s="1"/>
  <c r="K515" i="2" s="1"/>
  <c r="L515" i="2" s="1"/>
  <c r="M515" i="2" s="1"/>
  <c r="N515" i="2" s="1"/>
  <c r="O515" i="2" s="1"/>
  <c r="P515" i="2" s="1"/>
  <c r="Q515" i="2" s="1"/>
  <c r="R515" i="2" s="1"/>
  <c r="S515" i="2" s="1"/>
  <c r="T515" i="2" s="1"/>
  <c r="U515" i="2" s="1"/>
  <c r="V515" i="2" s="1"/>
  <c r="W515" i="2" s="1"/>
  <c r="X515" i="2" s="1"/>
  <c r="Y515" i="2" s="1"/>
  <c r="Z515" i="2" s="1"/>
  <c r="AA515" i="2" s="1"/>
  <c r="AB515" i="2" s="1"/>
  <c r="AC515" i="2" s="1"/>
  <c r="C362" i="2"/>
  <c r="D361" i="2"/>
  <c r="E361" i="2" s="1"/>
  <c r="F361" i="2" s="1"/>
  <c r="G361" i="2" s="1"/>
  <c r="H361" i="2" s="1"/>
  <c r="I361" i="2" s="1"/>
  <c r="J361" i="2" s="1"/>
  <c r="W359" i="2"/>
  <c r="X359" i="2" s="1"/>
  <c r="Y359" i="2" s="1"/>
  <c r="Z359" i="2" s="1"/>
  <c r="AA359" i="2" s="1"/>
  <c r="AB359" i="2" s="1"/>
  <c r="AC359" i="2" s="1"/>
  <c r="F15" i="25"/>
  <c r="N511" i="2"/>
  <c r="O511" i="2" s="1"/>
  <c r="F25" i="9"/>
  <c r="B177" i="2"/>
  <c r="B178" i="2" s="1"/>
  <c r="B8" i="19"/>
  <c r="K361" i="2" l="1"/>
  <c r="L361" i="2" s="1"/>
  <c r="F21" i="5"/>
  <c r="C363" i="2"/>
  <c r="D362" i="2"/>
  <c r="E362" i="2" s="1"/>
  <c r="F362" i="2" s="1"/>
  <c r="G362" i="2" s="1"/>
  <c r="H362" i="2" s="1"/>
  <c r="I362" i="2" s="1"/>
  <c r="J362" i="2" s="1"/>
  <c r="K362" i="2" s="1"/>
  <c r="L362" i="2" s="1"/>
  <c r="M362" i="2" s="1"/>
  <c r="N362" i="2" s="1"/>
  <c r="O362" i="2" s="1"/>
  <c r="P362" i="2" s="1"/>
  <c r="Q362" i="2" s="1"/>
  <c r="R362" i="2" s="1"/>
  <c r="S362" i="2" s="1"/>
  <c r="T362" i="2" s="1"/>
  <c r="U362" i="2" s="1"/>
  <c r="V362" i="2" s="1"/>
  <c r="W362" i="2" s="1"/>
  <c r="X362" i="2" s="1"/>
  <c r="Y362" i="2" s="1"/>
  <c r="Z362" i="2" s="1"/>
  <c r="AA362" i="2" s="1"/>
  <c r="AB362" i="2" s="1"/>
  <c r="AC362" i="2" s="1"/>
  <c r="P511" i="2"/>
  <c r="Q511" i="2" s="1"/>
  <c r="F29" i="18"/>
  <c r="C517" i="2"/>
  <c r="D516" i="2"/>
  <c r="E516" i="2" s="1"/>
  <c r="F516" i="2" s="1"/>
  <c r="G516" i="2" s="1"/>
  <c r="H516" i="2" s="1"/>
  <c r="I516" i="2" s="1"/>
  <c r="J516" i="2" s="1"/>
  <c r="K516" i="2" s="1"/>
  <c r="L516" i="2" s="1"/>
  <c r="M516" i="2" s="1"/>
  <c r="N516" i="2" s="1"/>
  <c r="O516" i="2" s="1"/>
  <c r="B179" i="2"/>
  <c r="B13" i="24"/>
  <c r="P516" i="2" l="1"/>
  <c r="F30" i="18"/>
  <c r="R511" i="2"/>
  <c r="S511" i="2" s="1"/>
  <c r="T511" i="2" s="1"/>
  <c r="U511" i="2" s="1"/>
  <c r="V511" i="2" s="1"/>
  <c r="W511" i="2" s="1"/>
  <c r="F28" i="20"/>
  <c r="C518" i="2"/>
  <c r="D517" i="2"/>
  <c r="E517" i="2" s="1"/>
  <c r="F517" i="2" s="1"/>
  <c r="G517" i="2" s="1"/>
  <c r="H517" i="2" s="1"/>
  <c r="I517" i="2" s="1"/>
  <c r="J517" i="2" s="1"/>
  <c r="K517" i="2" s="1"/>
  <c r="L517" i="2" s="1"/>
  <c r="M517" i="2" s="1"/>
  <c r="N517" i="2" s="1"/>
  <c r="O517" i="2" s="1"/>
  <c r="P517" i="2" s="1"/>
  <c r="Q517" i="2" s="1"/>
  <c r="R517" i="2" s="1"/>
  <c r="S517" i="2" s="1"/>
  <c r="T517" i="2" s="1"/>
  <c r="U517" i="2" s="1"/>
  <c r="V517" i="2" s="1"/>
  <c r="W517" i="2" s="1"/>
  <c r="X517" i="2" s="1"/>
  <c r="Y517" i="2" s="1"/>
  <c r="Z517" i="2" s="1"/>
  <c r="AA517" i="2" s="1"/>
  <c r="AB517" i="2" s="1"/>
  <c r="AC517" i="2" s="1"/>
  <c r="C364" i="2"/>
  <c r="D363" i="2"/>
  <c r="E363" i="2" s="1"/>
  <c r="F363" i="2" s="1"/>
  <c r="G363" i="2" s="1"/>
  <c r="H363" i="2" s="1"/>
  <c r="I363" i="2" s="1"/>
  <c r="J363" i="2" s="1"/>
  <c r="K363" i="2" s="1"/>
  <c r="L363" i="2" s="1"/>
  <c r="M363" i="2" s="1"/>
  <c r="N363" i="2" s="1"/>
  <c r="O363" i="2" s="1"/>
  <c r="P363" i="2" s="1"/>
  <c r="Q363" i="2" s="1"/>
  <c r="R363" i="2" s="1"/>
  <c r="S363" i="2" s="1"/>
  <c r="T363" i="2" s="1"/>
  <c r="U363" i="2" s="1"/>
  <c r="V363" i="2" s="1"/>
  <c r="W363" i="2" s="1"/>
  <c r="X363" i="2" s="1"/>
  <c r="Y363" i="2" s="1"/>
  <c r="Z363" i="2" s="1"/>
  <c r="AA363" i="2" s="1"/>
  <c r="AB363" i="2" s="1"/>
  <c r="AC363" i="2" s="1"/>
  <c r="M361" i="2"/>
  <c r="N361" i="2" s="1"/>
  <c r="O361" i="2" s="1"/>
  <c r="P361" i="2" s="1"/>
  <c r="Q361" i="2" s="1"/>
  <c r="R361" i="2" s="1"/>
  <c r="S361" i="2" s="1"/>
  <c r="T361" i="2" s="1"/>
  <c r="U361" i="2" s="1"/>
  <c r="V361" i="2" s="1"/>
  <c r="W361" i="2" s="1"/>
  <c r="X361" i="2" s="1"/>
  <c r="Y361" i="2" s="1"/>
  <c r="Z361" i="2" s="1"/>
  <c r="AA361" i="2" s="1"/>
  <c r="F13" i="16"/>
  <c r="B11" i="29"/>
  <c r="B180" i="2"/>
  <c r="B18" i="22"/>
  <c r="AB361" i="2" l="1"/>
  <c r="AC361" i="2" s="1"/>
  <c r="F28" i="31"/>
  <c r="C365" i="2"/>
  <c r="D364" i="2"/>
  <c r="E364" i="2" s="1"/>
  <c r="F364" i="2" s="1"/>
  <c r="G364" i="2" s="1"/>
  <c r="H364" i="2" s="1"/>
  <c r="I364" i="2" s="1"/>
  <c r="J364" i="2" s="1"/>
  <c r="K364" i="2" s="1"/>
  <c r="L364" i="2" s="1"/>
  <c r="M364" i="2" s="1"/>
  <c r="N364" i="2" s="1"/>
  <c r="O364" i="2" s="1"/>
  <c r="P364" i="2" s="1"/>
  <c r="Q364" i="2" s="1"/>
  <c r="R364" i="2" s="1"/>
  <c r="S364" i="2" s="1"/>
  <c r="T364" i="2" s="1"/>
  <c r="U364" i="2" s="1"/>
  <c r="V364" i="2" s="1"/>
  <c r="W364" i="2" s="1"/>
  <c r="X364" i="2" s="1"/>
  <c r="Y364" i="2" s="1"/>
  <c r="C519" i="2"/>
  <c r="D518" i="2"/>
  <c r="E518" i="2" s="1"/>
  <c r="F518" i="2" s="1"/>
  <c r="G518" i="2" s="1"/>
  <c r="H518" i="2" s="1"/>
  <c r="I518" i="2" s="1"/>
  <c r="J518" i="2" s="1"/>
  <c r="K518" i="2" s="1"/>
  <c r="L518" i="2" s="1"/>
  <c r="M518" i="2" s="1"/>
  <c r="N518" i="2" s="1"/>
  <c r="O518" i="2" s="1"/>
  <c r="P518" i="2" s="1"/>
  <c r="Q518" i="2" s="1"/>
  <c r="R518" i="2" s="1"/>
  <c r="X511" i="2"/>
  <c r="Y511" i="2" s="1"/>
  <c r="Z511" i="2" s="1"/>
  <c r="AA511" i="2" s="1"/>
  <c r="F23" i="26"/>
  <c r="Q516" i="2"/>
  <c r="R516" i="2" s="1"/>
  <c r="S516" i="2" s="1"/>
  <c r="F31" i="19"/>
  <c r="B181" i="2"/>
  <c r="B13" i="31"/>
  <c r="T516" i="2" l="1"/>
  <c r="U516" i="2" s="1"/>
  <c r="V516" i="2" s="1"/>
  <c r="W516" i="2" s="1"/>
  <c r="X516" i="2" s="1"/>
  <c r="Y516" i="2" s="1"/>
  <c r="Z516" i="2" s="1"/>
  <c r="AA516" i="2" s="1"/>
  <c r="AB516" i="2" s="1"/>
  <c r="AC516" i="2" s="1"/>
  <c r="F23" i="33" s="1"/>
  <c r="F47" i="22"/>
  <c r="C520" i="2"/>
  <c r="D519" i="2"/>
  <c r="E519" i="2" s="1"/>
  <c r="F519" i="2" s="1"/>
  <c r="G519" i="2" s="1"/>
  <c r="H519" i="2" s="1"/>
  <c r="I519" i="2" s="1"/>
  <c r="J519" i="2" s="1"/>
  <c r="K519" i="2" s="1"/>
  <c r="L519" i="2" s="1"/>
  <c r="M519" i="2" s="1"/>
  <c r="N519" i="2" s="1"/>
  <c r="O519" i="2" s="1"/>
  <c r="P519" i="2" s="1"/>
  <c r="Q519" i="2" s="1"/>
  <c r="R519" i="2" s="1"/>
  <c r="S519" i="2" s="1"/>
  <c r="T519" i="2" s="1"/>
  <c r="U519" i="2" s="1"/>
  <c r="V519" i="2" s="1"/>
  <c r="W519" i="2" s="1"/>
  <c r="X519" i="2" s="1"/>
  <c r="Y519" i="2" s="1"/>
  <c r="Z519" i="2" s="1"/>
  <c r="AA519" i="2" s="1"/>
  <c r="AB519" i="2" s="1"/>
  <c r="AC519" i="2" s="1"/>
  <c r="AB511" i="2"/>
  <c r="AC511" i="2" s="1"/>
  <c r="F42" i="31"/>
  <c r="Z364" i="2"/>
  <c r="AA364" i="2" s="1"/>
  <c r="AB364" i="2" s="1"/>
  <c r="AC364" i="2" s="1"/>
  <c r="F15" i="28"/>
  <c r="C366" i="2"/>
  <c r="D365" i="2"/>
  <c r="E365" i="2" s="1"/>
  <c r="F365" i="2" s="1"/>
  <c r="G365" i="2" s="1"/>
  <c r="H365" i="2" s="1"/>
  <c r="I365" i="2" s="1"/>
  <c r="J365" i="2" s="1"/>
  <c r="K365" i="2" s="1"/>
  <c r="L365" i="2" s="1"/>
  <c r="M365" i="2" s="1"/>
  <c r="N365" i="2" s="1"/>
  <c r="O365" i="2" s="1"/>
  <c r="P365" i="2" s="1"/>
  <c r="Q365" i="2" s="1"/>
  <c r="R365" i="2" s="1"/>
  <c r="S365" i="2" s="1"/>
  <c r="T365" i="2" s="1"/>
  <c r="U365" i="2" s="1"/>
  <c r="V365" i="2" s="1"/>
  <c r="W365" i="2" s="1"/>
  <c r="X365" i="2" s="1"/>
  <c r="Y365" i="2" s="1"/>
  <c r="Z365" i="2" s="1"/>
  <c r="AA365" i="2" s="1"/>
  <c r="AB365" i="2" s="1"/>
  <c r="AC365" i="2" s="1"/>
  <c r="S518" i="2"/>
  <c r="T518" i="2" s="1"/>
  <c r="U518" i="2" s="1"/>
  <c r="V518" i="2" s="1"/>
  <c r="W518" i="2" s="1"/>
  <c r="X518" i="2" s="1"/>
  <c r="Y518" i="2" s="1"/>
  <c r="Z518" i="2" s="1"/>
  <c r="AA518" i="2" s="1"/>
  <c r="AB518" i="2" s="1"/>
  <c r="AC518" i="2" s="1"/>
  <c r="F31" i="21"/>
  <c r="B9" i="23"/>
  <c r="B182" i="2"/>
  <c r="B183" i="2" s="1"/>
  <c r="B184" i="2" s="1"/>
  <c r="B7" i="10"/>
  <c r="B8" i="9"/>
  <c r="B9" i="18"/>
  <c r="C367" i="2" l="1"/>
  <c r="D366" i="2"/>
  <c r="F13" i="36"/>
  <c r="F13" i="4"/>
  <c r="C521" i="2"/>
  <c r="D520" i="2"/>
  <c r="E520" i="2" s="1"/>
  <c r="F520" i="2" s="1"/>
  <c r="G520" i="2" s="1"/>
  <c r="H520" i="2" s="1"/>
  <c r="I520" i="2" s="1"/>
  <c r="J520" i="2" s="1"/>
  <c r="K520" i="2" s="1"/>
  <c r="L520" i="2" s="1"/>
  <c r="M520" i="2" s="1"/>
  <c r="N520" i="2" s="1"/>
  <c r="O520" i="2" s="1"/>
  <c r="P520" i="2" s="1"/>
  <c r="Q520" i="2" s="1"/>
  <c r="R520" i="2" s="1"/>
  <c r="S520" i="2" s="1"/>
  <c r="T520" i="2" s="1"/>
  <c r="U520" i="2" s="1"/>
  <c r="V520" i="2" s="1"/>
  <c r="W520" i="2" s="1"/>
  <c r="X520" i="2" s="1"/>
  <c r="Y520" i="2" s="1"/>
  <c r="Z520" i="2" s="1"/>
  <c r="AA520" i="2" s="1"/>
  <c r="AB520" i="2" s="1"/>
  <c r="B185" i="2"/>
  <c r="B186" i="2" s="1"/>
  <c r="B14" i="31"/>
  <c r="AC520" i="2" l="1"/>
  <c r="F28" i="32"/>
  <c r="C522" i="2"/>
  <c r="D521" i="2"/>
  <c r="F22" i="4"/>
  <c r="F22" i="36"/>
  <c r="E366" i="2"/>
  <c r="F366" i="2" s="1"/>
  <c r="F13" i="10"/>
  <c r="C368" i="2"/>
  <c r="D367" i="2"/>
  <c r="E367" i="2" s="1"/>
  <c r="F367" i="2" s="1"/>
  <c r="G367" i="2" s="1"/>
  <c r="H367" i="2" s="1"/>
  <c r="I367" i="2" s="1"/>
  <c r="J367" i="2" s="1"/>
  <c r="K367" i="2" s="1"/>
  <c r="L367" i="2" s="1"/>
  <c r="M367" i="2" s="1"/>
  <c r="N367" i="2" s="1"/>
  <c r="O367" i="2" s="1"/>
  <c r="P367" i="2" s="1"/>
  <c r="Q367" i="2" s="1"/>
  <c r="R367" i="2" s="1"/>
  <c r="S367" i="2" s="1"/>
  <c r="T367" i="2" s="1"/>
  <c r="U367" i="2" s="1"/>
  <c r="V367" i="2" s="1"/>
  <c r="W367" i="2" s="1"/>
  <c r="X367" i="2" s="1"/>
  <c r="B187" i="2"/>
  <c r="B188" i="2" s="1"/>
  <c r="B9" i="19"/>
  <c r="B11" i="24"/>
  <c r="B10" i="21"/>
  <c r="Y367" i="2" l="1"/>
  <c r="Z367" i="2" s="1"/>
  <c r="AA367" i="2" s="1"/>
  <c r="AB367" i="2" s="1"/>
  <c r="AC367" i="2" s="1"/>
  <c r="F18" i="27"/>
  <c r="C369" i="2"/>
  <c r="D368" i="2"/>
  <c r="E368" i="2" s="1"/>
  <c r="F368" i="2" s="1"/>
  <c r="G368" i="2" s="1"/>
  <c r="H368" i="2" s="1"/>
  <c r="I368" i="2" s="1"/>
  <c r="J368" i="2" s="1"/>
  <c r="K368" i="2" s="1"/>
  <c r="L368" i="2" s="1"/>
  <c r="M368" i="2" s="1"/>
  <c r="N368" i="2" s="1"/>
  <c r="O368" i="2" s="1"/>
  <c r="P368" i="2" s="1"/>
  <c r="Q368" i="2" s="1"/>
  <c r="R368" i="2" s="1"/>
  <c r="G366" i="2"/>
  <c r="F21" i="12"/>
  <c r="E521" i="2"/>
  <c r="F23" i="10"/>
  <c r="C523" i="2"/>
  <c r="D522" i="2"/>
  <c r="E522" i="2" s="1"/>
  <c r="F522" i="2" s="1"/>
  <c r="G522" i="2" s="1"/>
  <c r="H522" i="2" s="1"/>
  <c r="I522" i="2" s="1"/>
  <c r="J522" i="2" s="1"/>
  <c r="K522" i="2" s="1"/>
  <c r="L522" i="2" s="1"/>
  <c r="M522" i="2" s="1"/>
  <c r="N522" i="2" s="1"/>
  <c r="O522" i="2" s="1"/>
  <c r="P522" i="2" s="1"/>
  <c r="Q522" i="2" s="1"/>
  <c r="R522" i="2" s="1"/>
  <c r="S522" i="2" s="1"/>
  <c r="T522" i="2" s="1"/>
  <c r="U522" i="2" s="1"/>
  <c r="V522" i="2" s="1"/>
  <c r="W522" i="2" s="1"/>
  <c r="X522" i="2" s="1"/>
  <c r="Y522" i="2" s="1"/>
  <c r="Z522" i="2" s="1"/>
  <c r="AA522" i="2" s="1"/>
  <c r="AB522" i="2" s="1"/>
  <c r="AC522" i="2" s="1"/>
  <c r="B8" i="27"/>
  <c r="B189" i="2"/>
  <c r="B8" i="25"/>
  <c r="C524" i="2" l="1"/>
  <c r="D523" i="2"/>
  <c r="E523" i="2" s="1"/>
  <c r="F523" i="2" s="1"/>
  <c r="G523" i="2" s="1"/>
  <c r="H523" i="2" s="1"/>
  <c r="I523" i="2" s="1"/>
  <c r="J523" i="2" s="1"/>
  <c r="K523" i="2" s="1"/>
  <c r="L523" i="2" s="1"/>
  <c r="M523" i="2" s="1"/>
  <c r="N523" i="2" s="1"/>
  <c r="O523" i="2" s="1"/>
  <c r="P523" i="2" s="1"/>
  <c r="Q523" i="2" s="1"/>
  <c r="R523" i="2" s="1"/>
  <c r="S523" i="2" s="1"/>
  <c r="T523" i="2" s="1"/>
  <c r="H366" i="2"/>
  <c r="I366" i="2" s="1"/>
  <c r="F13" i="14"/>
  <c r="F521" i="2"/>
  <c r="G521" i="2" s="1"/>
  <c r="F25" i="11"/>
  <c r="S368" i="2"/>
  <c r="T368" i="2" s="1"/>
  <c r="U368" i="2" s="1"/>
  <c r="V368" i="2" s="1"/>
  <c r="W368" i="2" s="1"/>
  <c r="X368" i="2" s="1"/>
  <c r="Y368" i="2" s="1"/>
  <c r="Z368" i="2" s="1"/>
  <c r="AA368" i="2" s="1"/>
  <c r="AB368" i="2" s="1"/>
  <c r="AC368" i="2" s="1"/>
  <c r="F23" i="21"/>
  <c r="C370" i="2"/>
  <c r="D369" i="2"/>
  <c r="E369" i="2" s="1"/>
  <c r="F369" i="2" s="1"/>
  <c r="G369" i="2" s="1"/>
  <c r="H369" i="2" s="1"/>
  <c r="I369" i="2" s="1"/>
  <c r="J369" i="2" s="1"/>
  <c r="K369" i="2" s="1"/>
  <c r="L369" i="2" s="1"/>
  <c r="M369" i="2" s="1"/>
  <c r="N369" i="2" s="1"/>
  <c r="O369" i="2" s="1"/>
  <c r="P369" i="2" s="1"/>
  <c r="Q369" i="2" s="1"/>
  <c r="R369" i="2" s="1"/>
  <c r="S369" i="2" s="1"/>
  <c r="T369" i="2" s="1"/>
  <c r="U369" i="2" s="1"/>
  <c r="V369" i="2" s="1"/>
  <c r="W369" i="2" s="1"/>
  <c r="X369" i="2" s="1"/>
  <c r="Y369" i="2" s="1"/>
  <c r="Z369" i="2" s="1"/>
  <c r="B8" i="28"/>
  <c r="B190" i="2"/>
  <c r="B191" i="2" s="1"/>
  <c r="AA369" i="2" l="1"/>
  <c r="AB369" i="2" s="1"/>
  <c r="F20" i="29"/>
  <c r="H521" i="2"/>
  <c r="I521" i="2" s="1"/>
  <c r="F25" i="14"/>
  <c r="J366" i="2"/>
  <c r="K366" i="2" s="1"/>
  <c r="L366" i="2" s="1"/>
  <c r="M366" i="2" s="1"/>
  <c r="N366" i="2" s="1"/>
  <c r="O366" i="2" s="1"/>
  <c r="F15" i="13"/>
  <c r="C371" i="2"/>
  <c r="D370" i="2"/>
  <c r="E370" i="2" s="1"/>
  <c r="F370" i="2" s="1"/>
  <c r="G370" i="2" s="1"/>
  <c r="H370" i="2" s="1"/>
  <c r="I370" i="2" s="1"/>
  <c r="J370" i="2" s="1"/>
  <c r="K370" i="2" s="1"/>
  <c r="L370" i="2" s="1"/>
  <c r="M370" i="2" s="1"/>
  <c r="N370" i="2" s="1"/>
  <c r="O370" i="2" s="1"/>
  <c r="P370" i="2" s="1"/>
  <c r="Q370" i="2" s="1"/>
  <c r="U523" i="2"/>
  <c r="V523" i="2" s="1"/>
  <c r="W523" i="2" s="1"/>
  <c r="X523" i="2" s="1"/>
  <c r="Y523" i="2" s="1"/>
  <c r="Z523" i="2" s="1"/>
  <c r="AA523" i="2" s="1"/>
  <c r="AB523" i="2" s="1"/>
  <c r="AC523" i="2" s="1"/>
  <c r="F27" i="23"/>
  <c r="C525" i="2"/>
  <c r="D524" i="2"/>
  <c r="E524" i="2" s="1"/>
  <c r="F524" i="2" s="1"/>
  <c r="G524" i="2" s="1"/>
  <c r="H524" i="2" s="1"/>
  <c r="I524" i="2" s="1"/>
  <c r="J524" i="2" s="1"/>
  <c r="K524" i="2" s="1"/>
  <c r="L524" i="2" s="1"/>
  <c r="M524" i="2" s="1"/>
  <c r="N524" i="2" s="1"/>
  <c r="O524" i="2" s="1"/>
  <c r="P524" i="2" s="1"/>
  <c r="Q524" i="2" s="1"/>
  <c r="R524" i="2" s="1"/>
  <c r="S524" i="2" s="1"/>
  <c r="T524" i="2" s="1"/>
  <c r="U524" i="2" s="1"/>
  <c r="V524" i="2" s="1"/>
  <c r="W524" i="2" s="1"/>
  <c r="X524" i="2" s="1"/>
  <c r="Y524" i="2" s="1"/>
  <c r="B12" i="29"/>
  <c r="B192" i="2"/>
  <c r="B193" i="2" s="1"/>
  <c r="B194" i="2" s="1"/>
  <c r="B195" i="2" s="1"/>
  <c r="B196" i="2" s="1"/>
  <c r="B9" i="11"/>
  <c r="B7" i="16"/>
  <c r="B10" i="19"/>
  <c r="C526" i="2" l="1"/>
  <c r="D525" i="2"/>
  <c r="E525" i="2" s="1"/>
  <c r="F525" i="2" s="1"/>
  <c r="R370" i="2"/>
  <c r="S370" i="2" s="1"/>
  <c r="T370" i="2" s="1"/>
  <c r="U370" i="2" s="1"/>
  <c r="V370" i="2" s="1"/>
  <c r="W370" i="2" s="1"/>
  <c r="X370" i="2" s="1"/>
  <c r="Y370" i="2" s="1"/>
  <c r="Z370" i="2" s="1"/>
  <c r="AA370" i="2" s="1"/>
  <c r="F20" i="20"/>
  <c r="C372" i="2"/>
  <c r="D371" i="2"/>
  <c r="E371" i="2" s="1"/>
  <c r="F371" i="2" s="1"/>
  <c r="G371" i="2" s="1"/>
  <c r="H371" i="2" s="1"/>
  <c r="P366" i="2"/>
  <c r="Q366" i="2" s="1"/>
  <c r="R366" i="2" s="1"/>
  <c r="S366" i="2" s="1"/>
  <c r="T366" i="2" s="1"/>
  <c r="U366" i="2" s="1"/>
  <c r="V366" i="2" s="1"/>
  <c r="W366" i="2" s="1"/>
  <c r="X366" i="2" s="1"/>
  <c r="Y366" i="2" s="1"/>
  <c r="Z366" i="2" s="1"/>
  <c r="AA366" i="2" s="1"/>
  <c r="AB366" i="2" s="1"/>
  <c r="AC366" i="2" s="1"/>
  <c r="F18" i="18"/>
  <c r="Z524" i="2"/>
  <c r="AA524" i="2" s="1"/>
  <c r="AB524" i="2" s="1"/>
  <c r="AC524" i="2" s="1"/>
  <c r="F26" i="28"/>
  <c r="J521" i="2"/>
  <c r="K521" i="2" s="1"/>
  <c r="F25" i="13"/>
  <c r="AC369" i="2"/>
  <c r="F21" i="32"/>
  <c r="B6" i="4"/>
  <c r="B7" i="7"/>
  <c r="B5" i="14"/>
  <c r="B7" i="26"/>
  <c r="B197" i="2"/>
  <c r="I371" i="2" l="1"/>
  <c r="J371" i="2" s="1"/>
  <c r="K371" i="2" s="1"/>
  <c r="L371" i="2" s="1"/>
  <c r="M371" i="2" s="1"/>
  <c r="F15" i="7"/>
  <c r="C373" i="2"/>
  <c r="D372" i="2"/>
  <c r="E372" i="2" s="1"/>
  <c r="F372" i="2" s="1"/>
  <c r="G372" i="2" s="1"/>
  <c r="L521" i="2"/>
  <c r="M521" i="2" s="1"/>
  <c r="N521" i="2" s="1"/>
  <c r="O521" i="2" s="1"/>
  <c r="P521" i="2" s="1"/>
  <c r="Q521" i="2" s="1"/>
  <c r="R521" i="2" s="1"/>
  <c r="S521" i="2" s="1"/>
  <c r="T521" i="2" s="1"/>
  <c r="U521" i="2" s="1"/>
  <c r="F23" i="6"/>
  <c r="AB370" i="2"/>
  <c r="AC370" i="2" s="1"/>
  <c r="F29" i="31"/>
  <c r="G525" i="2"/>
  <c r="H525" i="2" s="1"/>
  <c r="I525" i="2" s="1"/>
  <c r="J525" i="2" s="1"/>
  <c r="K525" i="2" s="1"/>
  <c r="L525" i="2" s="1"/>
  <c r="M525" i="2" s="1"/>
  <c r="N525" i="2" s="1"/>
  <c r="O525" i="2" s="1"/>
  <c r="P525" i="2" s="1"/>
  <c r="Q525" i="2" s="1"/>
  <c r="R525" i="2" s="1"/>
  <c r="S525" i="2" s="1"/>
  <c r="T525" i="2" s="1"/>
  <c r="U525" i="2" s="1"/>
  <c r="V525" i="2" s="1"/>
  <c r="W525" i="2" s="1"/>
  <c r="X525" i="2" s="1"/>
  <c r="Y525" i="2" s="1"/>
  <c r="Z525" i="2" s="1"/>
  <c r="AA525" i="2" s="1"/>
  <c r="AB525" i="2" s="1"/>
  <c r="AC525" i="2" s="1"/>
  <c r="F36" i="12"/>
  <c r="C527" i="2"/>
  <c r="D526" i="2"/>
  <c r="E526" i="2" s="1"/>
  <c r="F526" i="2" s="1"/>
  <c r="G526" i="2" s="1"/>
  <c r="H526" i="2" s="1"/>
  <c r="I526" i="2" s="1"/>
  <c r="J526" i="2" s="1"/>
  <c r="K526" i="2" s="1"/>
  <c r="L526" i="2" s="1"/>
  <c r="M526" i="2" s="1"/>
  <c r="N526" i="2" s="1"/>
  <c r="O526" i="2" s="1"/>
  <c r="B198" i="2"/>
  <c r="B199" i="2" s="1"/>
  <c r="B14" i="32" s="1"/>
  <c r="B15" i="31"/>
  <c r="C528" i="2" l="1"/>
  <c r="D527" i="2"/>
  <c r="E527" i="2" s="1"/>
  <c r="F527" i="2" s="1"/>
  <c r="G527" i="2" s="1"/>
  <c r="H527" i="2" s="1"/>
  <c r="I527" i="2" s="1"/>
  <c r="J527" i="2" s="1"/>
  <c r="K527" i="2" s="1"/>
  <c r="L527" i="2" s="1"/>
  <c r="M527" i="2" s="1"/>
  <c r="N527" i="2" s="1"/>
  <c r="O527" i="2" s="1"/>
  <c r="P527" i="2" s="1"/>
  <c r="Q527" i="2" s="1"/>
  <c r="R527" i="2" s="1"/>
  <c r="S527" i="2" s="1"/>
  <c r="T527" i="2" s="1"/>
  <c r="U527" i="2" s="1"/>
  <c r="V527" i="2" s="1"/>
  <c r="W527" i="2" s="1"/>
  <c r="X527" i="2" s="1"/>
  <c r="Y527" i="2" s="1"/>
  <c r="Z527" i="2" s="1"/>
  <c r="AA527" i="2" s="1"/>
  <c r="AB527" i="2" s="1"/>
  <c r="AC527" i="2" s="1"/>
  <c r="F24" i="33" s="1"/>
  <c r="C374" i="2"/>
  <c r="D373" i="2"/>
  <c r="E373" i="2" s="1"/>
  <c r="F373" i="2" s="1"/>
  <c r="G373" i="2" s="1"/>
  <c r="H373" i="2" s="1"/>
  <c r="I373" i="2" s="1"/>
  <c r="J373" i="2" s="1"/>
  <c r="K373" i="2" s="1"/>
  <c r="L373" i="2" s="1"/>
  <c r="M373" i="2" s="1"/>
  <c r="N373" i="2" s="1"/>
  <c r="O373" i="2" s="1"/>
  <c r="P373" i="2" s="1"/>
  <c r="Q373" i="2" s="1"/>
  <c r="R373" i="2" s="1"/>
  <c r="S373" i="2" s="1"/>
  <c r="T373" i="2" s="1"/>
  <c r="P526" i="2"/>
  <c r="Q526" i="2" s="1"/>
  <c r="R526" i="2" s="1"/>
  <c r="S526" i="2" s="1"/>
  <c r="T526" i="2" s="1"/>
  <c r="F31" i="18"/>
  <c r="V521" i="2"/>
  <c r="F33" i="24"/>
  <c r="H372" i="2"/>
  <c r="I372" i="2" s="1"/>
  <c r="J372" i="2" s="1"/>
  <c r="K372" i="2" s="1"/>
  <c r="L372" i="2" s="1"/>
  <c r="M372" i="2" s="1"/>
  <c r="N372" i="2" s="1"/>
  <c r="O372" i="2" s="1"/>
  <c r="P372" i="2" s="1"/>
  <c r="Q372" i="2" s="1"/>
  <c r="R372" i="2" s="1"/>
  <c r="S372" i="2" s="1"/>
  <c r="T372" i="2" s="1"/>
  <c r="U372" i="2" s="1"/>
  <c r="V372" i="2" s="1"/>
  <c r="W372" i="2" s="1"/>
  <c r="X372" i="2" s="1"/>
  <c r="Y372" i="2" s="1"/>
  <c r="Z372" i="2" s="1"/>
  <c r="AA372" i="2" s="1"/>
  <c r="F14" i="14"/>
  <c r="N371" i="2"/>
  <c r="F18" i="9"/>
  <c r="B9" i="27"/>
  <c r="B200" i="2"/>
  <c r="B201" i="2" s="1"/>
  <c r="AB372" i="2" l="1"/>
  <c r="AC372" i="2" s="1"/>
  <c r="F30" i="31"/>
  <c r="W521" i="2"/>
  <c r="F24" i="25"/>
  <c r="U526" i="2"/>
  <c r="V526" i="2" s="1"/>
  <c r="W526" i="2" s="1"/>
  <c r="X526" i="2" s="1"/>
  <c r="Y526" i="2" s="1"/>
  <c r="Z526" i="2" s="1"/>
  <c r="AA526" i="2" s="1"/>
  <c r="AB526" i="2" s="1"/>
  <c r="AC526" i="2" s="1"/>
  <c r="F28" i="23"/>
  <c r="O371" i="2"/>
  <c r="P371" i="2" s="1"/>
  <c r="F16" i="17"/>
  <c r="U373" i="2"/>
  <c r="V373" i="2" s="1"/>
  <c r="W373" i="2" s="1"/>
  <c r="X373" i="2" s="1"/>
  <c r="Y373" i="2" s="1"/>
  <c r="Z373" i="2" s="1"/>
  <c r="AA373" i="2" s="1"/>
  <c r="AB373" i="2" s="1"/>
  <c r="AC373" i="2" s="1"/>
  <c r="F16" i="23"/>
  <c r="C375" i="2"/>
  <c r="D374" i="2"/>
  <c r="E374" i="2" s="1"/>
  <c r="F374" i="2" s="1"/>
  <c r="G374" i="2" s="1"/>
  <c r="H374" i="2" s="1"/>
  <c r="I374" i="2" s="1"/>
  <c r="J374" i="2" s="1"/>
  <c r="K374" i="2" s="1"/>
  <c r="L374" i="2" s="1"/>
  <c r="M374" i="2" s="1"/>
  <c r="N374" i="2" s="1"/>
  <c r="O374" i="2" s="1"/>
  <c r="P374" i="2" s="1"/>
  <c r="Q374" i="2" s="1"/>
  <c r="R374" i="2" s="1"/>
  <c r="S374" i="2" s="1"/>
  <c r="T374" i="2" s="1"/>
  <c r="U374" i="2" s="1"/>
  <c r="V374" i="2" s="1"/>
  <c r="W374" i="2" s="1"/>
  <c r="X374" i="2" s="1"/>
  <c r="Y374" i="2" s="1"/>
  <c r="Z374" i="2" s="1"/>
  <c r="AA374" i="2" s="1"/>
  <c r="AB374" i="2" s="1"/>
  <c r="AC374" i="2" s="1"/>
  <c r="C529" i="2"/>
  <c r="D528" i="2"/>
  <c r="E528" i="2" s="1"/>
  <c r="F528" i="2" s="1"/>
  <c r="G528" i="2" s="1"/>
  <c r="H528" i="2" s="1"/>
  <c r="I528" i="2" s="1"/>
  <c r="J528" i="2" s="1"/>
  <c r="K528" i="2" s="1"/>
  <c r="L528" i="2" s="1"/>
  <c r="M528" i="2" s="1"/>
  <c r="N528" i="2" s="1"/>
  <c r="O528" i="2" s="1"/>
  <c r="P528" i="2" s="1"/>
  <c r="Q528" i="2" s="1"/>
  <c r="R528" i="2" s="1"/>
  <c r="S528" i="2" s="1"/>
  <c r="T528" i="2" s="1"/>
  <c r="U528" i="2" s="1"/>
  <c r="V528" i="2" s="1"/>
  <c r="W528" i="2" s="1"/>
  <c r="X528" i="2" s="1"/>
  <c r="Y528" i="2" s="1"/>
  <c r="Z528" i="2" s="1"/>
  <c r="AA528" i="2" s="1"/>
  <c r="AB528" i="2" s="1"/>
  <c r="AC528" i="2" s="1"/>
  <c r="B10" i="6"/>
  <c r="B202" i="2"/>
  <c r="C376" i="2" l="1"/>
  <c r="D375" i="2"/>
  <c r="E375" i="2" s="1"/>
  <c r="F375" i="2" s="1"/>
  <c r="G375" i="2" s="1"/>
  <c r="H375" i="2" s="1"/>
  <c r="I375" i="2" s="1"/>
  <c r="J375" i="2" s="1"/>
  <c r="K375" i="2" s="1"/>
  <c r="L375" i="2" s="1"/>
  <c r="M375" i="2" s="1"/>
  <c r="N375" i="2" s="1"/>
  <c r="O375" i="2" s="1"/>
  <c r="P375" i="2" s="1"/>
  <c r="Q375" i="2" s="1"/>
  <c r="R375" i="2" s="1"/>
  <c r="S375" i="2" s="1"/>
  <c r="T375" i="2" s="1"/>
  <c r="U375" i="2" s="1"/>
  <c r="V375" i="2" s="1"/>
  <c r="W375" i="2" s="1"/>
  <c r="X375" i="2" s="1"/>
  <c r="Y375" i="2" s="1"/>
  <c r="Z375" i="2" s="1"/>
  <c r="AA375" i="2" s="1"/>
  <c r="AB375" i="2" s="1"/>
  <c r="AC375" i="2" s="1"/>
  <c r="Q371" i="2"/>
  <c r="R371" i="2" s="1"/>
  <c r="S371" i="2" s="1"/>
  <c r="T371" i="2" s="1"/>
  <c r="U371" i="2" s="1"/>
  <c r="V371" i="2" s="1"/>
  <c r="W371" i="2" s="1"/>
  <c r="X371" i="2" s="1"/>
  <c r="Y371" i="2" s="1"/>
  <c r="Z371" i="2" s="1"/>
  <c r="AA371" i="2" s="1"/>
  <c r="AB371" i="2" s="1"/>
  <c r="AC371" i="2" s="1"/>
  <c r="F22" i="19"/>
  <c r="X521" i="2"/>
  <c r="Y521" i="2" s="1"/>
  <c r="Z521" i="2" s="1"/>
  <c r="F24" i="26"/>
  <c r="C530" i="2"/>
  <c r="D529" i="2"/>
  <c r="E529" i="2" s="1"/>
  <c r="F529" i="2" s="1"/>
  <c r="G529" i="2" s="1"/>
  <c r="H529" i="2" s="1"/>
  <c r="I529" i="2" s="1"/>
  <c r="J529" i="2" s="1"/>
  <c r="K529" i="2" s="1"/>
  <c r="L529" i="2" s="1"/>
  <c r="M529" i="2" s="1"/>
  <c r="N529" i="2" s="1"/>
  <c r="O529" i="2" s="1"/>
  <c r="P529" i="2" s="1"/>
  <c r="Q529" i="2" s="1"/>
  <c r="R529" i="2" s="1"/>
  <c r="S529" i="2" s="1"/>
  <c r="B203" i="2"/>
  <c r="B204" i="2" s="1"/>
  <c r="B205" i="2" s="1"/>
  <c r="B206" i="2" s="1"/>
  <c r="B11" i="5"/>
  <c r="T529" i="2" l="1"/>
  <c r="U529" i="2" s="1"/>
  <c r="V529" i="2" s="1"/>
  <c r="W529" i="2" s="1"/>
  <c r="X529" i="2" s="1"/>
  <c r="Y529" i="2" s="1"/>
  <c r="F48" i="22"/>
  <c r="C531" i="2"/>
  <c r="D530" i="2"/>
  <c r="E530" i="2" s="1"/>
  <c r="F530" i="2" s="1"/>
  <c r="G530" i="2" s="1"/>
  <c r="H530" i="2" s="1"/>
  <c r="I530" i="2" s="1"/>
  <c r="J530" i="2" s="1"/>
  <c r="K530" i="2" s="1"/>
  <c r="AA521" i="2"/>
  <c r="AB521" i="2" s="1"/>
  <c r="AC521" i="2" s="1"/>
  <c r="F32" i="29"/>
  <c r="C377" i="2"/>
  <c r="D376" i="2"/>
  <c r="E376" i="2" s="1"/>
  <c r="B9" i="28"/>
  <c r="B7" i="12"/>
  <c r="B6" i="14"/>
  <c r="B207" i="2"/>
  <c r="B208" i="2" s="1"/>
  <c r="B7" i="4"/>
  <c r="B10" i="18"/>
  <c r="C378" i="2" l="1"/>
  <c r="D377" i="2"/>
  <c r="E377" i="2" s="1"/>
  <c r="F377" i="2" s="1"/>
  <c r="G377" i="2" s="1"/>
  <c r="H377" i="2" s="1"/>
  <c r="I377" i="2" s="1"/>
  <c r="J377" i="2" s="1"/>
  <c r="K377" i="2" s="1"/>
  <c r="L377" i="2" s="1"/>
  <c r="M377" i="2" s="1"/>
  <c r="N377" i="2" s="1"/>
  <c r="O377" i="2" s="1"/>
  <c r="P377" i="2" s="1"/>
  <c r="Q377" i="2" s="1"/>
  <c r="R377" i="2" s="1"/>
  <c r="S377" i="2" s="1"/>
  <c r="T377" i="2" s="1"/>
  <c r="U377" i="2" s="1"/>
  <c r="V377" i="2" s="1"/>
  <c r="W377" i="2" s="1"/>
  <c r="X377" i="2" s="1"/>
  <c r="Y377" i="2" s="1"/>
  <c r="Z377" i="2" s="1"/>
  <c r="F376" i="2"/>
  <c r="G376" i="2" s="1"/>
  <c r="H376" i="2" s="1"/>
  <c r="I376" i="2" s="1"/>
  <c r="J376" i="2" s="1"/>
  <c r="K376" i="2" s="1"/>
  <c r="L376" i="2" s="1"/>
  <c r="M376" i="2" s="1"/>
  <c r="N376" i="2" s="1"/>
  <c r="O376" i="2" s="1"/>
  <c r="P376" i="2" s="1"/>
  <c r="Q376" i="2" s="1"/>
  <c r="R376" i="2" s="1"/>
  <c r="S376" i="2" s="1"/>
  <c r="F16" i="11"/>
  <c r="L530" i="2"/>
  <c r="F24" i="6"/>
  <c r="C532" i="2"/>
  <c r="D531" i="2"/>
  <c r="F23" i="4"/>
  <c r="F23" i="36"/>
  <c r="Z529" i="2"/>
  <c r="AA529" i="2" s="1"/>
  <c r="AB529" i="2" s="1"/>
  <c r="AC529" i="2" s="1"/>
  <c r="F27" i="28"/>
  <c r="B209" i="2"/>
  <c r="B210" i="2" s="1"/>
  <c r="B211" i="2" s="1"/>
  <c r="B10" i="27"/>
  <c r="C533" i="2" l="1"/>
  <c r="D532" i="2"/>
  <c r="E532" i="2" s="1"/>
  <c r="F532" i="2" s="1"/>
  <c r="G532" i="2" s="1"/>
  <c r="H532" i="2" s="1"/>
  <c r="I532" i="2" s="1"/>
  <c r="J532" i="2" s="1"/>
  <c r="K532" i="2" s="1"/>
  <c r="L532" i="2" s="1"/>
  <c r="M532" i="2" s="1"/>
  <c r="N532" i="2" s="1"/>
  <c r="O532" i="2" s="1"/>
  <c r="P532" i="2" s="1"/>
  <c r="Q532" i="2" s="1"/>
  <c r="R532" i="2" s="1"/>
  <c r="S532" i="2" s="1"/>
  <c r="T532" i="2" s="1"/>
  <c r="U532" i="2" s="1"/>
  <c r="V532" i="2" s="1"/>
  <c r="W532" i="2" s="1"/>
  <c r="X532" i="2" s="1"/>
  <c r="Y532" i="2" s="1"/>
  <c r="Z532" i="2" s="1"/>
  <c r="AA532" i="2" s="1"/>
  <c r="AB532" i="2" s="1"/>
  <c r="AC532" i="2" s="1"/>
  <c r="M530" i="2"/>
  <c r="N530" i="2" s="1"/>
  <c r="O530" i="2" s="1"/>
  <c r="P530" i="2" s="1"/>
  <c r="Q530" i="2" s="1"/>
  <c r="R530" i="2" s="1"/>
  <c r="S530" i="2" s="1"/>
  <c r="T530" i="2" s="1"/>
  <c r="U530" i="2" s="1"/>
  <c r="V530" i="2" s="1"/>
  <c r="W530" i="2" s="1"/>
  <c r="X530" i="2" s="1"/>
  <c r="Y530" i="2" s="1"/>
  <c r="Z530" i="2" s="1"/>
  <c r="AA530" i="2" s="1"/>
  <c r="AB530" i="2" s="1"/>
  <c r="AC530" i="2" s="1"/>
  <c r="F20" i="16"/>
  <c r="T376" i="2"/>
  <c r="U376" i="2" s="1"/>
  <c r="V376" i="2" s="1"/>
  <c r="W376" i="2" s="1"/>
  <c r="X376" i="2" s="1"/>
  <c r="Y376" i="2" s="1"/>
  <c r="Z376" i="2" s="1"/>
  <c r="AA376" i="2" s="1"/>
  <c r="AB376" i="2" s="1"/>
  <c r="AC376" i="2" s="1"/>
  <c r="F35" i="22"/>
  <c r="E531" i="2"/>
  <c r="F24" i="10"/>
  <c r="AA377" i="2"/>
  <c r="AB377" i="2" s="1"/>
  <c r="AC377" i="2" s="1"/>
  <c r="F21" i="29"/>
  <c r="C379" i="2"/>
  <c r="D378" i="2"/>
  <c r="E378" i="2" s="1"/>
  <c r="F378" i="2" s="1"/>
  <c r="G378" i="2" s="1"/>
  <c r="H378" i="2" s="1"/>
  <c r="I378" i="2" s="1"/>
  <c r="J378" i="2" s="1"/>
  <c r="K378" i="2" s="1"/>
  <c r="L378" i="2" s="1"/>
  <c r="M378" i="2" s="1"/>
  <c r="N378" i="2" s="1"/>
  <c r="O378" i="2" s="1"/>
  <c r="P378" i="2" s="1"/>
  <c r="Q378" i="2" s="1"/>
  <c r="R378" i="2" s="1"/>
  <c r="S378" i="2" s="1"/>
  <c r="T378" i="2" s="1"/>
  <c r="U378" i="2" s="1"/>
  <c r="V378" i="2" s="1"/>
  <c r="W378" i="2" s="1"/>
  <c r="B9" i="9"/>
  <c r="B11" i="6"/>
  <c r="B8" i="17"/>
  <c r="B8" i="16"/>
  <c r="B8" i="26"/>
  <c r="B212" i="2"/>
  <c r="B213" i="2" s="1"/>
  <c r="B214" i="2" s="1"/>
  <c r="B15" i="32" s="1"/>
  <c r="B10" i="11"/>
  <c r="B12" i="24"/>
  <c r="B12" i="21"/>
  <c r="C380" i="2" l="1"/>
  <c r="D379" i="2"/>
  <c r="E379" i="2" s="1"/>
  <c r="F379" i="2" s="1"/>
  <c r="G379" i="2" s="1"/>
  <c r="H379" i="2" s="1"/>
  <c r="I379" i="2" s="1"/>
  <c r="J379" i="2" s="1"/>
  <c r="K379" i="2" s="1"/>
  <c r="L379" i="2" s="1"/>
  <c r="M379" i="2" s="1"/>
  <c r="N379" i="2" s="1"/>
  <c r="O379" i="2" s="1"/>
  <c r="P379" i="2" s="1"/>
  <c r="Q379" i="2" s="1"/>
  <c r="R379" i="2" s="1"/>
  <c r="S379" i="2" s="1"/>
  <c r="T379" i="2" s="1"/>
  <c r="U379" i="2" s="1"/>
  <c r="V379" i="2" s="1"/>
  <c r="W379" i="2" s="1"/>
  <c r="X379" i="2" s="1"/>
  <c r="Y379" i="2" s="1"/>
  <c r="Z379" i="2" s="1"/>
  <c r="AA379" i="2" s="1"/>
  <c r="AB379" i="2" s="1"/>
  <c r="AC379" i="2" s="1"/>
  <c r="X378" i="2"/>
  <c r="Y378" i="2" s="1"/>
  <c r="F14" i="26"/>
  <c r="F531" i="2"/>
  <c r="G531" i="2" s="1"/>
  <c r="F26" i="11"/>
  <c r="C534" i="2"/>
  <c r="D533" i="2"/>
  <c r="E533" i="2" s="1"/>
  <c r="F533" i="2" s="1"/>
  <c r="G533" i="2" s="1"/>
  <c r="H533" i="2" s="1"/>
  <c r="I533" i="2" s="1"/>
  <c r="J533" i="2" s="1"/>
  <c r="K533" i="2" s="1"/>
  <c r="L533" i="2" s="1"/>
  <c r="M533" i="2" s="1"/>
  <c r="N533" i="2" s="1"/>
  <c r="O533" i="2" s="1"/>
  <c r="P533" i="2" s="1"/>
  <c r="Q533" i="2" s="1"/>
  <c r="R533" i="2" s="1"/>
  <c r="S533" i="2" s="1"/>
  <c r="T533" i="2" s="1"/>
  <c r="U533" i="2" s="1"/>
  <c r="V533" i="2" s="1"/>
  <c r="W533" i="2" s="1"/>
  <c r="X533" i="2" s="1"/>
  <c r="Y533" i="2" s="1"/>
  <c r="Z533" i="2" s="1"/>
  <c r="AA533" i="2" s="1"/>
  <c r="AB533" i="2" s="1"/>
  <c r="AC533" i="2" s="1"/>
  <c r="B215" i="2"/>
  <c r="B216" i="2" s="1"/>
  <c r="B19" i="22"/>
  <c r="C535" i="2" l="1"/>
  <c r="D534" i="2"/>
  <c r="E534" i="2" s="1"/>
  <c r="F534" i="2" s="1"/>
  <c r="G534" i="2" s="1"/>
  <c r="H534" i="2" s="1"/>
  <c r="I534" i="2" s="1"/>
  <c r="J534" i="2" s="1"/>
  <c r="K534" i="2" s="1"/>
  <c r="L534" i="2" s="1"/>
  <c r="M534" i="2" s="1"/>
  <c r="N534" i="2" s="1"/>
  <c r="O534" i="2" s="1"/>
  <c r="P534" i="2" s="1"/>
  <c r="Q534" i="2" s="1"/>
  <c r="R534" i="2" s="1"/>
  <c r="S534" i="2" s="1"/>
  <c r="T534" i="2" s="1"/>
  <c r="U534" i="2" s="1"/>
  <c r="V534" i="2" s="1"/>
  <c r="W534" i="2" s="1"/>
  <c r="X534" i="2" s="1"/>
  <c r="Y534" i="2" s="1"/>
  <c r="Z534" i="2" s="1"/>
  <c r="AA534" i="2" s="1"/>
  <c r="AB534" i="2" s="1"/>
  <c r="AC534" i="2" s="1"/>
  <c r="H531" i="2"/>
  <c r="F26" i="14"/>
  <c r="Z378" i="2"/>
  <c r="AA378" i="2" s="1"/>
  <c r="AB378" i="2" s="1"/>
  <c r="AC378" i="2" s="1"/>
  <c r="F16" i="28"/>
  <c r="C381" i="2"/>
  <c r="D380" i="2"/>
  <c r="E380" i="2" s="1"/>
  <c r="F380" i="2" s="1"/>
  <c r="G380" i="2" s="1"/>
  <c r="H380" i="2" s="1"/>
  <c r="I380" i="2" s="1"/>
  <c r="J380" i="2" s="1"/>
  <c r="K380" i="2" s="1"/>
  <c r="L380" i="2" s="1"/>
  <c r="M380" i="2" s="1"/>
  <c r="N380" i="2" s="1"/>
  <c r="O380" i="2" s="1"/>
  <c r="P380" i="2" s="1"/>
  <c r="Q380" i="2" s="1"/>
  <c r="R380" i="2" s="1"/>
  <c r="S380" i="2" s="1"/>
  <c r="B13" i="29"/>
  <c r="B10" i="23"/>
  <c r="B8" i="12"/>
  <c r="B9" i="25"/>
  <c r="B217" i="2"/>
  <c r="B218" i="2" s="1"/>
  <c r="B219" i="2" s="1"/>
  <c r="B220" i="2" s="1"/>
  <c r="B221" i="2" s="1"/>
  <c r="C382" i="2" l="1"/>
  <c r="D381" i="2"/>
  <c r="I531" i="2"/>
  <c r="F22" i="7"/>
  <c r="T380" i="2"/>
  <c r="U380" i="2" s="1"/>
  <c r="V380" i="2" s="1"/>
  <c r="W380" i="2" s="1"/>
  <c r="X380" i="2" s="1"/>
  <c r="Y380" i="2" s="1"/>
  <c r="Z380" i="2" s="1"/>
  <c r="AA380" i="2" s="1"/>
  <c r="AB380" i="2" s="1"/>
  <c r="AC380" i="2" s="1"/>
  <c r="F36" i="22"/>
  <c r="C536" i="2"/>
  <c r="D535" i="2"/>
  <c r="E535" i="2" s="1"/>
  <c r="F535" i="2" s="1"/>
  <c r="B7" i="13"/>
  <c r="B8" i="7"/>
  <c r="B10" i="9"/>
  <c r="B222" i="2"/>
  <c r="B223" i="2" s="1"/>
  <c r="B12" i="5"/>
  <c r="B9" i="12"/>
  <c r="B20" i="22"/>
  <c r="B11" i="19"/>
  <c r="B14" i="24"/>
  <c r="B13" i="21"/>
  <c r="G535" i="2" l="1"/>
  <c r="H535" i="2" s="1"/>
  <c r="I535" i="2" s="1"/>
  <c r="J535" i="2" s="1"/>
  <c r="K535" i="2" s="1"/>
  <c r="L535" i="2" s="1"/>
  <c r="M535" i="2" s="1"/>
  <c r="N535" i="2" s="1"/>
  <c r="O535" i="2" s="1"/>
  <c r="P535" i="2" s="1"/>
  <c r="Q535" i="2" s="1"/>
  <c r="R535" i="2" s="1"/>
  <c r="S535" i="2" s="1"/>
  <c r="T535" i="2" s="1"/>
  <c r="U535" i="2" s="1"/>
  <c r="V535" i="2" s="1"/>
  <c r="W535" i="2" s="1"/>
  <c r="X535" i="2" s="1"/>
  <c r="Y535" i="2" s="1"/>
  <c r="Z535" i="2" s="1"/>
  <c r="AA535" i="2" s="1"/>
  <c r="AB535" i="2" s="1"/>
  <c r="AC535" i="2" s="1"/>
  <c r="F37" i="12"/>
  <c r="C537" i="2"/>
  <c r="D536" i="2"/>
  <c r="E536" i="2" s="1"/>
  <c r="F536" i="2" s="1"/>
  <c r="G536" i="2" s="1"/>
  <c r="H536" i="2" s="1"/>
  <c r="I536" i="2" s="1"/>
  <c r="J536" i="2" s="1"/>
  <c r="K536" i="2" s="1"/>
  <c r="L536" i="2" s="1"/>
  <c r="M536" i="2" s="1"/>
  <c r="N536" i="2" s="1"/>
  <c r="O536" i="2" s="1"/>
  <c r="P536" i="2" s="1"/>
  <c r="Q536" i="2" s="1"/>
  <c r="R536" i="2" s="1"/>
  <c r="J531" i="2"/>
  <c r="K531" i="2" s="1"/>
  <c r="L531" i="2" s="1"/>
  <c r="M531" i="2" s="1"/>
  <c r="N531" i="2" s="1"/>
  <c r="O531" i="2" s="1"/>
  <c r="P531" i="2" s="1"/>
  <c r="Q531" i="2" s="1"/>
  <c r="R531" i="2" s="1"/>
  <c r="S531" i="2" s="1"/>
  <c r="T531" i="2" s="1"/>
  <c r="F26" i="13"/>
  <c r="E381" i="2"/>
  <c r="F381" i="2" s="1"/>
  <c r="G381" i="2" s="1"/>
  <c r="H381" i="2" s="1"/>
  <c r="I381" i="2" s="1"/>
  <c r="F14" i="10"/>
  <c r="C383" i="2"/>
  <c r="D382" i="2"/>
  <c r="E382" i="2" s="1"/>
  <c r="F382" i="2" s="1"/>
  <c r="G382" i="2" s="1"/>
  <c r="H382" i="2" s="1"/>
  <c r="I382" i="2" s="1"/>
  <c r="J382" i="2" s="1"/>
  <c r="K382" i="2" s="1"/>
  <c r="L382" i="2" s="1"/>
  <c r="M382" i="2" s="1"/>
  <c r="N382" i="2" s="1"/>
  <c r="O382" i="2" s="1"/>
  <c r="P382" i="2" s="1"/>
  <c r="Q382" i="2" s="1"/>
  <c r="R382" i="2" s="1"/>
  <c r="S382" i="2" s="1"/>
  <c r="T382" i="2" s="1"/>
  <c r="U382" i="2" s="1"/>
  <c r="V382" i="2" s="1"/>
  <c r="W382" i="2" s="1"/>
  <c r="X382" i="2" s="1"/>
  <c r="Y382" i="2" s="1"/>
  <c r="Z382" i="2" s="1"/>
  <c r="AA382" i="2" s="1"/>
  <c r="AB382" i="2" s="1"/>
  <c r="AC382" i="2" s="1"/>
  <c r="B224" i="2"/>
  <c r="B225" i="2" s="1"/>
  <c r="B226" i="2" s="1"/>
  <c r="B16" i="32" s="1"/>
  <c r="B16" i="31"/>
  <c r="U531" i="2" l="1"/>
  <c r="F29" i="23"/>
  <c r="C384" i="2"/>
  <c r="D383" i="2"/>
  <c r="E383" i="2" s="1"/>
  <c r="F383" i="2" s="1"/>
  <c r="G383" i="2" s="1"/>
  <c r="H383" i="2" s="1"/>
  <c r="I383" i="2" s="1"/>
  <c r="J383" i="2" s="1"/>
  <c r="K383" i="2" s="1"/>
  <c r="L383" i="2" s="1"/>
  <c r="M383" i="2" s="1"/>
  <c r="N383" i="2" s="1"/>
  <c r="O383" i="2" s="1"/>
  <c r="P383" i="2" s="1"/>
  <c r="Q383" i="2" s="1"/>
  <c r="R383" i="2" s="1"/>
  <c r="S383" i="2" s="1"/>
  <c r="T383" i="2" s="1"/>
  <c r="U383" i="2" s="1"/>
  <c r="V383" i="2" s="1"/>
  <c r="W383" i="2" s="1"/>
  <c r="X383" i="2" s="1"/>
  <c r="Y383" i="2" s="1"/>
  <c r="Z383" i="2" s="1"/>
  <c r="J381" i="2"/>
  <c r="F16" i="13"/>
  <c r="S536" i="2"/>
  <c r="T536" i="2" s="1"/>
  <c r="U536" i="2" s="1"/>
  <c r="V536" i="2" s="1"/>
  <c r="W536" i="2" s="1"/>
  <c r="X536" i="2" s="1"/>
  <c r="Y536" i="2" s="1"/>
  <c r="Z536" i="2" s="1"/>
  <c r="AA536" i="2" s="1"/>
  <c r="AB536" i="2" s="1"/>
  <c r="AC536" i="2" s="1"/>
  <c r="F32" i="21"/>
  <c r="C538" i="2"/>
  <c r="D537" i="2"/>
  <c r="E537" i="2" s="1"/>
  <c r="F537" i="2" s="1"/>
  <c r="G537" i="2" s="1"/>
  <c r="H537" i="2" s="1"/>
  <c r="I537" i="2" s="1"/>
  <c r="J537" i="2" s="1"/>
  <c r="K537" i="2" s="1"/>
  <c r="L537" i="2" s="1"/>
  <c r="M537" i="2" s="1"/>
  <c r="N537" i="2" s="1"/>
  <c r="O537" i="2" s="1"/>
  <c r="P537" i="2" s="1"/>
  <c r="Q537" i="2" s="1"/>
  <c r="R537" i="2" s="1"/>
  <c r="S537" i="2" s="1"/>
  <c r="T537" i="2" s="1"/>
  <c r="U537" i="2" s="1"/>
  <c r="V537" i="2" s="1"/>
  <c r="W537" i="2" s="1"/>
  <c r="X537" i="2" s="1"/>
  <c r="Y537" i="2" s="1"/>
  <c r="Z537" i="2" s="1"/>
  <c r="B17" i="31"/>
  <c r="B9" i="16"/>
  <c r="B7" i="14"/>
  <c r="B9" i="17"/>
  <c r="B227" i="2"/>
  <c r="B228" i="2" s="1"/>
  <c r="B8" i="10"/>
  <c r="C539" i="2" l="1"/>
  <c r="D538" i="2"/>
  <c r="E538" i="2" s="1"/>
  <c r="F538" i="2" s="1"/>
  <c r="G538" i="2" s="1"/>
  <c r="H538" i="2" s="1"/>
  <c r="I538" i="2" s="1"/>
  <c r="J538" i="2" s="1"/>
  <c r="K538" i="2" s="1"/>
  <c r="L538" i="2" s="1"/>
  <c r="M538" i="2" s="1"/>
  <c r="N538" i="2" s="1"/>
  <c r="O538" i="2" s="1"/>
  <c r="P538" i="2" s="1"/>
  <c r="Q538" i="2" s="1"/>
  <c r="R538" i="2" s="1"/>
  <c r="S538" i="2" s="1"/>
  <c r="T538" i="2" s="1"/>
  <c r="U538" i="2" s="1"/>
  <c r="V538" i="2" s="1"/>
  <c r="W538" i="2" s="1"/>
  <c r="X538" i="2" s="1"/>
  <c r="Y538" i="2" s="1"/>
  <c r="Z538" i="2" s="1"/>
  <c r="AA538" i="2" s="1"/>
  <c r="AB538" i="2" s="1"/>
  <c r="AC538" i="2" s="1"/>
  <c r="AA383" i="2"/>
  <c r="AB383" i="2" s="1"/>
  <c r="AC383" i="2" s="1"/>
  <c r="F22" i="29"/>
  <c r="K381" i="2"/>
  <c r="F22" i="5"/>
  <c r="AA537" i="2"/>
  <c r="AB537" i="2" s="1"/>
  <c r="F34" i="29"/>
  <c r="C385" i="2"/>
  <c r="D384" i="2"/>
  <c r="E384" i="2" s="1"/>
  <c r="F384" i="2" s="1"/>
  <c r="G384" i="2" s="1"/>
  <c r="H384" i="2" s="1"/>
  <c r="I384" i="2" s="1"/>
  <c r="J384" i="2" s="1"/>
  <c r="K384" i="2" s="1"/>
  <c r="L384" i="2" s="1"/>
  <c r="M384" i="2" s="1"/>
  <c r="N384" i="2" s="1"/>
  <c r="O384" i="2" s="1"/>
  <c r="P384" i="2" s="1"/>
  <c r="Q384" i="2" s="1"/>
  <c r="R384" i="2" s="1"/>
  <c r="S384" i="2" s="1"/>
  <c r="T384" i="2" s="1"/>
  <c r="U384" i="2" s="1"/>
  <c r="V384" i="2" s="1"/>
  <c r="W384" i="2" s="1"/>
  <c r="X384" i="2" s="1"/>
  <c r="Y384" i="2" s="1"/>
  <c r="Z384" i="2" s="1"/>
  <c r="AA384" i="2" s="1"/>
  <c r="AB384" i="2" s="1"/>
  <c r="AC384" i="2" s="1"/>
  <c r="V531" i="2"/>
  <c r="F34" i="24"/>
  <c r="B229" i="2"/>
  <c r="B230" i="2" s="1"/>
  <c r="B8" i="13"/>
  <c r="B10" i="12"/>
  <c r="W531" i="2" l="1"/>
  <c r="F25" i="25"/>
  <c r="AC537" i="2"/>
  <c r="F29" i="32"/>
  <c r="L381" i="2"/>
  <c r="F17" i="6"/>
  <c r="C386" i="2"/>
  <c r="D385" i="2"/>
  <c r="E385" i="2" s="1"/>
  <c r="F385" i="2" s="1"/>
  <c r="C540" i="2"/>
  <c r="D539" i="2"/>
  <c r="E539" i="2" s="1"/>
  <c r="F539" i="2" s="1"/>
  <c r="G539" i="2" s="1"/>
  <c r="H539" i="2" s="1"/>
  <c r="I539" i="2" s="1"/>
  <c r="J539" i="2" s="1"/>
  <c r="K539" i="2" s="1"/>
  <c r="L539" i="2" s="1"/>
  <c r="M539" i="2" s="1"/>
  <c r="N539" i="2" s="1"/>
  <c r="O539" i="2" s="1"/>
  <c r="P539" i="2" s="1"/>
  <c r="Q539" i="2" s="1"/>
  <c r="R539" i="2" s="1"/>
  <c r="S539" i="2" s="1"/>
  <c r="T539" i="2" s="1"/>
  <c r="U539" i="2" s="1"/>
  <c r="V539" i="2" s="1"/>
  <c r="W539" i="2" s="1"/>
  <c r="B231" i="2"/>
  <c r="B10" i="28"/>
  <c r="C541" i="2" l="1"/>
  <c r="D540" i="2"/>
  <c r="E540" i="2" s="1"/>
  <c r="F540" i="2" s="1"/>
  <c r="G540" i="2" s="1"/>
  <c r="H540" i="2" s="1"/>
  <c r="I540" i="2" s="1"/>
  <c r="J540" i="2" s="1"/>
  <c r="K540" i="2" s="1"/>
  <c r="L540" i="2" s="1"/>
  <c r="M540" i="2" s="1"/>
  <c r="N540" i="2" s="1"/>
  <c r="O540" i="2" s="1"/>
  <c r="P540" i="2" s="1"/>
  <c r="Q540" i="2" s="1"/>
  <c r="R540" i="2" s="1"/>
  <c r="S540" i="2" s="1"/>
  <c r="T540" i="2" s="1"/>
  <c r="U540" i="2" s="1"/>
  <c r="V540" i="2" s="1"/>
  <c r="W540" i="2" s="1"/>
  <c r="X540" i="2" s="1"/>
  <c r="Y540" i="2" s="1"/>
  <c r="Z540" i="2" s="1"/>
  <c r="AA540" i="2" s="1"/>
  <c r="AB540" i="2" s="1"/>
  <c r="AC540" i="2" s="1"/>
  <c r="F25" i="33" s="1"/>
  <c r="X539" i="2"/>
  <c r="Y539" i="2" s="1"/>
  <c r="F26" i="26"/>
  <c r="G385" i="2"/>
  <c r="H385" i="2" s="1"/>
  <c r="I385" i="2" s="1"/>
  <c r="J385" i="2" s="1"/>
  <c r="K385" i="2" s="1"/>
  <c r="L385" i="2" s="1"/>
  <c r="M385" i="2" s="1"/>
  <c r="N385" i="2" s="1"/>
  <c r="O385" i="2" s="1"/>
  <c r="P385" i="2" s="1"/>
  <c r="Q385" i="2" s="1"/>
  <c r="R385" i="2" s="1"/>
  <c r="S385" i="2" s="1"/>
  <c r="T385" i="2" s="1"/>
  <c r="U385" i="2" s="1"/>
  <c r="V385" i="2" s="1"/>
  <c r="W385" i="2" s="1"/>
  <c r="X385" i="2" s="1"/>
  <c r="F22" i="12"/>
  <c r="M381" i="2"/>
  <c r="N381" i="2" s="1"/>
  <c r="O381" i="2" s="1"/>
  <c r="F14" i="16"/>
  <c r="C387" i="2"/>
  <c r="D386" i="2"/>
  <c r="E386" i="2" s="1"/>
  <c r="F386" i="2" s="1"/>
  <c r="G386" i="2" s="1"/>
  <c r="H386" i="2" s="1"/>
  <c r="I386" i="2" s="1"/>
  <c r="J386" i="2" s="1"/>
  <c r="K386" i="2" s="1"/>
  <c r="L386" i="2" s="1"/>
  <c r="M386" i="2" s="1"/>
  <c r="N386" i="2" s="1"/>
  <c r="O386" i="2" s="1"/>
  <c r="P386" i="2" s="1"/>
  <c r="Q386" i="2" s="1"/>
  <c r="X531" i="2"/>
  <c r="Y531" i="2" s="1"/>
  <c r="Z531" i="2" s="1"/>
  <c r="F25" i="26"/>
  <c r="B232" i="2"/>
  <c r="B13" i="5"/>
  <c r="B12" i="19"/>
  <c r="R386" i="2" l="1"/>
  <c r="S386" i="2" s="1"/>
  <c r="T386" i="2" s="1"/>
  <c r="U386" i="2" s="1"/>
  <c r="V386" i="2" s="1"/>
  <c r="W386" i="2" s="1"/>
  <c r="X386" i="2" s="1"/>
  <c r="Y386" i="2" s="1"/>
  <c r="Z386" i="2" s="1"/>
  <c r="AA386" i="2" s="1"/>
  <c r="AB386" i="2" s="1"/>
  <c r="AC386" i="2" s="1"/>
  <c r="F21" i="20"/>
  <c r="AA531" i="2"/>
  <c r="F33" i="29"/>
  <c r="C388" i="2"/>
  <c r="D387" i="2"/>
  <c r="E387" i="2" s="1"/>
  <c r="F387" i="2" s="1"/>
  <c r="G387" i="2" s="1"/>
  <c r="H387" i="2" s="1"/>
  <c r="I387" i="2" s="1"/>
  <c r="J387" i="2" s="1"/>
  <c r="K387" i="2" s="1"/>
  <c r="L387" i="2" s="1"/>
  <c r="M387" i="2" s="1"/>
  <c r="N387" i="2" s="1"/>
  <c r="O387" i="2" s="1"/>
  <c r="P387" i="2" s="1"/>
  <c r="Q387" i="2" s="1"/>
  <c r="R387" i="2" s="1"/>
  <c r="S387" i="2" s="1"/>
  <c r="T387" i="2" s="1"/>
  <c r="U387" i="2" s="1"/>
  <c r="V387" i="2" s="1"/>
  <c r="W387" i="2" s="1"/>
  <c r="X387" i="2" s="1"/>
  <c r="Y387" i="2" s="1"/>
  <c r="Z387" i="2" s="1"/>
  <c r="AA387" i="2" s="1"/>
  <c r="AB387" i="2" s="1"/>
  <c r="AC387" i="2" s="1"/>
  <c r="P381" i="2"/>
  <c r="Q381" i="2" s="1"/>
  <c r="R381" i="2" s="1"/>
  <c r="S381" i="2" s="1"/>
  <c r="T381" i="2" s="1"/>
  <c r="U381" i="2" s="1"/>
  <c r="F19" i="18"/>
  <c r="Y385" i="2"/>
  <c r="Z385" i="2" s="1"/>
  <c r="AA385" i="2" s="1"/>
  <c r="AB385" i="2" s="1"/>
  <c r="AC385" i="2" s="1"/>
  <c r="F19" i="27"/>
  <c r="Z539" i="2"/>
  <c r="AA539" i="2" s="1"/>
  <c r="AB539" i="2" s="1"/>
  <c r="AC539" i="2" s="1"/>
  <c r="F28" i="28"/>
  <c r="C542" i="2"/>
  <c r="D541" i="2"/>
  <c r="F24" i="4"/>
  <c r="F24" i="36"/>
  <c r="B10" i="25"/>
  <c r="B233" i="2"/>
  <c r="B234" i="2" s="1"/>
  <c r="V381" i="2" l="1"/>
  <c r="F24" i="24"/>
  <c r="C389" i="2"/>
  <c r="D388" i="2"/>
  <c r="E388" i="2" s="1"/>
  <c r="F388" i="2" s="1"/>
  <c r="G388" i="2" s="1"/>
  <c r="H388" i="2" s="1"/>
  <c r="I388" i="2" s="1"/>
  <c r="J388" i="2" s="1"/>
  <c r="K388" i="2" s="1"/>
  <c r="L388" i="2" s="1"/>
  <c r="M388" i="2" s="1"/>
  <c r="N388" i="2" s="1"/>
  <c r="O388" i="2" s="1"/>
  <c r="P388" i="2" s="1"/>
  <c r="Q388" i="2" s="1"/>
  <c r="R388" i="2" s="1"/>
  <c r="S388" i="2" s="1"/>
  <c r="T388" i="2" s="1"/>
  <c r="AB531" i="2"/>
  <c r="AC531" i="2" s="1"/>
  <c r="F43" i="31"/>
  <c r="E541" i="2"/>
  <c r="F25" i="10"/>
  <c r="C543" i="2"/>
  <c r="D542" i="2"/>
  <c r="E542" i="2" s="1"/>
  <c r="F542" i="2" s="1"/>
  <c r="G542" i="2" s="1"/>
  <c r="H542" i="2" s="1"/>
  <c r="I542" i="2" s="1"/>
  <c r="J542" i="2" s="1"/>
  <c r="K542" i="2" s="1"/>
  <c r="L542" i="2" s="1"/>
  <c r="M542" i="2" s="1"/>
  <c r="N542" i="2" s="1"/>
  <c r="O542" i="2" s="1"/>
  <c r="P542" i="2" s="1"/>
  <c r="Q542" i="2" s="1"/>
  <c r="R542" i="2" s="1"/>
  <c r="S542" i="2" s="1"/>
  <c r="T542" i="2" s="1"/>
  <c r="U542" i="2" s="1"/>
  <c r="V542" i="2" s="1"/>
  <c r="W542" i="2" s="1"/>
  <c r="X542" i="2" s="1"/>
  <c r="Y542" i="2" s="1"/>
  <c r="Z542" i="2" s="1"/>
  <c r="AA542" i="2" s="1"/>
  <c r="AB542" i="2" s="1"/>
  <c r="AC542" i="2" s="1"/>
  <c r="B11" i="12"/>
  <c r="B9" i="13"/>
  <c r="B235" i="2"/>
  <c r="F541" i="2" l="1"/>
  <c r="G541" i="2" s="1"/>
  <c r="F27" i="11"/>
  <c r="C390" i="2"/>
  <c r="D389" i="2"/>
  <c r="E389" i="2" s="1"/>
  <c r="F389" i="2" s="1"/>
  <c r="G389" i="2" s="1"/>
  <c r="H389" i="2" s="1"/>
  <c r="I389" i="2" s="1"/>
  <c r="J389" i="2" s="1"/>
  <c r="K389" i="2" s="1"/>
  <c r="L389" i="2" s="1"/>
  <c r="M389" i="2" s="1"/>
  <c r="N389" i="2" s="1"/>
  <c r="O389" i="2" s="1"/>
  <c r="P389" i="2" s="1"/>
  <c r="Q389" i="2" s="1"/>
  <c r="R389" i="2" s="1"/>
  <c r="S389" i="2" s="1"/>
  <c r="T389" i="2" s="1"/>
  <c r="U389" i="2" s="1"/>
  <c r="V389" i="2" s="1"/>
  <c r="W389" i="2" s="1"/>
  <c r="X389" i="2" s="1"/>
  <c r="Y389" i="2" s="1"/>
  <c r="Z389" i="2" s="1"/>
  <c r="AA389" i="2" s="1"/>
  <c r="U388" i="2"/>
  <c r="V388" i="2" s="1"/>
  <c r="W388" i="2" s="1"/>
  <c r="X388" i="2" s="1"/>
  <c r="Y388" i="2" s="1"/>
  <c r="Z388" i="2" s="1"/>
  <c r="AA388" i="2" s="1"/>
  <c r="AB388" i="2" s="1"/>
  <c r="AC388" i="2" s="1"/>
  <c r="F17" i="23"/>
  <c r="C544" i="2"/>
  <c r="D543" i="2"/>
  <c r="E543" i="2" s="1"/>
  <c r="F543" i="2" s="1"/>
  <c r="G543" i="2" s="1"/>
  <c r="H543" i="2" s="1"/>
  <c r="I543" i="2" s="1"/>
  <c r="J543" i="2" s="1"/>
  <c r="K543" i="2" s="1"/>
  <c r="L543" i="2" s="1"/>
  <c r="M543" i="2" s="1"/>
  <c r="N543" i="2" s="1"/>
  <c r="O543" i="2" s="1"/>
  <c r="P543" i="2" s="1"/>
  <c r="Q543" i="2" s="1"/>
  <c r="R543" i="2" s="1"/>
  <c r="S543" i="2" s="1"/>
  <c r="T543" i="2" s="1"/>
  <c r="U543" i="2" s="1"/>
  <c r="V543" i="2" s="1"/>
  <c r="W543" i="2" s="1"/>
  <c r="X543" i="2" s="1"/>
  <c r="Y543" i="2" s="1"/>
  <c r="Z543" i="2" s="1"/>
  <c r="AA543" i="2" s="1"/>
  <c r="AB543" i="2" s="1"/>
  <c r="W381" i="2"/>
  <c r="X381" i="2" s="1"/>
  <c r="Y381" i="2" s="1"/>
  <c r="F16" i="25"/>
  <c r="B11" i="27"/>
  <c r="B236" i="2"/>
  <c r="AC543" i="2" l="1"/>
  <c r="F30" i="32"/>
  <c r="C391" i="2"/>
  <c r="D390" i="2"/>
  <c r="E390" i="2" s="1"/>
  <c r="F390" i="2" s="1"/>
  <c r="G390" i="2" s="1"/>
  <c r="H390" i="2" s="1"/>
  <c r="I390" i="2" s="1"/>
  <c r="J390" i="2" s="1"/>
  <c r="K390" i="2" s="1"/>
  <c r="L390" i="2" s="1"/>
  <c r="M390" i="2" s="1"/>
  <c r="N390" i="2" s="1"/>
  <c r="O390" i="2" s="1"/>
  <c r="P390" i="2" s="1"/>
  <c r="Q390" i="2" s="1"/>
  <c r="R390" i="2" s="1"/>
  <c r="S390" i="2" s="1"/>
  <c r="T390" i="2" s="1"/>
  <c r="U390" i="2" s="1"/>
  <c r="V390" i="2" s="1"/>
  <c r="W390" i="2" s="1"/>
  <c r="X390" i="2" s="1"/>
  <c r="Y390" i="2" s="1"/>
  <c r="Z390" i="2" s="1"/>
  <c r="AA390" i="2" s="1"/>
  <c r="AB390" i="2" s="1"/>
  <c r="AC390" i="2" s="1"/>
  <c r="Z381" i="2"/>
  <c r="AA381" i="2" s="1"/>
  <c r="AB381" i="2" s="1"/>
  <c r="AC381" i="2" s="1"/>
  <c r="F17" i="28"/>
  <c r="AB389" i="2"/>
  <c r="AC389" i="2" s="1"/>
  <c r="F31" i="31"/>
  <c r="C545" i="2"/>
  <c r="D544" i="2"/>
  <c r="E544" i="2" s="1"/>
  <c r="F544" i="2" s="1"/>
  <c r="G544" i="2" s="1"/>
  <c r="H544" i="2" s="1"/>
  <c r="I544" i="2" s="1"/>
  <c r="J544" i="2" s="1"/>
  <c r="K544" i="2" s="1"/>
  <c r="L544" i="2" s="1"/>
  <c r="M544" i="2" s="1"/>
  <c r="N544" i="2" s="1"/>
  <c r="O544" i="2" s="1"/>
  <c r="P544" i="2" s="1"/>
  <c r="Q544" i="2" s="1"/>
  <c r="R544" i="2" s="1"/>
  <c r="S544" i="2" s="1"/>
  <c r="T544" i="2" s="1"/>
  <c r="U544" i="2" s="1"/>
  <c r="V544" i="2" s="1"/>
  <c r="W544" i="2" s="1"/>
  <c r="X544" i="2" s="1"/>
  <c r="Y544" i="2" s="1"/>
  <c r="Z544" i="2" s="1"/>
  <c r="AA544" i="2" s="1"/>
  <c r="AB544" i="2" s="1"/>
  <c r="AC544" i="2" s="1"/>
  <c r="H541" i="2"/>
  <c r="F27" i="14"/>
  <c r="B237" i="2"/>
  <c r="B9" i="7"/>
  <c r="B8" i="14"/>
  <c r="B13" i="19"/>
  <c r="C546" i="2" l="1"/>
  <c r="D545" i="2"/>
  <c r="E545" i="2" s="1"/>
  <c r="F545" i="2" s="1"/>
  <c r="I541" i="2"/>
  <c r="J541" i="2" s="1"/>
  <c r="K541" i="2" s="1"/>
  <c r="L541" i="2" s="1"/>
  <c r="M541" i="2" s="1"/>
  <c r="N541" i="2" s="1"/>
  <c r="O541" i="2" s="1"/>
  <c r="F23" i="7"/>
  <c r="C392" i="2"/>
  <c r="D391" i="2"/>
  <c r="E391" i="2" s="1"/>
  <c r="F391" i="2" s="1"/>
  <c r="B238" i="2"/>
  <c r="B239" i="2" s="1"/>
  <c r="B240" i="2" s="1"/>
  <c r="B241" i="2" s="1"/>
  <c r="B21" i="22"/>
  <c r="G391" i="2" l="1"/>
  <c r="H391" i="2" s="1"/>
  <c r="I391" i="2" s="1"/>
  <c r="J391" i="2" s="1"/>
  <c r="F23" i="12"/>
  <c r="C393" i="2"/>
  <c r="D392" i="2"/>
  <c r="E392" i="2" s="1"/>
  <c r="F392" i="2" s="1"/>
  <c r="G392" i="2" s="1"/>
  <c r="H392" i="2" s="1"/>
  <c r="I392" i="2" s="1"/>
  <c r="J392" i="2" s="1"/>
  <c r="K392" i="2" s="1"/>
  <c r="L392" i="2" s="1"/>
  <c r="M392" i="2" s="1"/>
  <c r="N392" i="2" s="1"/>
  <c r="O392" i="2" s="1"/>
  <c r="P392" i="2" s="1"/>
  <c r="Q392" i="2" s="1"/>
  <c r="R392" i="2" s="1"/>
  <c r="S392" i="2" s="1"/>
  <c r="T392" i="2" s="1"/>
  <c r="U392" i="2" s="1"/>
  <c r="V392" i="2" s="1"/>
  <c r="W392" i="2" s="1"/>
  <c r="X392" i="2" s="1"/>
  <c r="Y392" i="2" s="1"/>
  <c r="Z392" i="2" s="1"/>
  <c r="P541" i="2"/>
  <c r="Q541" i="2" s="1"/>
  <c r="R541" i="2" s="1"/>
  <c r="S541" i="2" s="1"/>
  <c r="T541" i="2" s="1"/>
  <c r="U541" i="2" s="1"/>
  <c r="F32" i="18"/>
  <c r="G545" i="2"/>
  <c r="H545" i="2" s="1"/>
  <c r="I545" i="2" s="1"/>
  <c r="J545" i="2" s="1"/>
  <c r="K545" i="2" s="1"/>
  <c r="L545" i="2" s="1"/>
  <c r="M545" i="2" s="1"/>
  <c r="N545" i="2" s="1"/>
  <c r="O545" i="2" s="1"/>
  <c r="P545" i="2" s="1"/>
  <c r="Q545" i="2" s="1"/>
  <c r="R545" i="2" s="1"/>
  <c r="S545" i="2" s="1"/>
  <c r="T545" i="2" s="1"/>
  <c r="U545" i="2" s="1"/>
  <c r="V545" i="2" s="1"/>
  <c r="W545" i="2" s="1"/>
  <c r="X545" i="2" s="1"/>
  <c r="Y545" i="2" s="1"/>
  <c r="Z545" i="2" s="1"/>
  <c r="AA545" i="2" s="1"/>
  <c r="AB545" i="2" s="1"/>
  <c r="AC545" i="2" s="1"/>
  <c r="F38" i="12"/>
  <c r="C547" i="2"/>
  <c r="D546" i="2"/>
  <c r="E546" i="2" s="1"/>
  <c r="F546" i="2" s="1"/>
  <c r="G546" i="2" s="1"/>
  <c r="H546" i="2" s="1"/>
  <c r="I546" i="2" s="1"/>
  <c r="B12" i="12"/>
  <c r="B8" i="4"/>
  <c r="B12" i="6"/>
  <c r="B242" i="2"/>
  <c r="B243" i="2" s="1"/>
  <c r="B244" i="2" s="1"/>
  <c r="B245" i="2" s="1"/>
  <c r="C548" i="2" l="1"/>
  <c r="D547" i="2"/>
  <c r="E547" i="2" s="1"/>
  <c r="F547" i="2" s="1"/>
  <c r="G547" i="2" s="1"/>
  <c r="H547" i="2" s="1"/>
  <c r="I547" i="2" s="1"/>
  <c r="J547" i="2" s="1"/>
  <c r="K547" i="2" s="1"/>
  <c r="V541" i="2"/>
  <c r="F35" i="24"/>
  <c r="C394" i="2"/>
  <c r="D393" i="2"/>
  <c r="E393" i="2" s="1"/>
  <c r="F393" i="2" s="1"/>
  <c r="G393" i="2" s="1"/>
  <c r="J546" i="2"/>
  <c r="K546" i="2" s="1"/>
  <c r="L546" i="2" s="1"/>
  <c r="M546" i="2" s="1"/>
  <c r="N546" i="2" s="1"/>
  <c r="O546" i="2" s="1"/>
  <c r="P546" i="2" s="1"/>
  <c r="F27" i="13"/>
  <c r="AA392" i="2"/>
  <c r="F23" i="29"/>
  <c r="K391" i="2"/>
  <c r="F23" i="5"/>
  <c r="B246" i="2"/>
  <c r="B17" i="32" s="1"/>
  <c r="B11" i="18"/>
  <c r="L391" i="2" l="1"/>
  <c r="M391" i="2" s="1"/>
  <c r="F18" i="6"/>
  <c r="AB392" i="2"/>
  <c r="AC392" i="2" s="1"/>
  <c r="F32" i="31"/>
  <c r="H393" i="2"/>
  <c r="I393" i="2" s="1"/>
  <c r="J393" i="2" s="1"/>
  <c r="K393" i="2" s="1"/>
  <c r="L393" i="2" s="1"/>
  <c r="M393" i="2" s="1"/>
  <c r="N393" i="2" s="1"/>
  <c r="O393" i="2" s="1"/>
  <c r="P393" i="2" s="1"/>
  <c r="Q393" i="2" s="1"/>
  <c r="R393" i="2" s="1"/>
  <c r="S393" i="2" s="1"/>
  <c r="T393" i="2" s="1"/>
  <c r="U393" i="2" s="1"/>
  <c r="V393" i="2" s="1"/>
  <c r="W393" i="2" s="1"/>
  <c r="X393" i="2" s="1"/>
  <c r="Y393" i="2" s="1"/>
  <c r="Z393" i="2" s="1"/>
  <c r="AA393" i="2" s="1"/>
  <c r="AB393" i="2" s="1"/>
  <c r="AC393" i="2" s="1"/>
  <c r="F15" i="14"/>
  <c r="Q546" i="2"/>
  <c r="R546" i="2" s="1"/>
  <c r="F32" i="19"/>
  <c r="W541" i="2"/>
  <c r="X541" i="2" s="1"/>
  <c r="Y541" i="2" s="1"/>
  <c r="Z541" i="2" s="1"/>
  <c r="AA541" i="2" s="1"/>
  <c r="AB541" i="2" s="1"/>
  <c r="AC541" i="2" s="1"/>
  <c r="F26" i="25"/>
  <c r="C395" i="2"/>
  <c r="D394" i="2"/>
  <c r="E394" i="2" s="1"/>
  <c r="F394" i="2" s="1"/>
  <c r="G394" i="2" s="1"/>
  <c r="H394" i="2" s="1"/>
  <c r="I394" i="2" s="1"/>
  <c r="J394" i="2" s="1"/>
  <c r="K394" i="2" s="1"/>
  <c r="L394" i="2" s="1"/>
  <c r="M394" i="2" s="1"/>
  <c r="N394" i="2" s="1"/>
  <c r="O394" i="2" s="1"/>
  <c r="P394" i="2" s="1"/>
  <c r="Q394" i="2" s="1"/>
  <c r="R394" i="2" s="1"/>
  <c r="S394" i="2" s="1"/>
  <c r="T394" i="2" s="1"/>
  <c r="U394" i="2" s="1"/>
  <c r="V394" i="2" s="1"/>
  <c r="W394" i="2" s="1"/>
  <c r="X394" i="2" s="1"/>
  <c r="Y394" i="2" s="1"/>
  <c r="Z394" i="2" s="1"/>
  <c r="AA394" i="2" s="1"/>
  <c r="AB394" i="2" s="1"/>
  <c r="AC394" i="2" s="1"/>
  <c r="L547" i="2"/>
  <c r="F25" i="6"/>
  <c r="C549" i="2"/>
  <c r="D548" i="2"/>
  <c r="E548" i="2" s="1"/>
  <c r="F548" i="2" s="1"/>
  <c r="G548" i="2" s="1"/>
  <c r="H548" i="2" s="1"/>
  <c r="I548" i="2" s="1"/>
  <c r="J548" i="2" s="1"/>
  <c r="K548" i="2" s="1"/>
  <c r="L548" i="2" s="1"/>
  <c r="M548" i="2" s="1"/>
  <c r="N548" i="2" s="1"/>
  <c r="O548" i="2" s="1"/>
  <c r="P548" i="2" s="1"/>
  <c r="Q548" i="2" s="1"/>
  <c r="R548" i="2" s="1"/>
  <c r="S548" i="2" s="1"/>
  <c r="B15" i="21"/>
  <c r="B247" i="2"/>
  <c r="B248" i="2" s="1"/>
  <c r="B249" i="2" s="1"/>
  <c r="B250" i="2" s="1"/>
  <c r="B15" i="24"/>
  <c r="B14" i="21"/>
  <c r="S546" i="2" l="1"/>
  <c r="T546" i="2" s="1"/>
  <c r="U546" i="2" s="1"/>
  <c r="V546" i="2" s="1"/>
  <c r="F33" i="21"/>
  <c r="C550" i="2"/>
  <c r="D549" i="2"/>
  <c r="E549" i="2" s="1"/>
  <c r="F549" i="2" s="1"/>
  <c r="G549" i="2" s="1"/>
  <c r="H549" i="2" s="1"/>
  <c r="I549" i="2" s="1"/>
  <c r="J549" i="2" s="1"/>
  <c r="K549" i="2" s="1"/>
  <c r="L549" i="2" s="1"/>
  <c r="M549" i="2" s="1"/>
  <c r="N549" i="2" s="1"/>
  <c r="O549" i="2" s="1"/>
  <c r="P549" i="2" s="1"/>
  <c r="Q549" i="2" s="1"/>
  <c r="R549" i="2" s="1"/>
  <c r="S549" i="2" s="1"/>
  <c r="T549" i="2" s="1"/>
  <c r="U549" i="2" s="1"/>
  <c r="V549" i="2" s="1"/>
  <c r="W549" i="2" s="1"/>
  <c r="X549" i="2" s="1"/>
  <c r="Y549" i="2" s="1"/>
  <c r="Z549" i="2" s="1"/>
  <c r="AA549" i="2" s="1"/>
  <c r="AB549" i="2" s="1"/>
  <c r="AC549" i="2" s="1"/>
  <c r="T548" i="2"/>
  <c r="F49" i="22"/>
  <c r="C396" i="2"/>
  <c r="D395" i="2"/>
  <c r="E395" i="2" s="1"/>
  <c r="F395" i="2" s="1"/>
  <c r="G395" i="2" s="1"/>
  <c r="H395" i="2" s="1"/>
  <c r="I395" i="2" s="1"/>
  <c r="J395" i="2" s="1"/>
  <c r="K395" i="2" s="1"/>
  <c r="L395" i="2" s="1"/>
  <c r="M395" i="2" s="1"/>
  <c r="N395" i="2" s="1"/>
  <c r="O395" i="2" s="1"/>
  <c r="P395" i="2" s="1"/>
  <c r="Q395" i="2" s="1"/>
  <c r="R395" i="2" s="1"/>
  <c r="S395" i="2" s="1"/>
  <c r="T395" i="2" s="1"/>
  <c r="U395" i="2" s="1"/>
  <c r="V395" i="2" s="1"/>
  <c r="W395" i="2" s="1"/>
  <c r="X395" i="2" s="1"/>
  <c r="Y395" i="2" s="1"/>
  <c r="Z395" i="2" s="1"/>
  <c r="AA395" i="2" s="1"/>
  <c r="AB395" i="2" s="1"/>
  <c r="AC395" i="2" s="1"/>
  <c r="M547" i="2"/>
  <c r="N547" i="2" s="1"/>
  <c r="O547" i="2" s="1"/>
  <c r="P547" i="2" s="1"/>
  <c r="Q547" i="2" s="1"/>
  <c r="R547" i="2" s="1"/>
  <c r="S547" i="2" s="1"/>
  <c r="T547" i="2" s="1"/>
  <c r="U547" i="2" s="1"/>
  <c r="V547" i="2" s="1"/>
  <c r="W547" i="2" s="1"/>
  <c r="X547" i="2" s="1"/>
  <c r="Y547" i="2" s="1"/>
  <c r="Z547" i="2" s="1"/>
  <c r="AA547" i="2" s="1"/>
  <c r="AB547" i="2" s="1"/>
  <c r="AC547" i="2" s="1"/>
  <c r="F21" i="16"/>
  <c r="N391" i="2"/>
  <c r="F19" i="9"/>
  <c r="B251" i="2"/>
  <c r="B22" i="22"/>
  <c r="O391" i="2" l="1"/>
  <c r="F17" i="17"/>
  <c r="U548" i="2"/>
  <c r="V548" i="2" s="1"/>
  <c r="W548" i="2" s="1"/>
  <c r="X548" i="2" s="1"/>
  <c r="Y548" i="2" s="1"/>
  <c r="Z548" i="2" s="1"/>
  <c r="AA548" i="2" s="1"/>
  <c r="AB548" i="2" s="1"/>
  <c r="AC548" i="2" s="1"/>
  <c r="F30" i="23"/>
  <c r="C397" i="2"/>
  <c r="D396" i="2"/>
  <c r="E396" i="2" s="1"/>
  <c r="F396" i="2" s="1"/>
  <c r="G396" i="2" s="1"/>
  <c r="H396" i="2" s="1"/>
  <c r="I396" i="2" s="1"/>
  <c r="C551" i="2"/>
  <c r="D550" i="2"/>
  <c r="E550" i="2" s="1"/>
  <c r="F550" i="2" s="1"/>
  <c r="G550" i="2" s="1"/>
  <c r="H550" i="2" s="1"/>
  <c r="I550" i="2" s="1"/>
  <c r="J550" i="2" s="1"/>
  <c r="K550" i="2" s="1"/>
  <c r="L550" i="2" s="1"/>
  <c r="M550" i="2" s="1"/>
  <c r="N550" i="2" s="1"/>
  <c r="O550" i="2" s="1"/>
  <c r="P550" i="2" s="1"/>
  <c r="Q550" i="2" s="1"/>
  <c r="R550" i="2" s="1"/>
  <c r="S550" i="2" s="1"/>
  <c r="T550" i="2" s="1"/>
  <c r="U550" i="2" s="1"/>
  <c r="V550" i="2" s="1"/>
  <c r="W550" i="2" s="1"/>
  <c r="X550" i="2" s="1"/>
  <c r="Y550" i="2" s="1"/>
  <c r="Z550" i="2" s="1"/>
  <c r="AA550" i="2" s="1"/>
  <c r="AB550" i="2" s="1"/>
  <c r="AC550" i="2" s="1"/>
  <c r="W546" i="2"/>
  <c r="X546" i="2" s="1"/>
  <c r="Y546" i="2" s="1"/>
  <c r="Z546" i="2" s="1"/>
  <c r="AA546" i="2" s="1"/>
  <c r="AB546" i="2" s="1"/>
  <c r="AC546" i="2" s="1"/>
  <c r="F27" i="25"/>
  <c r="B11" i="11"/>
  <c r="B10" i="7"/>
  <c r="B252" i="2"/>
  <c r="B13" i="6"/>
  <c r="B9" i="26"/>
  <c r="B12" i="27"/>
  <c r="B14" i="5"/>
  <c r="B14" i="19"/>
  <c r="J396" i="2" l="1"/>
  <c r="K396" i="2" s="1"/>
  <c r="L396" i="2" s="1"/>
  <c r="M396" i="2" s="1"/>
  <c r="N396" i="2" s="1"/>
  <c r="O396" i="2" s="1"/>
  <c r="P396" i="2" s="1"/>
  <c r="Q396" i="2" s="1"/>
  <c r="R396" i="2" s="1"/>
  <c r="S396" i="2" s="1"/>
  <c r="F17" i="13"/>
  <c r="C398" i="2"/>
  <c r="D397" i="2"/>
  <c r="E397" i="2" s="1"/>
  <c r="F397" i="2" s="1"/>
  <c r="G397" i="2" s="1"/>
  <c r="H397" i="2" s="1"/>
  <c r="I397" i="2" s="1"/>
  <c r="J397" i="2" s="1"/>
  <c r="K397" i="2" s="1"/>
  <c r="L397" i="2" s="1"/>
  <c r="M397" i="2" s="1"/>
  <c r="N397" i="2" s="1"/>
  <c r="O397" i="2" s="1"/>
  <c r="P397" i="2" s="1"/>
  <c r="Q397" i="2" s="1"/>
  <c r="R397" i="2" s="1"/>
  <c r="S397" i="2" s="1"/>
  <c r="T397" i="2" s="1"/>
  <c r="U397" i="2" s="1"/>
  <c r="V397" i="2" s="1"/>
  <c r="W397" i="2" s="1"/>
  <c r="X397" i="2" s="1"/>
  <c r="Y397" i="2" s="1"/>
  <c r="Z397" i="2" s="1"/>
  <c r="AA397" i="2" s="1"/>
  <c r="AB397" i="2" s="1"/>
  <c r="AC397" i="2" s="1"/>
  <c r="C552" i="2"/>
  <c r="D551" i="2"/>
  <c r="F25" i="36"/>
  <c r="F25" i="4"/>
  <c r="P391" i="2"/>
  <c r="Q391" i="2" s="1"/>
  <c r="R391" i="2" s="1"/>
  <c r="S391" i="2" s="1"/>
  <c r="T391" i="2" s="1"/>
  <c r="U391" i="2" s="1"/>
  <c r="V391" i="2" s="1"/>
  <c r="W391" i="2" s="1"/>
  <c r="X391" i="2" s="1"/>
  <c r="Y391" i="2" s="1"/>
  <c r="Z391" i="2" s="1"/>
  <c r="AA391" i="2" s="1"/>
  <c r="AB391" i="2" s="1"/>
  <c r="AC391" i="2" s="1"/>
  <c r="F20" i="18"/>
  <c r="B253" i="2"/>
  <c r="B254" i="2" s="1"/>
  <c r="B13" i="12"/>
  <c r="C553" i="2" l="1"/>
  <c r="D552" i="2"/>
  <c r="E552" i="2" s="1"/>
  <c r="F552" i="2" s="1"/>
  <c r="G552" i="2" s="1"/>
  <c r="H552" i="2" s="1"/>
  <c r="I552" i="2" s="1"/>
  <c r="J552" i="2" s="1"/>
  <c r="K552" i="2" s="1"/>
  <c r="L552" i="2" s="1"/>
  <c r="M552" i="2" s="1"/>
  <c r="N552" i="2" s="1"/>
  <c r="O552" i="2" s="1"/>
  <c r="P552" i="2" s="1"/>
  <c r="Q552" i="2" s="1"/>
  <c r="R552" i="2" s="1"/>
  <c r="S552" i="2" s="1"/>
  <c r="T552" i="2" s="1"/>
  <c r="U552" i="2" s="1"/>
  <c r="V552" i="2" s="1"/>
  <c r="W552" i="2" s="1"/>
  <c r="X552" i="2" s="1"/>
  <c r="Y552" i="2" s="1"/>
  <c r="Z552" i="2" s="1"/>
  <c r="E551" i="2"/>
  <c r="F26" i="10"/>
  <c r="C399" i="2"/>
  <c r="D398" i="2"/>
  <c r="E398" i="2" s="1"/>
  <c r="F398" i="2" s="1"/>
  <c r="G398" i="2" s="1"/>
  <c r="H398" i="2" s="1"/>
  <c r="I398" i="2" s="1"/>
  <c r="J398" i="2" s="1"/>
  <c r="K398" i="2" s="1"/>
  <c r="L398" i="2" s="1"/>
  <c r="M398" i="2" s="1"/>
  <c r="N398" i="2" s="1"/>
  <c r="O398" i="2" s="1"/>
  <c r="P398" i="2" s="1"/>
  <c r="Q398" i="2" s="1"/>
  <c r="R398" i="2" s="1"/>
  <c r="S398" i="2" s="1"/>
  <c r="T398" i="2" s="1"/>
  <c r="U398" i="2" s="1"/>
  <c r="V398" i="2" s="1"/>
  <c r="W398" i="2" s="1"/>
  <c r="X398" i="2" s="1"/>
  <c r="Y398" i="2" s="1"/>
  <c r="Z398" i="2" s="1"/>
  <c r="AA398" i="2" s="1"/>
  <c r="AB398" i="2" s="1"/>
  <c r="AC398" i="2" s="1"/>
  <c r="T396" i="2"/>
  <c r="F37" i="22"/>
  <c r="B11" i="9"/>
  <c r="B11" i="25"/>
  <c r="B11" i="23"/>
  <c r="B255" i="2"/>
  <c r="B9" i="14"/>
  <c r="C400" i="2" l="1"/>
  <c r="D399" i="2"/>
  <c r="E399" i="2" s="1"/>
  <c r="F399" i="2" s="1"/>
  <c r="G399" i="2" s="1"/>
  <c r="H399" i="2" s="1"/>
  <c r="I399" i="2" s="1"/>
  <c r="J399" i="2" s="1"/>
  <c r="K399" i="2" s="1"/>
  <c r="L399" i="2" s="1"/>
  <c r="M399" i="2" s="1"/>
  <c r="N399" i="2" s="1"/>
  <c r="O399" i="2" s="1"/>
  <c r="P399" i="2" s="1"/>
  <c r="Q399" i="2" s="1"/>
  <c r="R399" i="2" s="1"/>
  <c r="S399" i="2" s="1"/>
  <c r="T399" i="2" s="1"/>
  <c r="U399" i="2" s="1"/>
  <c r="V399" i="2" s="1"/>
  <c r="W399" i="2" s="1"/>
  <c r="X399" i="2" s="1"/>
  <c r="F551" i="2"/>
  <c r="G551" i="2" s="1"/>
  <c r="H551" i="2" s="1"/>
  <c r="F28" i="11"/>
  <c r="U396" i="2"/>
  <c r="F18" i="23"/>
  <c r="AA552" i="2"/>
  <c r="AB552" i="2" s="1"/>
  <c r="AC552" i="2" s="1"/>
  <c r="F36" i="29"/>
  <c r="C554" i="2"/>
  <c r="D553" i="2"/>
  <c r="E553" i="2" s="1"/>
  <c r="F553" i="2" s="1"/>
  <c r="G553" i="2" s="1"/>
  <c r="H553" i="2" s="1"/>
  <c r="I553" i="2" s="1"/>
  <c r="J553" i="2" s="1"/>
  <c r="K553" i="2" s="1"/>
  <c r="L553" i="2" s="1"/>
  <c r="M553" i="2" s="1"/>
  <c r="N553" i="2" s="1"/>
  <c r="O553" i="2" s="1"/>
  <c r="P553" i="2" s="1"/>
  <c r="Q553" i="2" s="1"/>
  <c r="R553" i="2" s="1"/>
  <c r="S553" i="2" s="1"/>
  <c r="T553" i="2" s="1"/>
  <c r="U553" i="2" s="1"/>
  <c r="V553" i="2" s="1"/>
  <c r="W553" i="2" s="1"/>
  <c r="X553" i="2" s="1"/>
  <c r="Y553" i="2" s="1"/>
  <c r="Z553" i="2" s="1"/>
  <c r="AA553" i="2" s="1"/>
  <c r="AB553" i="2" s="1"/>
  <c r="AC553" i="2" s="1"/>
  <c r="B256" i="2"/>
  <c r="B11" i="28"/>
  <c r="C555" i="2" l="1"/>
  <c r="D554" i="2"/>
  <c r="E554" i="2" s="1"/>
  <c r="F554" i="2" s="1"/>
  <c r="G554" i="2" s="1"/>
  <c r="H554" i="2" s="1"/>
  <c r="I554" i="2" s="1"/>
  <c r="J554" i="2" s="1"/>
  <c r="K554" i="2" s="1"/>
  <c r="L554" i="2" s="1"/>
  <c r="M554" i="2" s="1"/>
  <c r="N554" i="2" s="1"/>
  <c r="O554" i="2" s="1"/>
  <c r="P554" i="2" s="1"/>
  <c r="Q554" i="2" s="1"/>
  <c r="R554" i="2" s="1"/>
  <c r="S554" i="2" s="1"/>
  <c r="T554" i="2" s="1"/>
  <c r="U554" i="2" s="1"/>
  <c r="V554" i="2" s="1"/>
  <c r="W554" i="2" s="1"/>
  <c r="X554" i="2" s="1"/>
  <c r="Y554" i="2" s="1"/>
  <c r="Z554" i="2" s="1"/>
  <c r="AA554" i="2" s="1"/>
  <c r="AB554" i="2" s="1"/>
  <c r="AC554" i="2" s="1"/>
  <c r="V396" i="2"/>
  <c r="F25" i="24"/>
  <c r="I551" i="2"/>
  <c r="J551" i="2" s="1"/>
  <c r="K551" i="2" s="1"/>
  <c r="F24" i="7"/>
  <c r="Y399" i="2"/>
  <c r="Z399" i="2" s="1"/>
  <c r="AA399" i="2" s="1"/>
  <c r="AB399" i="2" s="1"/>
  <c r="AC399" i="2" s="1"/>
  <c r="F20" i="27"/>
  <c r="C401" i="2"/>
  <c r="D400" i="2"/>
  <c r="E400" i="2" s="1"/>
  <c r="F400" i="2" s="1"/>
  <c r="G400" i="2" s="1"/>
  <c r="H400" i="2" s="1"/>
  <c r="I400" i="2" s="1"/>
  <c r="J400" i="2" s="1"/>
  <c r="K400" i="2" s="1"/>
  <c r="L400" i="2" s="1"/>
  <c r="M400" i="2" s="1"/>
  <c r="N400" i="2" s="1"/>
  <c r="O400" i="2" s="1"/>
  <c r="P400" i="2" s="1"/>
  <c r="Q400" i="2" s="1"/>
  <c r="R400" i="2" s="1"/>
  <c r="S400" i="2" s="1"/>
  <c r="T400" i="2" s="1"/>
  <c r="U400" i="2" s="1"/>
  <c r="V400" i="2" s="1"/>
  <c r="W400" i="2" s="1"/>
  <c r="X400" i="2" s="1"/>
  <c r="Y400" i="2" s="1"/>
  <c r="Z400" i="2" s="1"/>
  <c r="AA400" i="2" s="1"/>
  <c r="AB400" i="2" s="1"/>
  <c r="AC400" i="2" s="1"/>
  <c r="B257" i="2"/>
  <c r="B258" i="2" s="1"/>
  <c r="B259" i="2" s="1"/>
  <c r="B260" i="2" s="1"/>
  <c r="B261" i="2" s="1"/>
  <c r="B16" i="21"/>
  <c r="C402" i="2" l="1"/>
  <c r="D401" i="2"/>
  <c r="F14" i="36"/>
  <c r="F14" i="4"/>
  <c r="L551" i="2"/>
  <c r="F26" i="6"/>
  <c r="W396" i="2"/>
  <c r="X396" i="2" s="1"/>
  <c r="Y396" i="2" s="1"/>
  <c r="Z396" i="2" s="1"/>
  <c r="AA396" i="2" s="1"/>
  <c r="AB396" i="2" s="1"/>
  <c r="AC396" i="2" s="1"/>
  <c r="F17" i="25"/>
  <c r="C556" i="2"/>
  <c r="D555" i="2"/>
  <c r="E555" i="2" s="1"/>
  <c r="F555" i="2" s="1"/>
  <c r="B10" i="13"/>
  <c r="B262" i="2"/>
  <c r="B14" i="12"/>
  <c r="B15" i="5"/>
  <c r="B10" i="17"/>
  <c r="B16" i="24"/>
  <c r="G555" i="2" l="1"/>
  <c r="H555" i="2" s="1"/>
  <c r="I555" i="2" s="1"/>
  <c r="J555" i="2" s="1"/>
  <c r="K555" i="2" s="1"/>
  <c r="L555" i="2" s="1"/>
  <c r="M555" i="2" s="1"/>
  <c r="N555" i="2" s="1"/>
  <c r="O555" i="2" s="1"/>
  <c r="P555" i="2" s="1"/>
  <c r="Q555" i="2" s="1"/>
  <c r="R555" i="2" s="1"/>
  <c r="S555" i="2" s="1"/>
  <c r="T555" i="2" s="1"/>
  <c r="U555" i="2" s="1"/>
  <c r="V555" i="2" s="1"/>
  <c r="W555" i="2" s="1"/>
  <c r="X555" i="2" s="1"/>
  <c r="Y555" i="2" s="1"/>
  <c r="Z555" i="2" s="1"/>
  <c r="AA555" i="2" s="1"/>
  <c r="AB555" i="2" s="1"/>
  <c r="AC555" i="2" s="1"/>
  <c r="F39" i="12"/>
  <c r="M551" i="2"/>
  <c r="N551" i="2" s="1"/>
  <c r="F22" i="16"/>
  <c r="C557" i="2"/>
  <c r="D556" i="2"/>
  <c r="E556" i="2" s="1"/>
  <c r="F556" i="2" s="1"/>
  <c r="G556" i="2" s="1"/>
  <c r="H556" i="2" s="1"/>
  <c r="I556" i="2" s="1"/>
  <c r="J556" i="2" s="1"/>
  <c r="K556" i="2" s="1"/>
  <c r="L556" i="2" s="1"/>
  <c r="M556" i="2" s="1"/>
  <c r="N556" i="2" s="1"/>
  <c r="O556" i="2" s="1"/>
  <c r="E401" i="2"/>
  <c r="F401" i="2" s="1"/>
  <c r="G401" i="2" s="1"/>
  <c r="F15" i="10"/>
  <c r="C403" i="2"/>
  <c r="D402" i="2"/>
  <c r="E402" i="2" s="1"/>
  <c r="F402" i="2" s="1"/>
  <c r="G402" i="2" s="1"/>
  <c r="H402" i="2" s="1"/>
  <c r="I402" i="2" s="1"/>
  <c r="J402" i="2" s="1"/>
  <c r="K402" i="2" s="1"/>
  <c r="L402" i="2" s="1"/>
  <c r="M402" i="2" s="1"/>
  <c r="N402" i="2" s="1"/>
  <c r="O402" i="2" s="1"/>
  <c r="P402" i="2" s="1"/>
  <c r="Q402" i="2" s="1"/>
  <c r="R402" i="2" s="1"/>
  <c r="S402" i="2" s="1"/>
  <c r="T402" i="2" s="1"/>
  <c r="U402" i="2" s="1"/>
  <c r="V402" i="2" s="1"/>
  <c r="W402" i="2" s="1"/>
  <c r="X402" i="2" s="1"/>
  <c r="Y402" i="2" s="1"/>
  <c r="Z402" i="2" s="1"/>
  <c r="AA402" i="2" s="1"/>
  <c r="AB402" i="2" s="1"/>
  <c r="AC402" i="2" s="1"/>
  <c r="B263" i="2"/>
  <c r="B264" i="2" s="1"/>
  <c r="B23" i="22"/>
  <c r="C404" i="2" l="1"/>
  <c r="D403" i="2"/>
  <c r="E403" i="2" s="1"/>
  <c r="F403" i="2" s="1"/>
  <c r="G403" i="2" s="1"/>
  <c r="H403" i="2" s="1"/>
  <c r="I403" i="2" s="1"/>
  <c r="J403" i="2" s="1"/>
  <c r="K403" i="2" s="1"/>
  <c r="L403" i="2" s="1"/>
  <c r="M403" i="2" s="1"/>
  <c r="N403" i="2" s="1"/>
  <c r="O403" i="2" s="1"/>
  <c r="P403" i="2" s="1"/>
  <c r="Q403" i="2" s="1"/>
  <c r="R403" i="2" s="1"/>
  <c r="S403" i="2" s="1"/>
  <c r="T403" i="2" s="1"/>
  <c r="U403" i="2" s="1"/>
  <c r="V403" i="2" s="1"/>
  <c r="W403" i="2" s="1"/>
  <c r="X403" i="2" s="1"/>
  <c r="Y403" i="2" s="1"/>
  <c r="Z403" i="2" s="1"/>
  <c r="AA403" i="2" s="1"/>
  <c r="H401" i="2"/>
  <c r="I401" i="2" s="1"/>
  <c r="J401" i="2" s="1"/>
  <c r="K401" i="2" s="1"/>
  <c r="L401" i="2" s="1"/>
  <c r="M401" i="2" s="1"/>
  <c r="N401" i="2" s="1"/>
  <c r="O401" i="2" s="1"/>
  <c r="F16" i="14"/>
  <c r="P556" i="2"/>
  <c r="Q556" i="2" s="1"/>
  <c r="F33" i="18"/>
  <c r="O551" i="2"/>
  <c r="P551" i="2" s="1"/>
  <c r="Q551" i="2" s="1"/>
  <c r="R551" i="2" s="1"/>
  <c r="S551" i="2" s="1"/>
  <c r="T551" i="2" s="1"/>
  <c r="U551" i="2" s="1"/>
  <c r="F26" i="17"/>
  <c r="C558" i="2"/>
  <c r="D557" i="2"/>
  <c r="E557" i="2" s="1"/>
  <c r="F557" i="2" s="1"/>
  <c r="G557" i="2" s="1"/>
  <c r="H557" i="2" s="1"/>
  <c r="I557" i="2" s="1"/>
  <c r="J557" i="2" s="1"/>
  <c r="K557" i="2" s="1"/>
  <c r="B265" i="2"/>
  <c r="B18" i="32" s="1"/>
  <c r="B10" i="26"/>
  <c r="L557" i="2" l="1"/>
  <c r="M557" i="2" s="1"/>
  <c r="N557" i="2" s="1"/>
  <c r="O557" i="2" s="1"/>
  <c r="P557" i="2" s="1"/>
  <c r="Q557" i="2" s="1"/>
  <c r="R557" i="2" s="1"/>
  <c r="S557" i="2" s="1"/>
  <c r="T557" i="2" s="1"/>
  <c r="U557" i="2" s="1"/>
  <c r="V557" i="2" s="1"/>
  <c r="W557" i="2" s="1"/>
  <c r="X557" i="2" s="1"/>
  <c r="Y557" i="2" s="1"/>
  <c r="Z557" i="2" s="1"/>
  <c r="AA557" i="2" s="1"/>
  <c r="AB557" i="2" s="1"/>
  <c r="AC557" i="2" s="1"/>
  <c r="F27" i="6"/>
  <c r="R556" i="2"/>
  <c r="F29" i="20"/>
  <c r="P401" i="2"/>
  <c r="Q401" i="2" s="1"/>
  <c r="R401" i="2" s="1"/>
  <c r="F21" i="18"/>
  <c r="C559" i="2"/>
  <c r="D558" i="2"/>
  <c r="E558" i="2" s="1"/>
  <c r="F558" i="2" s="1"/>
  <c r="G558" i="2" s="1"/>
  <c r="H558" i="2" s="1"/>
  <c r="I558" i="2" s="1"/>
  <c r="V551" i="2"/>
  <c r="W551" i="2" s="1"/>
  <c r="X551" i="2" s="1"/>
  <c r="Y551" i="2" s="1"/>
  <c r="Z551" i="2" s="1"/>
  <c r="F36" i="24"/>
  <c r="AB403" i="2"/>
  <c r="AC403" i="2" s="1"/>
  <c r="F33" i="31"/>
  <c r="C405" i="2"/>
  <c r="D404" i="2"/>
  <c r="E404" i="2" s="1"/>
  <c r="F404" i="2" s="1"/>
  <c r="G404" i="2" s="1"/>
  <c r="H404" i="2" s="1"/>
  <c r="I404" i="2" s="1"/>
  <c r="J404" i="2" s="1"/>
  <c r="K404" i="2" s="1"/>
  <c r="L404" i="2" s="1"/>
  <c r="M404" i="2" s="1"/>
  <c r="N404" i="2" s="1"/>
  <c r="O404" i="2" s="1"/>
  <c r="P404" i="2" s="1"/>
  <c r="Q404" i="2" s="1"/>
  <c r="R404" i="2" s="1"/>
  <c r="S404" i="2" s="1"/>
  <c r="T404" i="2" s="1"/>
  <c r="B14" i="29"/>
  <c r="B266" i="2"/>
  <c r="C560" i="2" l="1"/>
  <c r="D559" i="2"/>
  <c r="E559" i="2" s="1"/>
  <c r="F559" i="2" s="1"/>
  <c r="G559" i="2" s="1"/>
  <c r="H559" i="2" s="1"/>
  <c r="I559" i="2" s="1"/>
  <c r="J559" i="2" s="1"/>
  <c r="K559" i="2" s="1"/>
  <c r="L559" i="2" s="1"/>
  <c r="M559" i="2" s="1"/>
  <c r="N559" i="2" s="1"/>
  <c r="O559" i="2" s="1"/>
  <c r="P559" i="2" s="1"/>
  <c r="Q559" i="2" s="1"/>
  <c r="R559" i="2" s="1"/>
  <c r="S559" i="2" s="1"/>
  <c r="T559" i="2" s="1"/>
  <c r="U559" i="2" s="1"/>
  <c r="V559" i="2" s="1"/>
  <c r="W559" i="2" s="1"/>
  <c r="X559" i="2" s="1"/>
  <c r="Y559" i="2" s="1"/>
  <c r="Z559" i="2" s="1"/>
  <c r="AA559" i="2" s="1"/>
  <c r="AB559" i="2" s="1"/>
  <c r="AC559" i="2" s="1"/>
  <c r="J558" i="2"/>
  <c r="K558" i="2" s="1"/>
  <c r="L558" i="2" s="1"/>
  <c r="M558" i="2" s="1"/>
  <c r="N558" i="2" s="1"/>
  <c r="O558" i="2" s="1"/>
  <c r="P558" i="2" s="1"/>
  <c r="Q558" i="2" s="1"/>
  <c r="R558" i="2" s="1"/>
  <c r="S558" i="2" s="1"/>
  <c r="T558" i="2" s="1"/>
  <c r="U558" i="2" s="1"/>
  <c r="V558" i="2" s="1"/>
  <c r="W558" i="2" s="1"/>
  <c r="X558" i="2" s="1"/>
  <c r="Y558" i="2" s="1"/>
  <c r="Z558" i="2" s="1"/>
  <c r="AA558" i="2" s="1"/>
  <c r="AB558" i="2" s="1"/>
  <c r="AC558" i="2" s="1"/>
  <c r="F28" i="13"/>
  <c r="S401" i="2"/>
  <c r="F24" i="21"/>
  <c r="AA551" i="2"/>
  <c r="AB551" i="2" s="1"/>
  <c r="AC551" i="2" s="1"/>
  <c r="F35" i="29"/>
  <c r="S556" i="2"/>
  <c r="T556" i="2" s="1"/>
  <c r="U556" i="2" s="1"/>
  <c r="V556" i="2" s="1"/>
  <c r="W556" i="2" s="1"/>
  <c r="X556" i="2" s="1"/>
  <c r="F34" i="21"/>
  <c r="U404" i="2"/>
  <c r="V404" i="2" s="1"/>
  <c r="W404" i="2" s="1"/>
  <c r="X404" i="2" s="1"/>
  <c r="Y404" i="2" s="1"/>
  <c r="Z404" i="2" s="1"/>
  <c r="F19" i="23"/>
  <c r="C406" i="2"/>
  <c r="D405" i="2"/>
  <c r="E405" i="2" s="1"/>
  <c r="F405" i="2" s="1"/>
  <c r="G405" i="2" s="1"/>
  <c r="H405" i="2" s="1"/>
  <c r="I405" i="2" s="1"/>
  <c r="J405" i="2" s="1"/>
  <c r="K405" i="2" s="1"/>
  <c r="L405" i="2" s="1"/>
  <c r="M405" i="2" s="1"/>
  <c r="N405" i="2" s="1"/>
  <c r="O405" i="2" s="1"/>
  <c r="P405" i="2" s="1"/>
  <c r="Q405" i="2" s="1"/>
  <c r="R405" i="2" s="1"/>
  <c r="S405" i="2" s="1"/>
  <c r="T405" i="2" s="1"/>
  <c r="U405" i="2" s="1"/>
  <c r="V405" i="2" s="1"/>
  <c r="W405" i="2" s="1"/>
  <c r="X405" i="2" s="1"/>
  <c r="Y405" i="2" s="1"/>
  <c r="Z405" i="2" s="1"/>
  <c r="AA405" i="2" s="1"/>
  <c r="AB405" i="2" s="1"/>
  <c r="AC405" i="2" s="1"/>
  <c r="B16" i="5"/>
  <c r="B267" i="2"/>
  <c r="B268" i="2" s="1"/>
  <c r="B12" i="18"/>
  <c r="B12" i="9"/>
  <c r="B15" i="19"/>
  <c r="T401" i="2" l="1"/>
  <c r="U401" i="2" s="1"/>
  <c r="V401" i="2" s="1"/>
  <c r="W401" i="2" s="1"/>
  <c r="F38" i="22"/>
  <c r="Y556" i="2"/>
  <c r="Z556" i="2" s="1"/>
  <c r="AA556" i="2" s="1"/>
  <c r="AB556" i="2" s="1"/>
  <c r="AC556" i="2" s="1"/>
  <c r="F29" i="27"/>
  <c r="C407" i="2"/>
  <c r="D406" i="2"/>
  <c r="E406" i="2" s="1"/>
  <c r="F406" i="2" s="1"/>
  <c r="G406" i="2" s="1"/>
  <c r="H406" i="2" s="1"/>
  <c r="I406" i="2" s="1"/>
  <c r="J406" i="2" s="1"/>
  <c r="K406" i="2" s="1"/>
  <c r="L406" i="2" s="1"/>
  <c r="M406" i="2" s="1"/>
  <c r="AA404" i="2"/>
  <c r="AB404" i="2" s="1"/>
  <c r="AC404" i="2" s="1"/>
  <c r="F24" i="29"/>
  <c r="C561" i="2"/>
  <c r="D560" i="2"/>
  <c r="E560" i="2" s="1"/>
  <c r="F560" i="2" s="1"/>
  <c r="G560" i="2" s="1"/>
  <c r="H560" i="2" s="1"/>
  <c r="I560" i="2" s="1"/>
  <c r="J560" i="2" s="1"/>
  <c r="K560" i="2" s="1"/>
  <c r="L560" i="2" s="1"/>
  <c r="M560" i="2" s="1"/>
  <c r="B269" i="2"/>
  <c r="B11" i="13"/>
  <c r="C562" i="2" l="1"/>
  <c r="D561" i="2"/>
  <c r="N406" i="2"/>
  <c r="O406" i="2" s="1"/>
  <c r="P406" i="2" s="1"/>
  <c r="F20" i="9"/>
  <c r="N560" i="2"/>
  <c r="O560" i="2" s="1"/>
  <c r="P560" i="2" s="1"/>
  <c r="Q560" i="2" s="1"/>
  <c r="R560" i="2" s="1"/>
  <c r="S560" i="2" s="1"/>
  <c r="T560" i="2" s="1"/>
  <c r="U560" i="2" s="1"/>
  <c r="V560" i="2" s="1"/>
  <c r="W560" i="2" s="1"/>
  <c r="X560" i="2" s="1"/>
  <c r="Y560" i="2" s="1"/>
  <c r="Z560" i="2" s="1"/>
  <c r="AA560" i="2" s="1"/>
  <c r="AB560" i="2" s="1"/>
  <c r="AC560" i="2" s="1"/>
  <c r="F26" i="9"/>
  <c r="C408" i="2"/>
  <c r="D407" i="2"/>
  <c r="E407" i="2" s="1"/>
  <c r="F407" i="2" s="1"/>
  <c r="G407" i="2" s="1"/>
  <c r="H407" i="2" s="1"/>
  <c r="I407" i="2" s="1"/>
  <c r="J407" i="2" s="1"/>
  <c r="K407" i="2" s="1"/>
  <c r="L407" i="2" s="1"/>
  <c r="M407" i="2" s="1"/>
  <c r="N407" i="2" s="1"/>
  <c r="O407" i="2" s="1"/>
  <c r="P407" i="2" s="1"/>
  <c r="Q407" i="2" s="1"/>
  <c r="R407" i="2" s="1"/>
  <c r="S407" i="2" s="1"/>
  <c r="T407" i="2" s="1"/>
  <c r="U407" i="2" s="1"/>
  <c r="V407" i="2" s="1"/>
  <c r="W407" i="2" s="1"/>
  <c r="X407" i="2" s="1"/>
  <c r="Y407" i="2" s="1"/>
  <c r="Z407" i="2" s="1"/>
  <c r="AA407" i="2" s="1"/>
  <c r="AB407" i="2" s="1"/>
  <c r="AC407" i="2" s="1"/>
  <c r="X401" i="2"/>
  <c r="Y401" i="2" s="1"/>
  <c r="F15" i="26"/>
  <c r="B18" i="31"/>
  <c r="B24" i="22"/>
  <c r="B270" i="2"/>
  <c r="B17" i="24"/>
  <c r="C409" i="2" l="1"/>
  <c r="D408" i="2"/>
  <c r="E408" i="2" s="1"/>
  <c r="F408" i="2" s="1"/>
  <c r="G408" i="2" s="1"/>
  <c r="H408" i="2" s="1"/>
  <c r="I408" i="2" s="1"/>
  <c r="J408" i="2" s="1"/>
  <c r="K408" i="2" s="1"/>
  <c r="L408" i="2" s="1"/>
  <c r="M408" i="2" s="1"/>
  <c r="N408" i="2" s="1"/>
  <c r="O408" i="2" s="1"/>
  <c r="P408" i="2" s="1"/>
  <c r="Q408" i="2" s="1"/>
  <c r="R408" i="2" s="1"/>
  <c r="S408" i="2" s="1"/>
  <c r="T408" i="2" s="1"/>
  <c r="U408" i="2" s="1"/>
  <c r="Q406" i="2"/>
  <c r="R406" i="2" s="1"/>
  <c r="S406" i="2" s="1"/>
  <c r="F23" i="19"/>
  <c r="Z401" i="2"/>
  <c r="AA401" i="2" s="1"/>
  <c r="AB401" i="2" s="1"/>
  <c r="AC401" i="2" s="1"/>
  <c r="F19" i="33" s="1"/>
  <c r="F18" i="28"/>
  <c r="E561" i="2"/>
  <c r="F561" i="2" s="1"/>
  <c r="G561" i="2" s="1"/>
  <c r="H561" i="2" s="1"/>
  <c r="F27" i="10"/>
  <c r="C563" i="2"/>
  <c r="D562" i="2"/>
  <c r="E562" i="2" s="1"/>
  <c r="F562" i="2" s="1"/>
  <c r="G562" i="2" s="1"/>
  <c r="H562" i="2" s="1"/>
  <c r="I562" i="2" s="1"/>
  <c r="J562" i="2" s="1"/>
  <c r="K562" i="2" s="1"/>
  <c r="L562" i="2" s="1"/>
  <c r="M562" i="2" s="1"/>
  <c r="N562" i="2" s="1"/>
  <c r="O562" i="2" s="1"/>
  <c r="P562" i="2" s="1"/>
  <c r="Q562" i="2" s="1"/>
  <c r="R562" i="2" s="1"/>
  <c r="S562" i="2" s="1"/>
  <c r="T562" i="2" s="1"/>
  <c r="U562" i="2" s="1"/>
  <c r="V562" i="2" s="1"/>
  <c r="W562" i="2" s="1"/>
  <c r="X562" i="2" s="1"/>
  <c r="Y562" i="2" s="1"/>
  <c r="Z562" i="2" s="1"/>
  <c r="AA562" i="2" s="1"/>
  <c r="AB562" i="2" s="1"/>
  <c r="AC562" i="2" s="1"/>
  <c r="F26" i="33" s="1"/>
  <c r="B271" i="2"/>
  <c r="B17" i="21"/>
  <c r="C564" i="2" l="1"/>
  <c r="D563" i="2"/>
  <c r="E563" i="2" s="1"/>
  <c r="F563" i="2" s="1"/>
  <c r="G563" i="2" s="1"/>
  <c r="H563" i="2" s="1"/>
  <c r="I563" i="2" s="1"/>
  <c r="J563" i="2" s="1"/>
  <c r="K563" i="2" s="1"/>
  <c r="L563" i="2" s="1"/>
  <c r="M563" i="2" s="1"/>
  <c r="N563" i="2" s="1"/>
  <c r="O563" i="2" s="1"/>
  <c r="P563" i="2" s="1"/>
  <c r="Q563" i="2" s="1"/>
  <c r="R563" i="2" s="1"/>
  <c r="S563" i="2" s="1"/>
  <c r="T563" i="2" s="1"/>
  <c r="U563" i="2" s="1"/>
  <c r="V563" i="2" s="1"/>
  <c r="W563" i="2" s="1"/>
  <c r="X563" i="2" s="1"/>
  <c r="Y563" i="2" s="1"/>
  <c r="Z563" i="2" s="1"/>
  <c r="AA563" i="2" s="1"/>
  <c r="AB563" i="2" s="1"/>
  <c r="AC563" i="2" s="1"/>
  <c r="I561" i="2"/>
  <c r="J561" i="2" s="1"/>
  <c r="K561" i="2" s="1"/>
  <c r="F25" i="7"/>
  <c r="T406" i="2"/>
  <c r="U406" i="2" s="1"/>
  <c r="V406" i="2" s="1"/>
  <c r="W406" i="2" s="1"/>
  <c r="X406" i="2" s="1"/>
  <c r="Y406" i="2" s="1"/>
  <c r="Z406" i="2" s="1"/>
  <c r="AA406" i="2" s="1"/>
  <c r="AB406" i="2" s="1"/>
  <c r="AC406" i="2" s="1"/>
  <c r="F39" i="22"/>
  <c r="V408" i="2"/>
  <c r="W408" i="2" s="1"/>
  <c r="X408" i="2" s="1"/>
  <c r="Y408" i="2" s="1"/>
  <c r="Z408" i="2" s="1"/>
  <c r="AA408" i="2" s="1"/>
  <c r="AB408" i="2" s="1"/>
  <c r="AC408" i="2" s="1"/>
  <c r="F26" i="24"/>
  <c r="C410" i="2"/>
  <c r="D409" i="2"/>
  <c r="E409" i="2" s="1"/>
  <c r="F409" i="2" s="1"/>
  <c r="G409" i="2" s="1"/>
  <c r="H409" i="2" s="1"/>
  <c r="I409" i="2" s="1"/>
  <c r="J409" i="2" s="1"/>
  <c r="K409" i="2" s="1"/>
  <c r="L409" i="2" s="1"/>
  <c r="M409" i="2" s="1"/>
  <c r="N409" i="2" s="1"/>
  <c r="O409" i="2" s="1"/>
  <c r="P409" i="2" s="1"/>
  <c r="Q409" i="2" s="1"/>
  <c r="R409" i="2" s="1"/>
  <c r="S409" i="2" s="1"/>
  <c r="T409" i="2" s="1"/>
  <c r="U409" i="2" s="1"/>
  <c r="V409" i="2" s="1"/>
  <c r="W409" i="2" s="1"/>
  <c r="X409" i="2" s="1"/>
  <c r="Y409" i="2" s="1"/>
  <c r="Z409" i="2" s="1"/>
  <c r="AA409" i="2" s="1"/>
  <c r="AB409" i="2" s="1"/>
  <c r="AC409" i="2" s="1"/>
  <c r="B272" i="2"/>
  <c r="B273" i="2" s="1"/>
  <c r="B274" i="2" s="1"/>
  <c r="B9" i="4"/>
  <c r="C411" i="2" l="1"/>
  <c r="D410" i="2"/>
  <c r="E410" i="2" s="1"/>
  <c r="F410" i="2" s="1"/>
  <c r="G410" i="2" s="1"/>
  <c r="H410" i="2" s="1"/>
  <c r="I410" i="2" s="1"/>
  <c r="J410" i="2" s="1"/>
  <c r="K410" i="2" s="1"/>
  <c r="L410" i="2" s="1"/>
  <c r="M410" i="2" s="1"/>
  <c r="N410" i="2" s="1"/>
  <c r="O410" i="2" s="1"/>
  <c r="P410" i="2" s="1"/>
  <c r="Q410" i="2" s="1"/>
  <c r="R410" i="2" s="1"/>
  <c r="S410" i="2" s="1"/>
  <c r="T410" i="2" s="1"/>
  <c r="U410" i="2" s="1"/>
  <c r="V410" i="2" s="1"/>
  <c r="W410" i="2" s="1"/>
  <c r="X410" i="2" s="1"/>
  <c r="Y410" i="2" s="1"/>
  <c r="Z410" i="2" s="1"/>
  <c r="AA410" i="2" s="1"/>
  <c r="AB410" i="2" s="1"/>
  <c r="AC410" i="2" s="1"/>
  <c r="L561" i="2"/>
  <c r="F28" i="6"/>
  <c r="C565" i="2"/>
  <c r="D564" i="2"/>
  <c r="E564" i="2" s="1"/>
  <c r="F564" i="2" s="1"/>
  <c r="G564" i="2" s="1"/>
  <c r="H564" i="2" s="1"/>
  <c r="I564" i="2" s="1"/>
  <c r="J564" i="2" s="1"/>
  <c r="K564" i="2" s="1"/>
  <c r="L564" i="2" s="1"/>
  <c r="M564" i="2" s="1"/>
  <c r="N564" i="2" s="1"/>
  <c r="O564" i="2" s="1"/>
  <c r="P564" i="2" s="1"/>
  <c r="Q564" i="2" s="1"/>
  <c r="R564" i="2" s="1"/>
  <c r="S564" i="2" s="1"/>
  <c r="T564" i="2" s="1"/>
  <c r="U564" i="2" s="1"/>
  <c r="V564" i="2" s="1"/>
  <c r="W564" i="2" s="1"/>
  <c r="X564" i="2" s="1"/>
  <c r="Y564" i="2" s="1"/>
  <c r="Z564" i="2" s="1"/>
  <c r="AA564" i="2" s="1"/>
  <c r="AB564" i="2" s="1"/>
  <c r="AC564" i="2" s="1"/>
  <c r="B19" i="31"/>
  <c r="B275" i="2"/>
  <c r="B15" i="12"/>
  <c r="B25" i="22"/>
  <c r="C566" i="2" l="1"/>
  <c r="D565" i="2"/>
  <c r="E565" i="2" s="1"/>
  <c r="F565" i="2" s="1"/>
  <c r="G565" i="2" s="1"/>
  <c r="H565" i="2" s="1"/>
  <c r="I565" i="2" s="1"/>
  <c r="J565" i="2" s="1"/>
  <c r="K565" i="2" s="1"/>
  <c r="L565" i="2" s="1"/>
  <c r="M565" i="2" s="1"/>
  <c r="N565" i="2" s="1"/>
  <c r="O565" i="2" s="1"/>
  <c r="P565" i="2" s="1"/>
  <c r="Q565" i="2" s="1"/>
  <c r="R565" i="2" s="1"/>
  <c r="S565" i="2" s="1"/>
  <c r="T565" i="2" s="1"/>
  <c r="U565" i="2" s="1"/>
  <c r="V565" i="2" s="1"/>
  <c r="W565" i="2" s="1"/>
  <c r="X565" i="2" s="1"/>
  <c r="Y565" i="2" s="1"/>
  <c r="Z565" i="2" s="1"/>
  <c r="AA565" i="2" s="1"/>
  <c r="AB565" i="2" s="1"/>
  <c r="AC565" i="2" s="1"/>
  <c r="M561" i="2"/>
  <c r="N561" i="2" s="1"/>
  <c r="O561" i="2" s="1"/>
  <c r="P561" i="2" s="1"/>
  <c r="Q561" i="2" s="1"/>
  <c r="R561" i="2" s="1"/>
  <c r="S561" i="2" s="1"/>
  <c r="F23" i="16"/>
  <c r="C412" i="2"/>
  <c r="D411" i="2"/>
  <c r="E411" i="2" s="1"/>
  <c r="B276" i="2"/>
  <c r="B15" i="29"/>
  <c r="C413" i="2" l="1"/>
  <c r="D412" i="2"/>
  <c r="E412" i="2" s="1"/>
  <c r="F412" i="2" s="1"/>
  <c r="G412" i="2" s="1"/>
  <c r="H412" i="2" s="1"/>
  <c r="I412" i="2" s="1"/>
  <c r="J412" i="2" s="1"/>
  <c r="K412" i="2" s="1"/>
  <c r="L412" i="2" s="1"/>
  <c r="M412" i="2" s="1"/>
  <c r="N412" i="2" s="1"/>
  <c r="O412" i="2" s="1"/>
  <c r="P412" i="2" s="1"/>
  <c r="Q412" i="2" s="1"/>
  <c r="R412" i="2" s="1"/>
  <c r="S412" i="2" s="1"/>
  <c r="T412" i="2" s="1"/>
  <c r="U412" i="2" s="1"/>
  <c r="V412" i="2" s="1"/>
  <c r="W412" i="2" s="1"/>
  <c r="X412" i="2" s="1"/>
  <c r="Y412" i="2" s="1"/>
  <c r="Z412" i="2" s="1"/>
  <c r="AA412" i="2" s="1"/>
  <c r="AB412" i="2" s="1"/>
  <c r="AC412" i="2" s="1"/>
  <c r="F411" i="2"/>
  <c r="F17" i="11"/>
  <c r="T561" i="2"/>
  <c r="U561" i="2" s="1"/>
  <c r="V561" i="2" s="1"/>
  <c r="W561" i="2" s="1"/>
  <c r="X561" i="2" s="1"/>
  <c r="Y561" i="2" s="1"/>
  <c r="Z561" i="2" s="1"/>
  <c r="AA561" i="2" s="1"/>
  <c r="AB561" i="2" s="1"/>
  <c r="AC561" i="2" s="1"/>
  <c r="F50" i="22"/>
  <c r="C567" i="2"/>
  <c r="D566" i="2"/>
  <c r="E566" i="2" s="1"/>
  <c r="F566" i="2" s="1"/>
  <c r="G566" i="2" s="1"/>
  <c r="H566" i="2" s="1"/>
  <c r="I566" i="2" s="1"/>
  <c r="J566" i="2" s="1"/>
  <c r="K566" i="2" s="1"/>
  <c r="L566" i="2" s="1"/>
  <c r="B12" i="13"/>
  <c r="B277" i="2"/>
  <c r="C568" i="2" l="1"/>
  <c r="D567" i="2"/>
  <c r="E567" i="2" s="1"/>
  <c r="F567" i="2" s="1"/>
  <c r="G567" i="2" s="1"/>
  <c r="H567" i="2" s="1"/>
  <c r="I567" i="2" s="1"/>
  <c r="J567" i="2" s="1"/>
  <c r="K567" i="2" s="1"/>
  <c r="L567" i="2" s="1"/>
  <c r="M567" i="2" s="1"/>
  <c r="N567" i="2" s="1"/>
  <c r="O567" i="2" s="1"/>
  <c r="P567" i="2" s="1"/>
  <c r="Q567" i="2" s="1"/>
  <c r="R567" i="2" s="1"/>
  <c r="S567" i="2" s="1"/>
  <c r="T567" i="2" s="1"/>
  <c r="U567" i="2" s="1"/>
  <c r="V567" i="2" s="1"/>
  <c r="W567" i="2" s="1"/>
  <c r="X567" i="2" s="1"/>
  <c r="Y567" i="2" s="1"/>
  <c r="Z567" i="2" s="1"/>
  <c r="AA567" i="2" s="1"/>
  <c r="AB567" i="2" s="1"/>
  <c r="AC567" i="2" s="1"/>
  <c r="G411" i="2"/>
  <c r="H411" i="2" s="1"/>
  <c r="F24" i="12"/>
  <c r="M566" i="2"/>
  <c r="N566" i="2" s="1"/>
  <c r="F24" i="16"/>
  <c r="C414" i="2"/>
  <c r="D413" i="2"/>
  <c r="E413" i="2" s="1"/>
  <c r="F413" i="2" s="1"/>
  <c r="G413" i="2" s="1"/>
  <c r="H413" i="2" s="1"/>
  <c r="I413" i="2" s="1"/>
  <c r="J413" i="2" s="1"/>
  <c r="K413" i="2" s="1"/>
  <c r="L413" i="2" s="1"/>
  <c r="M413" i="2" s="1"/>
  <c r="N413" i="2" s="1"/>
  <c r="O413" i="2" s="1"/>
  <c r="P413" i="2" s="1"/>
  <c r="Q413" i="2" s="1"/>
  <c r="R413" i="2" s="1"/>
  <c r="S413" i="2" s="1"/>
  <c r="T413" i="2" s="1"/>
  <c r="U413" i="2" s="1"/>
  <c r="V413" i="2" s="1"/>
  <c r="W413" i="2" s="1"/>
  <c r="X413" i="2" s="1"/>
  <c r="Y413" i="2" s="1"/>
  <c r="Z413" i="2" s="1"/>
  <c r="AA413" i="2" s="1"/>
  <c r="AB413" i="2" s="1"/>
  <c r="AC413" i="2" s="1"/>
  <c r="B20" i="31"/>
  <c r="B13" i="27"/>
  <c r="B278" i="2"/>
  <c r="B11" i="26"/>
  <c r="O566" i="2" l="1"/>
  <c r="P566" i="2" s="1"/>
  <c r="Q566" i="2" s="1"/>
  <c r="R566" i="2" s="1"/>
  <c r="S566" i="2" s="1"/>
  <c r="T566" i="2" s="1"/>
  <c r="U566" i="2" s="1"/>
  <c r="V566" i="2" s="1"/>
  <c r="W566" i="2" s="1"/>
  <c r="X566" i="2" s="1"/>
  <c r="Y566" i="2" s="1"/>
  <c r="Z566" i="2" s="1"/>
  <c r="AA566" i="2" s="1"/>
  <c r="AB566" i="2" s="1"/>
  <c r="AC566" i="2" s="1"/>
  <c r="F27" i="17"/>
  <c r="I411" i="2"/>
  <c r="F16" i="7"/>
  <c r="C415" i="2"/>
  <c r="D414" i="2"/>
  <c r="E414" i="2" s="1"/>
  <c r="F414" i="2" s="1"/>
  <c r="G414" i="2" s="1"/>
  <c r="H414" i="2" s="1"/>
  <c r="I414" i="2" s="1"/>
  <c r="J414" i="2" s="1"/>
  <c r="K414" i="2" s="1"/>
  <c r="L414" i="2" s="1"/>
  <c r="M414" i="2" s="1"/>
  <c r="N414" i="2" s="1"/>
  <c r="O414" i="2" s="1"/>
  <c r="P414" i="2" s="1"/>
  <c r="Q414" i="2" s="1"/>
  <c r="R414" i="2" s="1"/>
  <c r="S414" i="2" s="1"/>
  <c r="T414" i="2" s="1"/>
  <c r="U414" i="2" s="1"/>
  <c r="V414" i="2" s="1"/>
  <c r="W414" i="2" s="1"/>
  <c r="X414" i="2" s="1"/>
  <c r="Y414" i="2" s="1"/>
  <c r="Z414" i="2" s="1"/>
  <c r="AA414" i="2" s="1"/>
  <c r="AB414" i="2" s="1"/>
  <c r="AC414" i="2" s="1"/>
  <c r="C569" i="2"/>
  <c r="D568" i="2"/>
  <c r="E568" i="2" s="1"/>
  <c r="F568" i="2" s="1"/>
  <c r="G568" i="2" s="1"/>
  <c r="H568" i="2" s="1"/>
  <c r="I568" i="2" s="1"/>
  <c r="J568" i="2" s="1"/>
  <c r="K568" i="2" s="1"/>
  <c r="L568" i="2" s="1"/>
  <c r="M568" i="2" s="1"/>
  <c r="N568" i="2" s="1"/>
  <c r="O568" i="2" s="1"/>
  <c r="P568" i="2" s="1"/>
  <c r="Q568" i="2" s="1"/>
  <c r="R568" i="2" s="1"/>
  <c r="S568" i="2" s="1"/>
  <c r="T568" i="2" s="1"/>
  <c r="U568" i="2" s="1"/>
  <c r="V568" i="2" s="1"/>
  <c r="W568" i="2" s="1"/>
  <c r="X568" i="2" s="1"/>
  <c r="Y568" i="2" s="1"/>
  <c r="Z568" i="2" s="1"/>
  <c r="AA568" i="2" s="1"/>
  <c r="B279" i="2"/>
  <c r="B11" i="17"/>
  <c r="B12" i="28"/>
  <c r="AB568" i="2" l="1"/>
  <c r="AC568" i="2" s="1"/>
  <c r="F44" i="31"/>
  <c r="C570" i="2"/>
  <c r="D569" i="2"/>
  <c r="E569" i="2" s="1"/>
  <c r="F569" i="2" s="1"/>
  <c r="G569" i="2" s="1"/>
  <c r="H569" i="2" s="1"/>
  <c r="I569" i="2" s="1"/>
  <c r="J569" i="2" s="1"/>
  <c r="K569" i="2" s="1"/>
  <c r="L569" i="2" s="1"/>
  <c r="M569" i="2" s="1"/>
  <c r="N569" i="2" s="1"/>
  <c r="O569" i="2" s="1"/>
  <c r="P569" i="2" s="1"/>
  <c r="Q569" i="2" s="1"/>
  <c r="R569" i="2" s="1"/>
  <c r="S569" i="2" s="1"/>
  <c r="T569" i="2" s="1"/>
  <c r="C416" i="2"/>
  <c r="D415" i="2"/>
  <c r="E415" i="2" s="1"/>
  <c r="F415" i="2" s="1"/>
  <c r="G415" i="2" s="1"/>
  <c r="H415" i="2" s="1"/>
  <c r="I415" i="2" s="1"/>
  <c r="J415" i="2" s="1"/>
  <c r="K415" i="2" s="1"/>
  <c r="L415" i="2" s="1"/>
  <c r="M415" i="2" s="1"/>
  <c r="N415" i="2" s="1"/>
  <c r="O415" i="2" s="1"/>
  <c r="P415" i="2" s="1"/>
  <c r="Q415" i="2" s="1"/>
  <c r="R415" i="2" s="1"/>
  <c r="S415" i="2" s="1"/>
  <c r="T415" i="2" s="1"/>
  <c r="U415" i="2" s="1"/>
  <c r="V415" i="2" s="1"/>
  <c r="W415" i="2" s="1"/>
  <c r="X415" i="2" s="1"/>
  <c r="Y415" i="2" s="1"/>
  <c r="Z415" i="2" s="1"/>
  <c r="AA415" i="2" s="1"/>
  <c r="AB415" i="2" s="1"/>
  <c r="AC415" i="2" s="1"/>
  <c r="J411" i="2"/>
  <c r="F18" i="13"/>
  <c r="B280" i="2"/>
  <c r="B26" i="22"/>
  <c r="B9" i="10"/>
  <c r="B18" i="21"/>
  <c r="K411" i="2" l="1"/>
  <c r="F24" i="5"/>
  <c r="U569" i="2"/>
  <c r="V569" i="2" s="1"/>
  <c r="W569" i="2" s="1"/>
  <c r="X569" i="2" s="1"/>
  <c r="Y569" i="2" s="1"/>
  <c r="Z569" i="2" s="1"/>
  <c r="AA569" i="2" s="1"/>
  <c r="AB569" i="2" s="1"/>
  <c r="AC569" i="2" s="1"/>
  <c r="F31" i="23"/>
  <c r="C571" i="2"/>
  <c r="D570" i="2"/>
  <c r="E570" i="2" s="1"/>
  <c r="F570" i="2" s="1"/>
  <c r="G570" i="2" s="1"/>
  <c r="H570" i="2" s="1"/>
  <c r="I570" i="2" s="1"/>
  <c r="J570" i="2" s="1"/>
  <c r="K570" i="2" s="1"/>
  <c r="L570" i="2" s="1"/>
  <c r="M570" i="2" s="1"/>
  <c r="N570" i="2" s="1"/>
  <c r="O570" i="2" s="1"/>
  <c r="P570" i="2" s="1"/>
  <c r="Q570" i="2" s="1"/>
  <c r="R570" i="2" s="1"/>
  <c r="S570" i="2" s="1"/>
  <c r="T570" i="2" s="1"/>
  <c r="U570" i="2" s="1"/>
  <c r="V570" i="2" s="1"/>
  <c r="W570" i="2" s="1"/>
  <c r="X570" i="2" s="1"/>
  <c r="Y570" i="2" s="1"/>
  <c r="Z570" i="2" s="1"/>
  <c r="AA570" i="2" s="1"/>
  <c r="AB570" i="2" s="1"/>
  <c r="AC570" i="2" s="1"/>
  <c r="C417" i="2"/>
  <c r="D416" i="2"/>
  <c r="F15" i="36"/>
  <c r="F15" i="4"/>
  <c r="B14" i="6"/>
  <c r="B281" i="2"/>
  <c r="E416" i="2" l="1"/>
  <c r="F416" i="2" s="1"/>
  <c r="G416" i="2" s="1"/>
  <c r="F16" i="10"/>
  <c r="C418" i="2"/>
  <c r="D417" i="2"/>
  <c r="E417" i="2" s="1"/>
  <c r="F417" i="2" s="1"/>
  <c r="G417" i="2" s="1"/>
  <c r="H417" i="2" s="1"/>
  <c r="I417" i="2" s="1"/>
  <c r="J417" i="2" s="1"/>
  <c r="K417" i="2" s="1"/>
  <c r="L417" i="2" s="1"/>
  <c r="M417" i="2" s="1"/>
  <c r="N417" i="2" s="1"/>
  <c r="O417" i="2" s="1"/>
  <c r="P417" i="2" s="1"/>
  <c r="Q417" i="2" s="1"/>
  <c r="R417" i="2" s="1"/>
  <c r="S417" i="2" s="1"/>
  <c r="T417" i="2" s="1"/>
  <c r="U417" i="2" s="1"/>
  <c r="V417" i="2" s="1"/>
  <c r="W417" i="2" s="1"/>
  <c r="X417" i="2" s="1"/>
  <c r="Y417" i="2" s="1"/>
  <c r="Z417" i="2" s="1"/>
  <c r="AA417" i="2" s="1"/>
  <c r="AB417" i="2" s="1"/>
  <c r="AC417" i="2" s="1"/>
  <c r="C572" i="2"/>
  <c r="D571" i="2"/>
  <c r="E571" i="2" s="1"/>
  <c r="F571" i="2" s="1"/>
  <c r="G571" i="2" s="1"/>
  <c r="H571" i="2" s="1"/>
  <c r="I571" i="2" s="1"/>
  <c r="J571" i="2" s="1"/>
  <c r="K571" i="2" s="1"/>
  <c r="L571" i="2" s="1"/>
  <c r="M571" i="2" s="1"/>
  <c r="L411" i="2"/>
  <c r="M411" i="2" s="1"/>
  <c r="N411" i="2" s="1"/>
  <c r="F19" i="6"/>
  <c r="B12" i="23"/>
  <c r="B13" i="9"/>
  <c r="B18" i="24"/>
  <c r="B11" i="7"/>
  <c r="B282" i="2"/>
  <c r="B10" i="16"/>
  <c r="B16" i="19"/>
  <c r="O411" i="2" l="1"/>
  <c r="P411" i="2" s="1"/>
  <c r="Q411" i="2" s="1"/>
  <c r="R411" i="2" s="1"/>
  <c r="F18" i="17"/>
  <c r="C573" i="2"/>
  <c r="D572" i="2"/>
  <c r="E572" i="2" s="1"/>
  <c r="F572" i="2" s="1"/>
  <c r="G572" i="2" s="1"/>
  <c r="H572" i="2" s="1"/>
  <c r="I572" i="2" s="1"/>
  <c r="J572" i="2" s="1"/>
  <c r="K572" i="2" s="1"/>
  <c r="L572" i="2" s="1"/>
  <c r="M572" i="2" s="1"/>
  <c r="N572" i="2" s="1"/>
  <c r="O572" i="2" s="1"/>
  <c r="P572" i="2" s="1"/>
  <c r="Q572" i="2" s="1"/>
  <c r="R572" i="2" s="1"/>
  <c r="S572" i="2" s="1"/>
  <c r="T572" i="2" s="1"/>
  <c r="U572" i="2" s="1"/>
  <c r="V572" i="2" s="1"/>
  <c r="W572" i="2" s="1"/>
  <c r="X572" i="2" s="1"/>
  <c r="Y572" i="2" s="1"/>
  <c r="Z572" i="2" s="1"/>
  <c r="AA572" i="2" s="1"/>
  <c r="AB572" i="2" s="1"/>
  <c r="AC572" i="2" s="1"/>
  <c r="N571" i="2"/>
  <c r="O571" i="2" s="1"/>
  <c r="P571" i="2" s="1"/>
  <c r="Q571" i="2" s="1"/>
  <c r="R571" i="2" s="1"/>
  <c r="S571" i="2" s="1"/>
  <c r="T571" i="2" s="1"/>
  <c r="U571" i="2" s="1"/>
  <c r="V571" i="2" s="1"/>
  <c r="W571" i="2" s="1"/>
  <c r="X571" i="2" s="1"/>
  <c r="Y571" i="2" s="1"/>
  <c r="F27" i="9"/>
  <c r="C419" i="2"/>
  <c r="D418" i="2"/>
  <c r="E418" i="2" s="1"/>
  <c r="F418" i="2" s="1"/>
  <c r="G418" i="2" s="1"/>
  <c r="H418" i="2" s="1"/>
  <c r="I418" i="2" s="1"/>
  <c r="J418" i="2" s="1"/>
  <c r="K418" i="2" s="1"/>
  <c r="L418" i="2" s="1"/>
  <c r="H416" i="2"/>
  <c r="I416" i="2" s="1"/>
  <c r="J416" i="2" s="1"/>
  <c r="K416" i="2" s="1"/>
  <c r="L416" i="2" s="1"/>
  <c r="M416" i="2" s="1"/>
  <c r="N416" i="2" s="1"/>
  <c r="O416" i="2" s="1"/>
  <c r="P416" i="2" s="1"/>
  <c r="Q416" i="2" s="1"/>
  <c r="R416" i="2" s="1"/>
  <c r="S416" i="2" s="1"/>
  <c r="T416" i="2" s="1"/>
  <c r="F17" i="14"/>
  <c r="B283" i="2"/>
  <c r="B284" i="2" s="1"/>
  <c r="B21" i="31"/>
  <c r="U416" i="2" l="1"/>
  <c r="V416" i="2" s="1"/>
  <c r="W416" i="2" s="1"/>
  <c r="X416" i="2" s="1"/>
  <c r="Y416" i="2" s="1"/>
  <c r="Z416" i="2" s="1"/>
  <c r="AA416" i="2" s="1"/>
  <c r="AB416" i="2" s="1"/>
  <c r="F20" i="23"/>
  <c r="C420" i="2"/>
  <c r="D419" i="2"/>
  <c r="E419" i="2" s="1"/>
  <c r="F419" i="2" s="1"/>
  <c r="Z571" i="2"/>
  <c r="AA571" i="2" s="1"/>
  <c r="AB571" i="2" s="1"/>
  <c r="AC571" i="2" s="1"/>
  <c r="F29" i="28"/>
  <c r="M418" i="2"/>
  <c r="N418" i="2" s="1"/>
  <c r="O418" i="2" s="1"/>
  <c r="P418" i="2" s="1"/>
  <c r="Q418" i="2" s="1"/>
  <c r="R418" i="2" s="1"/>
  <c r="S418" i="2" s="1"/>
  <c r="T418" i="2" s="1"/>
  <c r="U418" i="2" s="1"/>
  <c r="V418" i="2" s="1"/>
  <c r="W418" i="2" s="1"/>
  <c r="X418" i="2" s="1"/>
  <c r="Y418" i="2" s="1"/>
  <c r="Z418" i="2" s="1"/>
  <c r="AA418" i="2" s="1"/>
  <c r="F15" i="16"/>
  <c r="C574" i="2"/>
  <c r="D573" i="2"/>
  <c r="E573" i="2" s="1"/>
  <c r="F573" i="2" s="1"/>
  <c r="G573" i="2" s="1"/>
  <c r="H573" i="2" s="1"/>
  <c r="I573" i="2" s="1"/>
  <c r="S411" i="2"/>
  <c r="T411" i="2" s="1"/>
  <c r="U411" i="2" s="1"/>
  <c r="V411" i="2" s="1"/>
  <c r="F25" i="21"/>
  <c r="B10" i="14"/>
  <c r="B285" i="2"/>
  <c r="B286" i="2" s="1"/>
  <c r="J573" i="2" l="1"/>
  <c r="K573" i="2" s="1"/>
  <c r="L573" i="2" s="1"/>
  <c r="M573" i="2" s="1"/>
  <c r="N573" i="2" s="1"/>
  <c r="O573" i="2" s="1"/>
  <c r="P573" i="2" s="1"/>
  <c r="Q573" i="2" s="1"/>
  <c r="R573" i="2" s="1"/>
  <c r="S573" i="2" s="1"/>
  <c r="T573" i="2" s="1"/>
  <c r="U573" i="2" s="1"/>
  <c r="V573" i="2" s="1"/>
  <c r="W573" i="2" s="1"/>
  <c r="X573" i="2" s="1"/>
  <c r="Y573" i="2" s="1"/>
  <c r="Z573" i="2" s="1"/>
  <c r="AA573" i="2" s="1"/>
  <c r="AB573" i="2" s="1"/>
  <c r="AC573" i="2" s="1"/>
  <c r="F29" i="13"/>
  <c r="W411" i="2"/>
  <c r="X411" i="2" s="1"/>
  <c r="Y411" i="2" s="1"/>
  <c r="Z411" i="2" s="1"/>
  <c r="AA411" i="2" s="1"/>
  <c r="AB411" i="2" s="1"/>
  <c r="AC411" i="2" s="1"/>
  <c r="F18" i="25"/>
  <c r="AB418" i="2"/>
  <c r="AC418" i="2" s="1"/>
  <c r="F34" i="31"/>
  <c r="G419" i="2"/>
  <c r="H419" i="2" s="1"/>
  <c r="I419" i="2" s="1"/>
  <c r="J419" i="2" s="1"/>
  <c r="K419" i="2" s="1"/>
  <c r="L419" i="2" s="1"/>
  <c r="M419" i="2" s="1"/>
  <c r="N419" i="2" s="1"/>
  <c r="O419" i="2" s="1"/>
  <c r="P419" i="2" s="1"/>
  <c r="Q419" i="2" s="1"/>
  <c r="R419" i="2" s="1"/>
  <c r="S419" i="2" s="1"/>
  <c r="T419" i="2" s="1"/>
  <c r="U419" i="2" s="1"/>
  <c r="V419" i="2" s="1"/>
  <c r="W419" i="2" s="1"/>
  <c r="X419" i="2" s="1"/>
  <c r="Y419" i="2" s="1"/>
  <c r="Z419" i="2" s="1"/>
  <c r="F25" i="12"/>
  <c r="C421" i="2"/>
  <c r="D420" i="2"/>
  <c r="E420" i="2" s="1"/>
  <c r="F420" i="2" s="1"/>
  <c r="G420" i="2" s="1"/>
  <c r="H420" i="2" s="1"/>
  <c r="I420" i="2" s="1"/>
  <c r="J420" i="2" s="1"/>
  <c r="K420" i="2" s="1"/>
  <c r="L420" i="2" s="1"/>
  <c r="M420" i="2" s="1"/>
  <c r="N420" i="2" s="1"/>
  <c r="O420" i="2" s="1"/>
  <c r="P420" i="2" s="1"/>
  <c r="Q420" i="2" s="1"/>
  <c r="R420" i="2" s="1"/>
  <c r="S420" i="2" s="1"/>
  <c r="T420" i="2" s="1"/>
  <c r="U420" i="2" s="1"/>
  <c r="V420" i="2" s="1"/>
  <c r="W420" i="2" s="1"/>
  <c r="C575" i="2"/>
  <c r="D574" i="2"/>
  <c r="E574" i="2" s="1"/>
  <c r="F574" i="2" s="1"/>
  <c r="G574" i="2" s="1"/>
  <c r="H574" i="2" s="1"/>
  <c r="I574" i="2" s="1"/>
  <c r="J574" i="2" s="1"/>
  <c r="K574" i="2" s="1"/>
  <c r="L574" i="2" s="1"/>
  <c r="M574" i="2" s="1"/>
  <c r="N574" i="2" s="1"/>
  <c r="O574" i="2" s="1"/>
  <c r="P574" i="2" s="1"/>
  <c r="Q574" i="2" s="1"/>
  <c r="R574" i="2" s="1"/>
  <c r="S574" i="2" s="1"/>
  <c r="T574" i="2" s="1"/>
  <c r="U574" i="2" s="1"/>
  <c r="V574" i="2" s="1"/>
  <c r="W574" i="2" s="1"/>
  <c r="X574" i="2" s="1"/>
  <c r="Y574" i="2" s="1"/>
  <c r="Z574" i="2" s="1"/>
  <c r="AA574" i="2" s="1"/>
  <c r="AB574" i="2" s="1"/>
  <c r="AC574" i="2" s="1"/>
  <c r="AC416" i="2"/>
  <c r="F22" i="32"/>
  <c r="B287" i="2"/>
  <c r="B12" i="11"/>
  <c r="X420" i="2" l="1"/>
  <c r="Y420" i="2" s="1"/>
  <c r="Z420" i="2" s="1"/>
  <c r="AA420" i="2" s="1"/>
  <c r="AB420" i="2" s="1"/>
  <c r="AC420" i="2" s="1"/>
  <c r="F16" i="26"/>
  <c r="AA419" i="2"/>
  <c r="AB419" i="2" s="1"/>
  <c r="AC419" i="2" s="1"/>
  <c r="F25" i="29"/>
  <c r="C422" i="2"/>
  <c r="D421" i="2"/>
  <c r="E421" i="2" s="1"/>
  <c r="F421" i="2" s="1"/>
  <c r="G421" i="2" s="1"/>
  <c r="H421" i="2" s="1"/>
  <c r="C576" i="2"/>
  <c r="D575" i="2"/>
  <c r="E575" i="2" s="1"/>
  <c r="F575" i="2" s="1"/>
  <c r="G575" i="2" s="1"/>
  <c r="H575" i="2" s="1"/>
  <c r="I575" i="2" s="1"/>
  <c r="J575" i="2" s="1"/>
  <c r="K575" i="2" s="1"/>
  <c r="L575" i="2" s="1"/>
  <c r="M575" i="2" s="1"/>
  <c r="N575" i="2" s="1"/>
  <c r="O575" i="2" s="1"/>
  <c r="P575" i="2" s="1"/>
  <c r="Q575" i="2" s="1"/>
  <c r="R575" i="2" s="1"/>
  <c r="S575" i="2" s="1"/>
  <c r="T575" i="2" s="1"/>
  <c r="U575" i="2" s="1"/>
  <c r="V575" i="2" s="1"/>
  <c r="W575" i="2" s="1"/>
  <c r="X575" i="2" s="1"/>
  <c r="Y575" i="2" s="1"/>
  <c r="Z575" i="2" s="1"/>
  <c r="AA575" i="2" s="1"/>
  <c r="AB575" i="2" s="1"/>
  <c r="AC575" i="2" s="1"/>
  <c r="B288" i="2"/>
  <c r="B289" i="2" s="1"/>
  <c r="B290" i="2" s="1"/>
  <c r="B291" i="2" s="1"/>
  <c r="B22" i="31"/>
  <c r="C577" i="2" l="1"/>
  <c r="D576" i="2"/>
  <c r="I421" i="2"/>
  <c r="J421" i="2" s="1"/>
  <c r="K421" i="2" s="1"/>
  <c r="L421" i="2" s="1"/>
  <c r="M421" i="2" s="1"/>
  <c r="F17" i="7"/>
  <c r="C423" i="2"/>
  <c r="D422" i="2"/>
  <c r="E422" i="2" s="1"/>
  <c r="F422" i="2" s="1"/>
  <c r="G422" i="2" s="1"/>
  <c r="H422" i="2" s="1"/>
  <c r="I422" i="2" s="1"/>
  <c r="J422" i="2" s="1"/>
  <c r="K422" i="2" s="1"/>
  <c r="L422" i="2" s="1"/>
  <c r="M422" i="2" s="1"/>
  <c r="N422" i="2" s="1"/>
  <c r="O422" i="2" s="1"/>
  <c r="P422" i="2" s="1"/>
  <c r="Q422" i="2" s="1"/>
  <c r="B16" i="12"/>
  <c r="B13" i="18"/>
  <c r="B292" i="2"/>
  <c r="B293" i="2" s="1"/>
  <c r="R422" i="2" l="1"/>
  <c r="S422" i="2" s="1"/>
  <c r="T422" i="2" s="1"/>
  <c r="U422" i="2" s="1"/>
  <c r="V422" i="2" s="1"/>
  <c r="W422" i="2" s="1"/>
  <c r="X422" i="2" s="1"/>
  <c r="Y422" i="2" s="1"/>
  <c r="Z422" i="2" s="1"/>
  <c r="AA422" i="2" s="1"/>
  <c r="AB422" i="2" s="1"/>
  <c r="AC422" i="2" s="1"/>
  <c r="F22" i="20"/>
  <c r="C424" i="2"/>
  <c r="D423" i="2"/>
  <c r="E423" i="2" s="1"/>
  <c r="F423" i="2" s="1"/>
  <c r="G423" i="2" s="1"/>
  <c r="H423" i="2" s="1"/>
  <c r="I423" i="2" s="1"/>
  <c r="J423" i="2" s="1"/>
  <c r="K423" i="2" s="1"/>
  <c r="L423" i="2" s="1"/>
  <c r="M423" i="2" s="1"/>
  <c r="N423" i="2" s="1"/>
  <c r="O423" i="2" s="1"/>
  <c r="P423" i="2" s="1"/>
  <c r="Q423" i="2" s="1"/>
  <c r="R423" i="2" s="1"/>
  <c r="S423" i="2" s="1"/>
  <c r="T423" i="2" s="1"/>
  <c r="U423" i="2" s="1"/>
  <c r="N421" i="2"/>
  <c r="O421" i="2" s="1"/>
  <c r="F21" i="9"/>
  <c r="E576" i="2"/>
  <c r="F576" i="2" s="1"/>
  <c r="G576" i="2" s="1"/>
  <c r="H576" i="2" s="1"/>
  <c r="I576" i="2" s="1"/>
  <c r="J576" i="2" s="1"/>
  <c r="K576" i="2" s="1"/>
  <c r="L576" i="2" s="1"/>
  <c r="M576" i="2" s="1"/>
  <c r="N576" i="2" s="1"/>
  <c r="O576" i="2" s="1"/>
  <c r="P576" i="2" s="1"/>
  <c r="Q576" i="2" s="1"/>
  <c r="R576" i="2" s="1"/>
  <c r="S576" i="2" s="1"/>
  <c r="T576" i="2" s="1"/>
  <c r="U576" i="2" s="1"/>
  <c r="V576" i="2" s="1"/>
  <c r="W576" i="2" s="1"/>
  <c r="F28" i="10"/>
  <c r="C578" i="2"/>
  <c r="D577" i="2"/>
  <c r="E577" i="2" s="1"/>
  <c r="F577" i="2" s="1"/>
  <c r="G577" i="2" s="1"/>
  <c r="H577" i="2" s="1"/>
  <c r="I577" i="2" s="1"/>
  <c r="J577" i="2" s="1"/>
  <c r="K577" i="2" s="1"/>
  <c r="L577" i="2" s="1"/>
  <c r="M577" i="2" s="1"/>
  <c r="N577" i="2" s="1"/>
  <c r="O577" i="2" s="1"/>
  <c r="P577" i="2" s="1"/>
  <c r="Q577" i="2" s="1"/>
  <c r="R577" i="2" s="1"/>
  <c r="S577" i="2" s="1"/>
  <c r="T577" i="2" s="1"/>
  <c r="U577" i="2" s="1"/>
  <c r="V577" i="2" s="1"/>
  <c r="W577" i="2" s="1"/>
  <c r="X577" i="2" s="1"/>
  <c r="Y577" i="2" s="1"/>
  <c r="Z577" i="2" s="1"/>
  <c r="AA577" i="2" s="1"/>
  <c r="AB577" i="2" s="1"/>
  <c r="AC577" i="2" s="1"/>
  <c r="B12" i="25"/>
  <c r="B294" i="2"/>
  <c r="C579" i="2" l="1"/>
  <c r="D578" i="2"/>
  <c r="E578" i="2" s="1"/>
  <c r="F578" i="2" s="1"/>
  <c r="G578" i="2" s="1"/>
  <c r="H578" i="2" s="1"/>
  <c r="I578" i="2" s="1"/>
  <c r="J578" i="2" s="1"/>
  <c r="K578" i="2" s="1"/>
  <c r="L578" i="2" s="1"/>
  <c r="M578" i="2" s="1"/>
  <c r="N578" i="2" s="1"/>
  <c r="O578" i="2" s="1"/>
  <c r="P578" i="2" s="1"/>
  <c r="Q578" i="2" s="1"/>
  <c r="R578" i="2" s="1"/>
  <c r="S578" i="2" s="1"/>
  <c r="T578" i="2" s="1"/>
  <c r="U578" i="2" s="1"/>
  <c r="V578" i="2" s="1"/>
  <c r="W578" i="2" s="1"/>
  <c r="X578" i="2" s="1"/>
  <c r="Y578" i="2" s="1"/>
  <c r="Z578" i="2" s="1"/>
  <c r="AA578" i="2" s="1"/>
  <c r="AB578" i="2" s="1"/>
  <c r="AC578" i="2" s="1"/>
  <c r="P421" i="2"/>
  <c r="Q421" i="2" s="1"/>
  <c r="R421" i="2" s="1"/>
  <c r="S421" i="2" s="1"/>
  <c r="F22" i="18"/>
  <c r="C425" i="2"/>
  <c r="D424" i="2"/>
  <c r="E424" i="2" s="1"/>
  <c r="F424" i="2" s="1"/>
  <c r="G424" i="2" s="1"/>
  <c r="H424" i="2" s="1"/>
  <c r="I424" i="2" s="1"/>
  <c r="J424" i="2" s="1"/>
  <c r="K424" i="2" s="1"/>
  <c r="L424" i="2" s="1"/>
  <c r="M424" i="2" s="1"/>
  <c r="N424" i="2" s="1"/>
  <c r="O424" i="2" s="1"/>
  <c r="P424" i="2" s="1"/>
  <c r="Q424" i="2" s="1"/>
  <c r="R424" i="2" s="1"/>
  <c r="S424" i="2" s="1"/>
  <c r="T424" i="2" s="1"/>
  <c r="U424" i="2" s="1"/>
  <c r="V424" i="2" s="1"/>
  <c r="W424" i="2" s="1"/>
  <c r="X424" i="2" s="1"/>
  <c r="Y424" i="2" s="1"/>
  <c r="Z424" i="2" s="1"/>
  <c r="AA424" i="2" s="1"/>
  <c r="AB424" i="2" s="1"/>
  <c r="AC424" i="2" s="1"/>
  <c r="X576" i="2"/>
  <c r="F27" i="26"/>
  <c r="V423" i="2"/>
  <c r="W423" i="2" s="1"/>
  <c r="X423" i="2" s="1"/>
  <c r="Y423" i="2" s="1"/>
  <c r="F27" i="24"/>
  <c r="B295" i="2"/>
  <c r="B11" i="14"/>
  <c r="C426" i="2" l="1"/>
  <c r="D425" i="2"/>
  <c r="E425" i="2" s="1"/>
  <c r="F425" i="2" s="1"/>
  <c r="G425" i="2" s="1"/>
  <c r="H425" i="2" s="1"/>
  <c r="I425" i="2" s="1"/>
  <c r="J425" i="2" s="1"/>
  <c r="K425" i="2" s="1"/>
  <c r="L425" i="2" s="1"/>
  <c r="M425" i="2" s="1"/>
  <c r="N425" i="2" s="1"/>
  <c r="O425" i="2" s="1"/>
  <c r="P425" i="2" s="1"/>
  <c r="Q425" i="2" s="1"/>
  <c r="R425" i="2" s="1"/>
  <c r="S425" i="2" s="1"/>
  <c r="T425" i="2" s="1"/>
  <c r="U425" i="2" s="1"/>
  <c r="V425" i="2" s="1"/>
  <c r="W425" i="2" s="1"/>
  <c r="X425" i="2" s="1"/>
  <c r="Y425" i="2" s="1"/>
  <c r="Z425" i="2" s="1"/>
  <c r="AA425" i="2" s="1"/>
  <c r="AB425" i="2" s="1"/>
  <c r="AC425" i="2" s="1"/>
  <c r="Y576" i="2"/>
  <c r="Z576" i="2" s="1"/>
  <c r="AA576" i="2" s="1"/>
  <c r="AB576" i="2" s="1"/>
  <c r="AC576" i="2" s="1"/>
  <c r="F30" i="27"/>
  <c r="T421" i="2"/>
  <c r="U421" i="2" s="1"/>
  <c r="V421" i="2" s="1"/>
  <c r="W421" i="2" s="1"/>
  <c r="X421" i="2" s="1"/>
  <c r="Y421" i="2" s="1"/>
  <c r="Z421" i="2" s="1"/>
  <c r="AA421" i="2" s="1"/>
  <c r="AB421" i="2" s="1"/>
  <c r="AC421" i="2" s="1"/>
  <c r="F20" i="33" s="1"/>
  <c r="F40" i="22"/>
  <c r="Z423" i="2"/>
  <c r="AA423" i="2" s="1"/>
  <c r="AB423" i="2" s="1"/>
  <c r="AC423" i="2" s="1"/>
  <c r="F19" i="28"/>
  <c r="C580" i="2"/>
  <c r="D579" i="2"/>
  <c r="E579" i="2" s="1"/>
  <c r="F579" i="2" s="1"/>
  <c r="G579" i="2" s="1"/>
  <c r="H579" i="2" s="1"/>
  <c r="I579" i="2" s="1"/>
  <c r="J579" i="2" s="1"/>
  <c r="K579" i="2" s="1"/>
  <c r="L579" i="2" s="1"/>
  <c r="M579" i="2" s="1"/>
  <c r="N579" i="2" s="1"/>
  <c r="O579" i="2" s="1"/>
  <c r="P579" i="2" s="1"/>
  <c r="Q579" i="2" s="1"/>
  <c r="R579" i="2" s="1"/>
  <c r="S579" i="2" s="1"/>
  <c r="T579" i="2" s="1"/>
  <c r="U579" i="2" s="1"/>
  <c r="V579" i="2" s="1"/>
  <c r="W579" i="2" s="1"/>
  <c r="X579" i="2" s="1"/>
  <c r="Y579" i="2" s="1"/>
  <c r="Z579" i="2" s="1"/>
  <c r="AA579" i="2" s="1"/>
  <c r="AB579" i="2" s="1"/>
  <c r="AC579" i="2" s="1"/>
  <c r="B296" i="2"/>
  <c r="B19" i="32"/>
  <c r="B17" i="19"/>
  <c r="B12" i="17"/>
  <c r="B297" i="2"/>
  <c r="B27" i="22"/>
  <c r="B10" i="4"/>
  <c r="C581" i="2" l="1"/>
  <c r="D580" i="2"/>
  <c r="E580" i="2" s="1"/>
  <c r="F580" i="2" s="1"/>
  <c r="G580" i="2" s="1"/>
  <c r="H580" i="2" s="1"/>
  <c r="I580" i="2" s="1"/>
  <c r="J580" i="2" s="1"/>
  <c r="K580" i="2" s="1"/>
  <c r="L580" i="2" s="1"/>
  <c r="M580" i="2" s="1"/>
  <c r="N580" i="2" s="1"/>
  <c r="O580" i="2" s="1"/>
  <c r="P580" i="2" s="1"/>
  <c r="Q580" i="2" s="1"/>
  <c r="R580" i="2" s="1"/>
  <c r="S580" i="2" s="1"/>
  <c r="T580" i="2" s="1"/>
  <c r="U580" i="2" s="1"/>
  <c r="V580" i="2" s="1"/>
  <c r="W580" i="2" s="1"/>
  <c r="X580" i="2" s="1"/>
  <c r="Y580" i="2" s="1"/>
  <c r="Z580" i="2" s="1"/>
  <c r="AA580" i="2" s="1"/>
  <c r="AB580" i="2" s="1"/>
  <c r="AC580" i="2" s="1"/>
  <c r="C427" i="2"/>
  <c r="D426" i="2"/>
  <c r="B298" i="2"/>
  <c r="B299" i="2" s="1"/>
  <c r="B23" i="31"/>
  <c r="C428" i="2" l="1"/>
  <c r="D427" i="2"/>
  <c r="E427" i="2" s="1"/>
  <c r="F427" i="2" s="1"/>
  <c r="G427" i="2" s="1"/>
  <c r="H427" i="2" s="1"/>
  <c r="I427" i="2" s="1"/>
  <c r="J427" i="2" s="1"/>
  <c r="K427" i="2" s="1"/>
  <c r="L427" i="2" s="1"/>
  <c r="M427" i="2" s="1"/>
  <c r="N427" i="2" s="1"/>
  <c r="O427" i="2" s="1"/>
  <c r="P427" i="2" s="1"/>
  <c r="Q427" i="2" s="1"/>
  <c r="R427" i="2" s="1"/>
  <c r="S427" i="2" s="1"/>
  <c r="T427" i="2" s="1"/>
  <c r="U427" i="2" s="1"/>
  <c r="V427" i="2" s="1"/>
  <c r="W427" i="2" s="1"/>
  <c r="X427" i="2" s="1"/>
  <c r="Y427" i="2" s="1"/>
  <c r="Z427" i="2" s="1"/>
  <c r="AA427" i="2" s="1"/>
  <c r="AB427" i="2" s="1"/>
  <c r="AC427" i="2" s="1"/>
  <c r="E426" i="2"/>
  <c r="F426" i="2" s="1"/>
  <c r="F17" i="10"/>
  <c r="C582" i="2"/>
  <c r="D581" i="2"/>
  <c r="E581" i="2" s="1"/>
  <c r="F26" i="4"/>
  <c r="F26" i="36"/>
  <c r="B19" i="24"/>
  <c r="B14" i="27"/>
  <c r="B300" i="2"/>
  <c r="B301" i="2" s="1"/>
  <c r="F581" i="2" l="1"/>
  <c r="F29" i="11"/>
  <c r="G426" i="2"/>
  <c r="H426" i="2" s="1"/>
  <c r="I426" i="2" s="1"/>
  <c r="F26" i="12"/>
  <c r="C583" i="2"/>
  <c r="D582" i="2"/>
  <c r="E582" i="2" s="1"/>
  <c r="F582" i="2" s="1"/>
  <c r="G582" i="2" s="1"/>
  <c r="H582" i="2" s="1"/>
  <c r="I582" i="2" s="1"/>
  <c r="J582" i="2" s="1"/>
  <c r="K582" i="2" s="1"/>
  <c r="L582" i="2" s="1"/>
  <c r="M582" i="2" s="1"/>
  <c r="N582" i="2" s="1"/>
  <c r="O582" i="2" s="1"/>
  <c r="P582" i="2" s="1"/>
  <c r="Q582" i="2" s="1"/>
  <c r="R582" i="2" s="1"/>
  <c r="S582" i="2" s="1"/>
  <c r="T582" i="2" s="1"/>
  <c r="U582" i="2" s="1"/>
  <c r="V582" i="2" s="1"/>
  <c r="W582" i="2" s="1"/>
  <c r="X582" i="2" s="1"/>
  <c r="Y582" i="2" s="1"/>
  <c r="Z582" i="2" s="1"/>
  <c r="AA582" i="2" s="1"/>
  <c r="AB582" i="2" s="1"/>
  <c r="AC582" i="2" s="1"/>
  <c r="C429" i="2"/>
  <c r="D428" i="2"/>
  <c r="E428" i="2" s="1"/>
  <c r="F428" i="2" s="1"/>
  <c r="G428" i="2" s="1"/>
  <c r="H428" i="2" s="1"/>
  <c r="I428" i="2" s="1"/>
  <c r="J428" i="2" s="1"/>
  <c r="B28" i="22"/>
  <c r="B10" i="10"/>
  <c r="B19" i="21"/>
  <c r="B13" i="13"/>
  <c r="B17" i="5"/>
  <c r="B302" i="2"/>
  <c r="B14" i="9"/>
  <c r="B12" i="7"/>
  <c r="B15" i="6"/>
  <c r="B18" i="19"/>
  <c r="D429" i="2" l="1"/>
  <c r="E429" i="2" s="1"/>
  <c r="F429" i="2" s="1"/>
  <c r="G429" i="2" s="1"/>
  <c r="H429" i="2" s="1"/>
  <c r="I429" i="2" s="1"/>
  <c r="J429" i="2" s="1"/>
  <c r="K429" i="2" s="1"/>
  <c r="L429" i="2" s="1"/>
  <c r="M429" i="2" s="1"/>
  <c r="N429" i="2" s="1"/>
  <c r="O429" i="2" s="1"/>
  <c r="P429" i="2" s="1"/>
  <c r="Q429" i="2" s="1"/>
  <c r="R429" i="2" s="1"/>
  <c r="S429" i="2" s="1"/>
  <c r="T429" i="2" s="1"/>
  <c r="U429" i="2" s="1"/>
  <c r="V429" i="2" s="1"/>
  <c r="W429" i="2" s="1"/>
  <c r="X429" i="2" s="1"/>
  <c r="Y429" i="2" s="1"/>
  <c r="Z429" i="2" s="1"/>
  <c r="AA429" i="2" s="1"/>
  <c r="AB429" i="2" s="1"/>
  <c r="AC429" i="2" s="1"/>
  <c r="C430" i="2"/>
  <c r="D430" i="2" s="1"/>
  <c r="E430" i="2" s="1"/>
  <c r="F430" i="2" s="1"/>
  <c r="G430" i="2" s="1"/>
  <c r="H430" i="2" s="1"/>
  <c r="I430" i="2" s="1"/>
  <c r="J430" i="2" s="1"/>
  <c r="K430" i="2" s="1"/>
  <c r="L430" i="2" s="1"/>
  <c r="M430" i="2" s="1"/>
  <c r="N430" i="2" s="1"/>
  <c r="O430" i="2" s="1"/>
  <c r="P430" i="2" s="1"/>
  <c r="Q430" i="2" s="1"/>
  <c r="R430" i="2" s="1"/>
  <c r="S430" i="2" s="1"/>
  <c r="T430" i="2" s="1"/>
  <c r="U430" i="2" s="1"/>
  <c r="V430" i="2" s="1"/>
  <c r="W430" i="2" s="1"/>
  <c r="X430" i="2" s="1"/>
  <c r="Y430" i="2" s="1"/>
  <c r="Z430" i="2" s="1"/>
  <c r="AA430" i="2" s="1"/>
  <c r="AB430" i="2" s="1"/>
  <c r="AC430" i="2" s="1"/>
  <c r="F35" i="31"/>
  <c r="C584" i="2"/>
  <c r="D583" i="2"/>
  <c r="E583" i="2" s="1"/>
  <c r="F583" i="2" s="1"/>
  <c r="G583" i="2" s="1"/>
  <c r="H583" i="2" s="1"/>
  <c r="I583" i="2" s="1"/>
  <c r="J583" i="2" s="1"/>
  <c r="K583" i="2" s="1"/>
  <c r="L583" i="2" s="1"/>
  <c r="M583" i="2" s="1"/>
  <c r="N583" i="2" s="1"/>
  <c r="O583" i="2" s="1"/>
  <c r="P583" i="2" s="1"/>
  <c r="Q583" i="2" s="1"/>
  <c r="R583" i="2" s="1"/>
  <c r="S583" i="2" s="1"/>
  <c r="T583" i="2" s="1"/>
  <c r="U583" i="2" s="1"/>
  <c r="V583" i="2" s="1"/>
  <c r="W583" i="2" s="1"/>
  <c r="X583" i="2" s="1"/>
  <c r="Y583" i="2" s="1"/>
  <c r="Z583" i="2" s="1"/>
  <c r="AA583" i="2" s="1"/>
  <c r="AB583" i="2" s="1"/>
  <c r="AC583" i="2" s="1"/>
  <c r="K428" i="2"/>
  <c r="L428" i="2" s="1"/>
  <c r="M428" i="2" s="1"/>
  <c r="N428" i="2" s="1"/>
  <c r="O428" i="2" s="1"/>
  <c r="P428" i="2" s="1"/>
  <c r="Q428" i="2" s="1"/>
  <c r="R428" i="2" s="1"/>
  <c r="S428" i="2" s="1"/>
  <c r="T428" i="2" s="1"/>
  <c r="U428" i="2" s="1"/>
  <c r="V428" i="2" s="1"/>
  <c r="W428" i="2" s="1"/>
  <c r="X428" i="2" s="1"/>
  <c r="Y428" i="2" s="1"/>
  <c r="Z428" i="2" s="1"/>
  <c r="AA428" i="2" s="1"/>
  <c r="AB428" i="2" s="1"/>
  <c r="AC428" i="2" s="1"/>
  <c r="F25" i="5"/>
  <c r="J426" i="2"/>
  <c r="K426" i="2" s="1"/>
  <c r="L426" i="2" s="1"/>
  <c r="M426" i="2" s="1"/>
  <c r="N426" i="2" s="1"/>
  <c r="F19" i="13"/>
  <c r="G581" i="2"/>
  <c r="F40" i="12"/>
  <c r="B16" i="29"/>
  <c r="B303" i="2"/>
  <c r="H581" i="2" l="1"/>
  <c r="F28" i="14"/>
  <c r="O426" i="2"/>
  <c r="P426" i="2" s="1"/>
  <c r="Q426" i="2" s="1"/>
  <c r="R426" i="2" s="1"/>
  <c r="F19" i="17"/>
  <c r="C585" i="2"/>
  <c r="D584" i="2"/>
  <c r="E584" i="2" s="1"/>
  <c r="F584" i="2" s="1"/>
  <c r="G584" i="2" s="1"/>
  <c r="H584" i="2" s="1"/>
  <c r="I584" i="2" s="1"/>
  <c r="J584" i="2" s="1"/>
  <c r="K584" i="2" s="1"/>
  <c r="L584" i="2" s="1"/>
  <c r="M584" i="2" s="1"/>
  <c r="N584" i="2" s="1"/>
  <c r="O584" i="2" s="1"/>
  <c r="P584" i="2" s="1"/>
  <c r="Q584" i="2" s="1"/>
  <c r="R584" i="2" s="1"/>
  <c r="S584" i="2" s="1"/>
  <c r="T584" i="2" s="1"/>
  <c r="U584" i="2" s="1"/>
  <c r="V584" i="2" s="1"/>
  <c r="W584" i="2" s="1"/>
  <c r="X584" i="2" s="1"/>
  <c r="Y584" i="2" s="1"/>
  <c r="Z584" i="2" s="1"/>
  <c r="AA584" i="2" s="1"/>
  <c r="AB584" i="2" s="1"/>
  <c r="AC584" i="2" s="1"/>
  <c r="B304" i="2"/>
  <c r="B24" i="31"/>
  <c r="C586" i="2" l="1"/>
  <c r="D585" i="2"/>
  <c r="E585" i="2" s="1"/>
  <c r="F585" i="2" s="1"/>
  <c r="G585" i="2" s="1"/>
  <c r="H585" i="2" s="1"/>
  <c r="I585" i="2" s="1"/>
  <c r="J585" i="2" s="1"/>
  <c r="K585" i="2" s="1"/>
  <c r="L585" i="2" s="1"/>
  <c r="M585" i="2" s="1"/>
  <c r="N585" i="2" s="1"/>
  <c r="O585" i="2" s="1"/>
  <c r="P585" i="2" s="1"/>
  <c r="Q585" i="2" s="1"/>
  <c r="R585" i="2" s="1"/>
  <c r="S585" i="2" s="1"/>
  <c r="T585" i="2" s="1"/>
  <c r="U585" i="2" s="1"/>
  <c r="V585" i="2" s="1"/>
  <c r="W585" i="2" s="1"/>
  <c r="X585" i="2" s="1"/>
  <c r="Y585" i="2" s="1"/>
  <c r="Z585" i="2" s="1"/>
  <c r="AA585" i="2" s="1"/>
  <c r="AB585" i="2" s="1"/>
  <c r="AC585" i="2" s="1"/>
  <c r="S426" i="2"/>
  <c r="T426" i="2" s="1"/>
  <c r="U426" i="2" s="1"/>
  <c r="V426" i="2" s="1"/>
  <c r="W426" i="2" s="1"/>
  <c r="X426" i="2" s="1"/>
  <c r="F26" i="21"/>
  <c r="I581" i="2"/>
  <c r="F26" i="7"/>
  <c r="B305" i="2"/>
  <c r="B306" i="2" s="1"/>
  <c r="B25" i="31"/>
  <c r="J581" i="2" l="1"/>
  <c r="K581" i="2" s="1"/>
  <c r="L581" i="2" s="1"/>
  <c r="M581" i="2" s="1"/>
  <c r="N581" i="2" s="1"/>
  <c r="F30" i="13"/>
  <c r="Y426" i="2"/>
  <c r="Z426" i="2" s="1"/>
  <c r="AA426" i="2" s="1"/>
  <c r="AB426" i="2" s="1"/>
  <c r="AC426" i="2" s="1"/>
  <c r="F21" i="27"/>
  <c r="C587" i="2"/>
  <c r="D586" i="2"/>
  <c r="B307" i="2"/>
  <c r="B308" i="2" s="1"/>
  <c r="B309" i="2" s="1"/>
  <c r="B310" i="2" s="1"/>
  <c r="B311" i="2" s="1"/>
  <c r="B13" i="17"/>
  <c r="B13" i="23"/>
  <c r="B17" i="12"/>
  <c r="E586" i="2" l="1"/>
  <c r="F586" i="2" s="1"/>
  <c r="G586" i="2" s="1"/>
  <c r="H586" i="2" s="1"/>
  <c r="I586" i="2" s="1"/>
  <c r="J586" i="2" s="1"/>
  <c r="K586" i="2" s="1"/>
  <c r="F29" i="10"/>
  <c r="C588" i="2"/>
  <c r="D587" i="2"/>
  <c r="E587" i="2" s="1"/>
  <c r="F587" i="2" s="1"/>
  <c r="G587" i="2" s="1"/>
  <c r="H587" i="2" s="1"/>
  <c r="I587" i="2" s="1"/>
  <c r="J587" i="2" s="1"/>
  <c r="K587" i="2" s="1"/>
  <c r="L587" i="2" s="1"/>
  <c r="M587" i="2" s="1"/>
  <c r="N587" i="2" s="1"/>
  <c r="O587" i="2" s="1"/>
  <c r="P587" i="2" s="1"/>
  <c r="Q587" i="2" s="1"/>
  <c r="R587" i="2" s="1"/>
  <c r="S587" i="2" s="1"/>
  <c r="T587" i="2" s="1"/>
  <c r="U587" i="2" s="1"/>
  <c r="V587" i="2" s="1"/>
  <c r="W587" i="2" s="1"/>
  <c r="X587" i="2" s="1"/>
  <c r="Y587" i="2" s="1"/>
  <c r="Z587" i="2" s="1"/>
  <c r="AA587" i="2" s="1"/>
  <c r="AB587" i="2" s="1"/>
  <c r="AC587" i="2" s="1"/>
  <c r="O581" i="2"/>
  <c r="P581" i="2" s="1"/>
  <c r="F28" i="17"/>
  <c r="B26" i="31"/>
  <c r="B13" i="28"/>
  <c r="B11" i="16"/>
  <c r="B312" i="2"/>
  <c r="B18" i="12"/>
  <c r="B11" i="4"/>
  <c r="Q581" i="2" l="1"/>
  <c r="F33" i="19"/>
  <c r="C589" i="2"/>
  <c r="D588" i="2"/>
  <c r="E588" i="2" s="1"/>
  <c r="F588" i="2" s="1"/>
  <c r="G588" i="2" s="1"/>
  <c r="H588" i="2" s="1"/>
  <c r="I588" i="2" s="1"/>
  <c r="L586" i="2"/>
  <c r="M586" i="2" s="1"/>
  <c r="N586" i="2" s="1"/>
  <c r="O586" i="2" s="1"/>
  <c r="P586" i="2" s="1"/>
  <c r="Q586" i="2" s="1"/>
  <c r="R586" i="2" s="1"/>
  <c r="S586" i="2" s="1"/>
  <c r="T586" i="2" s="1"/>
  <c r="U586" i="2" s="1"/>
  <c r="V586" i="2" s="1"/>
  <c r="W586" i="2" s="1"/>
  <c r="X586" i="2" s="1"/>
  <c r="Y586" i="2" s="1"/>
  <c r="Z586" i="2" s="1"/>
  <c r="AA586" i="2" s="1"/>
  <c r="AB586" i="2" s="1"/>
  <c r="AC586" i="2" s="1"/>
  <c r="F29" i="6"/>
  <c r="B313" i="2"/>
  <c r="B314" i="2" s="1"/>
  <c r="B29" i="22"/>
  <c r="J588" i="2" l="1"/>
  <c r="K588" i="2" s="1"/>
  <c r="L588" i="2" s="1"/>
  <c r="M588" i="2" s="1"/>
  <c r="N588" i="2" s="1"/>
  <c r="O588" i="2" s="1"/>
  <c r="P588" i="2" s="1"/>
  <c r="Q588" i="2" s="1"/>
  <c r="R588" i="2" s="1"/>
  <c r="S588" i="2" s="1"/>
  <c r="T588" i="2" s="1"/>
  <c r="U588" i="2" s="1"/>
  <c r="V588" i="2" s="1"/>
  <c r="W588" i="2" s="1"/>
  <c r="X588" i="2" s="1"/>
  <c r="Y588" i="2" s="1"/>
  <c r="Z588" i="2" s="1"/>
  <c r="AA588" i="2" s="1"/>
  <c r="AB588" i="2" s="1"/>
  <c r="AC588" i="2" s="1"/>
  <c r="F31" i="13"/>
  <c r="C590" i="2"/>
  <c r="D589" i="2"/>
  <c r="E589" i="2" s="1"/>
  <c r="F589" i="2" s="1"/>
  <c r="G589" i="2" s="1"/>
  <c r="H589" i="2" s="1"/>
  <c r="I589" i="2" s="1"/>
  <c r="J589" i="2" s="1"/>
  <c r="K589" i="2" s="1"/>
  <c r="L589" i="2" s="1"/>
  <c r="M589" i="2" s="1"/>
  <c r="N589" i="2" s="1"/>
  <c r="O589" i="2" s="1"/>
  <c r="P589" i="2" s="1"/>
  <c r="Q589" i="2" s="1"/>
  <c r="R589" i="2" s="1"/>
  <c r="S589" i="2" s="1"/>
  <c r="T589" i="2" s="1"/>
  <c r="U589" i="2" s="1"/>
  <c r="V589" i="2" s="1"/>
  <c r="W589" i="2" s="1"/>
  <c r="X589" i="2" s="1"/>
  <c r="Y589" i="2" s="1"/>
  <c r="Z589" i="2" s="1"/>
  <c r="AA589" i="2" s="1"/>
  <c r="AB589" i="2" s="1"/>
  <c r="AC589" i="2" s="1"/>
  <c r="R581" i="2"/>
  <c r="S581" i="2" s="1"/>
  <c r="T581" i="2" s="1"/>
  <c r="F30" i="20"/>
  <c r="B315" i="2"/>
  <c r="B20" i="32"/>
  <c r="B316" i="2"/>
  <c r="B20" i="24"/>
  <c r="C591" i="2" l="1"/>
  <c r="D590" i="2"/>
  <c r="E590" i="2" s="1"/>
  <c r="F590" i="2" s="1"/>
  <c r="G590" i="2" s="1"/>
  <c r="H590" i="2" s="1"/>
  <c r="I590" i="2" s="1"/>
  <c r="J590" i="2" s="1"/>
  <c r="K590" i="2" s="1"/>
  <c r="L590" i="2" s="1"/>
  <c r="M590" i="2" s="1"/>
  <c r="N590" i="2" s="1"/>
  <c r="O590" i="2" s="1"/>
  <c r="P590" i="2" s="1"/>
  <c r="Q590" i="2" s="1"/>
  <c r="R590" i="2" s="1"/>
  <c r="S590" i="2" s="1"/>
  <c r="T590" i="2" s="1"/>
  <c r="U590" i="2" s="1"/>
  <c r="V590" i="2" s="1"/>
  <c r="W590" i="2" s="1"/>
  <c r="X590" i="2" s="1"/>
  <c r="Y590" i="2" s="1"/>
  <c r="Z590" i="2" s="1"/>
  <c r="AA590" i="2" s="1"/>
  <c r="AB590" i="2" s="1"/>
  <c r="AC590" i="2" s="1"/>
  <c r="U581" i="2"/>
  <c r="F32" i="23"/>
  <c r="B13" i="25"/>
  <c r="B14" i="18"/>
  <c r="B12" i="26"/>
  <c r="B18" i="5"/>
  <c r="B317" i="2"/>
  <c r="B318" i="2" s="1"/>
  <c r="B19" i="19"/>
  <c r="V581" i="2" l="1"/>
  <c r="F37" i="24"/>
  <c r="C592" i="2"/>
  <c r="D591" i="2"/>
  <c r="E591" i="2" s="1"/>
  <c r="F591" i="2" s="1"/>
  <c r="G591" i="2" s="1"/>
  <c r="H591" i="2" s="1"/>
  <c r="I591" i="2" s="1"/>
  <c r="J591" i="2" s="1"/>
  <c r="K591" i="2" s="1"/>
  <c r="L591" i="2" s="1"/>
  <c r="M591" i="2" s="1"/>
  <c r="B20" i="21"/>
  <c r="B11" i="10"/>
  <c r="B15" i="27"/>
  <c r="B319" i="2"/>
  <c r="B320" i="2" s="1"/>
  <c r="B321" i="2" s="1"/>
  <c r="N591" i="2" l="1"/>
  <c r="O591" i="2" s="1"/>
  <c r="P591" i="2" s="1"/>
  <c r="Q591" i="2" s="1"/>
  <c r="R591" i="2" s="1"/>
  <c r="S591" i="2" s="1"/>
  <c r="T591" i="2" s="1"/>
  <c r="U591" i="2" s="1"/>
  <c r="V591" i="2" s="1"/>
  <c r="W591" i="2" s="1"/>
  <c r="X591" i="2" s="1"/>
  <c r="F28" i="9"/>
  <c r="C593" i="2"/>
  <c r="D592" i="2"/>
  <c r="E592" i="2" s="1"/>
  <c r="F592" i="2" s="1"/>
  <c r="G592" i="2" s="1"/>
  <c r="H592" i="2" s="1"/>
  <c r="I592" i="2" s="1"/>
  <c r="J592" i="2" s="1"/>
  <c r="K592" i="2" s="1"/>
  <c r="L592" i="2" s="1"/>
  <c r="M592" i="2" s="1"/>
  <c r="N592" i="2" s="1"/>
  <c r="O592" i="2" s="1"/>
  <c r="P592" i="2" s="1"/>
  <c r="Q592" i="2" s="1"/>
  <c r="R592" i="2" s="1"/>
  <c r="S592" i="2" s="1"/>
  <c r="T592" i="2" s="1"/>
  <c r="U592" i="2" s="1"/>
  <c r="V592" i="2" s="1"/>
  <c r="W592" i="2" s="1"/>
  <c r="X592" i="2" s="1"/>
  <c r="Y592" i="2" s="1"/>
  <c r="Z592" i="2" s="1"/>
  <c r="AA592" i="2" s="1"/>
  <c r="AB592" i="2" s="1"/>
  <c r="AC592" i="2" s="1"/>
  <c r="W581" i="2"/>
  <c r="X581" i="2" s="1"/>
  <c r="Y581" i="2" s="1"/>
  <c r="Z581" i="2" s="1"/>
  <c r="AA581" i="2" s="1"/>
  <c r="AB581" i="2" s="1"/>
  <c r="AC581" i="2" s="1"/>
  <c r="F28" i="25"/>
  <c r="B13" i="7"/>
  <c r="B322" i="2"/>
  <c r="B323" i="2" s="1"/>
  <c r="B15" i="18"/>
  <c r="B15" i="9"/>
  <c r="B13" i="11"/>
  <c r="C594" i="2" l="1"/>
  <c r="D593" i="2"/>
  <c r="E593" i="2" s="1"/>
  <c r="Y591" i="2"/>
  <c r="Z591" i="2" s="1"/>
  <c r="AA591" i="2" s="1"/>
  <c r="AB591" i="2" s="1"/>
  <c r="AC591" i="2" s="1"/>
  <c r="F31" i="27"/>
  <c r="B324" i="2"/>
  <c r="B30" i="22"/>
  <c r="F593" i="2" l="1"/>
  <c r="G593" i="2" s="1"/>
  <c r="H593" i="2" s="1"/>
  <c r="I593" i="2" s="1"/>
  <c r="J593" i="2" s="1"/>
  <c r="K593" i="2" s="1"/>
  <c r="L593" i="2" s="1"/>
  <c r="M593" i="2" s="1"/>
  <c r="N593" i="2" s="1"/>
  <c r="O593" i="2" s="1"/>
  <c r="P593" i="2" s="1"/>
  <c r="Q593" i="2" s="1"/>
  <c r="R593" i="2" s="1"/>
  <c r="S593" i="2" s="1"/>
  <c r="T593" i="2" s="1"/>
  <c r="U593" i="2" s="1"/>
  <c r="V593" i="2" s="1"/>
  <c r="F30" i="11"/>
  <c r="C595" i="2"/>
  <c r="D594" i="2"/>
  <c r="E594" i="2" s="1"/>
  <c r="F594" i="2" s="1"/>
  <c r="G594" i="2" s="1"/>
  <c r="H594" i="2" s="1"/>
  <c r="I594" i="2" s="1"/>
  <c r="J594" i="2" s="1"/>
  <c r="K594" i="2" s="1"/>
  <c r="L594" i="2" s="1"/>
  <c r="M594" i="2" s="1"/>
  <c r="N594" i="2" s="1"/>
  <c r="O594" i="2" s="1"/>
  <c r="P594" i="2" s="1"/>
  <c r="Q594" i="2" s="1"/>
  <c r="R594" i="2" s="1"/>
  <c r="B17" i="29"/>
  <c r="B14" i="28"/>
  <c r="B16" i="27"/>
  <c r="B325" i="2"/>
  <c r="S594" i="2" l="1"/>
  <c r="T594" i="2" s="1"/>
  <c r="U594" i="2" s="1"/>
  <c r="V594" i="2" s="1"/>
  <c r="W594" i="2" s="1"/>
  <c r="X594" i="2" s="1"/>
  <c r="Y594" i="2" s="1"/>
  <c r="Z594" i="2" s="1"/>
  <c r="AA594" i="2" s="1"/>
  <c r="AB594" i="2" s="1"/>
  <c r="AC594" i="2" s="1"/>
  <c r="F35" i="21"/>
  <c r="C596" i="2"/>
  <c r="D595" i="2"/>
  <c r="E595" i="2" s="1"/>
  <c r="F595" i="2" s="1"/>
  <c r="G595" i="2" s="1"/>
  <c r="H595" i="2" s="1"/>
  <c r="I595" i="2" s="1"/>
  <c r="J595" i="2" s="1"/>
  <c r="K595" i="2" s="1"/>
  <c r="L595" i="2" s="1"/>
  <c r="M595" i="2" s="1"/>
  <c r="N595" i="2" s="1"/>
  <c r="O595" i="2" s="1"/>
  <c r="P595" i="2" s="1"/>
  <c r="Q595" i="2" s="1"/>
  <c r="R595" i="2" s="1"/>
  <c r="S595" i="2" s="1"/>
  <c r="T595" i="2" s="1"/>
  <c r="U595" i="2" s="1"/>
  <c r="V595" i="2" s="1"/>
  <c r="W595" i="2" s="1"/>
  <c r="X595" i="2" s="1"/>
  <c r="Y595" i="2" s="1"/>
  <c r="Z595" i="2" s="1"/>
  <c r="AA595" i="2" s="1"/>
  <c r="AB595" i="2" s="1"/>
  <c r="AC595" i="2" s="1"/>
  <c r="W593" i="2"/>
  <c r="X593" i="2" s="1"/>
  <c r="Y593" i="2" s="1"/>
  <c r="Z593" i="2" s="1"/>
  <c r="AA593" i="2" s="1"/>
  <c r="AB593" i="2" s="1"/>
  <c r="AC593" i="2" s="1"/>
  <c r="F29" i="25"/>
  <c r="B19" i="12"/>
  <c r="B326" i="2"/>
  <c r="C597" i="2" l="1"/>
  <c r="D596" i="2"/>
  <c r="E596" i="2" s="1"/>
  <c r="F596" i="2" s="1"/>
  <c r="F27" i="36"/>
  <c r="F27" i="4"/>
  <c r="B327" i="2"/>
  <c r="B328" i="2" s="1"/>
  <c r="B19" i="5"/>
  <c r="B20" i="19"/>
  <c r="G596" i="2" l="1"/>
  <c r="H596" i="2" s="1"/>
  <c r="I596" i="2" s="1"/>
  <c r="J596" i="2" s="1"/>
  <c r="K596" i="2" s="1"/>
  <c r="L596" i="2" s="1"/>
  <c r="F41" i="12"/>
  <c r="C598" i="2"/>
  <c r="D597" i="2"/>
  <c r="E597" i="2" s="1"/>
  <c r="F597" i="2" s="1"/>
  <c r="G597" i="2" s="1"/>
  <c r="H597" i="2" s="1"/>
  <c r="I597" i="2" s="1"/>
  <c r="J597" i="2" s="1"/>
  <c r="K597" i="2" s="1"/>
  <c r="L597" i="2" s="1"/>
  <c r="M597" i="2" s="1"/>
  <c r="N597" i="2" s="1"/>
  <c r="O597" i="2" s="1"/>
  <c r="P597" i="2" s="1"/>
  <c r="Q597" i="2" s="1"/>
  <c r="R597" i="2" s="1"/>
  <c r="S597" i="2" s="1"/>
  <c r="T597" i="2" s="1"/>
  <c r="U597" i="2" s="1"/>
  <c r="V597" i="2" s="1"/>
  <c r="W597" i="2" s="1"/>
  <c r="X597" i="2" s="1"/>
  <c r="Y597" i="2" s="1"/>
  <c r="Z597" i="2" s="1"/>
  <c r="AA597" i="2" s="1"/>
  <c r="AB597" i="2" s="1"/>
  <c r="AC597" i="2" s="1"/>
  <c r="B14" i="17"/>
  <c r="B329" i="2"/>
  <c r="B330" i="2" s="1"/>
  <c r="B331" i="2" s="1"/>
  <c r="C599" i="2" l="1"/>
  <c r="D598" i="2"/>
  <c r="E598" i="2" s="1"/>
  <c r="F598" i="2" s="1"/>
  <c r="G598" i="2" s="1"/>
  <c r="H598" i="2" s="1"/>
  <c r="I598" i="2" s="1"/>
  <c r="J598" i="2" s="1"/>
  <c r="K598" i="2" s="1"/>
  <c r="L598" i="2" s="1"/>
  <c r="M598" i="2" s="1"/>
  <c r="N598" i="2" s="1"/>
  <c r="O598" i="2" s="1"/>
  <c r="P598" i="2" s="1"/>
  <c r="Q598" i="2" s="1"/>
  <c r="R598" i="2" s="1"/>
  <c r="S598" i="2" s="1"/>
  <c r="T598" i="2" s="1"/>
  <c r="U598" i="2" s="1"/>
  <c r="V598" i="2" s="1"/>
  <c r="W598" i="2" s="1"/>
  <c r="X598" i="2" s="1"/>
  <c r="Y598" i="2" s="1"/>
  <c r="Z598" i="2" s="1"/>
  <c r="AA598" i="2" s="1"/>
  <c r="AB598" i="2" s="1"/>
  <c r="AC598" i="2" s="1"/>
  <c r="M596" i="2"/>
  <c r="N596" i="2" s="1"/>
  <c r="O596" i="2" s="1"/>
  <c r="P596" i="2" s="1"/>
  <c r="Q596" i="2" s="1"/>
  <c r="R596" i="2" s="1"/>
  <c r="S596" i="2" s="1"/>
  <c r="T596" i="2" s="1"/>
  <c r="U596" i="2" s="1"/>
  <c r="F25" i="16"/>
  <c r="B332" i="2"/>
  <c r="B333" i="2" s="1"/>
  <c r="B12" i="14"/>
  <c r="V596" i="2" l="1"/>
  <c r="W596" i="2" s="1"/>
  <c r="F38" i="24"/>
  <c r="C600" i="2"/>
  <c r="D599" i="2"/>
  <c r="E599" i="2" s="1"/>
  <c r="F599" i="2" s="1"/>
  <c r="G599" i="2" s="1"/>
  <c r="H599" i="2" s="1"/>
  <c r="I599" i="2" s="1"/>
  <c r="J599" i="2" s="1"/>
  <c r="K599" i="2" s="1"/>
  <c r="L599" i="2" s="1"/>
  <c r="M599" i="2" s="1"/>
  <c r="N599" i="2" s="1"/>
  <c r="O599" i="2" s="1"/>
  <c r="P599" i="2" s="1"/>
  <c r="Q599" i="2" s="1"/>
  <c r="R599" i="2" s="1"/>
  <c r="S599" i="2" s="1"/>
  <c r="T599" i="2" s="1"/>
  <c r="U599" i="2" s="1"/>
  <c r="V599" i="2" s="1"/>
  <c r="W599" i="2" s="1"/>
  <c r="X599" i="2" s="1"/>
  <c r="Y599" i="2" s="1"/>
  <c r="Z599" i="2" s="1"/>
  <c r="AA599" i="2" s="1"/>
  <c r="AB599" i="2" s="1"/>
  <c r="AC599" i="2" s="1"/>
  <c r="B334" i="2"/>
  <c r="B335" i="2" s="1"/>
  <c r="B20" i="12"/>
  <c r="C601" i="2" l="1"/>
  <c r="D600" i="2"/>
  <c r="E600" i="2" s="1"/>
  <c r="F600" i="2" s="1"/>
  <c r="G600" i="2" s="1"/>
  <c r="H600" i="2" s="1"/>
  <c r="I600" i="2" s="1"/>
  <c r="J600" i="2" s="1"/>
  <c r="K600" i="2" s="1"/>
  <c r="L600" i="2" s="1"/>
  <c r="M600" i="2" s="1"/>
  <c r="N600" i="2" s="1"/>
  <c r="O600" i="2" s="1"/>
  <c r="P600" i="2" s="1"/>
  <c r="Q600" i="2" s="1"/>
  <c r="R600" i="2" s="1"/>
  <c r="S600" i="2" s="1"/>
  <c r="T600" i="2" s="1"/>
  <c r="U600" i="2" s="1"/>
  <c r="V600" i="2" s="1"/>
  <c r="W600" i="2" s="1"/>
  <c r="X600" i="2" s="1"/>
  <c r="Y600" i="2" s="1"/>
  <c r="Z600" i="2" s="1"/>
  <c r="AA600" i="2" s="1"/>
  <c r="AB600" i="2" s="1"/>
  <c r="AC600" i="2" s="1"/>
  <c r="X596" i="2"/>
  <c r="Y596" i="2" s="1"/>
  <c r="Z596" i="2" s="1"/>
  <c r="AA596" i="2" s="1"/>
  <c r="AB596" i="2" s="1"/>
  <c r="AC596" i="2" s="1"/>
  <c r="F28" i="26"/>
  <c r="B18" i="29"/>
  <c r="B336" i="2"/>
  <c r="B17" i="27"/>
  <c r="C602" i="2" l="1"/>
  <c r="D601" i="2"/>
  <c r="E601" i="2" s="1"/>
  <c r="F601" i="2" s="1"/>
  <c r="G601" i="2" s="1"/>
  <c r="H601" i="2" s="1"/>
  <c r="I601" i="2" s="1"/>
  <c r="J601" i="2" s="1"/>
  <c r="K601" i="2" s="1"/>
  <c r="L601" i="2" s="1"/>
  <c r="M601" i="2" s="1"/>
  <c r="N601" i="2" s="1"/>
  <c r="O601" i="2" s="1"/>
  <c r="B12" i="16"/>
  <c r="B20" i="5"/>
  <c r="B21" i="21"/>
  <c r="B21" i="24"/>
  <c r="B31" i="22"/>
  <c r="B337" i="2"/>
  <c r="B16" i="18"/>
  <c r="B14" i="23"/>
  <c r="P601" i="2" l="1"/>
  <c r="F34" i="18"/>
  <c r="C603" i="2"/>
  <c r="D602" i="2"/>
  <c r="E602" i="2" s="1"/>
  <c r="F602" i="2" s="1"/>
  <c r="G602" i="2" s="1"/>
  <c r="H602" i="2" s="1"/>
  <c r="I602" i="2" s="1"/>
  <c r="J602" i="2" s="1"/>
  <c r="K602" i="2" s="1"/>
  <c r="L602" i="2" s="1"/>
  <c r="M602" i="2" s="1"/>
  <c r="N602" i="2" s="1"/>
  <c r="O602" i="2" s="1"/>
  <c r="P602" i="2" s="1"/>
  <c r="Q602" i="2" s="1"/>
  <c r="R602" i="2" s="1"/>
  <c r="S602" i="2" s="1"/>
  <c r="T602" i="2" s="1"/>
  <c r="U602" i="2" s="1"/>
  <c r="V602" i="2" s="1"/>
  <c r="W602" i="2" s="1"/>
  <c r="X602" i="2" s="1"/>
  <c r="Y602" i="2" s="1"/>
  <c r="Z602" i="2" s="1"/>
  <c r="AA602" i="2" s="1"/>
  <c r="AB602" i="2" s="1"/>
  <c r="AC602" i="2" s="1"/>
  <c r="B14" i="25"/>
  <c r="B338" i="2"/>
  <c r="B339" i="2" s="1"/>
  <c r="C604" i="2" l="1"/>
  <c r="D603" i="2"/>
  <c r="E603" i="2" s="1"/>
  <c r="F603" i="2" s="1"/>
  <c r="G603" i="2" s="1"/>
  <c r="H603" i="2" s="1"/>
  <c r="I603" i="2" s="1"/>
  <c r="J603" i="2" s="1"/>
  <c r="K603" i="2" s="1"/>
  <c r="L603" i="2" s="1"/>
  <c r="M603" i="2" s="1"/>
  <c r="N603" i="2" s="1"/>
  <c r="O603" i="2" s="1"/>
  <c r="P603" i="2" s="1"/>
  <c r="Q603" i="2" s="1"/>
  <c r="R603" i="2" s="1"/>
  <c r="S603" i="2" s="1"/>
  <c r="T603" i="2" s="1"/>
  <c r="U603" i="2" s="1"/>
  <c r="V603" i="2" s="1"/>
  <c r="W603" i="2" s="1"/>
  <c r="X603" i="2" s="1"/>
  <c r="Y603" i="2" s="1"/>
  <c r="Z603" i="2" s="1"/>
  <c r="AA603" i="2" s="1"/>
  <c r="AB603" i="2" s="1"/>
  <c r="AC603" i="2" s="1"/>
  <c r="Q601" i="2"/>
  <c r="R601" i="2" s="1"/>
  <c r="F34" i="19"/>
  <c r="B340" i="2"/>
  <c r="B341" i="2" s="1"/>
  <c r="B16" i="6"/>
  <c r="S601" i="2" l="1"/>
  <c r="T601" i="2" s="1"/>
  <c r="U601" i="2" s="1"/>
  <c r="V601" i="2" s="1"/>
  <c r="W601" i="2" s="1"/>
  <c r="X601" i="2" s="1"/>
  <c r="Y601" i="2" s="1"/>
  <c r="F36" i="21"/>
  <c r="C605" i="2"/>
  <c r="D604" i="2"/>
  <c r="E604" i="2" s="1"/>
  <c r="F604" i="2" s="1"/>
  <c r="G604" i="2" s="1"/>
  <c r="H604" i="2" s="1"/>
  <c r="I604" i="2" s="1"/>
  <c r="J604" i="2" s="1"/>
  <c r="K604" i="2" s="1"/>
  <c r="L604" i="2" s="1"/>
  <c r="M604" i="2" s="1"/>
  <c r="N604" i="2" s="1"/>
  <c r="O604" i="2" s="1"/>
  <c r="P604" i="2" s="1"/>
  <c r="Q604" i="2" s="1"/>
  <c r="R604" i="2" s="1"/>
  <c r="S604" i="2" s="1"/>
  <c r="T604" i="2" s="1"/>
  <c r="U604" i="2" s="1"/>
  <c r="V604" i="2" s="1"/>
  <c r="W604" i="2" s="1"/>
  <c r="X604" i="2" s="1"/>
  <c r="Y604" i="2" s="1"/>
  <c r="Z604" i="2" s="1"/>
  <c r="AA604" i="2" s="1"/>
  <c r="AB604" i="2" s="1"/>
  <c r="AC604" i="2" s="1"/>
  <c r="B342" i="2"/>
  <c r="B343" i="2" s="1"/>
  <c r="B12" i="10"/>
  <c r="B14" i="13"/>
  <c r="B32" i="22"/>
  <c r="B12" i="4"/>
  <c r="C606" i="2" l="1"/>
  <c r="D605" i="2"/>
  <c r="E605" i="2" s="1"/>
  <c r="F605" i="2" s="1"/>
  <c r="G605" i="2" s="1"/>
  <c r="H605" i="2" s="1"/>
  <c r="I605" i="2" s="1"/>
  <c r="J605" i="2" s="1"/>
  <c r="K605" i="2" s="1"/>
  <c r="L605" i="2" s="1"/>
  <c r="M605" i="2" s="1"/>
  <c r="Z601" i="2"/>
  <c r="AA601" i="2" s="1"/>
  <c r="AB601" i="2" s="1"/>
  <c r="AC601" i="2" s="1"/>
  <c r="F30" i="28"/>
  <c r="B19" i="29"/>
  <c r="B22" i="24"/>
  <c r="B15" i="17"/>
  <c r="B344" i="2"/>
  <c r="B345" i="2" s="1"/>
  <c r="B346" i="2" s="1"/>
  <c r="N605" i="2" l="1"/>
  <c r="O605" i="2" s="1"/>
  <c r="P605" i="2" s="1"/>
  <c r="Q605" i="2" s="1"/>
  <c r="R605" i="2" s="1"/>
  <c r="S605" i="2" s="1"/>
  <c r="T605" i="2" s="1"/>
  <c r="U605" i="2" s="1"/>
  <c r="V605" i="2" s="1"/>
  <c r="W605" i="2" s="1"/>
  <c r="X605" i="2" s="1"/>
  <c r="Y605" i="2" s="1"/>
  <c r="Z605" i="2" s="1"/>
  <c r="AA605" i="2" s="1"/>
  <c r="AB605" i="2" s="1"/>
  <c r="AC605" i="2" s="1"/>
  <c r="F29" i="9"/>
  <c r="C607" i="2"/>
  <c r="D606" i="2"/>
  <c r="E606" i="2" s="1"/>
  <c r="F606" i="2" s="1"/>
  <c r="G606" i="2" s="1"/>
  <c r="B14" i="11"/>
  <c r="B16" i="9"/>
  <c r="B347" i="2"/>
  <c r="B348" i="2" s="1"/>
  <c r="B349" i="2" s="1"/>
  <c r="B14" i="7"/>
  <c r="C608" i="2" l="1"/>
  <c r="D607" i="2"/>
  <c r="E607" i="2" s="1"/>
  <c r="F607" i="2" s="1"/>
  <c r="G607" i="2" s="1"/>
  <c r="H607" i="2" s="1"/>
  <c r="I607" i="2" s="1"/>
  <c r="J607" i="2" s="1"/>
  <c r="K607" i="2" s="1"/>
  <c r="L607" i="2" s="1"/>
  <c r="M607" i="2" s="1"/>
  <c r="N607" i="2" s="1"/>
  <c r="O607" i="2" s="1"/>
  <c r="P607" i="2" s="1"/>
  <c r="Q607" i="2" s="1"/>
  <c r="R607" i="2" s="1"/>
  <c r="S607" i="2" s="1"/>
  <c r="T607" i="2" s="1"/>
  <c r="U607" i="2" s="1"/>
  <c r="V607" i="2" s="1"/>
  <c r="H606" i="2"/>
  <c r="I606" i="2" s="1"/>
  <c r="F29" i="14"/>
  <c r="B350" i="2"/>
  <c r="B351" i="2" s="1"/>
  <c r="B13" i="26"/>
  <c r="J606" i="2" l="1"/>
  <c r="K606" i="2" s="1"/>
  <c r="L606" i="2" s="1"/>
  <c r="M606" i="2" s="1"/>
  <c r="N606" i="2" s="1"/>
  <c r="O606" i="2" s="1"/>
  <c r="P606" i="2" s="1"/>
  <c r="Q606" i="2" s="1"/>
  <c r="R606" i="2" s="1"/>
  <c r="S606" i="2" s="1"/>
  <c r="T606" i="2" s="1"/>
  <c r="F32" i="13"/>
  <c r="W607" i="2"/>
  <c r="X607" i="2" s="1"/>
  <c r="Y607" i="2" s="1"/>
  <c r="Z607" i="2" s="1"/>
  <c r="AA607" i="2" s="1"/>
  <c r="AB607" i="2" s="1"/>
  <c r="AC607" i="2" s="1"/>
  <c r="F27" i="33" s="1"/>
  <c r="F30" i="25"/>
  <c r="C609" i="2"/>
  <c r="D608" i="2"/>
  <c r="E608" i="2" s="1"/>
  <c r="F608" i="2" s="1"/>
  <c r="G608" i="2" s="1"/>
  <c r="H608" i="2" s="1"/>
  <c r="I608" i="2" s="1"/>
  <c r="B21" i="19"/>
  <c r="B15" i="23"/>
  <c r="B352" i="2"/>
  <c r="B353" i="2" s="1"/>
  <c r="B17" i="18"/>
  <c r="B23" i="24"/>
  <c r="B33" i="22"/>
  <c r="B22" i="21"/>
  <c r="J608" i="2" l="1"/>
  <c r="K608" i="2" s="1"/>
  <c r="L608" i="2" s="1"/>
  <c r="M608" i="2" s="1"/>
  <c r="N608" i="2" s="1"/>
  <c r="O608" i="2" s="1"/>
  <c r="P608" i="2" s="1"/>
  <c r="Q608" i="2" s="1"/>
  <c r="R608" i="2" s="1"/>
  <c r="S608" i="2" s="1"/>
  <c r="T608" i="2" s="1"/>
  <c r="U608" i="2" s="1"/>
  <c r="V608" i="2" s="1"/>
  <c r="W608" i="2" s="1"/>
  <c r="X608" i="2" s="1"/>
  <c r="Y608" i="2" s="1"/>
  <c r="Z608" i="2" s="1"/>
  <c r="AA608" i="2" s="1"/>
  <c r="AB608" i="2" s="1"/>
  <c r="AC608" i="2" s="1"/>
  <c r="F33" i="13"/>
  <c r="C610" i="2"/>
  <c r="D609" i="2"/>
  <c r="E609" i="2" s="1"/>
  <c r="F609" i="2" s="1"/>
  <c r="G609" i="2" s="1"/>
  <c r="H609" i="2" s="1"/>
  <c r="I609" i="2" s="1"/>
  <c r="J609" i="2" s="1"/>
  <c r="K609" i="2" s="1"/>
  <c r="L609" i="2" s="1"/>
  <c r="M609" i="2" s="1"/>
  <c r="N609" i="2" s="1"/>
  <c r="O609" i="2" s="1"/>
  <c r="P609" i="2" s="1"/>
  <c r="Q609" i="2" s="1"/>
  <c r="R609" i="2" s="1"/>
  <c r="S609" i="2" s="1"/>
  <c r="T609" i="2" s="1"/>
  <c r="U609" i="2" s="1"/>
  <c r="V609" i="2" s="1"/>
  <c r="W609" i="2" s="1"/>
  <c r="X609" i="2" s="1"/>
  <c r="Y609" i="2" s="1"/>
  <c r="Z609" i="2" s="1"/>
  <c r="AA609" i="2" s="1"/>
  <c r="AB609" i="2" s="1"/>
  <c r="AC609" i="2" s="1"/>
  <c r="U606" i="2"/>
  <c r="V606" i="2" s="1"/>
  <c r="W606" i="2" s="1"/>
  <c r="X606" i="2" s="1"/>
  <c r="F33" i="23"/>
  <c r="B354" i="2"/>
  <c r="B355" i="2" s="1"/>
  <c r="B356" i="2" s="1"/>
  <c r="B27" i="31"/>
  <c r="C611" i="2" l="1"/>
  <c r="D610" i="2"/>
  <c r="E610" i="2" s="1"/>
  <c r="F610" i="2" s="1"/>
  <c r="G610" i="2" s="1"/>
  <c r="H610" i="2" s="1"/>
  <c r="I610" i="2" s="1"/>
  <c r="J610" i="2" s="1"/>
  <c r="K610" i="2" s="1"/>
  <c r="L610" i="2" s="1"/>
  <c r="M610" i="2" s="1"/>
  <c r="N610" i="2" s="1"/>
  <c r="O610" i="2" s="1"/>
  <c r="P610" i="2" s="1"/>
  <c r="Q610" i="2" s="1"/>
  <c r="R610" i="2" s="1"/>
  <c r="S610" i="2" s="1"/>
  <c r="T610" i="2" s="1"/>
  <c r="U610" i="2" s="1"/>
  <c r="V610" i="2" s="1"/>
  <c r="W610" i="2" s="1"/>
  <c r="X610" i="2" s="1"/>
  <c r="Y610" i="2" s="1"/>
  <c r="Z610" i="2" s="1"/>
  <c r="AA610" i="2" s="1"/>
  <c r="AB610" i="2" s="1"/>
  <c r="AC610" i="2" s="1"/>
  <c r="Y606" i="2"/>
  <c r="Z606" i="2" s="1"/>
  <c r="AA606" i="2" s="1"/>
  <c r="F32" i="27"/>
  <c r="B17" i="9"/>
  <c r="B357" i="2"/>
  <c r="B358" i="2" s="1"/>
  <c r="B359" i="2" s="1"/>
  <c r="B15" i="11"/>
  <c r="AB606" i="2" l="1"/>
  <c r="AC606" i="2" s="1"/>
  <c r="F45" i="31"/>
  <c r="C612" i="2"/>
  <c r="D611" i="2"/>
  <c r="B360" i="2"/>
  <c r="B361" i="2" s="1"/>
  <c r="B15" i="25"/>
  <c r="B34" i="22"/>
  <c r="E611" i="2" l="1"/>
  <c r="F611" i="2" s="1"/>
  <c r="F30" i="10"/>
  <c r="C613" i="2"/>
  <c r="D612" i="2"/>
  <c r="E612" i="2" s="1"/>
  <c r="F612" i="2" s="1"/>
  <c r="G612" i="2" s="1"/>
  <c r="H612" i="2" s="1"/>
  <c r="I612" i="2" s="1"/>
  <c r="J612" i="2" s="1"/>
  <c r="K612" i="2" s="1"/>
  <c r="L612" i="2" s="1"/>
  <c r="M612" i="2" s="1"/>
  <c r="N612" i="2" s="1"/>
  <c r="O612" i="2" s="1"/>
  <c r="P612" i="2" s="1"/>
  <c r="Q612" i="2" s="1"/>
  <c r="R612" i="2" s="1"/>
  <c r="S612" i="2" s="1"/>
  <c r="T612" i="2" s="1"/>
  <c r="U612" i="2" s="1"/>
  <c r="V612" i="2" s="1"/>
  <c r="W612" i="2" s="1"/>
  <c r="B28" i="31"/>
  <c r="B13" i="16"/>
  <c r="B362" i="2"/>
  <c r="B363" i="2" s="1"/>
  <c r="B364" i="2" s="1"/>
  <c r="B21" i="5"/>
  <c r="X612" i="2" l="1"/>
  <c r="Y612" i="2" s="1"/>
  <c r="Z612" i="2" s="1"/>
  <c r="AA612" i="2" s="1"/>
  <c r="AB612" i="2" s="1"/>
  <c r="AC612" i="2" s="1"/>
  <c r="F29" i="26"/>
  <c r="C614" i="2"/>
  <c r="D613" i="2"/>
  <c r="E613" i="2" s="1"/>
  <c r="F613" i="2" s="1"/>
  <c r="G613" i="2" s="1"/>
  <c r="H613" i="2" s="1"/>
  <c r="I613" i="2" s="1"/>
  <c r="J613" i="2" s="1"/>
  <c r="K613" i="2" s="1"/>
  <c r="L613" i="2" s="1"/>
  <c r="M613" i="2" s="1"/>
  <c r="N613" i="2" s="1"/>
  <c r="O613" i="2" s="1"/>
  <c r="P613" i="2" s="1"/>
  <c r="Q613" i="2" s="1"/>
  <c r="R613" i="2" s="1"/>
  <c r="S613" i="2" s="1"/>
  <c r="T613" i="2" s="1"/>
  <c r="U613" i="2" s="1"/>
  <c r="V613" i="2" s="1"/>
  <c r="G611" i="2"/>
  <c r="H611" i="2" s="1"/>
  <c r="I611" i="2" s="1"/>
  <c r="J611" i="2" s="1"/>
  <c r="F42" i="12"/>
  <c r="B365" i="2"/>
  <c r="B366" i="2" s="1"/>
  <c r="B15" i="28"/>
  <c r="K611" i="2" l="1"/>
  <c r="F30" i="5"/>
  <c r="C615" i="2"/>
  <c r="D614" i="2"/>
  <c r="E614" i="2" s="1"/>
  <c r="F614" i="2" s="1"/>
  <c r="G614" i="2" s="1"/>
  <c r="H614" i="2" s="1"/>
  <c r="W613" i="2"/>
  <c r="X613" i="2" s="1"/>
  <c r="Y613" i="2" s="1"/>
  <c r="Z613" i="2" s="1"/>
  <c r="AA613" i="2" s="1"/>
  <c r="AB613" i="2" s="1"/>
  <c r="AC613" i="2" s="1"/>
  <c r="F31" i="25"/>
  <c r="B15" i="13"/>
  <c r="B13" i="4"/>
  <c r="B367" i="2"/>
  <c r="B18" i="18"/>
  <c r="B13" i="14"/>
  <c r="B21" i="12"/>
  <c r="B13" i="10"/>
  <c r="C616" i="2" l="1"/>
  <c r="D615" i="2"/>
  <c r="E615" i="2" s="1"/>
  <c r="F615" i="2" s="1"/>
  <c r="G615" i="2" s="1"/>
  <c r="H615" i="2" s="1"/>
  <c r="I615" i="2" s="1"/>
  <c r="J615" i="2" s="1"/>
  <c r="K615" i="2" s="1"/>
  <c r="L615" i="2" s="1"/>
  <c r="M615" i="2" s="1"/>
  <c r="I614" i="2"/>
  <c r="J614" i="2" s="1"/>
  <c r="K614" i="2" s="1"/>
  <c r="L614" i="2" s="1"/>
  <c r="M614" i="2" s="1"/>
  <c r="N614" i="2" s="1"/>
  <c r="O614" i="2" s="1"/>
  <c r="P614" i="2" s="1"/>
  <c r="F27" i="7"/>
  <c r="L611" i="2"/>
  <c r="M611" i="2" s="1"/>
  <c r="N611" i="2" s="1"/>
  <c r="O611" i="2" s="1"/>
  <c r="P611" i="2" s="1"/>
  <c r="Q611" i="2" s="1"/>
  <c r="R611" i="2" s="1"/>
  <c r="S611" i="2" s="1"/>
  <c r="T611" i="2" s="1"/>
  <c r="U611" i="2" s="1"/>
  <c r="V611" i="2" s="1"/>
  <c r="W611" i="2" s="1"/>
  <c r="X611" i="2" s="1"/>
  <c r="Y611" i="2" s="1"/>
  <c r="Z611" i="2" s="1"/>
  <c r="AA611" i="2" s="1"/>
  <c r="AB611" i="2" s="1"/>
  <c r="AC611" i="2" s="1"/>
  <c r="F30" i="6"/>
  <c r="B18" i="27"/>
  <c r="B368" i="2"/>
  <c r="Q614" i="2" l="1"/>
  <c r="R614" i="2" s="1"/>
  <c r="S614" i="2" s="1"/>
  <c r="T614" i="2" s="1"/>
  <c r="U614" i="2" s="1"/>
  <c r="V614" i="2" s="1"/>
  <c r="W614" i="2" s="1"/>
  <c r="X614" i="2" s="1"/>
  <c r="Y614" i="2" s="1"/>
  <c r="Z614" i="2" s="1"/>
  <c r="AA614" i="2" s="1"/>
  <c r="AB614" i="2" s="1"/>
  <c r="AC614" i="2" s="1"/>
  <c r="F35" i="19"/>
  <c r="N615" i="2"/>
  <c r="O615" i="2" s="1"/>
  <c r="P615" i="2" s="1"/>
  <c r="Q615" i="2" s="1"/>
  <c r="R615" i="2" s="1"/>
  <c r="S615" i="2" s="1"/>
  <c r="T615" i="2" s="1"/>
  <c r="U615" i="2" s="1"/>
  <c r="V615" i="2" s="1"/>
  <c r="W615" i="2" s="1"/>
  <c r="X615" i="2" s="1"/>
  <c r="Y615" i="2" s="1"/>
  <c r="Z615" i="2" s="1"/>
  <c r="AA615" i="2" s="1"/>
  <c r="AB615" i="2" s="1"/>
  <c r="AC615" i="2" s="1"/>
  <c r="F30" i="9"/>
  <c r="C617" i="2"/>
  <c r="D616" i="2"/>
  <c r="E616" i="2" s="1"/>
  <c r="F616" i="2" s="1"/>
  <c r="G616" i="2" s="1"/>
  <c r="H616" i="2" s="1"/>
  <c r="I616" i="2" s="1"/>
  <c r="J616" i="2" s="1"/>
  <c r="K616" i="2" s="1"/>
  <c r="L616" i="2" s="1"/>
  <c r="B369" i="2"/>
  <c r="B21" i="32" s="1"/>
  <c r="B23" i="21"/>
  <c r="M616" i="2" l="1"/>
  <c r="N616" i="2" s="1"/>
  <c r="O616" i="2" s="1"/>
  <c r="P616" i="2" s="1"/>
  <c r="Q616" i="2" s="1"/>
  <c r="R616" i="2" s="1"/>
  <c r="F26" i="16"/>
  <c r="C618" i="2"/>
  <c r="D617" i="2"/>
  <c r="E617" i="2" s="1"/>
  <c r="F617" i="2" s="1"/>
  <c r="G617" i="2" s="1"/>
  <c r="H617" i="2" s="1"/>
  <c r="I617" i="2" s="1"/>
  <c r="J617" i="2" s="1"/>
  <c r="K617" i="2" s="1"/>
  <c r="L617" i="2" s="1"/>
  <c r="M617" i="2" s="1"/>
  <c r="N617" i="2" s="1"/>
  <c r="O617" i="2" s="1"/>
  <c r="P617" i="2" s="1"/>
  <c r="Q617" i="2" s="1"/>
  <c r="R617" i="2" s="1"/>
  <c r="S617" i="2" s="1"/>
  <c r="T617" i="2" s="1"/>
  <c r="U617" i="2" s="1"/>
  <c r="V617" i="2" s="1"/>
  <c r="W617" i="2" s="1"/>
  <c r="X617" i="2" s="1"/>
  <c r="Y617" i="2" s="1"/>
  <c r="Z617" i="2" s="1"/>
  <c r="AA617" i="2" s="1"/>
  <c r="AB617" i="2" s="1"/>
  <c r="AC617" i="2" s="1"/>
  <c r="B370" i="2"/>
  <c r="B20" i="29"/>
  <c r="C619" i="2" l="1"/>
  <c r="D618" i="2"/>
  <c r="E618" i="2" s="1"/>
  <c r="F618" i="2" s="1"/>
  <c r="G618" i="2" s="1"/>
  <c r="H618" i="2" s="1"/>
  <c r="I618" i="2" s="1"/>
  <c r="J618" i="2" s="1"/>
  <c r="K618" i="2" s="1"/>
  <c r="L618" i="2" s="1"/>
  <c r="M618" i="2" s="1"/>
  <c r="N618" i="2" s="1"/>
  <c r="O618" i="2" s="1"/>
  <c r="P618" i="2" s="1"/>
  <c r="Q618" i="2" s="1"/>
  <c r="R618" i="2" s="1"/>
  <c r="S618" i="2" s="1"/>
  <c r="T618" i="2" s="1"/>
  <c r="U618" i="2" s="1"/>
  <c r="V618" i="2" s="1"/>
  <c r="W618" i="2" s="1"/>
  <c r="X618" i="2" s="1"/>
  <c r="Y618" i="2" s="1"/>
  <c r="Z618" i="2" s="1"/>
  <c r="AA618" i="2" s="1"/>
  <c r="AB618" i="2" s="1"/>
  <c r="AC618" i="2" s="1"/>
  <c r="S616" i="2"/>
  <c r="T616" i="2" s="1"/>
  <c r="U616" i="2" s="1"/>
  <c r="V616" i="2" s="1"/>
  <c r="W616" i="2" s="1"/>
  <c r="X616" i="2" s="1"/>
  <c r="F37" i="21"/>
  <c r="B371" i="2"/>
  <c r="B29" i="31"/>
  <c r="Y616" i="2" l="1"/>
  <c r="Z616" i="2" s="1"/>
  <c r="AA616" i="2" s="1"/>
  <c r="F33" i="27"/>
  <c r="C620" i="2"/>
  <c r="D619" i="2"/>
  <c r="E619" i="2" s="1"/>
  <c r="F619" i="2" s="1"/>
  <c r="G619" i="2" s="1"/>
  <c r="H619" i="2" s="1"/>
  <c r="I619" i="2" s="1"/>
  <c r="J619" i="2" s="1"/>
  <c r="K619" i="2" s="1"/>
  <c r="L619" i="2" s="1"/>
  <c r="M619" i="2" s="1"/>
  <c r="N619" i="2" s="1"/>
  <c r="O619" i="2" s="1"/>
  <c r="P619" i="2" s="1"/>
  <c r="Q619" i="2" s="1"/>
  <c r="R619" i="2" s="1"/>
  <c r="S619" i="2" s="1"/>
  <c r="T619" i="2" s="1"/>
  <c r="U619" i="2" s="1"/>
  <c r="V619" i="2" s="1"/>
  <c r="W619" i="2" s="1"/>
  <c r="X619" i="2" s="1"/>
  <c r="Y619" i="2" s="1"/>
  <c r="Z619" i="2" s="1"/>
  <c r="AA619" i="2" s="1"/>
  <c r="AB619" i="2" s="1"/>
  <c r="AC619" i="2" s="1"/>
  <c r="B22" i="19"/>
  <c r="B18" i="9"/>
  <c r="B16" i="17"/>
  <c r="B15" i="7"/>
  <c r="B372" i="2"/>
  <c r="C621" i="2" l="1"/>
  <c r="D620" i="2"/>
  <c r="E620" i="2" s="1"/>
  <c r="F620" i="2" s="1"/>
  <c r="G620" i="2" s="1"/>
  <c r="H620" i="2" s="1"/>
  <c r="I620" i="2" s="1"/>
  <c r="J620" i="2" s="1"/>
  <c r="K620" i="2" s="1"/>
  <c r="L620" i="2" s="1"/>
  <c r="M620" i="2" s="1"/>
  <c r="N620" i="2" s="1"/>
  <c r="O620" i="2" s="1"/>
  <c r="P620" i="2" s="1"/>
  <c r="Q620" i="2" s="1"/>
  <c r="R620" i="2" s="1"/>
  <c r="S620" i="2" s="1"/>
  <c r="T620" i="2" s="1"/>
  <c r="U620" i="2" s="1"/>
  <c r="V620" i="2" s="1"/>
  <c r="W620" i="2" s="1"/>
  <c r="X620" i="2" s="1"/>
  <c r="Y620" i="2" s="1"/>
  <c r="Z620" i="2" s="1"/>
  <c r="AA620" i="2" s="1"/>
  <c r="AB620" i="2" s="1"/>
  <c r="AC620" i="2" s="1"/>
  <c r="F28" i="33" s="1"/>
  <c r="AB616" i="2"/>
  <c r="AC616" i="2" s="1"/>
  <c r="F46" i="31"/>
  <c r="B30" i="31"/>
  <c r="B14" i="14"/>
  <c r="B373" i="2"/>
  <c r="C622" i="2" l="1"/>
  <c r="D621" i="2"/>
  <c r="E621" i="2" s="1"/>
  <c r="F621" i="2" s="1"/>
  <c r="G621" i="2" s="1"/>
  <c r="B16" i="23"/>
  <c r="B374" i="2"/>
  <c r="B375" i="2" s="1"/>
  <c r="B376" i="2" s="1"/>
  <c r="H621" i="2" l="1"/>
  <c r="I621" i="2" s="1"/>
  <c r="J621" i="2" s="1"/>
  <c r="K621" i="2" s="1"/>
  <c r="L621" i="2" s="1"/>
  <c r="F30" i="14"/>
  <c r="C623" i="2"/>
  <c r="D622" i="2"/>
  <c r="E622" i="2" s="1"/>
  <c r="F622" i="2" s="1"/>
  <c r="G622" i="2" s="1"/>
  <c r="H622" i="2" s="1"/>
  <c r="I622" i="2" s="1"/>
  <c r="J622" i="2" s="1"/>
  <c r="K622" i="2" s="1"/>
  <c r="B16" i="11"/>
  <c r="B377" i="2"/>
  <c r="B35" i="22"/>
  <c r="L622" i="2" l="1"/>
  <c r="M622" i="2" s="1"/>
  <c r="N622" i="2" s="1"/>
  <c r="O622" i="2" s="1"/>
  <c r="P622" i="2" s="1"/>
  <c r="Q622" i="2" s="1"/>
  <c r="R622" i="2" s="1"/>
  <c r="S622" i="2" s="1"/>
  <c r="T622" i="2" s="1"/>
  <c r="U622" i="2" s="1"/>
  <c r="V622" i="2" s="1"/>
  <c r="W622" i="2" s="1"/>
  <c r="X622" i="2" s="1"/>
  <c r="Y622" i="2" s="1"/>
  <c r="F31" i="6"/>
  <c r="C624" i="2"/>
  <c r="D623" i="2"/>
  <c r="E623" i="2" s="1"/>
  <c r="F623" i="2" s="1"/>
  <c r="G623" i="2" s="1"/>
  <c r="H623" i="2" s="1"/>
  <c r="I623" i="2" s="1"/>
  <c r="J623" i="2" s="1"/>
  <c r="K623" i="2" s="1"/>
  <c r="L623" i="2" s="1"/>
  <c r="M623" i="2" s="1"/>
  <c r="N623" i="2" s="1"/>
  <c r="O623" i="2" s="1"/>
  <c r="P623" i="2" s="1"/>
  <c r="Q623" i="2" s="1"/>
  <c r="R623" i="2" s="1"/>
  <c r="S623" i="2" s="1"/>
  <c r="T623" i="2" s="1"/>
  <c r="U623" i="2" s="1"/>
  <c r="V623" i="2" s="1"/>
  <c r="M621" i="2"/>
  <c r="N621" i="2" s="1"/>
  <c r="F27" i="16"/>
  <c r="B378" i="2"/>
  <c r="B21" i="29"/>
  <c r="O621" i="2" l="1"/>
  <c r="P621" i="2" s="1"/>
  <c r="Q621" i="2" s="1"/>
  <c r="R621" i="2" s="1"/>
  <c r="S621" i="2" s="1"/>
  <c r="T621" i="2" s="1"/>
  <c r="U621" i="2" s="1"/>
  <c r="V621" i="2" s="1"/>
  <c r="W621" i="2" s="1"/>
  <c r="X621" i="2" s="1"/>
  <c r="Y621" i="2" s="1"/>
  <c r="Z621" i="2" s="1"/>
  <c r="AA621" i="2" s="1"/>
  <c r="AB621" i="2" s="1"/>
  <c r="AC621" i="2" s="1"/>
  <c r="F29" i="17"/>
  <c r="W623" i="2"/>
  <c r="X623" i="2" s="1"/>
  <c r="Y623" i="2" s="1"/>
  <c r="Z623" i="2" s="1"/>
  <c r="AA623" i="2" s="1"/>
  <c r="F32" i="25"/>
  <c r="C625" i="2"/>
  <c r="D624" i="2"/>
  <c r="E624" i="2" s="1"/>
  <c r="Z622" i="2"/>
  <c r="AA622" i="2" s="1"/>
  <c r="AB622" i="2" s="1"/>
  <c r="AC622" i="2" s="1"/>
  <c r="F31" i="28"/>
  <c r="B16" i="28"/>
  <c r="B379" i="2"/>
  <c r="B380" i="2" s="1"/>
  <c r="B14" i="26"/>
  <c r="C626" i="2" l="1"/>
  <c r="D625" i="2"/>
  <c r="E625" i="2" s="1"/>
  <c r="F625" i="2" s="1"/>
  <c r="G625" i="2" s="1"/>
  <c r="H625" i="2" s="1"/>
  <c r="I625" i="2" s="1"/>
  <c r="J625" i="2" s="1"/>
  <c r="K625" i="2" s="1"/>
  <c r="L625" i="2" s="1"/>
  <c r="M625" i="2" s="1"/>
  <c r="F624" i="2"/>
  <c r="G624" i="2" s="1"/>
  <c r="H624" i="2" s="1"/>
  <c r="I624" i="2" s="1"/>
  <c r="J624" i="2" s="1"/>
  <c r="K624" i="2" s="1"/>
  <c r="L624" i="2" s="1"/>
  <c r="M624" i="2" s="1"/>
  <c r="N624" i="2" s="1"/>
  <c r="O624" i="2" s="1"/>
  <c r="P624" i="2" s="1"/>
  <c r="Q624" i="2" s="1"/>
  <c r="R624" i="2" s="1"/>
  <c r="S624" i="2" s="1"/>
  <c r="T624" i="2" s="1"/>
  <c r="U624" i="2" s="1"/>
  <c r="V624" i="2" s="1"/>
  <c r="W624" i="2" s="1"/>
  <c r="X624" i="2" s="1"/>
  <c r="Y624" i="2" s="1"/>
  <c r="Z624" i="2" s="1"/>
  <c r="AA624" i="2" s="1"/>
  <c r="AB624" i="2" s="1"/>
  <c r="AC624" i="2" s="1"/>
  <c r="F31" i="11"/>
  <c r="AB623" i="2"/>
  <c r="AC623" i="2" s="1"/>
  <c r="F47" i="31"/>
  <c r="B36" i="22"/>
  <c r="B381" i="2"/>
  <c r="N625" i="2" l="1"/>
  <c r="O625" i="2" s="1"/>
  <c r="P625" i="2" s="1"/>
  <c r="Q625" i="2" s="1"/>
  <c r="R625" i="2" s="1"/>
  <c r="S625" i="2" s="1"/>
  <c r="T625" i="2" s="1"/>
  <c r="U625" i="2" s="1"/>
  <c r="V625" i="2" s="1"/>
  <c r="W625" i="2" s="1"/>
  <c r="X625" i="2" s="1"/>
  <c r="Y625" i="2" s="1"/>
  <c r="Z625" i="2" s="1"/>
  <c r="AA625" i="2" s="1"/>
  <c r="AB625" i="2" s="1"/>
  <c r="AC625" i="2" s="1"/>
  <c r="F31" i="9"/>
  <c r="C627" i="2"/>
  <c r="D626" i="2"/>
  <c r="E626" i="2" s="1"/>
  <c r="F626" i="2" s="1"/>
  <c r="G626" i="2" s="1"/>
  <c r="H626" i="2" s="1"/>
  <c r="I626" i="2" s="1"/>
  <c r="J626" i="2" s="1"/>
  <c r="K626" i="2" s="1"/>
  <c r="L626" i="2" s="1"/>
  <c r="M626" i="2" s="1"/>
  <c r="N626" i="2" s="1"/>
  <c r="O626" i="2" s="1"/>
  <c r="P626" i="2" s="1"/>
  <c r="Q626" i="2" s="1"/>
  <c r="R626" i="2" s="1"/>
  <c r="B14" i="16"/>
  <c r="B16" i="13"/>
  <c r="B24" i="24"/>
  <c r="B14" i="10"/>
  <c r="B382" i="2"/>
  <c r="B383" i="2" s="1"/>
  <c r="B16" i="25"/>
  <c r="B19" i="18"/>
  <c r="B17" i="28"/>
  <c r="B22" i="5"/>
  <c r="B17" i="6"/>
  <c r="S626" i="2" l="1"/>
  <c r="T626" i="2" s="1"/>
  <c r="U626" i="2" s="1"/>
  <c r="V626" i="2" s="1"/>
  <c r="W626" i="2" s="1"/>
  <c r="X626" i="2" s="1"/>
  <c r="Y626" i="2" s="1"/>
  <c r="Z626" i="2" s="1"/>
  <c r="AA626" i="2" s="1"/>
  <c r="AB626" i="2" s="1"/>
  <c r="AC626" i="2" s="1"/>
  <c r="F38" i="21"/>
  <c r="C628" i="2"/>
  <c r="D627" i="2"/>
  <c r="E627" i="2" s="1"/>
  <c r="F627" i="2" s="1"/>
  <c r="G627" i="2" s="1"/>
  <c r="H627" i="2" s="1"/>
  <c r="I627" i="2" s="1"/>
  <c r="J627" i="2" s="1"/>
  <c r="K627" i="2" s="1"/>
  <c r="L627" i="2" s="1"/>
  <c r="M627" i="2" s="1"/>
  <c r="N627" i="2" s="1"/>
  <c r="O627" i="2" s="1"/>
  <c r="P627" i="2" s="1"/>
  <c r="Q627" i="2" s="1"/>
  <c r="R627" i="2" s="1"/>
  <c r="S627" i="2" s="1"/>
  <c r="T627" i="2" s="1"/>
  <c r="U627" i="2" s="1"/>
  <c r="V627" i="2" s="1"/>
  <c r="W627" i="2" s="1"/>
  <c r="X627" i="2" s="1"/>
  <c r="Y627" i="2" s="1"/>
  <c r="Z627" i="2" s="1"/>
  <c r="AA627" i="2" s="1"/>
  <c r="AB627" i="2" s="1"/>
  <c r="AC627" i="2" s="1"/>
  <c r="B22" i="29"/>
  <c r="B384" i="2"/>
  <c r="B385" i="2" s="1"/>
  <c r="C629" i="2" l="1"/>
  <c r="D628" i="2"/>
  <c r="E628" i="2" s="1"/>
  <c r="F628" i="2" s="1"/>
  <c r="G628" i="2" s="1"/>
  <c r="H628" i="2" s="1"/>
  <c r="I628" i="2" s="1"/>
  <c r="B22" i="12"/>
  <c r="B386" i="2"/>
  <c r="B387" i="2" s="1"/>
  <c r="B388" i="2" s="1"/>
  <c r="B19" i="27"/>
  <c r="J628" i="2" l="1"/>
  <c r="K628" i="2" s="1"/>
  <c r="L628" i="2" s="1"/>
  <c r="M628" i="2" s="1"/>
  <c r="N628" i="2" s="1"/>
  <c r="O628" i="2" s="1"/>
  <c r="P628" i="2" s="1"/>
  <c r="Q628" i="2" s="1"/>
  <c r="F34" i="13"/>
  <c r="C630" i="2"/>
  <c r="D629" i="2"/>
  <c r="E629" i="2" s="1"/>
  <c r="F629" i="2" s="1"/>
  <c r="G629" i="2" s="1"/>
  <c r="H629" i="2" s="1"/>
  <c r="I629" i="2" s="1"/>
  <c r="J629" i="2" s="1"/>
  <c r="K629" i="2" s="1"/>
  <c r="L629" i="2" s="1"/>
  <c r="M629" i="2" s="1"/>
  <c r="N629" i="2" s="1"/>
  <c r="O629" i="2" s="1"/>
  <c r="P629" i="2" s="1"/>
  <c r="Q629" i="2" s="1"/>
  <c r="R629" i="2" s="1"/>
  <c r="S629" i="2" s="1"/>
  <c r="T629" i="2" s="1"/>
  <c r="U629" i="2" s="1"/>
  <c r="V629" i="2" s="1"/>
  <c r="W629" i="2" s="1"/>
  <c r="X629" i="2" s="1"/>
  <c r="Y629" i="2" s="1"/>
  <c r="Z629" i="2" s="1"/>
  <c r="AA629" i="2" s="1"/>
  <c r="AB629" i="2" s="1"/>
  <c r="AC629" i="2" s="1"/>
  <c r="B389" i="2"/>
  <c r="B17" i="23"/>
  <c r="C631" i="2" l="1"/>
  <c r="D630" i="2"/>
  <c r="E630" i="2" s="1"/>
  <c r="F630" i="2" s="1"/>
  <c r="G630" i="2" s="1"/>
  <c r="H630" i="2" s="1"/>
  <c r="I630" i="2" s="1"/>
  <c r="J630" i="2" s="1"/>
  <c r="K630" i="2" s="1"/>
  <c r="R628" i="2"/>
  <c r="S628" i="2" s="1"/>
  <c r="T628" i="2" s="1"/>
  <c r="U628" i="2" s="1"/>
  <c r="V628" i="2" s="1"/>
  <c r="W628" i="2" s="1"/>
  <c r="X628" i="2" s="1"/>
  <c r="Y628" i="2" s="1"/>
  <c r="Z628" i="2" s="1"/>
  <c r="AA628" i="2" s="1"/>
  <c r="AB628" i="2" s="1"/>
  <c r="AC628" i="2" s="1"/>
  <c r="F31" i="20"/>
  <c r="B390" i="2"/>
  <c r="B391" i="2" s="1"/>
  <c r="B31" i="31"/>
  <c r="L630" i="2" l="1"/>
  <c r="M630" i="2" s="1"/>
  <c r="N630" i="2" s="1"/>
  <c r="O630" i="2" s="1"/>
  <c r="P630" i="2" s="1"/>
  <c r="Q630" i="2" s="1"/>
  <c r="R630" i="2" s="1"/>
  <c r="S630" i="2" s="1"/>
  <c r="T630" i="2" s="1"/>
  <c r="F32" i="6"/>
  <c r="C632" i="2"/>
  <c r="D631" i="2"/>
  <c r="E631" i="2" s="1"/>
  <c r="F631" i="2" s="1"/>
  <c r="G631" i="2" s="1"/>
  <c r="H631" i="2" s="1"/>
  <c r="I631" i="2" s="1"/>
  <c r="J631" i="2" s="1"/>
  <c r="K631" i="2" s="1"/>
  <c r="L631" i="2" s="1"/>
  <c r="M631" i="2" s="1"/>
  <c r="N631" i="2" s="1"/>
  <c r="B17" i="17"/>
  <c r="B20" i="18"/>
  <c r="B19" i="9"/>
  <c r="B392" i="2"/>
  <c r="B18" i="6"/>
  <c r="B23" i="5"/>
  <c r="B23" i="12"/>
  <c r="C633" i="2" l="1"/>
  <c r="D632" i="2"/>
  <c r="E632" i="2" s="1"/>
  <c r="F632" i="2" s="1"/>
  <c r="G632" i="2" s="1"/>
  <c r="H632" i="2" s="1"/>
  <c r="I632" i="2" s="1"/>
  <c r="J632" i="2" s="1"/>
  <c r="K632" i="2" s="1"/>
  <c r="L632" i="2" s="1"/>
  <c r="M632" i="2" s="1"/>
  <c r="N632" i="2" s="1"/>
  <c r="O632" i="2" s="1"/>
  <c r="P632" i="2" s="1"/>
  <c r="Q632" i="2" s="1"/>
  <c r="R632" i="2" s="1"/>
  <c r="S632" i="2" s="1"/>
  <c r="T632" i="2" s="1"/>
  <c r="U632" i="2" s="1"/>
  <c r="V632" i="2" s="1"/>
  <c r="W632" i="2" s="1"/>
  <c r="X632" i="2" s="1"/>
  <c r="Y632" i="2" s="1"/>
  <c r="Z632" i="2" s="1"/>
  <c r="AA632" i="2" s="1"/>
  <c r="AB632" i="2" s="1"/>
  <c r="AC632" i="2" s="1"/>
  <c r="O631" i="2"/>
  <c r="F30" i="17"/>
  <c r="U630" i="2"/>
  <c r="V630" i="2" s="1"/>
  <c r="W630" i="2" s="1"/>
  <c r="X630" i="2" s="1"/>
  <c r="Y630" i="2" s="1"/>
  <c r="Z630" i="2" s="1"/>
  <c r="AA630" i="2" s="1"/>
  <c r="AB630" i="2" s="1"/>
  <c r="AC630" i="2" s="1"/>
  <c r="F34" i="23"/>
  <c r="B32" i="31"/>
  <c r="B23" i="29"/>
  <c r="B393" i="2"/>
  <c r="P631" i="2" l="1"/>
  <c r="F35" i="18"/>
  <c r="C634" i="2"/>
  <c r="D633" i="2"/>
  <c r="E633" i="2" s="1"/>
  <c r="F633" i="2" s="1"/>
  <c r="G633" i="2" s="1"/>
  <c r="H633" i="2" s="1"/>
  <c r="I633" i="2" s="1"/>
  <c r="J633" i="2" s="1"/>
  <c r="K633" i="2" s="1"/>
  <c r="L633" i="2" s="1"/>
  <c r="M633" i="2" s="1"/>
  <c r="N633" i="2" s="1"/>
  <c r="O633" i="2" s="1"/>
  <c r="P633" i="2" s="1"/>
  <c r="Q633" i="2" s="1"/>
  <c r="R633" i="2" s="1"/>
  <c r="S633" i="2" s="1"/>
  <c r="T633" i="2" s="1"/>
  <c r="U633" i="2" s="1"/>
  <c r="V633" i="2" s="1"/>
  <c r="W633" i="2" s="1"/>
  <c r="X633" i="2" s="1"/>
  <c r="Y633" i="2" s="1"/>
  <c r="Z633" i="2" s="1"/>
  <c r="AA633" i="2" s="1"/>
  <c r="AB633" i="2" s="1"/>
  <c r="AC633" i="2" s="1"/>
  <c r="B394" i="2"/>
  <c r="B395" i="2" s="1"/>
  <c r="B396" i="2" s="1"/>
  <c r="B15" i="14"/>
  <c r="C635" i="2" l="1"/>
  <c r="D634" i="2"/>
  <c r="E634" i="2" s="1"/>
  <c r="F634" i="2" s="1"/>
  <c r="G634" i="2" s="1"/>
  <c r="H634" i="2" s="1"/>
  <c r="I634" i="2" s="1"/>
  <c r="J634" i="2" s="1"/>
  <c r="K634" i="2" s="1"/>
  <c r="L634" i="2" s="1"/>
  <c r="M634" i="2" s="1"/>
  <c r="N634" i="2" s="1"/>
  <c r="O634" i="2" s="1"/>
  <c r="P634" i="2" s="1"/>
  <c r="Q634" i="2" s="1"/>
  <c r="R634" i="2" s="1"/>
  <c r="S634" i="2" s="1"/>
  <c r="T634" i="2" s="1"/>
  <c r="U634" i="2" s="1"/>
  <c r="V634" i="2" s="1"/>
  <c r="W634" i="2" s="1"/>
  <c r="X634" i="2" s="1"/>
  <c r="Y634" i="2" s="1"/>
  <c r="Z634" i="2" s="1"/>
  <c r="AA634" i="2" s="1"/>
  <c r="AB634" i="2" s="1"/>
  <c r="AC634" i="2" s="1"/>
  <c r="Q631" i="2"/>
  <c r="R631" i="2" s="1"/>
  <c r="F36" i="19"/>
  <c r="B17" i="13"/>
  <c r="B37" i="22"/>
  <c r="B18" i="23"/>
  <c r="B397" i="2"/>
  <c r="B398" i="2" s="1"/>
  <c r="B399" i="2" s="1"/>
  <c r="B25" i="24"/>
  <c r="B17" i="25"/>
  <c r="S631" i="2" l="1"/>
  <c r="T631" i="2" s="1"/>
  <c r="U631" i="2" s="1"/>
  <c r="V631" i="2" s="1"/>
  <c r="W631" i="2" s="1"/>
  <c r="F39" i="21"/>
  <c r="C636" i="2"/>
  <c r="D635" i="2"/>
  <c r="E635" i="2" s="1"/>
  <c r="F635" i="2" s="1"/>
  <c r="G635" i="2" s="1"/>
  <c r="H635" i="2" s="1"/>
  <c r="I635" i="2" s="1"/>
  <c r="J635" i="2" s="1"/>
  <c r="K635" i="2" s="1"/>
  <c r="L635" i="2" s="1"/>
  <c r="M635" i="2" s="1"/>
  <c r="B20" i="27"/>
  <c r="B400" i="2"/>
  <c r="B401" i="2" s="1"/>
  <c r="N635" i="2" l="1"/>
  <c r="O635" i="2" s="1"/>
  <c r="P635" i="2" s="1"/>
  <c r="Q635" i="2" s="1"/>
  <c r="R635" i="2" s="1"/>
  <c r="S635" i="2" s="1"/>
  <c r="T635" i="2" s="1"/>
  <c r="U635" i="2" s="1"/>
  <c r="V635" i="2" s="1"/>
  <c r="W635" i="2" s="1"/>
  <c r="X635" i="2" s="1"/>
  <c r="Y635" i="2" s="1"/>
  <c r="Z635" i="2" s="1"/>
  <c r="AA635" i="2" s="1"/>
  <c r="AB635" i="2" s="1"/>
  <c r="AC635" i="2" s="1"/>
  <c r="F32" i="9"/>
  <c r="C637" i="2"/>
  <c r="D636" i="2"/>
  <c r="E636" i="2" s="1"/>
  <c r="F636" i="2" s="1"/>
  <c r="G636" i="2" s="1"/>
  <c r="H636" i="2" s="1"/>
  <c r="I636" i="2" s="1"/>
  <c r="J636" i="2" s="1"/>
  <c r="K636" i="2" s="1"/>
  <c r="L636" i="2" s="1"/>
  <c r="M636" i="2" s="1"/>
  <c r="N636" i="2" s="1"/>
  <c r="O636" i="2" s="1"/>
  <c r="P636" i="2" s="1"/>
  <c r="Q636" i="2" s="1"/>
  <c r="R636" i="2" s="1"/>
  <c r="S636" i="2" s="1"/>
  <c r="T636" i="2" s="1"/>
  <c r="U636" i="2" s="1"/>
  <c r="F28" i="4"/>
  <c r="F28" i="36"/>
  <c r="X631" i="2"/>
  <c r="Y631" i="2" s="1"/>
  <c r="Z631" i="2" s="1"/>
  <c r="AA631" i="2" s="1"/>
  <c r="AB631" i="2" s="1"/>
  <c r="AC631" i="2" s="1"/>
  <c r="F29" i="33" s="1"/>
  <c r="F30" i="26"/>
  <c r="B15" i="26"/>
  <c r="B402" i="2"/>
  <c r="B403" i="2" s="1"/>
  <c r="B21" i="18"/>
  <c r="B18" i="28"/>
  <c r="B14" i="4"/>
  <c r="B38" i="22"/>
  <c r="B15" i="10"/>
  <c r="B16" i="14"/>
  <c r="B24" i="21"/>
  <c r="V636" i="2" l="1"/>
  <c r="F39" i="24"/>
  <c r="C638" i="2"/>
  <c r="D637" i="2"/>
  <c r="E637" i="2" s="1"/>
  <c r="F637" i="2" s="1"/>
  <c r="G637" i="2" s="1"/>
  <c r="H637" i="2" s="1"/>
  <c r="I637" i="2" s="1"/>
  <c r="J637" i="2" s="1"/>
  <c r="K637" i="2" s="1"/>
  <c r="L637" i="2" s="1"/>
  <c r="M637" i="2" s="1"/>
  <c r="N637" i="2" s="1"/>
  <c r="O637" i="2" s="1"/>
  <c r="P637" i="2" s="1"/>
  <c r="Q637" i="2" s="1"/>
  <c r="R637" i="2" s="1"/>
  <c r="S637" i="2" s="1"/>
  <c r="T637" i="2" s="1"/>
  <c r="U637" i="2" s="1"/>
  <c r="V637" i="2" s="1"/>
  <c r="W637" i="2" s="1"/>
  <c r="X637" i="2" s="1"/>
  <c r="Y637" i="2" s="1"/>
  <c r="Z637" i="2" s="1"/>
  <c r="AA637" i="2" s="1"/>
  <c r="AB637" i="2" s="1"/>
  <c r="AC637" i="2" s="1"/>
  <c r="B404" i="2"/>
  <c r="B33" i="31"/>
  <c r="C639" i="2" l="1"/>
  <c r="D638" i="2"/>
  <c r="E638" i="2" s="1"/>
  <c r="F638" i="2" s="1"/>
  <c r="G638" i="2" s="1"/>
  <c r="H638" i="2" s="1"/>
  <c r="I638" i="2" s="1"/>
  <c r="J638" i="2" s="1"/>
  <c r="K638" i="2" s="1"/>
  <c r="L638" i="2" s="1"/>
  <c r="M638" i="2" s="1"/>
  <c r="N638" i="2" s="1"/>
  <c r="O638" i="2" s="1"/>
  <c r="P638" i="2" s="1"/>
  <c r="Q638" i="2" s="1"/>
  <c r="R638" i="2" s="1"/>
  <c r="S638" i="2" s="1"/>
  <c r="T638" i="2" s="1"/>
  <c r="U638" i="2" s="1"/>
  <c r="V638" i="2" s="1"/>
  <c r="W638" i="2" s="1"/>
  <c r="X638" i="2" s="1"/>
  <c r="Y638" i="2" s="1"/>
  <c r="Z638" i="2" s="1"/>
  <c r="AA638" i="2" s="1"/>
  <c r="AB638" i="2" s="1"/>
  <c r="AC638" i="2" s="1"/>
  <c r="W636" i="2"/>
  <c r="X636" i="2" s="1"/>
  <c r="Y636" i="2" s="1"/>
  <c r="Z636" i="2" s="1"/>
  <c r="AA636" i="2" s="1"/>
  <c r="AB636" i="2" s="1"/>
  <c r="AC636" i="2" s="1"/>
  <c r="F33" i="25"/>
  <c r="B24" i="29"/>
  <c r="B19" i="23"/>
  <c r="B405" i="2"/>
  <c r="B406" i="2" s="1"/>
  <c r="C640" i="2" l="1"/>
  <c r="D639" i="2"/>
  <c r="E639" i="2" s="1"/>
  <c r="F639" i="2" s="1"/>
  <c r="G639" i="2" s="1"/>
  <c r="H639" i="2" s="1"/>
  <c r="I639" i="2" s="1"/>
  <c r="J639" i="2" s="1"/>
  <c r="K639" i="2" s="1"/>
  <c r="L639" i="2" s="1"/>
  <c r="M639" i="2" s="1"/>
  <c r="N639" i="2" s="1"/>
  <c r="O639" i="2" s="1"/>
  <c r="P639" i="2" s="1"/>
  <c r="Q639" i="2" s="1"/>
  <c r="R639" i="2" s="1"/>
  <c r="S639" i="2" s="1"/>
  <c r="T639" i="2" s="1"/>
  <c r="U639" i="2" s="1"/>
  <c r="V639" i="2" s="1"/>
  <c r="W639" i="2" s="1"/>
  <c r="X639" i="2" s="1"/>
  <c r="Y639" i="2" s="1"/>
  <c r="Z639" i="2" s="1"/>
  <c r="AA639" i="2" s="1"/>
  <c r="AB639" i="2" s="1"/>
  <c r="AC639" i="2" s="1"/>
  <c r="B407" i="2"/>
  <c r="B408" i="2" s="1"/>
  <c r="B20" i="9"/>
  <c r="B23" i="19"/>
  <c r="B39" i="22"/>
  <c r="C641" i="2" l="1"/>
  <c r="D640" i="2"/>
  <c r="E640" i="2" s="1"/>
  <c r="F640" i="2" s="1"/>
  <c r="G640" i="2" s="1"/>
  <c r="H640" i="2" s="1"/>
  <c r="I640" i="2" s="1"/>
  <c r="J640" i="2" s="1"/>
  <c r="K640" i="2" s="1"/>
  <c r="L640" i="2" s="1"/>
  <c r="M640" i="2" s="1"/>
  <c r="N640" i="2" s="1"/>
  <c r="O640" i="2" s="1"/>
  <c r="P640" i="2" s="1"/>
  <c r="Q640" i="2" s="1"/>
  <c r="R640" i="2" s="1"/>
  <c r="S640" i="2" s="1"/>
  <c r="T640" i="2" s="1"/>
  <c r="U640" i="2" s="1"/>
  <c r="V640" i="2" s="1"/>
  <c r="W640" i="2" s="1"/>
  <c r="X640" i="2" s="1"/>
  <c r="Y640" i="2" s="1"/>
  <c r="Z640" i="2" s="1"/>
  <c r="AA640" i="2" s="1"/>
  <c r="AB640" i="2" s="1"/>
  <c r="AC640" i="2" s="1"/>
  <c r="B409" i="2"/>
  <c r="B410" i="2" s="1"/>
  <c r="B411" i="2" s="1"/>
  <c r="B26" i="24"/>
  <c r="C642" i="2" l="1"/>
  <c r="D641" i="2"/>
  <c r="E641" i="2" s="1"/>
  <c r="F641" i="2" s="1"/>
  <c r="G641" i="2" s="1"/>
  <c r="H641" i="2" s="1"/>
  <c r="I641" i="2" s="1"/>
  <c r="J641" i="2" s="1"/>
  <c r="K641" i="2" s="1"/>
  <c r="L641" i="2" s="1"/>
  <c r="B24" i="5"/>
  <c r="B18" i="17"/>
  <c r="B24" i="12"/>
  <c r="B25" i="21"/>
  <c r="B412" i="2"/>
  <c r="B413" i="2" s="1"/>
  <c r="B414" i="2" s="1"/>
  <c r="B415" i="2" s="1"/>
  <c r="B416" i="2" s="1"/>
  <c r="B22" i="32" s="1"/>
  <c r="B16" i="7"/>
  <c r="B18" i="13"/>
  <c r="B19" i="6"/>
  <c r="B18" i="25"/>
  <c r="B17" i="11"/>
  <c r="M641" i="2" l="1"/>
  <c r="N641" i="2" s="1"/>
  <c r="F28" i="16"/>
  <c r="C643" i="2"/>
  <c r="D642" i="2"/>
  <c r="E642" i="2" s="1"/>
  <c r="F642" i="2" s="1"/>
  <c r="G642" i="2" s="1"/>
  <c r="H642" i="2" s="1"/>
  <c r="I642" i="2" s="1"/>
  <c r="J642" i="2" s="1"/>
  <c r="K642" i="2" s="1"/>
  <c r="L642" i="2" s="1"/>
  <c r="M642" i="2" s="1"/>
  <c r="N642" i="2" s="1"/>
  <c r="O642" i="2" s="1"/>
  <c r="P642" i="2" s="1"/>
  <c r="Q642" i="2" s="1"/>
  <c r="R642" i="2" s="1"/>
  <c r="S642" i="2" s="1"/>
  <c r="T642" i="2" s="1"/>
  <c r="U642" i="2" s="1"/>
  <c r="V642" i="2" s="1"/>
  <c r="W642" i="2" s="1"/>
  <c r="X642" i="2" s="1"/>
  <c r="Y642" i="2" s="1"/>
  <c r="Z642" i="2" s="1"/>
  <c r="AA642" i="2" s="1"/>
  <c r="AB642" i="2" s="1"/>
  <c r="AC642" i="2" s="1"/>
  <c r="B20" i="23"/>
  <c r="B15" i="4"/>
  <c r="B17" i="14"/>
  <c r="B16" i="10"/>
  <c r="B417" i="2"/>
  <c r="B418" i="2" s="1"/>
  <c r="C644" i="2" l="1"/>
  <c r="D643" i="2"/>
  <c r="E643" i="2" s="1"/>
  <c r="F643" i="2" s="1"/>
  <c r="G643" i="2" s="1"/>
  <c r="H643" i="2" s="1"/>
  <c r="I643" i="2" s="1"/>
  <c r="J643" i="2" s="1"/>
  <c r="K643" i="2" s="1"/>
  <c r="L643" i="2" s="1"/>
  <c r="M643" i="2" s="1"/>
  <c r="N643" i="2" s="1"/>
  <c r="O643" i="2" s="1"/>
  <c r="P643" i="2" s="1"/>
  <c r="Q643" i="2" s="1"/>
  <c r="R643" i="2" s="1"/>
  <c r="S643" i="2" s="1"/>
  <c r="T643" i="2" s="1"/>
  <c r="U643" i="2" s="1"/>
  <c r="V643" i="2" s="1"/>
  <c r="W643" i="2" s="1"/>
  <c r="X643" i="2" s="1"/>
  <c r="Y643" i="2" s="1"/>
  <c r="Z643" i="2" s="1"/>
  <c r="AA643" i="2" s="1"/>
  <c r="AB643" i="2" s="1"/>
  <c r="AC643" i="2" s="1"/>
  <c r="O641" i="2"/>
  <c r="P641" i="2" s="1"/>
  <c r="Q641" i="2" s="1"/>
  <c r="R641" i="2" s="1"/>
  <c r="S641" i="2" s="1"/>
  <c r="T641" i="2" s="1"/>
  <c r="U641" i="2" s="1"/>
  <c r="V641" i="2" s="1"/>
  <c r="W641" i="2" s="1"/>
  <c r="X641" i="2" s="1"/>
  <c r="Y641" i="2" s="1"/>
  <c r="Z641" i="2" s="1"/>
  <c r="AA641" i="2" s="1"/>
  <c r="AB641" i="2" s="1"/>
  <c r="AC641" i="2" s="1"/>
  <c r="F31" i="17"/>
  <c r="B34" i="31"/>
  <c r="B419" i="2"/>
  <c r="B15" i="16"/>
  <c r="C645" i="2" l="1"/>
  <c r="D644" i="2"/>
  <c r="E644" i="2" s="1"/>
  <c r="F644" i="2" s="1"/>
  <c r="G644" i="2" s="1"/>
  <c r="H644" i="2" s="1"/>
  <c r="I644" i="2" s="1"/>
  <c r="J644" i="2" s="1"/>
  <c r="K644" i="2" s="1"/>
  <c r="L644" i="2" s="1"/>
  <c r="M644" i="2" s="1"/>
  <c r="N644" i="2" s="1"/>
  <c r="O644" i="2" s="1"/>
  <c r="P644" i="2" s="1"/>
  <c r="Q644" i="2" s="1"/>
  <c r="R644" i="2" s="1"/>
  <c r="S644" i="2" s="1"/>
  <c r="T644" i="2" s="1"/>
  <c r="U644" i="2" s="1"/>
  <c r="V644" i="2" s="1"/>
  <c r="W644" i="2" s="1"/>
  <c r="X644" i="2" s="1"/>
  <c r="Y644" i="2" s="1"/>
  <c r="Z644" i="2" s="1"/>
  <c r="AA644" i="2" s="1"/>
  <c r="AB644" i="2" s="1"/>
  <c r="AC644" i="2" s="1"/>
  <c r="B25" i="29"/>
  <c r="B420" i="2"/>
  <c r="B25" i="12"/>
  <c r="C646" i="2" l="1"/>
  <c r="D645" i="2"/>
  <c r="E645" i="2" s="1"/>
  <c r="F645" i="2" s="1"/>
  <c r="G645" i="2" s="1"/>
  <c r="H645" i="2" s="1"/>
  <c r="I645" i="2" s="1"/>
  <c r="J645" i="2" s="1"/>
  <c r="K645" i="2" s="1"/>
  <c r="L645" i="2" s="1"/>
  <c r="M645" i="2" s="1"/>
  <c r="N645" i="2" s="1"/>
  <c r="O645" i="2" s="1"/>
  <c r="P645" i="2" s="1"/>
  <c r="Q645" i="2" s="1"/>
  <c r="R645" i="2" s="1"/>
  <c r="S645" i="2" s="1"/>
  <c r="T645" i="2" s="1"/>
  <c r="U645" i="2" s="1"/>
  <c r="V645" i="2" s="1"/>
  <c r="W645" i="2" s="1"/>
  <c r="X645" i="2" s="1"/>
  <c r="Y645" i="2" s="1"/>
  <c r="Z645" i="2" s="1"/>
  <c r="AA645" i="2" s="1"/>
  <c r="AB645" i="2" s="1"/>
  <c r="AC645" i="2" s="1"/>
  <c r="B421" i="2"/>
  <c r="B16" i="26"/>
  <c r="C647" i="2" l="1"/>
  <c r="D646" i="2"/>
  <c r="E646" i="2" s="1"/>
  <c r="F646" i="2" s="1"/>
  <c r="G646" i="2" s="1"/>
  <c r="H646" i="2" s="1"/>
  <c r="I646" i="2" s="1"/>
  <c r="B40" i="22"/>
  <c r="B422" i="2"/>
  <c r="B423" i="2" s="1"/>
  <c r="B17" i="7"/>
  <c r="B21" i="9"/>
  <c r="B22" i="18"/>
  <c r="J646" i="2" l="1"/>
  <c r="K646" i="2" s="1"/>
  <c r="L646" i="2" s="1"/>
  <c r="M646" i="2" s="1"/>
  <c r="N646" i="2" s="1"/>
  <c r="O646" i="2" s="1"/>
  <c r="P646" i="2" s="1"/>
  <c r="Q646" i="2" s="1"/>
  <c r="F35" i="13"/>
  <c r="C648" i="2"/>
  <c r="D647" i="2"/>
  <c r="E647" i="2" s="1"/>
  <c r="F647" i="2" s="1"/>
  <c r="G647" i="2" s="1"/>
  <c r="H647" i="2" s="1"/>
  <c r="I647" i="2" s="1"/>
  <c r="J647" i="2" s="1"/>
  <c r="K647" i="2" s="1"/>
  <c r="L647" i="2" s="1"/>
  <c r="M647" i="2" s="1"/>
  <c r="N647" i="2" s="1"/>
  <c r="O647" i="2" s="1"/>
  <c r="P647" i="2" s="1"/>
  <c r="Q647" i="2" s="1"/>
  <c r="R647" i="2" s="1"/>
  <c r="S647" i="2" s="1"/>
  <c r="T647" i="2" s="1"/>
  <c r="U647" i="2" s="1"/>
  <c r="V647" i="2" s="1"/>
  <c r="W647" i="2" s="1"/>
  <c r="X647" i="2" s="1"/>
  <c r="Y647" i="2" s="1"/>
  <c r="Z647" i="2" s="1"/>
  <c r="AA647" i="2" s="1"/>
  <c r="AB647" i="2" s="1"/>
  <c r="AC647" i="2" s="1"/>
  <c r="B19" i="28"/>
  <c r="B27" i="24"/>
  <c r="B424" i="2"/>
  <c r="B425" i="2" s="1"/>
  <c r="B426" i="2" s="1"/>
  <c r="C649" i="2" l="1"/>
  <c r="D648" i="2"/>
  <c r="E648" i="2" s="1"/>
  <c r="F648" i="2" s="1"/>
  <c r="G648" i="2" s="1"/>
  <c r="H648" i="2" s="1"/>
  <c r="I648" i="2" s="1"/>
  <c r="J648" i="2" s="1"/>
  <c r="K648" i="2" s="1"/>
  <c r="L648" i="2" s="1"/>
  <c r="M648" i="2" s="1"/>
  <c r="N648" i="2" s="1"/>
  <c r="O648" i="2" s="1"/>
  <c r="P648" i="2" s="1"/>
  <c r="Q648" i="2" s="1"/>
  <c r="R648" i="2" s="1"/>
  <c r="S648" i="2" s="1"/>
  <c r="T648" i="2" s="1"/>
  <c r="U648" i="2" s="1"/>
  <c r="V648" i="2" s="1"/>
  <c r="W648" i="2" s="1"/>
  <c r="X648" i="2" s="1"/>
  <c r="Y648" i="2" s="1"/>
  <c r="Z648" i="2" s="1"/>
  <c r="AA648" i="2" s="1"/>
  <c r="AB648" i="2" s="1"/>
  <c r="AC648" i="2" s="1"/>
  <c r="R646" i="2"/>
  <c r="S646" i="2" s="1"/>
  <c r="T646" i="2" s="1"/>
  <c r="U646" i="2" s="1"/>
  <c r="V646" i="2" s="1"/>
  <c r="F32" i="20"/>
  <c r="B26" i="12"/>
  <c r="B17" i="10"/>
  <c r="B19" i="13"/>
  <c r="B427" i="2"/>
  <c r="B428" i="2" s="1"/>
  <c r="B19" i="17"/>
  <c r="B26" i="21"/>
  <c r="B21" i="27"/>
  <c r="W646" i="2" l="1"/>
  <c r="F34" i="25"/>
  <c r="C650" i="2"/>
  <c r="D649" i="2"/>
  <c r="E649" i="2" s="1"/>
  <c r="F649" i="2" s="1"/>
  <c r="G649" i="2" s="1"/>
  <c r="H649" i="2" s="1"/>
  <c r="I649" i="2" s="1"/>
  <c r="J649" i="2" s="1"/>
  <c r="K649" i="2" s="1"/>
  <c r="L649" i="2" s="1"/>
  <c r="M649" i="2" s="1"/>
  <c r="N649" i="2" s="1"/>
  <c r="O649" i="2" s="1"/>
  <c r="P649" i="2" s="1"/>
  <c r="Q649" i="2" s="1"/>
  <c r="R649" i="2" s="1"/>
  <c r="S649" i="2" s="1"/>
  <c r="T649" i="2" s="1"/>
  <c r="U649" i="2" s="1"/>
  <c r="V649" i="2" s="1"/>
  <c r="W649" i="2" s="1"/>
  <c r="X649" i="2" s="1"/>
  <c r="Y649" i="2" s="1"/>
  <c r="Z649" i="2" s="1"/>
  <c r="AA649" i="2" s="1"/>
  <c r="AB649" i="2" s="1"/>
  <c r="AC649" i="2" s="1"/>
  <c r="B25" i="5"/>
  <c r="B429" i="2"/>
  <c r="C651" i="2" l="1"/>
  <c r="D650" i="2"/>
  <c r="E650" i="2" s="1"/>
  <c r="F650" i="2" s="1"/>
  <c r="G650" i="2" s="1"/>
  <c r="H650" i="2" s="1"/>
  <c r="I650" i="2" s="1"/>
  <c r="J650" i="2" s="1"/>
  <c r="K650" i="2" s="1"/>
  <c r="L650" i="2" s="1"/>
  <c r="M650" i="2" s="1"/>
  <c r="N650" i="2" s="1"/>
  <c r="O650" i="2" s="1"/>
  <c r="P650" i="2" s="1"/>
  <c r="Q650" i="2" s="1"/>
  <c r="R650" i="2" s="1"/>
  <c r="S650" i="2" s="1"/>
  <c r="T650" i="2" s="1"/>
  <c r="U650" i="2" s="1"/>
  <c r="V650" i="2" s="1"/>
  <c r="W650" i="2" s="1"/>
  <c r="X650" i="2" s="1"/>
  <c r="Y650" i="2" s="1"/>
  <c r="Z650" i="2" s="1"/>
  <c r="AA650" i="2" s="1"/>
  <c r="AB650" i="2" s="1"/>
  <c r="AC650" i="2" s="1"/>
  <c r="X646" i="2"/>
  <c r="Y646" i="2" s="1"/>
  <c r="Z646" i="2" s="1"/>
  <c r="AA646" i="2" s="1"/>
  <c r="F31" i="26"/>
  <c r="B430" i="2"/>
  <c r="B431" i="2" s="1"/>
  <c r="B35" i="31"/>
  <c r="AB646" i="2" l="1"/>
  <c r="AC646" i="2" s="1"/>
  <c r="F48" i="31"/>
  <c r="C652" i="2"/>
  <c r="D651" i="2"/>
  <c r="E651" i="2" s="1"/>
  <c r="F651" i="2" s="1"/>
  <c r="G651" i="2" s="1"/>
  <c r="H651" i="2" s="1"/>
  <c r="B19" i="25"/>
  <c r="B27" i="12"/>
  <c r="B23" i="18"/>
  <c r="B18" i="14"/>
  <c r="B21" i="23"/>
  <c r="B432" i="2"/>
  <c r="B433" i="2" s="1"/>
  <c r="B16" i="4"/>
  <c r="B20" i="17"/>
  <c r="B18" i="11"/>
  <c r="C653" i="2" l="1"/>
  <c r="D652" i="2"/>
  <c r="E652" i="2" s="1"/>
  <c r="F652" i="2" s="1"/>
  <c r="G652" i="2" s="1"/>
  <c r="H652" i="2" s="1"/>
  <c r="I652" i="2" s="1"/>
  <c r="J652" i="2" s="1"/>
  <c r="K652" i="2" s="1"/>
  <c r="L652" i="2" s="1"/>
  <c r="M652" i="2" s="1"/>
  <c r="N652" i="2" s="1"/>
  <c r="O652" i="2" s="1"/>
  <c r="P652" i="2" s="1"/>
  <c r="Q652" i="2" s="1"/>
  <c r="R652" i="2" s="1"/>
  <c r="S652" i="2" s="1"/>
  <c r="T652" i="2" s="1"/>
  <c r="U652" i="2" s="1"/>
  <c r="V652" i="2" s="1"/>
  <c r="W652" i="2" s="1"/>
  <c r="X652" i="2" s="1"/>
  <c r="Y652" i="2" s="1"/>
  <c r="Z652" i="2" s="1"/>
  <c r="AA652" i="2" s="1"/>
  <c r="I651" i="2"/>
  <c r="J651" i="2" s="1"/>
  <c r="K651" i="2" s="1"/>
  <c r="L651" i="2" s="1"/>
  <c r="M651" i="2" s="1"/>
  <c r="F28" i="7"/>
  <c r="B36" i="31"/>
  <c r="B17" i="26"/>
  <c r="B434" i="2"/>
  <c r="N651" i="2" l="1"/>
  <c r="F33" i="9"/>
  <c r="AB652" i="2"/>
  <c r="AC652" i="2" s="1"/>
  <c r="F30" i="33" s="1"/>
  <c r="F49" i="31"/>
  <c r="C654" i="2"/>
  <c r="D653" i="2"/>
  <c r="E653" i="2" s="1"/>
  <c r="F653" i="2" s="1"/>
  <c r="G653" i="2" s="1"/>
  <c r="H653" i="2" s="1"/>
  <c r="I653" i="2" s="1"/>
  <c r="J653" i="2" s="1"/>
  <c r="K653" i="2" s="1"/>
  <c r="L653" i="2" s="1"/>
  <c r="M653" i="2" s="1"/>
  <c r="N653" i="2" s="1"/>
  <c r="O653" i="2" s="1"/>
  <c r="P653" i="2" s="1"/>
  <c r="Q653" i="2" s="1"/>
  <c r="B435" i="2"/>
  <c r="B436" i="2" s="1"/>
  <c r="B23" i="32"/>
  <c r="B26" i="29"/>
  <c r="B24" i="19"/>
  <c r="B26" i="5"/>
  <c r="B437" i="2"/>
  <c r="R653" i="2" l="1"/>
  <c r="S653" i="2" s="1"/>
  <c r="T653" i="2" s="1"/>
  <c r="U653" i="2" s="1"/>
  <c r="V653" i="2" s="1"/>
  <c r="W653" i="2" s="1"/>
  <c r="X653" i="2" s="1"/>
  <c r="Y653" i="2" s="1"/>
  <c r="Z653" i="2" s="1"/>
  <c r="AA653" i="2" s="1"/>
  <c r="AB653" i="2" s="1"/>
  <c r="AC653" i="2" s="1"/>
  <c r="F33" i="20"/>
  <c r="C655" i="2"/>
  <c r="D654" i="2"/>
  <c r="O651" i="2"/>
  <c r="F32" i="17"/>
  <c r="B28" i="12"/>
  <c r="B438" i="2"/>
  <c r="B18" i="10"/>
  <c r="E654" i="2" l="1"/>
  <c r="F654" i="2" s="1"/>
  <c r="F31" i="10"/>
  <c r="C656" i="2"/>
  <c r="D655" i="2"/>
  <c r="E655" i="2" s="1"/>
  <c r="F655" i="2" s="1"/>
  <c r="G655" i="2" s="1"/>
  <c r="H655" i="2" s="1"/>
  <c r="I655" i="2" s="1"/>
  <c r="J655" i="2" s="1"/>
  <c r="K655" i="2" s="1"/>
  <c r="L655" i="2" s="1"/>
  <c r="M655" i="2" s="1"/>
  <c r="N655" i="2" s="1"/>
  <c r="O655" i="2" s="1"/>
  <c r="P655" i="2" s="1"/>
  <c r="Q655" i="2" s="1"/>
  <c r="R655" i="2" s="1"/>
  <c r="S655" i="2" s="1"/>
  <c r="T655" i="2" s="1"/>
  <c r="U655" i="2" s="1"/>
  <c r="V655" i="2" s="1"/>
  <c r="W655" i="2" s="1"/>
  <c r="X655" i="2" s="1"/>
  <c r="Y655" i="2" s="1"/>
  <c r="Z655" i="2" s="1"/>
  <c r="AA655" i="2" s="1"/>
  <c r="AB655" i="2" s="1"/>
  <c r="AC655" i="2" s="1"/>
  <c r="P651" i="2"/>
  <c r="F36" i="18"/>
  <c r="B41" i="22"/>
  <c r="B22" i="27"/>
  <c r="B28" i="24"/>
  <c r="B439" i="2"/>
  <c r="B440" i="2" s="1"/>
  <c r="B441" i="2" s="1"/>
  <c r="B20" i="28"/>
  <c r="B27" i="21"/>
  <c r="Q651" i="2" l="1"/>
  <c r="R651" i="2" s="1"/>
  <c r="S651" i="2" s="1"/>
  <c r="T651" i="2" s="1"/>
  <c r="U651" i="2" s="1"/>
  <c r="V651" i="2" s="1"/>
  <c r="W651" i="2" s="1"/>
  <c r="X651" i="2" s="1"/>
  <c r="Y651" i="2" s="1"/>
  <c r="Z651" i="2" s="1"/>
  <c r="AA651" i="2" s="1"/>
  <c r="AB651" i="2" s="1"/>
  <c r="AC651" i="2" s="1"/>
  <c r="F37" i="19"/>
  <c r="C657" i="2"/>
  <c r="D656" i="2"/>
  <c r="E656" i="2" s="1"/>
  <c r="G654" i="2"/>
  <c r="H654" i="2" s="1"/>
  <c r="I654" i="2" s="1"/>
  <c r="J654" i="2" s="1"/>
  <c r="K654" i="2" s="1"/>
  <c r="L654" i="2" s="1"/>
  <c r="M654" i="2" s="1"/>
  <c r="N654" i="2" s="1"/>
  <c r="O654" i="2" s="1"/>
  <c r="P654" i="2" s="1"/>
  <c r="Q654" i="2" s="1"/>
  <c r="R654" i="2" s="1"/>
  <c r="S654" i="2" s="1"/>
  <c r="T654" i="2" s="1"/>
  <c r="U654" i="2" s="1"/>
  <c r="V654" i="2" s="1"/>
  <c r="W654" i="2" s="1"/>
  <c r="F43" i="12"/>
  <c r="B37" i="31"/>
  <c r="B442" i="2"/>
  <c r="B443" i="2" s="1"/>
  <c r="B27" i="5"/>
  <c r="B24" i="18"/>
  <c r="B18" i="7"/>
  <c r="B20" i="13"/>
  <c r="C658" i="2" l="1"/>
  <c r="D657" i="2"/>
  <c r="E657" i="2" s="1"/>
  <c r="F657" i="2" s="1"/>
  <c r="G657" i="2" s="1"/>
  <c r="H657" i="2" s="1"/>
  <c r="I657" i="2" s="1"/>
  <c r="J657" i="2" s="1"/>
  <c r="K657" i="2" s="1"/>
  <c r="L657" i="2" s="1"/>
  <c r="M657" i="2" s="1"/>
  <c r="N657" i="2" s="1"/>
  <c r="O657" i="2" s="1"/>
  <c r="P657" i="2" s="1"/>
  <c r="Q657" i="2" s="1"/>
  <c r="R657" i="2" s="1"/>
  <c r="S657" i="2" s="1"/>
  <c r="T657" i="2" s="1"/>
  <c r="U657" i="2" s="1"/>
  <c r="V657" i="2" s="1"/>
  <c r="W657" i="2" s="1"/>
  <c r="X657" i="2" s="1"/>
  <c r="Y657" i="2" s="1"/>
  <c r="Z657" i="2" s="1"/>
  <c r="AA657" i="2" s="1"/>
  <c r="AB657" i="2" s="1"/>
  <c r="AC657" i="2" s="1"/>
  <c r="X654" i="2"/>
  <c r="Y654" i="2" s="1"/>
  <c r="Z654" i="2" s="1"/>
  <c r="AA654" i="2" s="1"/>
  <c r="AB654" i="2" s="1"/>
  <c r="AC654" i="2" s="1"/>
  <c r="F32" i="26"/>
  <c r="F656" i="2"/>
  <c r="G656" i="2" s="1"/>
  <c r="H656" i="2" s="1"/>
  <c r="I656" i="2" s="1"/>
  <c r="F32" i="11"/>
  <c r="B444" i="2"/>
  <c r="B21" i="28"/>
  <c r="J656" i="2" l="1"/>
  <c r="K656" i="2" s="1"/>
  <c r="L656" i="2" s="1"/>
  <c r="M656" i="2" s="1"/>
  <c r="N656" i="2" s="1"/>
  <c r="O656" i="2" s="1"/>
  <c r="P656" i="2" s="1"/>
  <c r="Q656" i="2" s="1"/>
  <c r="R656" i="2" s="1"/>
  <c r="S656" i="2" s="1"/>
  <c r="T656" i="2" s="1"/>
  <c r="U656" i="2" s="1"/>
  <c r="V656" i="2" s="1"/>
  <c r="W656" i="2" s="1"/>
  <c r="X656" i="2" s="1"/>
  <c r="Y656" i="2" s="1"/>
  <c r="Z656" i="2" s="1"/>
  <c r="AA656" i="2" s="1"/>
  <c r="AB656" i="2" s="1"/>
  <c r="AC656" i="2" s="1"/>
  <c r="F36" i="13"/>
  <c r="C659" i="2"/>
  <c r="D658" i="2"/>
  <c r="E658" i="2" s="1"/>
  <c r="F658" i="2" s="1"/>
  <c r="G658" i="2" s="1"/>
  <c r="H658" i="2" s="1"/>
  <c r="I658" i="2" s="1"/>
  <c r="J658" i="2" s="1"/>
  <c r="K658" i="2" s="1"/>
  <c r="L658" i="2" s="1"/>
  <c r="M658" i="2" s="1"/>
  <c r="N658" i="2" s="1"/>
  <c r="O658" i="2" s="1"/>
  <c r="P658" i="2" s="1"/>
  <c r="Q658" i="2" s="1"/>
  <c r="R658" i="2" s="1"/>
  <c r="B445" i="2"/>
  <c r="B446" i="2" s="1"/>
  <c r="B29" i="24"/>
  <c r="C660" i="2" l="1"/>
  <c r="D659" i="2"/>
  <c r="E659" i="2" s="1"/>
  <c r="F659" i="2" s="1"/>
  <c r="G659" i="2" s="1"/>
  <c r="H659" i="2" s="1"/>
  <c r="I659" i="2" s="1"/>
  <c r="J659" i="2" s="1"/>
  <c r="K659" i="2" s="1"/>
  <c r="L659" i="2" s="1"/>
  <c r="M659" i="2" s="1"/>
  <c r="S658" i="2"/>
  <c r="T658" i="2" s="1"/>
  <c r="U658" i="2" s="1"/>
  <c r="V658" i="2" s="1"/>
  <c r="W658" i="2" s="1"/>
  <c r="F40" i="21"/>
  <c r="B30" i="24"/>
  <c r="B29" i="12"/>
  <c r="B17" i="4"/>
  <c r="B19" i="14"/>
  <c r="B20" i="25"/>
  <c r="B20" i="6"/>
  <c r="B447" i="2"/>
  <c r="B448" i="2" s="1"/>
  <c r="B19" i="11"/>
  <c r="X658" i="2" l="1"/>
  <c r="Y658" i="2" s="1"/>
  <c r="Z658" i="2" s="1"/>
  <c r="AA658" i="2" s="1"/>
  <c r="AB658" i="2" s="1"/>
  <c r="AC658" i="2" s="1"/>
  <c r="F33" i="26"/>
  <c r="N659" i="2"/>
  <c r="O659" i="2" s="1"/>
  <c r="P659" i="2" s="1"/>
  <c r="Q659" i="2" s="1"/>
  <c r="R659" i="2" s="1"/>
  <c r="S659" i="2" s="1"/>
  <c r="T659" i="2" s="1"/>
  <c r="U659" i="2" s="1"/>
  <c r="V659" i="2" s="1"/>
  <c r="W659" i="2" s="1"/>
  <c r="X659" i="2" s="1"/>
  <c r="Y659" i="2" s="1"/>
  <c r="Z659" i="2" s="1"/>
  <c r="AA659" i="2" s="1"/>
  <c r="AB659" i="2" s="1"/>
  <c r="AC659" i="2" s="1"/>
  <c r="F34" i="9"/>
  <c r="C661" i="2"/>
  <c r="D660" i="2"/>
  <c r="E660" i="2" s="1"/>
  <c r="F660" i="2" s="1"/>
  <c r="G660" i="2" s="1"/>
  <c r="H660" i="2" s="1"/>
  <c r="I660" i="2" s="1"/>
  <c r="J660" i="2" s="1"/>
  <c r="K660" i="2" s="1"/>
  <c r="L660" i="2" s="1"/>
  <c r="M660" i="2" s="1"/>
  <c r="N660" i="2" s="1"/>
  <c r="O660" i="2" s="1"/>
  <c r="P660" i="2" s="1"/>
  <c r="Q660" i="2" s="1"/>
  <c r="R660" i="2" s="1"/>
  <c r="S660" i="2" s="1"/>
  <c r="T660" i="2" s="1"/>
  <c r="U660" i="2" s="1"/>
  <c r="V660" i="2" s="1"/>
  <c r="W660" i="2" s="1"/>
  <c r="X660" i="2" s="1"/>
  <c r="Y660" i="2" s="1"/>
  <c r="Z660" i="2" s="1"/>
  <c r="AA660" i="2" s="1"/>
  <c r="AB660" i="2" s="1"/>
  <c r="AC660" i="2" s="1"/>
  <c r="B18" i="26"/>
  <c r="B25" i="19"/>
  <c r="B449" i="2"/>
  <c r="C662" i="2" l="1"/>
  <c r="D661" i="2"/>
  <c r="E661" i="2" s="1"/>
  <c r="F661" i="2" s="1"/>
  <c r="G661" i="2" s="1"/>
  <c r="F29" i="36"/>
  <c r="F29" i="4"/>
  <c r="B28" i="5"/>
  <c r="B450" i="2"/>
  <c r="H661" i="2" l="1"/>
  <c r="F31" i="14"/>
  <c r="C663" i="2"/>
  <c r="D662" i="2"/>
  <c r="E662" i="2" s="1"/>
  <c r="F662" i="2" s="1"/>
  <c r="G662" i="2" s="1"/>
  <c r="H662" i="2" s="1"/>
  <c r="I662" i="2" s="1"/>
  <c r="J662" i="2" s="1"/>
  <c r="K662" i="2" s="1"/>
  <c r="L662" i="2" s="1"/>
  <c r="M662" i="2" s="1"/>
  <c r="N662" i="2" s="1"/>
  <c r="O662" i="2" s="1"/>
  <c r="P662" i="2" s="1"/>
  <c r="Q662" i="2" s="1"/>
  <c r="R662" i="2" s="1"/>
  <c r="S662" i="2" s="1"/>
  <c r="T662" i="2" s="1"/>
  <c r="U662" i="2" s="1"/>
  <c r="V662" i="2" s="1"/>
  <c r="W662" i="2" s="1"/>
  <c r="X662" i="2" s="1"/>
  <c r="Y662" i="2" s="1"/>
  <c r="Z662" i="2" s="1"/>
  <c r="AA662" i="2" s="1"/>
  <c r="AB662" i="2" s="1"/>
  <c r="AC662" i="2" s="1"/>
  <c r="B22" i="9"/>
  <c r="B451" i="2"/>
  <c r="C664" i="2" l="1"/>
  <c r="D663" i="2"/>
  <c r="E663" i="2" s="1"/>
  <c r="F663" i="2" s="1"/>
  <c r="G663" i="2" s="1"/>
  <c r="H663" i="2" s="1"/>
  <c r="I663" i="2" s="1"/>
  <c r="J663" i="2" s="1"/>
  <c r="K663" i="2" s="1"/>
  <c r="L663" i="2" s="1"/>
  <c r="M663" i="2" s="1"/>
  <c r="N663" i="2" s="1"/>
  <c r="O663" i="2" s="1"/>
  <c r="P663" i="2" s="1"/>
  <c r="Q663" i="2" s="1"/>
  <c r="R663" i="2" s="1"/>
  <c r="S663" i="2" s="1"/>
  <c r="T663" i="2" s="1"/>
  <c r="U663" i="2" s="1"/>
  <c r="V663" i="2" s="1"/>
  <c r="W663" i="2" s="1"/>
  <c r="X663" i="2" s="1"/>
  <c r="Y663" i="2" s="1"/>
  <c r="Z663" i="2" s="1"/>
  <c r="AA663" i="2" s="1"/>
  <c r="AB663" i="2" s="1"/>
  <c r="AC663" i="2" s="1"/>
  <c r="I661" i="2"/>
  <c r="J661" i="2" s="1"/>
  <c r="F29" i="7"/>
  <c r="B452" i="2"/>
  <c r="B453" i="2" s="1"/>
  <c r="B24" i="32" s="1"/>
  <c r="B25" i="18"/>
  <c r="B30" i="12"/>
  <c r="B22" i="23"/>
  <c r="K661" i="2" l="1"/>
  <c r="L661" i="2" s="1"/>
  <c r="M661" i="2" s="1"/>
  <c r="N661" i="2" s="1"/>
  <c r="O661" i="2" s="1"/>
  <c r="P661" i="2" s="1"/>
  <c r="Q661" i="2" s="1"/>
  <c r="R661" i="2" s="1"/>
  <c r="S661" i="2" s="1"/>
  <c r="T661" i="2" s="1"/>
  <c r="F31" i="5"/>
  <c r="C665" i="2"/>
  <c r="D664" i="2"/>
  <c r="E664" i="2" s="1"/>
  <c r="F664" i="2" s="1"/>
  <c r="G664" i="2" s="1"/>
  <c r="H664" i="2" s="1"/>
  <c r="I664" i="2" s="1"/>
  <c r="J664" i="2" s="1"/>
  <c r="K664" i="2" s="1"/>
  <c r="L664" i="2" s="1"/>
  <c r="M664" i="2" s="1"/>
  <c r="N664" i="2" s="1"/>
  <c r="O664" i="2" s="1"/>
  <c r="P664" i="2" s="1"/>
  <c r="Q664" i="2" s="1"/>
  <c r="R664" i="2" s="1"/>
  <c r="S664" i="2" s="1"/>
  <c r="T664" i="2" s="1"/>
  <c r="U664" i="2" s="1"/>
  <c r="V664" i="2" s="1"/>
  <c r="W664" i="2" s="1"/>
  <c r="X664" i="2" s="1"/>
  <c r="Y664" i="2" s="1"/>
  <c r="Z664" i="2" s="1"/>
  <c r="AA664" i="2" s="1"/>
  <c r="AB664" i="2" s="1"/>
  <c r="AC664" i="2" s="1"/>
  <c r="B27" i="29"/>
  <c r="B38" i="31"/>
  <c r="B23" i="27"/>
  <c r="B454" i="2"/>
  <c r="C666" i="2" l="1"/>
  <c r="D665" i="2"/>
  <c r="E665" i="2" s="1"/>
  <c r="F665" i="2" s="1"/>
  <c r="G665" i="2" s="1"/>
  <c r="H665" i="2" s="1"/>
  <c r="I665" i="2" s="1"/>
  <c r="J665" i="2" s="1"/>
  <c r="K665" i="2" s="1"/>
  <c r="L665" i="2" s="1"/>
  <c r="M665" i="2" s="1"/>
  <c r="N665" i="2" s="1"/>
  <c r="O665" i="2" s="1"/>
  <c r="P665" i="2" s="1"/>
  <c r="Q665" i="2" s="1"/>
  <c r="R665" i="2" s="1"/>
  <c r="S665" i="2" s="1"/>
  <c r="T665" i="2" s="1"/>
  <c r="U665" i="2" s="1"/>
  <c r="V665" i="2" s="1"/>
  <c r="W665" i="2" s="1"/>
  <c r="X665" i="2" s="1"/>
  <c r="Y665" i="2" s="1"/>
  <c r="Z665" i="2" s="1"/>
  <c r="AA665" i="2" s="1"/>
  <c r="AB665" i="2" s="1"/>
  <c r="AC665" i="2" s="1"/>
  <c r="U661" i="2"/>
  <c r="F35" i="23"/>
  <c r="B455" i="2"/>
  <c r="B456" i="2" s="1"/>
  <c r="B28" i="21"/>
  <c r="V661" i="2" l="1"/>
  <c r="W661" i="2" s="1"/>
  <c r="X661" i="2" s="1"/>
  <c r="Y661" i="2" s="1"/>
  <c r="Z661" i="2" s="1"/>
  <c r="AA661" i="2" s="1"/>
  <c r="F40" i="24"/>
  <c r="C667" i="2"/>
  <c r="D666" i="2"/>
  <c r="E666" i="2" s="1"/>
  <c r="F666" i="2" s="1"/>
  <c r="G666" i="2" s="1"/>
  <c r="H666" i="2" s="1"/>
  <c r="I666" i="2" s="1"/>
  <c r="J666" i="2" s="1"/>
  <c r="K666" i="2" s="1"/>
  <c r="L666" i="2" s="1"/>
  <c r="M666" i="2" s="1"/>
  <c r="N666" i="2" s="1"/>
  <c r="O666" i="2" s="1"/>
  <c r="B16" i="16"/>
  <c r="B19" i="10"/>
  <c r="B21" i="17"/>
  <c r="B21" i="13"/>
  <c r="B19" i="7"/>
  <c r="B457" i="2"/>
  <c r="P666" i="2" l="1"/>
  <c r="F37" i="18"/>
  <c r="C668" i="2"/>
  <c r="D667" i="2"/>
  <c r="E667" i="2" s="1"/>
  <c r="F667" i="2" s="1"/>
  <c r="G667" i="2" s="1"/>
  <c r="H667" i="2" s="1"/>
  <c r="I667" i="2" s="1"/>
  <c r="J667" i="2" s="1"/>
  <c r="K667" i="2" s="1"/>
  <c r="L667" i="2" s="1"/>
  <c r="M667" i="2" s="1"/>
  <c r="N667" i="2" s="1"/>
  <c r="O667" i="2" s="1"/>
  <c r="P667" i="2" s="1"/>
  <c r="Q667" i="2" s="1"/>
  <c r="R667" i="2" s="1"/>
  <c r="S667" i="2" s="1"/>
  <c r="T667" i="2" s="1"/>
  <c r="U667" i="2" s="1"/>
  <c r="V667" i="2" s="1"/>
  <c r="W667" i="2" s="1"/>
  <c r="X667" i="2" s="1"/>
  <c r="Y667" i="2" s="1"/>
  <c r="Z667" i="2" s="1"/>
  <c r="AA667" i="2" s="1"/>
  <c r="AB667" i="2" s="1"/>
  <c r="AC667" i="2" s="1"/>
  <c r="AB661" i="2"/>
  <c r="AC661" i="2" s="1"/>
  <c r="F31" i="33" s="1"/>
  <c r="F50" i="31"/>
  <c r="B458" i="2"/>
  <c r="B22" i="28"/>
  <c r="C669" i="2" l="1"/>
  <c r="D668" i="2"/>
  <c r="E668" i="2" s="1"/>
  <c r="F668" i="2" s="1"/>
  <c r="G668" i="2" s="1"/>
  <c r="H668" i="2" s="1"/>
  <c r="I668" i="2" s="1"/>
  <c r="J668" i="2" s="1"/>
  <c r="K668" i="2" s="1"/>
  <c r="L668" i="2" s="1"/>
  <c r="M668" i="2" s="1"/>
  <c r="N668" i="2" s="1"/>
  <c r="O668" i="2" s="1"/>
  <c r="P668" i="2" s="1"/>
  <c r="Q668" i="2" s="1"/>
  <c r="R668" i="2" s="1"/>
  <c r="S668" i="2" s="1"/>
  <c r="T668" i="2" s="1"/>
  <c r="U668" i="2" s="1"/>
  <c r="V668" i="2" s="1"/>
  <c r="W668" i="2" s="1"/>
  <c r="X668" i="2" s="1"/>
  <c r="Y668" i="2" s="1"/>
  <c r="Z668" i="2" s="1"/>
  <c r="AA668" i="2" s="1"/>
  <c r="AB668" i="2" s="1"/>
  <c r="AC668" i="2" s="1"/>
  <c r="Q666" i="2"/>
  <c r="F38" i="19"/>
  <c r="B459" i="2"/>
  <c r="B460" i="2" s="1"/>
  <c r="B42" i="22"/>
  <c r="R666" i="2" l="1"/>
  <c r="S666" i="2" s="1"/>
  <c r="T666" i="2" s="1"/>
  <c r="U666" i="2" s="1"/>
  <c r="V666" i="2" s="1"/>
  <c r="W666" i="2" s="1"/>
  <c r="X666" i="2" s="1"/>
  <c r="Y666" i="2" s="1"/>
  <c r="Z666" i="2" s="1"/>
  <c r="AA666" i="2" s="1"/>
  <c r="AB666" i="2" s="1"/>
  <c r="AC666" i="2" s="1"/>
  <c r="F34" i="20"/>
  <c r="C670" i="2"/>
  <c r="D669" i="2"/>
  <c r="E669" i="2" s="1"/>
  <c r="F669" i="2" s="1"/>
  <c r="G669" i="2" s="1"/>
  <c r="H669" i="2" s="1"/>
  <c r="I669" i="2" s="1"/>
  <c r="J669" i="2" s="1"/>
  <c r="K669" i="2" s="1"/>
  <c r="L669" i="2" s="1"/>
  <c r="M669" i="2" s="1"/>
  <c r="N669" i="2" s="1"/>
  <c r="O669" i="2" s="1"/>
  <c r="P669" i="2" s="1"/>
  <c r="Q669" i="2" s="1"/>
  <c r="R669" i="2" s="1"/>
  <c r="S669" i="2" s="1"/>
  <c r="T669" i="2" s="1"/>
  <c r="U669" i="2" s="1"/>
  <c r="V669" i="2" s="1"/>
  <c r="W669" i="2" s="1"/>
  <c r="X669" i="2" s="1"/>
  <c r="Y669" i="2" s="1"/>
  <c r="Z669" i="2" s="1"/>
  <c r="AA669" i="2" s="1"/>
  <c r="AB669" i="2" s="1"/>
  <c r="AC669" i="2" s="1"/>
  <c r="B461" i="2"/>
  <c r="B39" i="31"/>
  <c r="C671" i="2" l="1"/>
  <c r="D670" i="2"/>
  <c r="E670" i="2" s="1"/>
  <c r="F670" i="2" s="1"/>
  <c r="G670" i="2" s="1"/>
  <c r="H670" i="2" s="1"/>
  <c r="I670" i="2" s="1"/>
  <c r="J670" i="2" s="1"/>
  <c r="K670" i="2" s="1"/>
  <c r="L670" i="2" s="1"/>
  <c r="M670" i="2" s="1"/>
  <c r="N670" i="2" s="1"/>
  <c r="O670" i="2" s="1"/>
  <c r="P670" i="2" s="1"/>
  <c r="Q670" i="2" s="1"/>
  <c r="R670" i="2" s="1"/>
  <c r="S670" i="2" s="1"/>
  <c r="T670" i="2" s="1"/>
  <c r="U670" i="2" s="1"/>
  <c r="V670" i="2" s="1"/>
  <c r="W670" i="2" s="1"/>
  <c r="X670" i="2" s="1"/>
  <c r="Y670" i="2" s="1"/>
  <c r="Z670" i="2" s="1"/>
  <c r="AA670" i="2" s="1"/>
  <c r="AB670" i="2" s="1"/>
  <c r="AC670" i="2" s="1"/>
  <c r="B19" i="26"/>
  <c r="B20" i="14"/>
  <c r="B24" i="27"/>
  <c r="B21" i="25"/>
  <c r="B31" i="12"/>
  <c r="B20" i="11"/>
  <c r="B462" i="2"/>
  <c r="B463" i="2" s="1"/>
  <c r="B464" i="2" s="1"/>
  <c r="B465" i="2" s="1"/>
  <c r="B25" i="32" s="1"/>
  <c r="B18" i="4"/>
  <c r="C672" i="2" l="1"/>
  <c r="D671" i="2"/>
  <c r="F30" i="36"/>
  <c r="F30" i="4"/>
  <c r="B466" i="2"/>
  <c r="B23" i="28"/>
  <c r="E671" i="2" l="1"/>
  <c r="F671" i="2" s="1"/>
  <c r="F32" i="10"/>
  <c r="C673" i="2"/>
  <c r="D672" i="2"/>
  <c r="E672" i="2" s="1"/>
  <c r="F672" i="2" s="1"/>
  <c r="G672" i="2" s="1"/>
  <c r="H672" i="2" s="1"/>
  <c r="I672" i="2" s="1"/>
  <c r="J672" i="2" s="1"/>
  <c r="K672" i="2" s="1"/>
  <c r="L672" i="2" s="1"/>
  <c r="M672" i="2" s="1"/>
  <c r="N672" i="2" s="1"/>
  <c r="O672" i="2" s="1"/>
  <c r="P672" i="2" s="1"/>
  <c r="Q672" i="2" s="1"/>
  <c r="R672" i="2" s="1"/>
  <c r="S672" i="2" s="1"/>
  <c r="T672" i="2" s="1"/>
  <c r="U672" i="2" s="1"/>
  <c r="V672" i="2" s="1"/>
  <c r="W672" i="2" s="1"/>
  <c r="X672" i="2" s="1"/>
  <c r="Y672" i="2" s="1"/>
  <c r="Z672" i="2" s="1"/>
  <c r="AA672" i="2" s="1"/>
  <c r="AB672" i="2" s="1"/>
  <c r="AC672" i="2" s="1"/>
  <c r="B20" i="10"/>
  <c r="B467" i="2"/>
  <c r="B468" i="2" s="1"/>
  <c r="B43" i="22"/>
  <c r="B32" i="12"/>
  <c r="C674" i="2" l="1"/>
  <c r="D673" i="2"/>
  <c r="E673" i="2" s="1"/>
  <c r="F673" i="2" s="1"/>
  <c r="G673" i="2" s="1"/>
  <c r="H673" i="2" s="1"/>
  <c r="I673" i="2" s="1"/>
  <c r="J673" i="2" s="1"/>
  <c r="K673" i="2" s="1"/>
  <c r="L673" i="2" s="1"/>
  <c r="M673" i="2" s="1"/>
  <c r="N673" i="2" s="1"/>
  <c r="G671" i="2"/>
  <c r="F44" i="12"/>
  <c r="B469" i="2"/>
  <c r="B26" i="19"/>
  <c r="H671" i="2" l="1"/>
  <c r="F32" i="14"/>
  <c r="O673" i="2"/>
  <c r="P673" i="2" s="1"/>
  <c r="Q673" i="2" s="1"/>
  <c r="R673" i="2" s="1"/>
  <c r="S673" i="2" s="1"/>
  <c r="T673" i="2" s="1"/>
  <c r="U673" i="2" s="1"/>
  <c r="V673" i="2" s="1"/>
  <c r="W673" i="2" s="1"/>
  <c r="X673" i="2" s="1"/>
  <c r="Y673" i="2" s="1"/>
  <c r="Z673" i="2" s="1"/>
  <c r="AA673" i="2" s="1"/>
  <c r="AB673" i="2" s="1"/>
  <c r="AC673" i="2" s="1"/>
  <c r="F33" i="17"/>
  <c r="C675" i="2"/>
  <c r="D674" i="2"/>
  <c r="E674" i="2" s="1"/>
  <c r="F674" i="2" s="1"/>
  <c r="G674" i="2" s="1"/>
  <c r="H674" i="2" s="1"/>
  <c r="I674" i="2" s="1"/>
  <c r="J674" i="2" s="1"/>
  <c r="K674" i="2" s="1"/>
  <c r="L674" i="2" s="1"/>
  <c r="M674" i="2" s="1"/>
  <c r="N674" i="2" s="1"/>
  <c r="O674" i="2" s="1"/>
  <c r="P674" i="2" s="1"/>
  <c r="Q674" i="2" s="1"/>
  <c r="R674" i="2" s="1"/>
  <c r="S674" i="2" s="1"/>
  <c r="T674" i="2" s="1"/>
  <c r="U674" i="2" s="1"/>
  <c r="V674" i="2" s="1"/>
  <c r="W674" i="2" s="1"/>
  <c r="X674" i="2" s="1"/>
  <c r="Y674" i="2" s="1"/>
  <c r="Z674" i="2" s="1"/>
  <c r="AA674" i="2" s="1"/>
  <c r="AB674" i="2" s="1"/>
  <c r="AC674" i="2" s="1"/>
  <c r="B470" i="2"/>
  <c r="B28" i="29"/>
  <c r="C676" i="2" l="1"/>
  <c r="D675" i="2"/>
  <c r="E675" i="2" s="1"/>
  <c r="I671" i="2"/>
  <c r="J671" i="2" s="1"/>
  <c r="F30" i="7"/>
  <c r="B471" i="2"/>
  <c r="B26" i="32"/>
  <c r="B29" i="21"/>
  <c r="B27" i="19"/>
  <c r="B44" i="22"/>
  <c r="B20" i="7"/>
  <c r="B23" i="23"/>
  <c r="B472" i="2"/>
  <c r="B473" i="2" s="1"/>
  <c r="B22" i="13"/>
  <c r="B21" i="6"/>
  <c r="B26" i="18"/>
  <c r="K671" i="2" l="1"/>
  <c r="L671" i="2" s="1"/>
  <c r="F32" i="5"/>
  <c r="F675" i="2"/>
  <c r="G675" i="2" s="1"/>
  <c r="H675" i="2" s="1"/>
  <c r="I675" i="2" s="1"/>
  <c r="J675" i="2" s="1"/>
  <c r="K675" i="2" s="1"/>
  <c r="L675" i="2" s="1"/>
  <c r="M675" i="2" s="1"/>
  <c r="N675" i="2" s="1"/>
  <c r="O675" i="2" s="1"/>
  <c r="P675" i="2" s="1"/>
  <c r="Q675" i="2" s="1"/>
  <c r="R675" i="2" s="1"/>
  <c r="S675" i="2" s="1"/>
  <c r="T675" i="2" s="1"/>
  <c r="U675" i="2" s="1"/>
  <c r="V675" i="2" s="1"/>
  <c r="W675" i="2" s="1"/>
  <c r="X675" i="2" s="1"/>
  <c r="Y675" i="2" s="1"/>
  <c r="Z675" i="2" s="1"/>
  <c r="AA675" i="2" s="1"/>
  <c r="AB675" i="2" s="1"/>
  <c r="AC675" i="2" s="1"/>
  <c r="F33" i="11"/>
  <c r="C677" i="2"/>
  <c r="D676" i="2"/>
  <c r="E676" i="2" s="1"/>
  <c r="F676" i="2" s="1"/>
  <c r="G676" i="2" s="1"/>
  <c r="H676" i="2" s="1"/>
  <c r="I676" i="2" s="1"/>
  <c r="J676" i="2" s="1"/>
  <c r="K676" i="2" s="1"/>
  <c r="L676" i="2" s="1"/>
  <c r="M676" i="2" s="1"/>
  <c r="N676" i="2" s="1"/>
  <c r="O676" i="2" s="1"/>
  <c r="P676" i="2" s="1"/>
  <c r="Q676" i="2" s="1"/>
  <c r="R676" i="2" s="1"/>
  <c r="S676" i="2" s="1"/>
  <c r="T676" i="2" s="1"/>
  <c r="U676" i="2" s="1"/>
  <c r="V676" i="2" s="1"/>
  <c r="W676" i="2" s="1"/>
  <c r="X676" i="2" s="1"/>
  <c r="Y676" i="2" s="1"/>
  <c r="B17" i="16"/>
  <c r="B474" i="2"/>
  <c r="B475" i="2" s="1"/>
  <c r="B476" i="2" s="1"/>
  <c r="B27" i="32" s="1"/>
  <c r="Z676" i="2" l="1"/>
  <c r="AA676" i="2" s="1"/>
  <c r="AB676" i="2" s="1"/>
  <c r="AC676" i="2" s="1"/>
  <c r="F32" i="33" s="1"/>
  <c r="F32" i="28"/>
  <c r="C678" i="2"/>
  <c r="D677" i="2"/>
  <c r="E677" i="2" s="1"/>
  <c r="F677" i="2" s="1"/>
  <c r="G677" i="2" s="1"/>
  <c r="H677" i="2" s="1"/>
  <c r="I677" i="2" s="1"/>
  <c r="J677" i="2" s="1"/>
  <c r="K677" i="2" s="1"/>
  <c r="L677" i="2" s="1"/>
  <c r="M677" i="2" s="1"/>
  <c r="N677" i="2" s="1"/>
  <c r="O677" i="2" s="1"/>
  <c r="P677" i="2" s="1"/>
  <c r="Q677" i="2" s="1"/>
  <c r="R677" i="2" s="1"/>
  <c r="S677" i="2" s="1"/>
  <c r="T677" i="2" s="1"/>
  <c r="U677" i="2" s="1"/>
  <c r="V677" i="2" s="1"/>
  <c r="W677" i="2" s="1"/>
  <c r="X677" i="2" s="1"/>
  <c r="Y677" i="2" s="1"/>
  <c r="Z677" i="2" s="1"/>
  <c r="AA677" i="2" s="1"/>
  <c r="AB677" i="2" s="1"/>
  <c r="AC677" i="2" s="1"/>
  <c r="M671" i="2"/>
  <c r="N671" i="2" s="1"/>
  <c r="O671" i="2" s="1"/>
  <c r="P671" i="2" s="1"/>
  <c r="F29" i="16"/>
  <c r="B33" i="12"/>
  <c r="B25" i="27"/>
  <c r="B21" i="10"/>
  <c r="B20" i="26"/>
  <c r="B21" i="14"/>
  <c r="B477" i="2"/>
  <c r="B478" i="2" s="1"/>
  <c r="B479" i="2" s="1"/>
  <c r="B480" i="2" s="1"/>
  <c r="B21" i="11"/>
  <c r="B22" i="25"/>
  <c r="B19" i="4"/>
  <c r="Q671" i="2" l="1"/>
  <c r="R671" i="2" s="1"/>
  <c r="F39" i="19"/>
  <c r="C679" i="2"/>
  <c r="D678" i="2"/>
  <c r="E678" i="2" s="1"/>
  <c r="F678" i="2" s="1"/>
  <c r="G678" i="2" s="1"/>
  <c r="H678" i="2" s="1"/>
  <c r="I678" i="2" s="1"/>
  <c r="J678" i="2" s="1"/>
  <c r="K678" i="2" s="1"/>
  <c r="L678" i="2" s="1"/>
  <c r="M678" i="2" s="1"/>
  <c r="N678" i="2" s="1"/>
  <c r="O678" i="2" s="1"/>
  <c r="P678" i="2" s="1"/>
  <c r="Q678" i="2" s="1"/>
  <c r="B481" i="2"/>
  <c r="B24" i="28"/>
  <c r="R678" i="2" l="1"/>
  <c r="S678" i="2" s="1"/>
  <c r="T678" i="2" s="1"/>
  <c r="U678" i="2" s="1"/>
  <c r="V678" i="2" s="1"/>
  <c r="W678" i="2" s="1"/>
  <c r="F35" i="20"/>
  <c r="C680" i="2"/>
  <c r="D679" i="2"/>
  <c r="E679" i="2" s="1"/>
  <c r="F679" i="2" s="1"/>
  <c r="G679" i="2" s="1"/>
  <c r="H679" i="2" s="1"/>
  <c r="I679" i="2" s="1"/>
  <c r="J679" i="2" s="1"/>
  <c r="K679" i="2" s="1"/>
  <c r="L679" i="2" s="1"/>
  <c r="M679" i="2" s="1"/>
  <c r="N679" i="2" s="1"/>
  <c r="O679" i="2" s="1"/>
  <c r="P679" i="2" s="1"/>
  <c r="S671" i="2"/>
  <c r="T671" i="2" s="1"/>
  <c r="F41" i="21"/>
  <c r="B40" i="31"/>
  <c r="B45" i="22"/>
  <c r="B482" i="2"/>
  <c r="B483" i="2" s="1"/>
  <c r="B484" i="2" s="1"/>
  <c r="B485" i="2" s="1"/>
  <c r="B486" i="2" s="1"/>
  <c r="B23" i="9"/>
  <c r="B28" i="19"/>
  <c r="U671" i="2" l="1"/>
  <c r="F36" i="23"/>
  <c r="Q679" i="2"/>
  <c r="R679" i="2" s="1"/>
  <c r="S679" i="2" s="1"/>
  <c r="T679" i="2" s="1"/>
  <c r="U679" i="2" s="1"/>
  <c r="V679" i="2" s="1"/>
  <c r="W679" i="2" s="1"/>
  <c r="X679" i="2" s="1"/>
  <c r="Y679" i="2" s="1"/>
  <c r="Z679" i="2" s="1"/>
  <c r="AA679" i="2" s="1"/>
  <c r="F40" i="19"/>
  <c r="C681" i="2"/>
  <c r="D680" i="2"/>
  <c r="E680" i="2" s="1"/>
  <c r="F680" i="2" s="1"/>
  <c r="G680" i="2" s="1"/>
  <c r="H680" i="2" s="1"/>
  <c r="I680" i="2" s="1"/>
  <c r="J680" i="2" s="1"/>
  <c r="K680" i="2" s="1"/>
  <c r="L680" i="2" s="1"/>
  <c r="M680" i="2" s="1"/>
  <c r="N680" i="2" s="1"/>
  <c r="O680" i="2" s="1"/>
  <c r="P680" i="2" s="1"/>
  <c r="Q680" i="2" s="1"/>
  <c r="R680" i="2" s="1"/>
  <c r="S680" i="2" s="1"/>
  <c r="T680" i="2" s="1"/>
  <c r="U680" i="2" s="1"/>
  <c r="V680" i="2" s="1"/>
  <c r="W680" i="2" s="1"/>
  <c r="X680" i="2" s="1"/>
  <c r="Y680" i="2" s="1"/>
  <c r="Z680" i="2" s="1"/>
  <c r="AA680" i="2" s="1"/>
  <c r="AB680" i="2" s="1"/>
  <c r="AC680" i="2" s="1"/>
  <c r="X678" i="2"/>
  <c r="Y678" i="2" s="1"/>
  <c r="Z678" i="2" s="1"/>
  <c r="AA678" i="2" s="1"/>
  <c r="AB678" i="2" s="1"/>
  <c r="AC678" i="2" s="1"/>
  <c r="F34" i="26"/>
  <c r="B34" i="12"/>
  <c r="B487" i="2"/>
  <c r="B488" i="2" s="1"/>
  <c r="B489" i="2" s="1"/>
  <c r="B490" i="2" s="1"/>
  <c r="B491" i="2" s="1"/>
  <c r="B27" i="18"/>
  <c r="B31" i="24"/>
  <c r="B22" i="17"/>
  <c r="C682" i="2" l="1"/>
  <c r="D681" i="2"/>
  <c r="F31" i="36"/>
  <c r="F31" i="4"/>
  <c r="AB679" i="2"/>
  <c r="AC679" i="2" s="1"/>
  <c r="F51" i="31"/>
  <c r="V671" i="2"/>
  <c r="W671" i="2" s="1"/>
  <c r="X671" i="2" s="1"/>
  <c r="Y671" i="2" s="1"/>
  <c r="Z671" i="2" s="1"/>
  <c r="AA671" i="2" s="1"/>
  <c r="AB671" i="2" s="1"/>
  <c r="AC671" i="2" s="1"/>
  <c r="F41" i="24"/>
  <c r="B23" i="17"/>
  <c r="B492" i="2"/>
  <c r="B493" i="2" s="1"/>
  <c r="B23" i="13"/>
  <c r="B20" i="4"/>
  <c r="B26" i="27"/>
  <c r="B21" i="26"/>
  <c r="B23" i="25"/>
  <c r="B46" i="22"/>
  <c r="B22" i="14"/>
  <c r="B22" i="11"/>
  <c r="B29" i="19"/>
  <c r="B24" i="23"/>
  <c r="E681" i="2" l="1"/>
  <c r="F681" i="2" s="1"/>
  <c r="F33" i="10"/>
  <c r="C683" i="2"/>
  <c r="D682" i="2"/>
  <c r="E682" i="2" s="1"/>
  <c r="F682" i="2" s="1"/>
  <c r="G682" i="2" s="1"/>
  <c r="H682" i="2" s="1"/>
  <c r="I682" i="2" s="1"/>
  <c r="J682" i="2" s="1"/>
  <c r="K682" i="2" s="1"/>
  <c r="L682" i="2" s="1"/>
  <c r="M682" i="2" s="1"/>
  <c r="N682" i="2" s="1"/>
  <c r="O682" i="2" s="1"/>
  <c r="P682" i="2" s="1"/>
  <c r="Q682" i="2" s="1"/>
  <c r="R682" i="2" s="1"/>
  <c r="S682" i="2" s="1"/>
  <c r="T682" i="2" s="1"/>
  <c r="U682" i="2" s="1"/>
  <c r="V682" i="2" s="1"/>
  <c r="W682" i="2" s="1"/>
  <c r="X682" i="2" s="1"/>
  <c r="Y682" i="2" s="1"/>
  <c r="Z682" i="2" s="1"/>
  <c r="AA682" i="2" s="1"/>
  <c r="AB682" i="2" s="1"/>
  <c r="AC682" i="2" s="1"/>
  <c r="B30" i="21"/>
  <c r="B494" i="2"/>
  <c r="B25" i="23"/>
  <c r="C684" i="2" l="1"/>
  <c r="D683" i="2"/>
  <c r="E683" i="2" s="1"/>
  <c r="F683" i="2" s="1"/>
  <c r="G683" i="2" s="1"/>
  <c r="H683" i="2" s="1"/>
  <c r="I683" i="2" s="1"/>
  <c r="J683" i="2" s="1"/>
  <c r="K683" i="2" s="1"/>
  <c r="G681" i="2"/>
  <c r="F45" i="12"/>
  <c r="B29" i="29"/>
  <c r="B495" i="2"/>
  <c r="B496" i="2" s="1"/>
  <c r="H681" i="2" l="1"/>
  <c r="F33" i="14"/>
  <c r="L683" i="2"/>
  <c r="M683" i="2" s="1"/>
  <c r="N683" i="2" s="1"/>
  <c r="O683" i="2" s="1"/>
  <c r="P683" i="2" s="1"/>
  <c r="Q683" i="2" s="1"/>
  <c r="R683" i="2" s="1"/>
  <c r="S683" i="2" s="1"/>
  <c r="T683" i="2" s="1"/>
  <c r="U683" i="2" s="1"/>
  <c r="V683" i="2" s="1"/>
  <c r="W683" i="2" s="1"/>
  <c r="X683" i="2" s="1"/>
  <c r="Y683" i="2" s="1"/>
  <c r="Z683" i="2" s="1"/>
  <c r="AA683" i="2" s="1"/>
  <c r="AB683" i="2" s="1"/>
  <c r="AC683" i="2" s="1"/>
  <c r="F33" i="6"/>
  <c r="C685" i="2"/>
  <c r="D684" i="2"/>
  <c r="E684" i="2" s="1"/>
  <c r="F684" i="2" s="1"/>
  <c r="G684" i="2" s="1"/>
  <c r="H684" i="2" s="1"/>
  <c r="I684" i="2" s="1"/>
  <c r="J684" i="2" s="1"/>
  <c r="K684" i="2" s="1"/>
  <c r="L684" i="2" s="1"/>
  <c r="M684" i="2" s="1"/>
  <c r="N684" i="2" s="1"/>
  <c r="O684" i="2" s="1"/>
  <c r="P684" i="2" s="1"/>
  <c r="Q684" i="2" s="1"/>
  <c r="R684" i="2" s="1"/>
  <c r="S684" i="2" s="1"/>
  <c r="T684" i="2" s="1"/>
  <c r="U684" i="2" s="1"/>
  <c r="V684" i="2" s="1"/>
  <c r="W684" i="2" s="1"/>
  <c r="X684" i="2" s="1"/>
  <c r="Y684" i="2" s="1"/>
  <c r="Z684" i="2" s="1"/>
  <c r="AA684" i="2" s="1"/>
  <c r="AB684" i="2" s="1"/>
  <c r="AC684" i="2" s="1"/>
  <c r="B41" i="31"/>
  <c r="B30" i="19"/>
  <c r="B18" i="16"/>
  <c r="B497" i="2"/>
  <c r="B498" i="2" s="1"/>
  <c r="B22" i="6"/>
  <c r="C686" i="2" l="1"/>
  <c r="D685" i="2"/>
  <c r="E685" i="2" s="1"/>
  <c r="I681" i="2"/>
  <c r="J681" i="2" s="1"/>
  <c r="F31" i="7"/>
  <c r="B499" i="2"/>
  <c r="B500" i="2" s="1"/>
  <c r="B501" i="2" s="1"/>
  <c r="B25" i="28"/>
  <c r="K681" i="2" l="1"/>
  <c r="L681" i="2" s="1"/>
  <c r="M681" i="2" s="1"/>
  <c r="N681" i="2" s="1"/>
  <c r="O681" i="2" s="1"/>
  <c r="F33" i="5"/>
  <c r="F685" i="2"/>
  <c r="G685" i="2" s="1"/>
  <c r="H685" i="2" s="1"/>
  <c r="I685" i="2" s="1"/>
  <c r="J685" i="2" s="1"/>
  <c r="K685" i="2" s="1"/>
  <c r="L685" i="2" s="1"/>
  <c r="M685" i="2" s="1"/>
  <c r="N685" i="2" s="1"/>
  <c r="O685" i="2" s="1"/>
  <c r="P685" i="2" s="1"/>
  <c r="Q685" i="2" s="1"/>
  <c r="R685" i="2" s="1"/>
  <c r="S685" i="2" s="1"/>
  <c r="T685" i="2" s="1"/>
  <c r="U685" i="2" s="1"/>
  <c r="V685" i="2" s="1"/>
  <c r="W685" i="2" s="1"/>
  <c r="X685" i="2" s="1"/>
  <c r="Y685" i="2" s="1"/>
  <c r="Z685" i="2" s="1"/>
  <c r="AA685" i="2" s="1"/>
  <c r="AB685" i="2" s="1"/>
  <c r="AC685" i="2" s="1"/>
  <c r="F34" i="11"/>
  <c r="C687" i="2"/>
  <c r="D686" i="2"/>
  <c r="E686" i="2" s="1"/>
  <c r="F686" i="2" s="1"/>
  <c r="G686" i="2" s="1"/>
  <c r="H686" i="2" s="1"/>
  <c r="I686" i="2" s="1"/>
  <c r="J686" i="2" s="1"/>
  <c r="K686" i="2" s="1"/>
  <c r="L686" i="2" s="1"/>
  <c r="M686" i="2" s="1"/>
  <c r="N686" i="2" s="1"/>
  <c r="O686" i="2" s="1"/>
  <c r="P686" i="2" s="1"/>
  <c r="Q686" i="2" s="1"/>
  <c r="R686" i="2" s="1"/>
  <c r="S686" i="2" s="1"/>
  <c r="T686" i="2" s="1"/>
  <c r="U686" i="2" s="1"/>
  <c r="V686" i="2" s="1"/>
  <c r="W686" i="2" s="1"/>
  <c r="X686" i="2" s="1"/>
  <c r="Y686" i="2" s="1"/>
  <c r="B30" i="29"/>
  <c r="B24" i="9"/>
  <c r="B24" i="17"/>
  <c r="B21" i="7"/>
  <c r="B35" i="12"/>
  <c r="B22" i="26"/>
  <c r="B21" i="4"/>
  <c r="B29" i="5"/>
  <c r="B32" i="24"/>
  <c r="B26" i="23"/>
  <c r="B23" i="14"/>
  <c r="B22" i="10"/>
  <c r="B28" i="18"/>
  <c r="B27" i="27"/>
  <c r="Z686" i="2" l="1"/>
  <c r="AA686" i="2" s="1"/>
  <c r="AB686" i="2" s="1"/>
  <c r="AC686" i="2" s="1"/>
  <c r="F33" i="28"/>
  <c r="C688" i="2"/>
  <c r="D687" i="2"/>
  <c r="E687" i="2" s="1"/>
  <c r="F687" i="2" s="1"/>
  <c r="G687" i="2" s="1"/>
  <c r="H687" i="2" s="1"/>
  <c r="I687" i="2" s="1"/>
  <c r="J687" i="2" s="1"/>
  <c r="K687" i="2" s="1"/>
  <c r="L687" i="2" s="1"/>
  <c r="M687" i="2" s="1"/>
  <c r="N687" i="2" s="1"/>
  <c r="O687" i="2" s="1"/>
  <c r="P687" i="2" s="1"/>
  <c r="Q687" i="2" s="1"/>
  <c r="R687" i="2" s="1"/>
  <c r="S687" i="2" s="1"/>
  <c r="T687" i="2" s="1"/>
  <c r="U687" i="2" s="1"/>
  <c r="V687" i="2" s="1"/>
  <c r="W687" i="2" s="1"/>
  <c r="X687" i="2" s="1"/>
  <c r="Y687" i="2" s="1"/>
  <c r="Z687" i="2" s="1"/>
  <c r="AA687" i="2" s="1"/>
  <c r="AB687" i="2" s="1"/>
  <c r="AC687" i="2" s="1"/>
  <c r="P681" i="2"/>
  <c r="Q681" i="2" s="1"/>
  <c r="R681" i="2" s="1"/>
  <c r="S681" i="2" s="1"/>
  <c r="T681" i="2" s="1"/>
  <c r="F38" i="18"/>
  <c r="U681" i="2" l="1"/>
  <c r="F37" i="23"/>
  <c r="C689" i="2"/>
  <c r="D688" i="2"/>
  <c r="E688" i="2" s="1"/>
  <c r="F688" i="2" s="1"/>
  <c r="G688" i="2" s="1"/>
  <c r="H688" i="2" s="1"/>
  <c r="I688" i="2" s="1"/>
  <c r="J688" i="2" s="1"/>
  <c r="K688" i="2" s="1"/>
  <c r="L688" i="2" s="1"/>
  <c r="M688" i="2" s="1"/>
  <c r="N688" i="2" s="1"/>
  <c r="O688" i="2" s="1"/>
  <c r="P688" i="2" s="1"/>
  <c r="Q688" i="2" s="1"/>
  <c r="R688" i="2" s="1"/>
  <c r="S688" i="2" s="1"/>
  <c r="T688" i="2" s="1"/>
  <c r="U688" i="2" s="1"/>
  <c r="V688" i="2" s="1"/>
  <c r="W688" i="2" s="1"/>
  <c r="X688" i="2" s="1"/>
  <c r="Y688" i="2" s="1"/>
  <c r="Z688" i="2" s="1"/>
  <c r="AA688" i="2" s="1"/>
  <c r="AB688" i="2" s="1"/>
  <c r="AC688" i="2" s="1"/>
  <c r="C690" i="2" l="1"/>
  <c r="D689" i="2"/>
  <c r="E689" i="2" s="1"/>
  <c r="F689" i="2" s="1"/>
  <c r="G689" i="2" s="1"/>
  <c r="H689" i="2" s="1"/>
  <c r="I689" i="2" s="1"/>
  <c r="J689" i="2" s="1"/>
  <c r="K689" i="2" s="1"/>
  <c r="L689" i="2" s="1"/>
  <c r="M689" i="2" s="1"/>
  <c r="N689" i="2" s="1"/>
  <c r="O689" i="2" s="1"/>
  <c r="P689" i="2" s="1"/>
  <c r="Q689" i="2" s="1"/>
  <c r="V681" i="2"/>
  <c r="W681" i="2" s="1"/>
  <c r="X681" i="2" s="1"/>
  <c r="Y681" i="2" s="1"/>
  <c r="Z681" i="2" s="1"/>
  <c r="AA681" i="2" s="1"/>
  <c r="AB681" i="2" s="1"/>
  <c r="AC681" i="2" s="1"/>
  <c r="F42" i="24"/>
  <c r="R689" i="2" l="1"/>
  <c r="S689" i="2" s="1"/>
  <c r="T689" i="2" s="1"/>
  <c r="U689" i="2" s="1"/>
  <c r="V689" i="2" s="1"/>
  <c r="W689" i="2" s="1"/>
  <c r="X689" i="2" s="1"/>
  <c r="Y689" i="2" s="1"/>
  <c r="Z689" i="2" s="1"/>
  <c r="AA689" i="2" s="1"/>
  <c r="AB689" i="2" s="1"/>
  <c r="AC689" i="2" s="1"/>
  <c r="F36" i="20"/>
  <c r="C691" i="2"/>
  <c r="D690" i="2"/>
  <c r="E690" i="2" s="1"/>
  <c r="F690" i="2" s="1"/>
  <c r="G690" i="2" s="1"/>
  <c r="H690" i="2" s="1"/>
  <c r="I690" i="2" s="1"/>
  <c r="J690" i="2" s="1"/>
  <c r="K690" i="2" s="1"/>
  <c r="L690" i="2" s="1"/>
  <c r="M690" i="2" s="1"/>
  <c r="N690" i="2" s="1"/>
  <c r="O690" i="2" s="1"/>
  <c r="P690" i="2" s="1"/>
  <c r="Q690" i="2" s="1"/>
  <c r="R690" i="2" s="1"/>
  <c r="S690" i="2" s="1"/>
  <c r="T690" i="2" s="1"/>
  <c r="U690" i="2" s="1"/>
  <c r="V690" i="2" s="1"/>
  <c r="W690" i="2" s="1"/>
  <c r="X690" i="2" s="1"/>
  <c r="Y690" i="2" s="1"/>
  <c r="Z690" i="2" s="1"/>
  <c r="AA690" i="2" s="1"/>
  <c r="AB690" i="2" s="1"/>
  <c r="AC690" i="2" s="1"/>
  <c r="C692" i="2" l="1"/>
  <c r="D691" i="2"/>
  <c r="E691" i="2" l="1"/>
  <c r="F691" i="2" s="1"/>
  <c r="F34" i="10"/>
  <c r="C693" i="2"/>
  <c r="D692" i="2"/>
  <c r="E692" i="2" s="1"/>
  <c r="F692" i="2" s="1"/>
  <c r="G692" i="2" s="1"/>
  <c r="H692" i="2" s="1"/>
  <c r="I692" i="2" s="1"/>
  <c r="J692" i="2" s="1"/>
  <c r="K692" i="2" s="1"/>
  <c r="L692" i="2" s="1"/>
  <c r="M692" i="2" s="1"/>
  <c r="N692" i="2" s="1"/>
  <c r="O692" i="2" s="1"/>
  <c r="P692" i="2" s="1"/>
  <c r="Q692" i="2" s="1"/>
  <c r="R692" i="2" s="1"/>
  <c r="S692" i="2" s="1"/>
  <c r="T692" i="2" s="1"/>
  <c r="U692" i="2" s="1"/>
  <c r="V692" i="2" s="1"/>
  <c r="W692" i="2" s="1"/>
  <c r="X692" i="2" s="1"/>
  <c r="Y692" i="2" s="1"/>
  <c r="Z692" i="2" s="1"/>
  <c r="AA692" i="2" s="1"/>
  <c r="AB692" i="2" l="1"/>
  <c r="AC692" i="2" s="1"/>
  <c r="F52" i="31"/>
  <c r="C694" i="2"/>
  <c r="D693" i="2"/>
  <c r="E693" i="2" s="1"/>
  <c r="F693" i="2" s="1"/>
  <c r="G693" i="2" s="1"/>
  <c r="H693" i="2" s="1"/>
  <c r="F32" i="36"/>
  <c r="F32" i="4"/>
  <c r="G691" i="2"/>
  <c r="F46" i="12"/>
  <c r="H691" i="2" l="1"/>
  <c r="I691" i="2" s="1"/>
  <c r="J691" i="2" s="1"/>
  <c r="F34" i="14"/>
  <c r="I693" i="2"/>
  <c r="J693" i="2" s="1"/>
  <c r="K693" i="2" s="1"/>
  <c r="L693" i="2" s="1"/>
  <c r="M693" i="2" s="1"/>
  <c r="N693" i="2" s="1"/>
  <c r="O693" i="2" s="1"/>
  <c r="P693" i="2" s="1"/>
  <c r="Q693" i="2" s="1"/>
  <c r="R693" i="2" s="1"/>
  <c r="S693" i="2" s="1"/>
  <c r="T693" i="2" s="1"/>
  <c r="F32" i="7"/>
  <c r="C695" i="2"/>
  <c r="D694" i="2"/>
  <c r="E694" i="2" s="1"/>
  <c r="F694" i="2" s="1"/>
  <c r="G694" i="2" s="1"/>
  <c r="H694" i="2" s="1"/>
  <c r="I694" i="2" s="1"/>
  <c r="J694" i="2" s="1"/>
  <c r="K694" i="2" s="1"/>
  <c r="L694" i="2" s="1"/>
  <c r="M694" i="2" s="1"/>
  <c r="N694" i="2" s="1"/>
  <c r="O694" i="2" s="1"/>
  <c r="P694" i="2" s="1"/>
  <c r="Q694" i="2" s="1"/>
  <c r="R694" i="2" s="1"/>
  <c r="S694" i="2" s="1"/>
  <c r="T694" i="2" s="1"/>
  <c r="U694" i="2" s="1"/>
  <c r="V694" i="2" s="1"/>
  <c r="W694" i="2" s="1"/>
  <c r="X694" i="2" s="1"/>
  <c r="Y694" i="2" s="1"/>
  <c r="Z694" i="2" s="1"/>
  <c r="AA694" i="2" s="1"/>
  <c r="AB694" i="2" s="1"/>
  <c r="AC694" i="2" s="1"/>
  <c r="C696" i="2" l="1"/>
  <c r="D695" i="2"/>
  <c r="E695" i="2" s="1"/>
  <c r="U693" i="2"/>
  <c r="F38" i="23"/>
  <c r="K691" i="2"/>
  <c r="L691" i="2" s="1"/>
  <c r="M691" i="2" s="1"/>
  <c r="N691" i="2" s="1"/>
  <c r="O691" i="2" s="1"/>
  <c r="F34" i="5"/>
  <c r="P691" i="2" l="1"/>
  <c r="Q691" i="2" s="1"/>
  <c r="F39" i="18"/>
  <c r="V693" i="2"/>
  <c r="F43" i="24"/>
  <c r="F695" i="2"/>
  <c r="G695" i="2" s="1"/>
  <c r="H695" i="2" s="1"/>
  <c r="I695" i="2" s="1"/>
  <c r="J695" i="2" s="1"/>
  <c r="K695" i="2" s="1"/>
  <c r="L695" i="2" s="1"/>
  <c r="M695" i="2" s="1"/>
  <c r="N695" i="2" s="1"/>
  <c r="O695" i="2" s="1"/>
  <c r="P695" i="2" s="1"/>
  <c r="Q695" i="2" s="1"/>
  <c r="R695" i="2" s="1"/>
  <c r="S695" i="2" s="1"/>
  <c r="T695" i="2" s="1"/>
  <c r="U695" i="2" s="1"/>
  <c r="V695" i="2" s="1"/>
  <c r="W695" i="2" s="1"/>
  <c r="X695" i="2" s="1"/>
  <c r="Y695" i="2" s="1"/>
  <c r="Z695" i="2" s="1"/>
  <c r="AA695" i="2" s="1"/>
  <c r="AB695" i="2" s="1"/>
  <c r="AC695" i="2" s="1"/>
  <c r="F35" i="11"/>
  <c r="C697" i="2"/>
  <c r="D696" i="2"/>
  <c r="E696" i="2" s="1"/>
  <c r="F696" i="2" s="1"/>
  <c r="G696" i="2" s="1"/>
  <c r="H696" i="2" s="1"/>
  <c r="I696" i="2" s="1"/>
  <c r="J696" i="2" s="1"/>
  <c r="K696" i="2" s="1"/>
  <c r="C698" i="2" l="1"/>
  <c r="D697" i="2"/>
  <c r="E697" i="2" s="1"/>
  <c r="F697" i="2" s="1"/>
  <c r="G697" i="2" s="1"/>
  <c r="H697" i="2" s="1"/>
  <c r="I697" i="2" s="1"/>
  <c r="J697" i="2" s="1"/>
  <c r="K697" i="2" s="1"/>
  <c r="L697" i="2" s="1"/>
  <c r="M697" i="2" s="1"/>
  <c r="N697" i="2" s="1"/>
  <c r="O697" i="2" s="1"/>
  <c r="P697" i="2" s="1"/>
  <c r="Q697" i="2" s="1"/>
  <c r="R697" i="2" s="1"/>
  <c r="S697" i="2" s="1"/>
  <c r="T697" i="2" s="1"/>
  <c r="U697" i="2" s="1"/>
  <c r="V697" i="2" s="1"/>
  <c r="W697" i="2" s="1"/>
  <c r="X697" i="2" s="1"/>
  <c r="Y697" i="2" s="1"/>
  <c r="Z697" i="2" s="1"/>
  <c r="AA697" i="2" s="1"/>
  <c r="AB697" i="2" s="1"/>
  <c r="AC697" i="2" s="1"/>
  <c r="L696" i="2"/>
  <c r="M696" i="2" s="1"/>
  <c r="N696" i="2" s="1"/>
  <c r="O696" i="2" s="1"/>
  <c r="P696" i="2" s="1"/>
  <c r="F34" i="6"/>
  <c r="W693" i="2"/>
  <c r="X693" i="2" s="1"/>
  <c r="Y693" i="2" s="1"/>
  <c r="Z693" i="2" s="1"/>
  <c r="AA693" i="2" s="1"/>
  <c r="AB693" i="2" s="1"/>
  <c r="AC693" i="2" s="1"/>
  <c r="F35" i="25"/>
  <c r="R691" i="2"/>
  <c r="F37" i="20"/>
  <c r="S691" i="2" l="1"/>
  <c r="T691" i="2" s="1"/>
  <c r="U691" i="2" s="1"/>
  <c r="V691" i="2" s="1"/>
  <c r="W691" i="2" s="1"/>
  <c r="X691" i="2" s="1"/>
  <c r="Y691" i="2" s="1"/>
  <c r="Z691" i="2" s="1"/>
  <c r="AA691" i="2" s="1"/>
  <c r="AB691" i="2" s="1"/>
  <c r="AC691" i="2" s="1"/>
  <c r="F42" i="21"/>
  <c r="Q696" i="2"/>
  <c r="R696" i="2" s="1"/>
  <c r="S696" i="2" s="1"/>
  <c r="T696" i="2" s="1"/>
  <c r="U696" i="2" s="1"/>
  <c r="V696" i="2" s="1"/>
  <c r="W696" i="2" s="1"/>
  <c r="F41" i="19"/>
  <c r="C699" i="2"/>
  <c r="D698" i="2"/>
  <c r="E698" i="2" s="1"/>
  <c r="F698" i="2" s="1"/>
  <c r="G698" i="2" s="1"/>
  <c r="H698" i="2" s="1"/>
  <c r="I698" i="2" s="1"/>
  <c r="J698" i="2" s="1"/>
  <c r="K698" i="2" s="1"/>
  <c r="L698" i="2" s="1"/>
  <c r="M698" i="2" s="1"/>
  <c r="N698" i="2" s="1"/>
  <c r="O698" i="2" s="1"/>
  <c r="P698" i="2" s="1"/>
  <c r="Q698" i="2" s="1"/>
  <c r="R698" i="2" l="1"/>
  <c r="S698" i="2" s="1"/>
  <c r="T698" i="2" s="1"/>
  <c r="U698" i="2" s="1"/>
  <c r="V698" i="2" s="1"/>
  <c r="W698" i="2" s="1"/>
  <c r="X698" i="2" s="1"/>
  <c r="Y698" i="2" s="1"/>
  <c r="Z698" i="2" s="1"/>
  <c r="AA698" i="2" s="1"/>
  <c r="F38" i="20"/>
  <c r="C700" i="2"/>
  <c r="D699" i="2"/>
  <c r="E699" i="2" s="1"/>
  <c r="F699" i="2" s="1"/>
  <c r="G699" i="2" s="1"/>
  <c r="H699" i="2" s="1"/>
  <c r="I699" i="2" s="1"/>
  <c r="J699" i="2" s="1"/>
  <c r="K699" i="2" s="1"/>
  <c r="L699" i="2" s="1"/>
  <c r="M699" i="2" s="1"/>
  <c r="N699" i="2" s="1"/>
  <c r="O699" i="2" s="1"/>
  <c r="P699" i="2" s="1"/>
  <c r="Q699" i="2" s="1"/>
  <c r="R699" i="2" s="1"/>
  <c r="S699" i="2" s="1"/>
  <c r="T699" i="2" s="1"/>
  <c r="U699" i="2" s="1"/>
  <c r="V699" i="2" s="1"/>
  <c r="W699" i="2" s="1"/>
  <c r="X699" i="2" s="1"/>
  <c r="Y699" i="2" s="1"/>
  <c r="Z699" i="2" s="1"/>
  <c r="AA699" i="2" s="1"/>
  <c r="AB699" i="2" s="1"/>
  <c r="AC699" i="2" s="1"/>
  <c r="X696" i="2"/>
  <c r="Y696" i="2" s="1"/>
  <c r="F35" i="26"/>
  <c r="Z696" i="2" l="1"/>
  <c r="AA696" i="2" s="1"/>
  <c r="AB696" i="2" s="1"/>
  <c r="AC696" i="2" s="1"/>
  <c r="F34" i="28"/>
  <c r="C701" i="2"/>
  <c r="D700" i="2"/>
  <c r="E700" i="2" s="1"/>
  <c r="F700" i="2" s="1"/>
  <c r="G700" i="2" s="1"/>
  <c r="H700" i="2" s="1"/>
  <c r="I700" i="2" s="1"/>
  <c r="J700" i="2" s="1"/>
  <c r="K700" i="2" s="1"/>
  <c r="L700" i="2" s="1"/>
  <c r="M700" i="2" s="1"/>
  <c r="N700" i="2" s="1"/>
  <c r="O700" i="2" s="1"/>
  <c r="P700" i="2" s="1"/>
  <c r="Q700" i="2" s="1"/>
  <c r="R700" i="2" s="1"/>
  <c r="S700" i="2" s="1"/>
  <c r="T700" i="2" s="1"/>
  <c r="U700" i="2" s="1"/>
  <c r="V700" i="2" s="1"/>
  <c r="W700" i="2" s="1"/>
  <c r="X700" i="2" s="1"/>
  <c r="Y700" i="2" s="1"/>
  <c r="Z700" i="2" s="1"/>
  <c r="AA700" i="2" s="1"/>
  <c r="AB700" i="2" s="1"/>
  <c r="AC700" i="2" s="1"/>
  <c r="AB698" i="2"/>
  <c r="AC698" i="2" s="1"/>
  <c r="F53" i="31"/>
  <c r="C702" i="2" l="1"/>
  <c r="D701" i="2"/>
  <c r="E701" i="2" s="1"/>
  <c r="F701" i="2" s="1"/>
  <c r="G701" i="2" s="1"/>
  <c r="H701" i="2" s="1"/>
  <c r="I701" i="2" s="1"/>
  <c r="J701" i="2" s="1"/>
  <c r="K701" i="2" s="1"/>
  <c r="L701" i="2" s="1"/>
  <c r="M701" i="2" s="1"/>
  <c r="N701" i="2" s="1"/>
  <c r="O701" i="2" l="1"/>
  <c r="F34" i="17"/>
  <c r="C703" i="2"/>
  <c r="D702" i="2"/>
  <c r="E702" i="2" s="1"/>
  <c r="F702" i="2" s="1"/>
  <c r="G702" i="2" s="1"/>
  <c r="H702" i="2" s="1"/>
  <c r="I702" i="2" s="1"/>
  <c r="J702" i="2" s="1"/>
  <c r="K702" i="2" s="1"/>
  <c r="L702" i="2" s="1"/>
  <c r="M702" i="2" s="1"/>
  <c r="N702" i="2" s="1"/>
  <c r="O702" i="2" s="1"/>
  <c r="P702" i="2" s="1"/>
  <c r="Q702" i="2" s="1"/>
  <c r="R702" i="2" s="1"/>
  <c r="S702" i="2" s="1"/>
  <c r="T702" i="2" s="1"/>
  <c r="U702" i="2" s="1"/>
  <c r="V702" i="2" s="1"/>
  <c r="W702" i="2" s="1"/>
  <c r="X702" i="2" s="1"/>
  <c r="Y702" i="2" s="1"/>
  <c r="Z702" i="2" s="1"/>
  <c r="AA702" i="2" s="1"/>
  <c r="AB702" i="2" s="1"/>
  <c r="AC702" i="2" s="1"/>
  <c r="C704" i="2" l="1"/>
  <c r="D703" i="2"/>
  <c r="E703" i="2" s="1"/>
  <c r="F703" i="2" s="1"/>
  <c r="G703" i="2" s="1"/>
  <c r="H703" i="2" s="1"/>
  <c r="I703" i="2" s="1"/>
  <c r="J703" i="2" s="1"/>
  <c r="K703" i="2" s="1"/>
  <c r="L703" i="2" s="1"/>
  <c r="M703" i="2" s="1"/>
  <c r="N703" i="2" s="1"/>
  <c r="O703" i="2" s="1"/>
  <c r="P703" i="2" s="1"/>
  <c r="Q703" i="2" s="1"/>
  <c r="R703" i="2" s="1"/>
  <c r="S703" i="2" s="1"/>
  <c r="T703" i="2" s="1"/>
  <c r="U703" i="2" s="1"/>
  <c r="V703" i="2" s="1"/>
  <c r="W703" i="2" s="1"/>
  <c r="X703" i="2" s="1"/>
  <c r="Y703" i="2" s="1"/>
  <c r="Z703" i="2" s="1"/>
  <c r="AA703" i="2" s="1"/>
  <c r="AB703" i="2" s="1"/>
  <c r="AC703" i="2" s="1"/>
  <c r="P701" i="2"/>
  <c r="Q701" i="2" s="1"/>
  <c r="R701" i="2" s="1"/>
  <c r="F40" i="18"/>
  <c r="S701" i="2" l="1"/>
  <c r="T701" i="2" s="1"/>
  <c r="U701" i="2" s="1"/>
  <c r="V701" i="2" s="1"/>
  <c r="W701" i="2" s="1"/>
  <c r="X701" i="2" s="1"/>
  <c r="Y701" i="2" s="1"/>
  <c r="F43" i="21"/>
  <c r="C705" i="2"/>
  <c r="D704" i="2"/>
  <c r="E704" i="2" s="1"/>
  <c r="F704" i="2" s="1"/>
  <c r="G704" i="2" s="1"/>
  <c r="H704" i="2" s="1"/>
  <c r="I704" i="2" s="1"/>
  <c r="J704" i="2" s="1"/>
  <c r="K704" i="2" s="1"/>
  <c r="L704" i="2" s="1"/>
  <c r="M704" i="2" s="1"/>
  <c r="N704" i="2" s="1"/>
  <c r="O704" i="2" s="1"/>
  <c r="P704" i="2" s="1"/>
  <c r="Q704" i="2" s="1"/>
  <c r="R704" i="2" s="1"/>
  <c r="S704" i="2" s="1"/>
  <c r="T704" i="2" s="1"/>
  <c r="U704" i="2" s="1"/>
  <c r="V704" i="2" s="1"/>
  <c r="W704" i="2" s="1"/>
  <c r="X704" i="2" s="1"/>
  <c r="Y704" i="2" s="1"/>
  <c r="Z704" i="2" s="1"/>
  <c r="AA704" i="2" s="1"/>
  <c r="AB704" i="2" s="1"/>
  <c r="AC704" i="2" s="1"/>
  <c r="F33" i="33" s="1"/>
  <c r="C706" i="2" l="1"/>
  <c r="D705" i="2"/>
  <c r="E705" i="2" s="1"/>
  <c r="Z701" i="2"/>
  <c r="AA701" i="2" s="1"/>
  <c r="AB701" i="2" s="1"/>
  <c r="AC701" i="2" s="1"/>
  <c r="F35" i="28"/>
  <c r="F705" i="2" l="1"/>
  <c r="G705" i="2" s="1"/>
  <c r="H705" i="2" s="1"/>
  <c r="I705" i="2" s="1"/>
  <c r="J705" i="2" s="1"/>
  <c r="K705" i="2" s="1"/>
  <c r="L705" i="2" s="1"/>
  <c r="M705" i="2" s="1"/>
  <c r="N705" i="2" s="1"/>
  <c r="O705" i="2" s="1"/>
  <c r="P705" i="2" s="1"/>
  <c r="Q705" i="2" s="1"/>
  <c r="R705" i="2" s="1"/>
  <c r="S705" i="2" s="1"/>
  <c r="T705" i="2" s="1"/>
  <c r="U705" i="2" s="1"/>
  <c r="V705" i="2" s="1"/>
  <c r="W705" i="2" s="1"/>
  <c r="X705" i="2" s="1"/>
  <c r="Y705" i="2" s="1"/>
  <c r="Z705" i="2" s="1"/>
  <c r="AA705" i="2" s="1"/>
  <c r="AB705" i="2" s="1"/>
  <c r="AC705" i="2" s="1"/>
  <c r="F36" i="11"/>
  <c r="C707" i="2"/>
  <c r="D706" i="2"/>
  <c r="C708" i="2" l="1"/>
  <c r="D707" i="2"/>
  <c r="E707" i="2" s="1"/>
  <c r="F707" i="2" s="1"/>
  <c r="G707" i="2" s="1"/>
  <c r="H707" i="2" s="1"/>
  <c r="I707" i="2" s="1"/>
  <c r="J707" i="2" s="1"/>
  <c r="K707" i="2" s="1"/>
  <c r="L707" i="2" s="1"/>
  <c r="M707" i="2" s="1"/>
  <c r="N707" i="2" s="1"/>
  <c r="O707" i="2" s="1"/>
  <c r="P707" i="2" s="1"/>
  <c r="Q707" i="2" s="1"/>
  <c r="R707" i="2" s="1"/>
  <c r="S707" i="2" s="1"/>
  <c r="T707" i="2" s="1"/>
  <c r="U707" i="2" s="1"/>
  <c r="V707" i="2" s="1"/>
  <c r="W707" i="2" s="1"/>
  <c r="X707" i="2" s="1"/>
  <c r="Y707" i="2" s="1"/>
  <c r="Z707" i="2" s="1"/>
  <c r="AA707" i="2" s="1"/>
  <c r="AB707" i="2" s="1"/>
  <c r="AC707" i="2" s="1"/>
  <c r="E706" i="2"/>
  <c r="F706" i="2" s="1"/>
  <c r="F35" i="10"/>
  <c r="G706" i="2" l="1"/>
  <c r="F47" i="12"/>
  <c r="C709" i="2"/>
  <c r="D708" i="2"/>
  <c r="E708" i="2" s="1"/>
  <c r="F708" i="2" s="1"/>
  <c r="G708" i="2" s="1"/>
  <c r="H708" i="2" s="1"/>
  <c r="I708" i="2" s="1"/>
  <c r="J708" i="2" s="1"/>
  <c r="K708" i="2" s="1"/>
  <c r="L708" i="2" s="1"/>
  <c r="M708" i="2" s="1"/>
  <c r="N708" i="2" s="1"/>
  <c r="O708" i="2" s="1"/>
  <c r="P708" i="2" s="1"/>
  <c r="Q708" i="2" l="1"/>
  <c r="R708" i="2" s="1"/>
  <c r="S708" i="2" s="1"/>
  <c r="T708" i="2" s="1"/>
  <c r="U708" i="2" s="1"/>
  <c r="V708" i="2" s="1"/>
  <c r="W708" i="2" s="1"/>
  <c r="X708" i="2" s="1"/>
  <c r="Y708" i="2" s="1"/>
  <c r="Z708" i="2" s="1"/>
  <c r="AA708" i="2" s="1"/>
  <c r="AB708" i="2" s="1"/>
  <c r="AC708" i="2" s="1"/>
  <c r="F43" i="19"/>
  <c r="C710" i="2"/>
  <c r="D709" i="2"/>
  <c r="E709" i="2" s="1"/>
  <c r="F709" i="2" s="1"/>
  <c r="G709" i="2" s="1"/>
  <c r="H709" i="2" s="1"/>
  <c r="I709" i="2" s="1"/>
  <c r="J709" i="2" s="1"/>
  <c r="K709" i="2" s="1"/>
  <c r="L709" i="2" s="1"/>
  <c r="M709" i="2" s="1"/>
  <c r="N709" i="2" s="1"/>
  <c r="O709" i="2" s="1"/>
  <c r="P709" i="2" s="1"/>
  <c r="Q709" i="2" s="1"/>
  <c r="R709" i="2" s="1"/>
  <c r="S709" i="2" s="1"/>
  <c r="T709" i="2" s="1"/>
  <c r="H706" i="2"/>
  <c r="I706" i="2" s="1"/>
  <c r="J706" i="2" s="1"/>
  <c r="F35" i="14"/>
  <c r="K706" i="2" l="1"/>
  <c r="F35" i="5"/>
  <c r="C711" i="2"/>
  <c r="D710" i="2"/>
  <c r="E710" i="2" s="1"/>
  <c r="F710" i="2" s="1"/>
  <c r="G710" i="2" s="1"/>
  <c r="H710" i="2" s="1"/>
  <c r="I710" i="2" s="1"/>
  <c r="J710" i="2" s="1"/>
  <c r="K710" i="2" s="1"/>
  <c r="L710" i="2" s="1"/>
  <c r="M710" i="2" s="1"/>
  <c r="N710" i="2" s="1"/>
  <c r="O710" i="2" s="1"/>
  <c r="P710" i="2" s="1"/>
  <c r="Q710" i="2" s="1"/>
  <c r="R710" i="2" s="1"/>
  <c r="S710" i="2" s="1"/>
  <c r="T710" i="2" s="1"/>
  <c r="U710" i="2" s="1"/>
  <c r="V710" i="2" s="1"/>
  <c r="W710" i="2" s="1"/>
  <c r="X710" i="2" s="1"/>
  <c r="Y710" i="2" s="1"/>
  <c r="Z710" i="2" s="1"/>
  <c r="AA710" i="2" s="1"/>
  <c r="AB710" i="2" s="1"/>
  <c r="AC710" i="2" s="1"/>
  <c r="U709" i="2"/>
  <c r="V709" i="2" s="1"/>
  <c r="W709" i="2" s="1"/>
  <c r="X709" i="2" s="1"/>
  <c r="Y709" i="2" s="1"/>
  <c r="Z709" i="2" s="1"/>
  <c r="AA709" i="2" s="1"/>
  <c r="AB709" i="2" s="1"/>
  <c r="AC709" i="2" s="1"/>
  <c r="F34" i="33" s="1"/>
  <c r="F39" i="23"/>
  <c r="C712" i="2" l="1"/>
  <c r="D711" i="2"/>
  <c r="F33" i="4"/>
  <c r="F33" i="36"/>
  <c r="L706" i="2"/>
  <c r="M706" i="2" s="1"/>
  <c r="N706" i="2" s="1"/>
  <c r="O706" i="2" s="1"/>
  <c r="P706" i="2" s="1"/>
  <c r="F35" i="6"/>
  <c r="Q706" i="2" l="1"/>
  <c r="R706" i="2" s="1"/>
  <c r="S706" i="2" s="1"/>
  <c r="T706" i="2" s="1"/>
  <c r="U706" i="2" s="1"/>
  <c r="V706" i="2" s="1"/>
  <c r="W706" i="2" s="1"/>
  <c r="X706" i="2" s="1"/>
  <c r="Y706" i="2" s="1"/>
  <c r="Z706" i="2" s="1"/>
  <c r="AA706" i="2" s="1"/>
  <c r="F42" i="19"/>
  <c r="E711" i="2"/>
  <c r="F36" i="10"/>
  <c r="C713" i="2"/>
  <c r="D712" i="2"/>
  <c r="E712" i="2" s="1"/>
  <c r="F712" i="2" s="1"/>
  <c r="G712" i="2" s="1"/>
  <c r="H712" i="2" s="1"/>
  <c r="I712" i="2" s="1"/>
  <c r="J712" i="2" s="1"/>
  <c r="K712" i="2" s="1"/>
  <c r="L712" i="2" s="1"/>
  <c r="M712" i="2" s="1"/>
  <c r="N712" i="2" s="1"/>
  <c r="O712" i="2" s="1"/>
  <c r="P712" i="2" s="1"/>
  <c r="Q712" i="2" l="1"/>
  <c r="F44" i="19"/>
  <c r="C714" i="2"/>
  <c r="D713" i="2"/>
  <c r="E713" i="2" s="1"/>
  <c r="F713" i="2" s="1"/>
  <c r="G713" i="2" s="1"/>
  <c r="H713" i="2" s="1"/>
  <c r="I713" i="2" s="1"/>
  <c r="J713" i="2" s="1"/>
  <c r="K713" i="2" s="1"/>
  <c r="L713" i="2" s="1"/>
  <c r="M713" i="2" s="1"/>
  <c r="N713" i="2" s="1"/>
  <c r="O713" i="2" s="1"/>
  <c r="P713" i="2" s="1"/>
  <c r="Q713" i="2" s="1"/>
  <c r="R713" i="2" s="1"/>
  <c r="S713" i="2" s="1"/>
  <c r="T713" i="2" s="1"/>
  <c r="U713" i="2" s="1"/>
  <c r="V713" i="2" s="1"/>
  <c r="W713" i="2" s="1"/>
  <c r="X713" i="2" s="1"/>
  <c r="Y713" i="2" s="1"/>
  <c r="Z713" i="2" s="1"/>
  <c r="AA713" i="2" s="1"/>
  <c r="AB713" i="2" s="1"/>
  <c r="AC713" i="2" s="1"/>
  <c r="F711" i="2"/>
  <c r="F37" i="11"/>
  <c r="AB706" i="2"/>
  <c r="AC706" i="2" s="1"/>
  <c r="F54" i="31"/>
  <c r="G711" i="2" l="1"/>
  <c r="F48" i="12"/>
  <c r="C715" i="2"/>
  <c r="D714" i="2"/>
  <c r="E714" i="2" s="1"/>
  <c r="F714" i="2" s="1"/>
  <c r="G714" i="2" s="1"/>
  <c r="H714" i="2" s="1"/>
  <c r="I714" i="2" s="1"/>
  <c r="J714" i="2" s="1"/>
  <c r="K714" i="2" s="1"/>
  <c r="L714" i="2" s="1"/>
  <c r="M714" i="2" s="1"/>
  <c r="N714" i="2" s="1"/>
  <c r="O714" i="2" s="1"/>
  <c r="P714" i="2" s="1"/>
  <c r="Q714" i="2" s="1"/>
  <c r="R714" i="2" s="1"/>
  <c r="S714" i="2" s="1"/>
  <c r="T714" i="2" s="1"/>
  <c r="U714" i="2" s="1"/>
  <c r="V714" i="2" s="1"/>
  <c r="W714" i="2" s="1"/>
  <c r="X714" i="2" s="1"/>
  <c r="Y714" i="2" s="1"/>
  <c r="Z714" i="2" s="1"/>
  <c r="AA714" i="2" s="1"/>
  <c r="AB714" i="2" s="1"/>
  <c r="AC714" i="2" s="1"/>
  <c r="R712" i="2"/>
  <c r="S712" i="2" s="1"/>
  <c r="T712" i="2" s="1"/>
  <c r="U712" i="2" s="1"/>
  <c r="V712" i="2" s="1"/>
  <c r="W712" i="2" s="1"/>
  <c r="X712" i="2" s="1"/>
  <c r="Y712" i="2" s="1"/>
  <c r="Z712" i="2" s="1"/>
  <c r="AA712" i="2" s="1"/>
  <c r="AB712" i="2" s="1"/>
  <c r="AC712" i="2" s="1"/>
  <c r="F40" i="20"/>
  <c r="C716" i="2" l="1"/>
  <c r="D715" i="2"/>
  <c r="E715" i="2" s="1"/>
  <c r="F715" i="2" s="1"/>
  <c r="G715" i="2" s="1"/>
  <c r="H715" i="2" s="1"/>
  <c r="I715" i="2" s="1"/>
  <c r="J715" i="2" s="1"/>
  <c r="K715" i="2" s="1"/>
  <c r="L715" i="2" s="1"/>
  <c r="M715" i="2" s="1"/>
  <c r="N715" i="2" s="1"/>
  <c r="O715" i="2" s="1"/>
  <c r="P715" i="2" s="1"/>
  <c r="Q715" i="2" s="1"/>
  <c r="R715" i="2" s="1"/>
  <c r="S715" i="2" s="1"/>
  <c r="T715" i="2" s="1"/>
  <c r="U715" i="2" s="1"/>
  <c r="V715" i="2" s="1"/>
  <c r="W715" i="2" s="1"/>
  <c r="X715" i="2" s="1"/>
  <c r="Y715" i="2" s="1"/>
  <c r="Z715" i="2" s="1"/>
  <c r="AA715" i="2" s="1"/>
  <c r="H711" i="2"/>
  <c r="F36" i="14"/>
  <c r="I711" i="2" l="1"/>
  <c r="J711" i="2" s="1"/>
  <c r="F33" i="7"/>
  <c r="AB715" i="2"/>
  <c r="AC715" i="2" s="1"/>
  <c r="F55" i="31"/>
  <c r="C717" i="2"/>
  <c r="D716" i="2"/>
  <c r="E716" i="2" s="1"/>
  <c r="F716" i="2" s="1"/>
  <c r="G716" i="2" s="1"/>
  <c r="H716" i="2" s="1"/>
  <c r="I716" i="2" s="1"/>
  <c r="J716" i="2" s="1"/>
  <c r="K716" i="2" s="1"/>
  <c r="L716" i="2" s="1"/>
  <c r="M716" i="2" s="1"/>
  <c r="N716" i="2" s="1"/>
  <c r="O716" i="2" s="1"/>
  <c r="P716" i="2" s="1"/>
  <c r="Q716" i="2" s="1"/>
  <c r="R716" i="2" s="1"/>
  <c r="S716" i="2" s="1"/>
  <c r="T716" i="2" s="1"/>
  <c r="U716" i="2" s="1"/>
  <c r="V716" i="2" s="1"/>
  <c r="W716" i="2" s="1"/>
  <c r="X716" i="2" s="1"/>
  <c r="Y716" i="2" s="1"/>
  <c r="Z716" i="2" s="1"/>
  <c r="AA716" i="2" s="1"/>
  <c r="AB716" i="2" s="1"/>
  <c r="AC716" i="2" s="1"/>
  <c r="C718" i="2" l="1"/>
  <c r="D717" i="2"/>
  <c r="E717" i="2" s="1"/>
  <c r="F717" i="2" s="1"/>
  <c r="G717" i="2" s="1"/>
  <c r="H717" i="2" s="1"/>
  <c r="I717" i="2" s="1"/>
  <c r="J717" i="2" s="1"/>
  <c r="K717" i="2" s="1"/>
  <c r="L717" i="2" s="1"/>
  <c r="M717" i="2" s="1"/>
  <c r="N717" i="2" s="1"/>
  <c r="O717" i="2" s="1"/>
  <c r="P717" i="2" s="1"/>
  <c r="Q717" i="2" s="1"/>
  <c r="R717" i="2" s="1"/>
  <c r="S717" i="2" s="1"/>
  <c r="T717" i="2" s="1"/>
  <c r="U717" i="2" s="1"/>
  <c r="V717" i="2" s="1"/>
  <c r="W717" i="2" s="1"/>
  <c r="X717" i="2" s="1"/>
  <c r="Y717" i="2" s="1"/>
  <c r="Z717" i="2" s="1"/>
  <c r="AA717" i="2" s="1"/>
  <c r="AB717" i="2" s="1"/>
  <c r="AC717" i="2" s="1"/>
  <c r="K711" i="2"/>
  <c r="L711" i="2" s="1"/>
  <c r="F36" i="5"/>
  <c r="M711" i="2" l="1"/>
  <c r="N711" i="2" s="1"/>
  <c r="O711" i="2" s="1"/>
  <c r="F30" i="16"/>
  <c r="C719" i="2"/>
  <c r="D718" i="2"/>
  <c r="E718" i="2" s="1"/>
  <c r="F718" i="2" s="1"/>
  <c r="G718" i="2" s="1"/>
  <c r="H718" i="2" s="1"/>
  <c r="I718" i="2" s="1"/>
  <c r="J718" i="2" s="1"/>
  <c r="K718" i="2" s="1"/>
  <c r="L718" i="2" s="1"/>
  <c r="M718" i="2" s="1"/>
  <c r="N718" i="2" s="1"/>
  <c r="O718" i="2" s="1"/>
  <c r="P718" i="2" s="1"/>
  <c r="Q718" i="2" s="1"/>
  <c r="R718" i="2" s="1"/>
  <c r="S718" i="2" s="1"/>
  <c r="T718" i="2" s="1"/>
  <c r="U718" i="2" s="1"/>
  <c r="V718" i="2" s="1"/>
  <c r="W718" i="2" s="1"/>
  <c r="X718" i="2" s="1"/>
  <c r="Y718" i="2" s="1"/>
  <c r="Z718" i="2" s="1"/>
  <c r="AA718" i="2" s="1"/>
  <c r="AB718" i="2" s="1"/>
  <c r="AC718" i="2" s="1"/>
  <c r="C720" i="2" l="1"/>
  <c r="D719" i="2"/>
  <c r="E719" i="2" s="1"/>
  <c r="F719" i="2" s="1"/>
  <c r="G719" i="2" s="1"/>
  <c r="H719" i="2" s="1"/>
  <c r="I719" i="2" s="1"/>
  <c r="J719" i="2" s="1"/>
  <c r="K719" i="2" s="1"/>
  <c r="L719" i="2" s="1"/>
  <c r="M719" i="2" s="1"/>
  <c r="N719" i="2" s="1"/>
  <c r="O719" i="2" s="1"/>
  <c r="P719" i="2" s="1"/>
  <c r="Q719" i="2" s="1"/>
  <c r="R719" i="2" s="1"/>
  <c r="S719" i="2" s="1"/>
  <c r="T719" i="2" s="1"/>
  <c r="U719" i="2" s="1"/>
  <c r="V719" i="2" s="1"/>
  <c r="W719" i="2" s="1"/>
  <c r="X719" i="2" s="1"/>
  <c r="Y719" i="2" s="1"/>
  <c r="Z719" i="2" s="1"/>
  <c r="AA719" i="2" s="1"/>
  <c r="AB719" i="2" s="1"/>
  <c r="AC719" i="2" s="1"/>
  <c r="P711" i="2"/>
  <c r="Q711" i="2" s="1"/>
  <c r="F41" i="18"/>
  <c r="R711" i="2" l="1"/>
  <c r="F39" i="20"/>
  <c r="C721" i="2"/>
  <c r="D720" i="2"/>
  <c r="E720" i="2" s="1"/>
  <c r="F720" i="2" s="1"/>
  <c r="G720" i="2" s="1"/>
  <c r="H720" i="2" s="1"/>
  <c r="I720" i="2" s="1"/>
  <c r="J720" i="2" s="1"/>
  <c r="K720" i="2" s="1"/>
  <c r="L720" i="2" s="1"/>
  <c r="M720" i="2" s="1"/>
  <c r="N720" i="2" s="1"/>
  <c r="O720" i="2" s="1"/>
  <c r="P720" i="2" s="1"/>
  <c r="Q720" i="2" s="1"/>
  <c r="R720" i="2" s="1"/>
  <c r="S720" i="2" s="1"/>
  <c r="T720" i="2" s="1"/>
  <c r="U720" i="2" s="1"/>
  <c r="V720" i="2" s="1"/>
  <c r="W720" i="2" s="1"/>
  <c r="X720" i="2" s="1"/>
  <c r="Y720" i="2" s="1"/>
  <c r="Z720" i="2" s="1"/>
  <c r="AA720" i="2" s="1"/>
  <c r="AB720" i="2" s="1"/>
  <c r="AC720" i="2" s="1"/>
  <c r="C722" i="2" l="1"/>
  <c r="D721" i="2"/>
  <c r="F34" i="36"/>
  <c r="F34" i="4"/>
  <c r="S711" i="2"/>
  <c r="T711" i="2" s="1"/>
  <c r="U711" i="2" s="1"/>
  <c r="F44" i="21"/>
  <c r="V711" i="2" l="1"/>
  <c r="F44" i="24"/>
  <c r="E721" i="2"/>
  <c r="F37" i="10"/>
  <c r="C723" i="2"/>
  <c r="D722" i="2"/>
  <c r="E722" i="2" s="1"/>
  <c r="F722" i="2" s="1"/>
  <c r="G722" i="2" s="1"/>
  <c r="H722" i="2" s="1"/>
  <c r="I722" i="2" s="1"/>
  <c r="J722" i="2" s="1"/>
  <c r="K722" i="2" s="1"/>
  <c r="L722" i="2" s="1"/>
  <c r="M722" i="2" s="1"/>
  <c r="N722" i="2" s="1"/>
  <c r="O722" i="2" s="1"/>
  <c r="P722" i="2" s="1"/>
  <c r="Q722" i="2" s="1"/>
  <c r="R722" i="2" s="1"/>
  <c r="S722" i="2" s="1"/>
  <c r="T722" i="2" s="1"/>
  <c r="U722" i="2" s="1"/>
  <c r="V722" i="2" s="1"/>
  <c r="W722" i="2" s="1"/>
  <c r="X722" i="2" s="1"/>
  <c r="Y722" i="2" s="1"/>
  <c r="Z722" i="2" s="1"/>
  <c r="AA722" i="2" s="1"/>
  <c r="AB722" i="2" s="1"/>
  <c r="AC722" i="2" s="1"/>
  <c r="C724" i="2" l="1"/>
  <c r="D723" i="2"/>
  <c r="E723" i="2" s="1"/>
  <c r="F723" i="2" s="1"/>
  <c r="G723" i="2" s="1"/>
  <c r="H723" i="2" s="1"/>
  <c r="I723" i="2" s="1"/>
  <c r="J723" i="2" s="1"/>
  <c r="K723" i="2" s="1"/>
  <c r="L723" i="2" s="1"/>
  <c r="M723" i="2" s="1"/>
  <c r="N723" i="2" s="1"/>
  <c r="O723" i="2" s="1"/>
  <c r="P723" i="2" s="1"/>
  <c r="Q723" i="2" s="1"/>
  <c r="R723" i="2" s="1"/>
  <c r="S723" i="2" s="1"/>
  <c r="T723" i="2" s="1"/>
  <c r="U723" i="2" s="1"/>
  <c r="V723" i="2" s="1"/>
  <c r="W723" i="2" s="1"/>
  <c r="X723" i="2" s="1"/>
  <c r="Y723" i="2" s="1"/>
  <c r="Z723" i="2" s="1"/>
  <c r="AA723" i="2" s="1"/>
  <c r="AB723" i="2" s="1"/>
  <c r="AC723" i="2" s="1"/>
  <c r="F721" i="2"/>
  <c r="F38" i="11"/>
  <c r="W711" i="2"/>
  <c r="F36" i="25"/>
  <c r="X711" i="2" l="1"/>
  <c r="Y711" i="2" s="1"/>
  <c r="Z711" i="2" s="1"/>
  <c r="AA711" i="2" s="1"/>
  <c r="AB711" i="2" s="1"/>
  <c r="AC711" i="2" s="1"/>
  <c r="F35" i="33" s="1"/>
  <c r="F36" i="26"/>
  <c r="G721" i="2"/>
  <c r="F49" i="12"/>
  <c r="C725" i="2"/>
  <c r="D724" i="2"/>
  <c r="E724" i="2" s="1"/>
  <c r="F724" i="2" s="1"/>
  <c r="G724" i="2" s="1"/>
  <c r="H724" i="2" s="1"/>
  <c r="I724" i="2" s="1"/>
  <c r="J724" i="2" s="1"/>
  <c r="K724" i="2" s="1"/>
  <c r="L724" i="2" s="1"/>
  <c r="M724" i="2" s="1"/>
  <c r="N724" i="2" s="1"/>
  <c r="O724" i="2" s="1"/>
  <c r="P724" i="2" s="1"/>
  <c r="Q724" i="2" s="1"/>
  <c r="R724" i="2" s="1"/>
  <c r="S724" i="2" s="1"/>
  <c r="T724" i="2" s="1"/>
  <c r="U724" i="2" s="1"/>
  <c r="V724" i="2" s="1"/>
  <c r="W724" i="2" s="1"/>
  <c r="X724" i="2" s="1"/>
  <c r="Y724" i="2" s="1"/>
  <c r="Z724" i="2" s="1"/>
  <c r="AA724" i="2" s="1"/>
  <c r="AB724" i="2" s="1"/>
  <c r="AC724" i="2" s="1"/>
  <c r="C726" i="2" l="1"/>
  <c r="D725" i="2"/>
  <c r="E725" i="2" s="1"/>
  <c r="F725" i="2" s="1"/>
  <c r="G725" i="2" s="1"/>
  <c r="H725" i="2" s="1"/>
  <c r="I725" i="2" s="1"/>
  <c r="J725" i="2" s="1"/>
  <c r="K725" i="2" s="1"/>
  <c r="L725" i="2" s="1"/>
  <c r="M725" i="2" s="1"/>
  <c r="N725" i="2" s="1"/>
  <c r="O725" i="2" s="1"/>
  <c r="P725" i="2" s="1"/>
  <c r="Q725" i="2" s="1"/>
  <c r="R725" i="2" s="1"/>
  <c r="S725" i="2" s="1"/>
  <c r="T725" i="2" s="1"/>
  <c r="U725" i="2" s="1"/>
  <c r="V725" i="2" s="1"/>
  <c r="W725" i="2" s="1"/>
  <c r="X725" i="2" s="1"/>
  <c r="Y725" i="2" s="1"/>
  <c r="Z725" i="2" s="1"/>
  <c r="AA725" i="2" s="1"/>
  <c r="AB725" i="2" s="1"/>
  <c r="AC725" i="2" s="1"/>
  <c r="H721" i="2"/>
  <c r="F37" i="14"/>
  <c r="I721" i="2" l="1"/>
  <c r="J721" i="2" s="1"/>
  <c r="F34" i="7"/>
  <c r="C727" i="2"/>
  <c r="D726" i="2"/>
  <c r="E726" i="2" s="1"/>
  <c r="F726" i="2" s="1"/>
  <c r="G726" i="2" s="1"/>
  <c r="H726" i="2" s="1"/>
  <c r="I726" i="2" s="1"/>
  <c r="J726" i="2" s="1"/>
  <c r="K726" i="2" s="1"/>
  <c r="L726" i="2" s="1"/>
  <c r="M726" i="2" l="1"/>
  <c r="N726" i="2" s="1"/>
  <c r="O726" i="2" s="1"/>
  <c r="P726" i="2" s="1"/>
  <c r="Q726" i="2" s="1"/>
  <c r="R726" i="2" s="1"/>
  <c r="S726" i="2" s="1"/>
  <c r="T726" i="2" s="1"/>
  <c r="U726" i="2" s="1"/>
  <c r="V726" i="2" s="1"/>
  <c r="W726" i="2" s="1"/>
  <c r="X726" i="2" s="1"/>
  <c r="Y726" i="2" s="1"/>
  <c r="Z726" i="2" s="1"/>
  <c r="AA726" i="2" s="1"/>
  <c r="AB726" i="2" s="1"/>
  <c r="AC726" i="2" s="1"/>
  <c r="F31" i="16"/>
  <c r="C728" i="2"/>
  <c r="D727" i="2"/>
  <c r="E727" i="2" s="1"/>
  <c r="F727" i="2" s="1"/>
  <c r="G727" i="2" s="1"/>
  <c r="H727" i="2" s="1"/>
  <c r="I727" i="2" s="1"/>
  <c r="J727" i="2" s="1"/>
  <c r="K727" i="2" s="1"/>
  <c r="L727" i="2" s="1"/>
  <c r="M727" i="2" s="1"/>
  <c r="N727" i="2" s="1"/>
  <c r="O727" i="2" s="1"/>
  <c r="K721" i="2"/>
  <c r="F37" i="5"/>
  <c r="L721" i="2" l="1"/>
  <c r="M721" i="2" s="1"/>
  <c r="F36" i="6"/>
  <c r="C729" i="2"/>
  <c r="D728" i="2"/>
  <c r="E728" i="2" s="1"/>
  <c r="F728" i="2" s="1"/>
  <c r="G728" i="2" s="1"/>
  <c r="H728" i="2" s="1"/>
  <c r="I728" i="2" s="1"/>
  <c r="J728" i="2" s="1"/>
  <c r="K728" i="2" s="1"/>
  <c r="L728" i="2" s="1"/>
  <c r="M728" i="2" s="1"/>
  <c r="N728" i="2" s="1"/>
  <c r="O728" i="2" s="1"/>
  <c r="P728" i="2" s="1"/>
  <c r="Q728" i="2" s="1"/>
  <c r="R728" i="2" s="1"/>
  <c r="S728" i="2" s="1"/>
  <c r="T728" i="2" s="1"/>
  <c r="U728" i="2" s="1"/>
  <c r="V728" i="2" s="1"/>
  <c r="W728" i="2" s="1"/>
  <c r="X728" i="2" s="1"/>
  <c r="Y728" i="2" s="1"/>
  <c r="Z728" i="2" s="1"/>
  <c r="AA728" i="2" s="1"/>
  <c r="AB728" i="2" s="1"/>
  <c r="AC728" i="2" s="1"/>
  <c r="P727" i="2"/>
  <c r="Q727" i="2" s="1"/>
  <c r="R727" i="2" s="1"/>
  <c r="S727" i="2" s="1"/>
  <c r="T727" i="2" s="1"/>
  <c r="U727" i="2" s="1"/>
  <c r="V727" i="2" s="1"/>
  <c r="W727" i="2" s="1"/>
  <c r="X727" i="2" s="1"/>
  <c r="Y727" i="2" s="1"/>
  <c r="Z727" i="2" s="1"/>
  <c r="AA727" i="2" s="1"/>
  <c r="AB727" i="2" s="1"/>
  <c r="AC727" i="2" s="1"/>
  <c r="F42" i="18"/>
  <c r="C730" i="2" l="1"/>
  <c r="D729" i="2"/>
  <c r="E729" i="2" s="1"/>
  <c r="F729" i="2" s="1"/>
  <c r="G729" i="2" s="1"/>
  <c r="H729" i="2" s="1"/>
  <c r="I729" i="2" s="1"/>
  <c r="J729" i="2" s="1"/>
  <c r="K729" i="2" s="1"/>
  <c r="L729" i="2" s="1"/>
  <c r="M729" i="2" s="1"/>
  <c r="N729" i="2" s="1"/>
  <c r="O729" i="2" s="1"/>
  <c r="P729" i="2" s="1"/>
  <c r="Q729" i="2" s="1"/>
  <c r="R729" i="2" s="1"/>
  <c r="S729" i="2" s="1"/>
  <c r="T729" i="2" s="1"/>
  <c r="U729" i="2" s="1"/>
  <c r="V729" i="2" s="1"/>
  <c r="W729" i="2" s="1"/>
  <c r="X729" i="2" s="1"/>
  <c r="Y729" i="2" s="1"/>
  <c r="Z729" i="2" s="1"/>
  <c r="AA729" i="2" s="1"/>
  <c r="AB729" i="2" s="1"/>
  <c r="AC729" i="2" s="1"/>
  <c r="N721" i="2"/>
  <c r="F35" i="9"/>
  <c r="O721" i="2" l="1"/>
  <c r="P721" i="2" s="1"/>
  <c r="Q721" i="2" s="1"/>
  <c r="R721" i="2" s="1"/>
  <c r="F35" i="17"/>
  <c r="C731" i="2"/>
  <c r="D730" i="2"/>
  <c r="E730" i="2" s="1"/>
  <c r="F730" i="2" s="1"/>
  <c r="G730" i="2" s="1"/>
  <c r="H730" i="2" s="1"/>
  <c r="I730" i="2" s="1"/>
  <c r="J730" i="2" s="1"/>
  <c r="K730" i="2" s="1"/>
  <c r="L730" i="2" s="1"/>
  <c r="M730" i="2" s="1"/>
  <c r="N730" i="2" s="1"/>
  <c r="O730" i="2" s="1"/>
  <c r="P730" i="2" s="1"/>
  <c r="Q730" i="2" s="1"/>
  <c r="R730" i="2" s="1"/>
  <c r="S730" i="2" s="1"/>
  <c r="T730" i="2" s="1"/>
  <c r="U730" i="2" s="1"/>
  <c r="V730" i="2" s="1"/>
  <c r="W730" i="2" s="1"/>
  <c r="X730" i="2" s="1"/>
  <c r="Y730" i="2" s="1"/>
  <c r="Z730" i="2" s="1"/>
  <c r="AA730" i="2" s="1"/>
  <c r="AB730" i="2" s="1"/>
  <c r="AC730" i="2" s="1"/>
  <c r="C732" i="2" l="1"/>
  <c r="D731" i="2"/>
  <c r="F35" i="36"/>
  <c r="F35" i="4"/>
  <c r="S721" i="2"/>
  <c r="T721" i="2" s="1"/>
  <c r="F45" i="21"/>
  <c r="U721" i="2" l="1"/>
  <c r="F40" i="23"/>
  <c r="E731" i="2"/>
  <c r="F38" i="10"/>
  <c r="C733" i="2"/>
  <c r="D732" i="2"/>
  <c r="E732" i="2" s="1"/>
  <c r="F732" i="2" s="1"/>
  <c r="G732" i="2" s="1"/>
  <c r="H732" i="2" s="1"/>
  <c r="I732" i="2" s="1"/>
  <c r="J732" i="2" s="1"/>
  <c r="K732" i="2" s="1"/>
  <c r="L732" i="2" s="1"/>
  <c r="M732" i="2" s="1"/>
  <c r="N732" i="2" s="1"/>
  <c r="O732" i="2" s="1"/>
  <c r="P732" i="2" s="1"/>
  <c r="Q732" i="2" s="1"/>
  <c r="R732" i="2" s="1"/>
  <c r="S732" i="2" s="1"/>
  <c r="T732" i="2" s="1"/>
  <c r="U732" i="2" s="1"/>
  <c r="V732" i="2" s="1"/>
  <c r="W732" i="2" s="1"/>
  <c r="X732" i="2" s="1"/>
  <c r="Y732" i="2" s="1"/>
  <c r="Z732" i="2" s="1"/>
  <c r="AA732" i="2" s="1"/>
  <c r="AB732" i="2" s="1"/>
  <c r="AC732" i="2" s="1"/>
  <c r="C734" i="2" l="1"/>
  <c r="D733" i="2"/>
  <c r="E733" i="2" s="1"/>
  <c r="F733" i="2" s="1"/>
  <c r="G733" i="2" s="1"/>
  <c r="H733" i="2" s="1"/>
  <c r="I733" i="2" s="1"/>
  <c r="J733" i="2" s="1"/>
  <c r="K733" i="2" s="1"/>
  <c r="L733" i="2" s="1"/>
  <c r="M733" i="2" s="1"/>
  <c r="N733" i="2" s="1"/>
  <c r="O733" i="2" s="1"/>
  <c r="P733" i="2" s="1"/>
  <c r="Q733" i="2" s="1"/>
  <c r="R733" i="2" s="1"/>
  <c r="S733" i="2" s="1"/>
  <c r="T733" i="2" s="1"/>
  <c r="U733" i="2" s="1"/>
  <c r="V733" i="2" s="1"/>
  <c r="W733" i="2" s="1"/>
  <c r="X733" i="2" s="1"/>
  <c r="Y733" i="2" s="1"/>
  <c r="Z733" i="2" s="1"/>
  <c r="AA733" i="2" s="1"/>
  <c r="AB733" i="2" s="1"/>
  <c r="AC733" i="2" s="1"/>
  <c r="F731" i="2"/>
  <c r="F39" i="11"/>
  <c r="V721" i="2"/>
  <c r="F45" i="24"/>
  <c r="W721" i="2" l="1"/>
  <c r="X721" i="2" s="1"/>
  <c r="Y721" i="2" s="1"/>
  <c r="F37" i="25"/>
  <c r="G731" i="2"/>
  <c r="F50" i="12"/>
  <c r="C735" i="2"/>
  <c r="D734" i="2"/>
  <c r="E734" i="2" s="1"/>
  <c r="F734" i="2" s="1"/>
  <c r="G734" i="2" s="1"/>
  <c r="H734" i="2" s="1"/>
  <c r="I734" i="2" s="1"/>
  <c r="J734" i="2" s="1"/>
  <c r="K734" i="2" s="1"/>
  <c r="L734" i="2" s="1"/>
  <c r="M734" i="2" s="1"/>
  <c r="N734" i="2" s="1"/>
  <c r="O734" i="2" s="1"/>
  <c r="P734" i="2" s="1"/>
  <c r="Q734" i="2" s="1"/>
  <c r="R734" i="2" s="1"/>
  <c r="S734" i="2" s="1"/>
  <c r="T734" i="2" s="1"/>
  <c r="U734" i="2" s="1"/>
  <c r="V734" i="2" s="1"/>
  <c r="W734" i="2" s="1"/>
  <c r="X734" i="2" s="1"/>
  <c r="Y734" i="2" s="1"/>
  <c r="Z734" i="2" s="1"/>
  <c r="AA734" i="2" s="1"/>
  <c r="AB734" i="2" s="1"/>
  <c r="AC734" i="2" s="1"/>
  <c r="C736" i="2" l="1"/>
  <c r="D735" i="2"/>
  <c r="E735" i="2" s="1"/>
  <c r="F735" i="2" s="1"/>
  <c r="G735" i="2" s="1"/>
  <c r="H735" i="2" s="1"/>
  <c r="I735" i="2" s="1"/>
  <c r="J735" i="2" s="1"/>
  <c r="K735" i="2" s="1"/>
  <c r="L735" i="2" s="1"/>
  <c r="M735" i="2" s="1"/>
  <c r="N735" i="2" s="1"/>
  <c r="O735" i="2" s="1"/>
  <c r="P735" i="2" s="1"/>
  <c r="Q735" i="2" s="1"/>
  <c r="R735" i="2" s="1"/>
  <c r="S735" i="2" s="1"/>
  <c r="T735" i="2" s="1"/>
  <c r="U735" i="2" s="1"/>
  <c r="V735" i="2" s="1"/>
  <c r="W735" i="2" s="1"/>
  <c r="X735" i="2" s="1"/>
  <c r="Y735" i="2" s="1"/>
  <c r="Z735" i="2" s="1"/>
  <c r="AA735" i="2" s="1"/>
  <c r="AB735" i="2" s="1"/>
  <c r="AC735" i="2" s="1"/>
  <c r="H731" i="2"/>
  <c r="F38" i="14"/>
  <c r="Z721" i="2"/>
  <c r="AA721" i="2" s="1"/>
  <c r="AB721" i="2" s="1"/>
  <c r="AC721" i="2" s="1"/>
  <c r="F36" i="28"/>
  <c r="I731" i="2" l="1"/>
  <c r="J731" i="2" s="1"/>
  <c r="F35" i="7"/>
  <c r="C737" i="2"/>
  <c r="D736" i="2"/>
  <c r="E736" i="2" s="1"/>
  <c r="F736" i="2" s="1"/>
  <c r="G736" i="2" s="1"/>
  <c r="H736" i="2" s="1"/>
  <c r="I736" i="2" s="1"/>
  <c r="J736" i="2" s="1"/>
  <c r="K736" i="2" s="1"/>
  <c r="L736" i="2" s="1"/>
  <c r="M736" i="2" s="1"/>
  <c r="N736" i="2" s="1"/>
  <c r="O736" i="2" s="1"/>
  <c r="P736" i="2" s="1"/>
  <c r="Q736" i="2" s="1"/>
  <c r="R736" i="2" s="1"/>
  <c r="S736" i="2" s="1"/>
  <c r="T736" i="2" s="1"/>
  <c r="U736" i="2" s="1"/>
  <c r="V736" i="2" s="1"/>
  <c r="W736" i="2" s="1"/>
  <c r="X736" i="2" s="1"/>
  <c r="Y736" i="2" s="1"/>
  <c r="Z736" i="2" s="1"/>
  <c r="AA736" i="2" s="1"/>
  <c r="AB736" i="2" s="1"/>
  <c r="AC736" i="2" s="1"/>
  <c r="C738" i="2" l="1"/>
  <c r="D737" i="2"/>
  <c r="E737" i="2" s="1"/>
  <c r="F737" i="2" s="1"/>
  <c r="G737" i="2" s="1"/>
  <c r="H737" i="2" s="1"/>
  <c r="I737" i="2" s="1"/>
  <c r="J737" i="2" s="1"/>
  <c r="K737" i="2" s="1"/>
  <c r="L737" i="2" s="1"/>
  <c r="M737" i="2" s="1"/>
  <c r="N737" i="2" s="1"/>
  <c r="O737" i="2" s="1"/>
  <c r="P737" i="2" s="1"/>
  <c r="Q737" i="2" s="1"/>
  <c r="R737" i="2" s="1"/>
  <c r="S737" i="2" s="1"/>
  <c r="T737" i="2" s="1"/>
  <c r="U737" i="2" s="1"/>
  <c r="V737" i="2" s="1"/>
  <c r="W737" i="2" s="1"/>
  <c r="X737" i="2" s="1"/>
  <c r="Y737" i="2" s="1"/>
  <c r="Z737" i="2" s="1"/>
  <c r="AA737" i="2" s="1"/>
  <c r="AB737" i="2" s="1"/>
  <c r="AC737" i="2" s="1"/>
  <c r="K731" i="2"/>
  <c r="F38" i="5"/>
  <c r="L731" i="2" l="1"/>
  <c r="M731" i="2" s="1"/>
  <c r="F37" i="6"/>
  <c r="C739" i="2"/>
  <c r="D738" i="2"/>
  <c r="E738" i="2" s="1"/>
  <c r="F738" i="2" s="1"/>
  <c r="G738" i="2" s="1"/>
  <c r="H738" i="2" s="1"/>
  <c r="I738" i="2" s="1"/>
  <c r="J738" i="2" s="1"/>
  <c r="K738" i="2" s="1"/>
  <c r="L738" i="2" s="1"/>
  <c r="M738" i="2" s="1"/>
  <c r="N738" i="2" s="1"/>
  <c r="O738" i="2" s="1"/>
  <c r="P738" i="2" s="1"/>
  <c r="Q738" i="2" s="1"/>
  <c r="R738" i="2" s="1"/>
  <c r="S738" i="2" s="1"/>
  <c r="T738" i="2" s="1"/>
  <c r="U738" i="2" s="1"/>
  <c r="V738" i="2" s="1"/>
  <c r="W738" i="2" s="1"/>
  <c r="X738" i="2" s="1"/>
  <c r="Y738" i="2" s="1"/>
  <c r="Z738" i="2" s="1"/>
  <c r="AA738" i="2" s="1"/>
  <c r="AB738" i="2" s="1"/>
  <c r="AC738" i="2" s="1"/>
  <c r="C740" i="2" l="1"/>
  <c r="D739" i="2"/>
  <c r="E739" i="2" s="1"/>
  <c r="F739" i="2" s="1"/>
  <c r="G739" i="2" s="1"/>
  <c r="H739" i="2" s="1"/>
  <c r="I739" i="2" s="1"/>
  <c r="J739" i="2" s="1"/>
  <c r="K739" i="2" s="1"/>
  <c r="L739" i="2" s="1"/>
  <c r="M739" i="2" s="1"/>
  <c r="N739" i="2" s="1"/>
  <c r="O739" i="2" s="1"/>
  <c r="P739" i="2" s="1"/>
  <c r="Q739" i="2" s="1"/>
  <c r="R739" i="2" s="1"/>
  <c r="S739" i="2" s="1"/>
  <c r="T739" i="2" s="1"/>
  <c r="U739" i="2" s="1"/>
  <c r="V739" i="2" s="1"/>
  <c r="W739" i="2" s="1"/>
  <c r="X739" i="2" s="1"/>
  <c r="Y739" i="2" s="1"/>
  <c r="Z739" i="2" s="1"/>
  <c r="AA739" i="2" s="1"/>
  <c r="AB739" i="2" s="1"/>
  <c r="AC739" i="2" s="1"/>
  <c r="N731" i="2"/>
  <c r="F36" i="9"/>
  <c r="O731" i="2" l="1"/>
  <c r="P731" i="2" s="1"/>
  <c r="Q731" i="2" s="1"/>
  <c r="R731" i="2" s="1"/>
  <c r="F36" i="17"/>
  <c r="C741" i="2"/>
  <c r="D740" i="2"/>
  <c r="E740" i="2" s="1"/>
  <c r="F740" i="2" s="1"/>
  <c r="G740" i="2" s="1"/>
  <c r="H740" i="2" s="1"/>
  <c r="I740" i="2" s="1"/>
  <c r="J740" i="2" s="1"/>
  <c r="K740" i="2" s="1"/>
  <c r="L740" i="2" s="1"/>
  <c r="M740" i="2" s="1"/>
  <c r="N740" i="2" s="1"/>
  <c r="O740" i="2" s="1"/>
  <c r="P740" i="2" s="1"/>
  <c r="Q740" i="2" s="1"/>
  <c r="R740" i="2" s="1"/>
  <c r="S740" i="2" s="1"/>
  <c r="T740" i="2" s="1"/>
  <c r="U740" i="2" s="1"/>
  <c r="V740" i="2" s="1"/>
  <c r="W740" i="2" s="1"/>
  <c r="X740" i="2" s="1"/>
  <c r="Y740" i="2" s="1"/>
  <c r="Z740" i="2" s="1"/>
  <c r="AA740" i="2" s="1"/>
  <c r="AB740" i="2" s="1"/>
  <c r="AC740" i="2" s="1"/>
  <c r="C742" i="2" l="1"/>
  <c r="D741" i="2"/>
  <c r="F36" i="36"/>
  <c r="F36" i="4"/>
  <c r="S731" i="2"/>
  <c r="T731" i="2" s="1"/>
  <c r="F46" i="21"/>
  <c r="U731" i="2" l="1"/>
  <c r="F41" i="23"/>
  <c r="E741" i="2"/>
  <c r="F39" i="10"/>
  <c r="C743" i="2"/>
  <c r="D742" i="2"/>
  <c r="E742" i="2" s="1"/>
  <c r="F742" i="2" s="1"/>
  <c r="G742" i="2" s="1"/>
  <c r="H742" i="2" s="1"/>
  <c r="I742" i="2" s="1"/>
  <c r="J742" i="2" s="1"/>
  <c r="K742" i="2" s="1"/>
  <c r="L742" i="2" s="1"/>
  <c r="M742" i="2" s="1"/>
  <c r="N742" i="2" s="1"/>
  <c r="O742" i="2" s="1"/>
  <c r="P742" i="2" s="1"/>
  <c r="Q742" i="2" s="1"/>
  <c r="R742" i="2" s="1"/>
  <c r="S742" i="2" s="1"/>
  <c r="T742" i="2" s="1"/>
  <c r="U742" i="2" s="1"/>
  <c r="V742" i="2" s="1"/>
  <c r="W742" i="2" s="1"/>
  <c r="X742" i="2" s="1"/>
  <c r="Y742" i="2" s="1"/>
  <c r="Z742" i="2" s="1"/>
  <c r="AA742" i="2" s="1"/>
  <c r="AB742" i="2" s="1"/>
  <c r="AC742" i="2" s="1"/>
  <c r="C744" i="2" l="1"/>
  <c r="D743" i="2"/>
  <c r="E743" i="2" s="1"/>
  <c r="F743" i="2" s="1"/>
  <c r="G743" i="2" s="1"/>
  <c r="H743" i="2" s="1"/>
  <c r="I743" i="2" s="1"/>
  <c r="J743" i="2" s="1"/>
  <c r="K743" i="2" s="1"/>
  <c r="L743" i="2" s="1"/>
  <c r="M743" i="2" s="1"/>
  <c r="N743" i="2" s="1"/>
  <c r="O743" i="2" s="1"/>
  <c r="P743" i="2" s="1"/>
  <c r="Q743" i="2" s="1"/>
  <c r="R743" i="2" s="1"/>
  <c r="S743" i="2" s="1"/>
  <c r="T743" i="2" s="1"/>
  <c r="U743" i="2" s="1"/>
  <c r="V743" i="2" s="1"/>
  <c r="W743" i="2" s="1"/>
  <c r="X743" i="2" s="1"/>
  <c r="Y743" i="2" s="1"/>
  <c r="Z743" i="2" s="1"/>
  <c r="AA743" i="2" s="1"/>
  <c r="AB743" i="2" s="1"/>
  <c r="AC743" i="2" s="1"/>
  <c r="F741" i="2"/>
  <c r="F40" i="11"/>
  <c r="V731" i="2"/>
  <c r="F46" i="24"/>
  <c r="W731" i="2" l="1"/>
  <c r="F38" i="25"/>
  <c r="G741" i="2"/>
  <c r="F51" i="12"/>
  <c r="C745" i="2"/>
  <c r="D744" i="2"/>
  <c r="E744" i="2" s="1"/>
  <c r="F744" i="2" s="1"/>
  <c r="G744" i="2" s="1"/>
  <c r="H744" i="2" s="1"/>
  <c r="I744" i="2" s="1"/>
  <c r="J744" i="2" s="1"/>
  <c r="K744" i="2" s="1"/>
  <c r="L744" i="2" s="1"/>
  <c r="M744" i="2" s="1"/>
  <c r="N744" i="2" s="1"/>
  <c r="O744" i="2" s="1"/>
  <c r="P744" i="2" s="1"/>
  <c r="Q744" i="2" s="1"/>
  <c r="R744" i="2" s="1"/>
  <c r="S744" i="2" s="1"/>
  <c r="T744" i="2" s="1"/>
  <c r="U744" i="2" s="1"/>
  <c r="V744" i="2" s="1"/>
  <c r="W744" i="2" s="1"/>
  <c r="X744" i="2" s="1"/>
  <c r="Y744" i="2" s="1"/>
  <c r="Z744" i="2" s="1"/>
  <c r="AA744" i="2" s="1"/>
  <c r="AB744" i="2" s="1"/>
  <c r="AC744" i="2" s="1"/>
  <c r="C746" i="2" l="1"/>
  <c r="D745" i="2"/>
  <c r="E745" i="2" s="1"/>
  <c r="F745" i="2" s="1"/>
  <c r="G745" i="2" s="1"/>
  <c r="H745" i="2" s="1"/>
  <c r="I745" i="2" s="1"/>
  <c r="J745" i="2" s="1"/>
  <c r="K745" i="2" s="1"/>
  <c r="L745" i="2" s="1"/>
  <c r="M745" i="2" s="1"/>
  <c r="N745" i="2" s="1"/>
  <c r="O745" i="2" s="1"/>
  <c r="P745" i="2" s="1"/>
  <c r="Q745" i="2" s="1"/>
  <c r="R745" i="2" s="1"/>
  <c r="S745" i="2" s="1"/>
  <c r="T745" i="2" s="1"/>
  <c r="U745" i="2" s="1"/>
  <c r="V745" i="2" s="1"/>
  <c r="W745" i="2" s="1"/>
  <c r="X745" i="2" s="1"/>
  <c r="Y745" i="2" s="1"/>
  <c r="Z745" i="2" s="1"/>
  <c r="AA745" i="2" s="1"/>
  <c r="AB745" i="2" s="1"/>
  <c r="AC745" i="2" s="1"/>
  <c r="H741" i="2"/>
  <c r="F39" i="14"/>
  <c r="X731" i="2"/>
  <c r="Y731" i="2" s="1"/>
  <c r="F37" i="26"/>
  <c r="Z731" i="2" l="1"/>
  <c r="AA731" i="2" s="1"/>
  <c r="AB731" i="2" s="1"/>
  <c r="AC731" i="2" s="1"/>
  <c r="F37" i="28"/>
  <c r="I741" i="2"/>
  <c r="J741" i="2" s="1"/>
  <c r="F36" i="7"/>
  <c r="C747" i="2"/>
  <c r="D746" i="2"/>
  <c r="E746" i="2" s="1"/>
  <c r="F746" i="2" s="1"/>
  <c r="G746" i="2" s="1"/>
  <c r="H746" i="2" s="1"/>
  <c r="I746" i="2" s="1"/>
  <c r="J746" i="2" s="1"/>
  <c r="K746" i="2" s="1"/>
  <c r="L746" i="2" l="1"/>
  <c r="F38" i="6"/>
  <c r="K741" i="2"/>
  <c r="L741" i="2" s="1"/>
  <c r="M741" i="2" s="1"/>
  <c r="F39" i="5"/>
  <c r="C748" i="2"/>
  <c r="D747" i="2"/>
  <c r="E747" i="2" s="1"/>
  <c r="F747" i="2" s="1"/>
  <c r="G747" i="2" s="1"/>
  <c r="H747" i="2" s="1"/>
  <c r="I747" i="2" s="1"/>
  <c r="J747" i="2" s="1"/>
  <c r="K747" i="2" s="1"/>
  <c r="L747" i="2" s="1"/>
  <c r="M747" i="2" s="1"/>
  <c r="N747" i="2" s="1"/>
  <c r="O747" i="2" s="1"/>
  <c r="P747" i="2" s="1"/>
  <c r="Q747" i="2" s="1"/>
  <c r="R747" i="2" s="1"/>
  <c r="S747" i="2" s="1"/>
  <c r="T747" i="2" s="1"/>
  <c r="U747" i="2" s="1"/>
  <c r="V747" i="2" s="1"/>
  <c r="W747" i="2" s="1"/>
  <c r="X747" i="2" s="1"/>
  <c r="Y747" i="2" s="1"/>
  <c r="Z747" i="2" s="1"/>
  <c r="AA747" i="2" s="1"/>
  <c r="AB747" i="2" s="1"/>
  <c r="AC747" i="2" s="1"/>
  <c r="C749" i="2" l="1"/>
  <c r="D748" i="2"/>
  <c r="E748" i="2" s="1"/>
  <c r="F748" i="2" s="1"/>
  <c r="G748" i="2" s="1"/>
  <c r="H748" i="2" s="1"/>
  <c r="I748" i="2" s="1"/>
  <c r="J748" i="2" s="1"/>
  <c r="K748" i="2" s="1"/>
  <c r="L748" i="2" s="1"/>
  <c r="M748" i="2" s="1"/>
  <c r="N748" i="2" s="1"/>
  <c r="O748" i="2" s="1"/>
  <c r="P748" i="2" s="1"/>
  <c r="Q748" i="2" s="1"/>
  <c r="R748" i="2" s="1"/>
  <c r="S748" i="2" s="1"/>
  <c r="T748" i="2" s="1"/>
  <c r="U748" i="2" s="1"/>
  <c r="V748" i="2" s="1"/>
  <c r="W748" i="2" s="1"/>
  <c r="X748" i="2" s="1"/>
  <c r="Y748" i="2" s="1"/>
  <c r="Z748" i="2" s="1"/>
  <c r="AA748" i="2" s="1"/>
  <c r="AB748" i="2" s="1"/>
  <c r="AC748" i="2" s="1"/>
  <c r="N741" i="2"/>
  <c r="F37" i="9"/>
  <c r="M746" i="2"/>
  <c r="N746" i="2" s="1"/>
  <c r="O746" i="2" s="1"/>
  <c r="F32" i="16"/>
  <c r="O741" i="2" l="1"/>
  <c r="P741" i="2" s="1"/>
  <c r="Q741" i="2" s="1"/>
  <c r="F37" i="17"/>
  <c r="P746" i="2"/>
  <c r="Q746" i="2" s="1"/>
  <c r="R746" i="2" s="1"/>
  <c r="S746" i="2" s="1"/>
  <c r="T746" i="2" s="1"/>
  <c r="U746" i="2" s="1"/>
  <c r="V746" i="2" s="1"/>
  <c r="W746" i="2" s="1"/>
  <c r="X746" i="2" s="1"/>
  <c r="Y746" i="2" s="1"/>
  <c r="Z746" i="2" s="1"/>
  <c r="AA746" i="2" s="1"/>
  <c r="AB746" i="2" s="1"/>
  <c r="AC746" i="2" s="1"/>
  <c r="F43" i="18"/>
  <c r="C750" i="2"/>
  <c r="D749" i="2"/>
  <c r="E749" i="2" s="1"/>
  <c r="F749" i="2" s="1"/>
  <c r="G749" i="2" s="1"/>
  <c r="H749" i="2" s="1"/>
  <c r="I749" i="2" s="1"/>
  <c r="J749" i="2" s="1"/>
  <c r="K749" i="2" s="1"/>
  <c r="L749" i="2" s="1"/>
  <c r="M749" i="2" s="1"/>
  <c r="N749" i="2" s="1"/>
  <c r="O749" i="2" s="1"/>
  <c r="P749" i="2" s="1"/>
  <c r="Q749" i="2" s="1"/>
  <c r="R749" i="2" s="1"/>
  <c r="S749" i="2" s="1"/>
  <c r="T749" i="2" s="1"/>
  <c r="U749" i="2" s="1"/>
  <c r="V749" i="2" s="1"/>
  <c r="W749" i="2" s="1"/>
  <c r="X749" i="2" s="1"/>
  <c r="Y749" i="2" s="1"/>
  <c r="Z749" i="2" s="1"/>
  <c r="AA749" i="2" s="1"/>
  <c r="AB749" i="2" s="1"/>
  <c r="AC749" i="2" s="1"/>
  <c r="C751" i="2" l="1"/>
  <c r="D750" i="2"/>
  <c r="E750" i="2" s="1"/>
  <c r="F750" i="2" s="1"/>
  <c r="G750" i="2" s="1"/>
  <c r="H750" i="2" s="1"/>
  <c r="I750" i="2" s="1"/>
  <c r="J750" i="2" s="1"/>
  <c r="K750" i="2" s="1"/>
  <c r="L750" i="2" s="1"/>
  <c r="M750" i="2" s="1"/>
  <c r="N750" i="2" s="1"/>
  <c r="O750" i="2" s="1"/>
  <c r="P750" i="2" s="1"/>
  <c r="Q750" i="2" s="1"/>
  <c r="R750" i="2" s="1"/>
  <c r="S750" i="2" s="1"/>
  <c r="T750" i="2" s="1"/>
  <c r="U750" i="2" s="1"/>
  <c r="V750" i="2" s="1"/>
  <c r="W750" i="2" s="1"/>
  <c r="X750" i="2" s="1"/>
  <c r="Y750" i="2" s="1"/>
  <c r="Z750" i="2" s="1"/>
  <c r="AA750" i="2" s="1"/>
  <c r="AB750" i="2" s="1"/>
  <c r="AC750" i="2" s="1"/>
  <c r="R741" i="2"/>
  <c r="F41" i="20"/>
  <c r="S741" i="2" l="1"/>
  <c r="T741" i="2" s="1"/>
  <c r="F47" i="21"/>
  <c r="C752" i="2"/>
  <c r="D751" i="2"/>
  <c r="E751" i="2" l="1"/>
  <c r="F40" i="10"/>
  <c r="C753" i="2"/>
  <c r="D752" i="2"/>
  <c r="E752" i="2" s="1"/>
  <c r="F752" i="2" s="1"/>
  <c r="G752" i="2" s="1"/>
  <c r="H752" i="2" s="1"/>
  <c r="I752" i="2" s="1"/>
  <c r="J752" i="2" s="1"/>
  <c r="K752" i="2" s="1"/>
  <c r="L752" i="2" s="1"/>
  <c r="M752" i="2" s="1"/>
  <c r="N752" i="2" s="1"/>
  <c r="O752" i="2" s="1"/>
  <c r="P752" i="2" s="1"/>
  <c r="Q752" i="2" s="1"/>
  <c r="R752" i="2" s="1"/>
  <c r="S752" i="2" s="1"/>
  <c r="T752" i="2" s="1"/>
  <c r="U752" i="2" s="1"/>
  <c r="V752" i="2" s="1"/>
  <c r="W752" i="2" s="1"/>
  <c r="X752" i="2" s="1"/>
  <c r="Y752" i="2" s="1"/>
  <c r="Z752" i="2" s="1"/>
  <c r="AA752" i="2" s="1"/>
  <c r="AB752" i="2" s="1"/>
  <c r="AC752" i="2" s="1"/>
  <c r="U741" i="2"/>
  <c r="F42" i="23"/>
  <c r="V741" i="2" l="1"/>
  <c r="F47" i="24"/>
  <c r="C754" i="2"/>
  <c r="D753" i="2"/>
  <c r="E753" i="2" s="1"/>
  <c r="F753" i="2" s="1"/>
  <c r="G753" i="2" s="1"/>
  <c r="H753" i="2" s="1"/>
  <c r="I753" i="2" s="1"/>
  <c r="J753" i="2" s="1"/>
  <c r="K753" i="2" s="1"/>
  <c r="L753" i="2" s="1"/>
  <c r="M753" i="2" s="1"/>
  <c r="N753" i="2" s="1"/>
  <c r="O753" i="2" s="1"/>
  <c r="P753" i="2" s="1"/>
  <c r="Q753" i="2" s="1"/>
  <c r="R753" i="2" s="1"/>
  <c r="S753" i="2" s="1"/>
  <c r="T753" i="2" s="1"/>
  <c r="U753" i="2" s="1"/>
  <c r="V753" i="2" s="1"/>
  <c r="W753" i="2" s="1"/>
  <c r="X753" i="2" s="1"/>
  <c r="Y753" i="2" s="1"/>
  <c r="Z753" i="2" s="1"/>
  <c r="AA753" i="2" s="1"/>
  <c r="AB753" i="2" s="1"/>
  <c r="AC753" i="2" s="1"/>
  <c r="F751" i="2"/>
  <c r="F41" i="11"/>
  <c r="G751" i="2" l="1"/>
  <c r="F52" i="12"/>
  <c r="C755" i="2"/>
  <c r="D754" i="2"/>
  <c r="E754" i="2" s="1"/>
  <c r="F754" i="2" s="1"/>
  <c r="G754" i="2" s="1"/>
  <c r="H754" i="2" s="1"/>
  <c r="I754" i="2" s="1"/>
  <c r="J754" i="2" s="1"/>
  <c r="K754" i="2" s="1"/>
  <c r="L754" i="2" s="1"/>
  <c r="M754" i="2" s="1"/>
  <c r="N754" i="2" s="1"/>
  <c r="O754" i="2" s="1"/>
  <c r="P754" i="2" s="1"/>
  <c r="Q754" i="2" s="1"/>
  <c r="R754" i="2" s="1"/>
  <c r="S754" i="2" s="1"/>
  <c r="T754" i="2" s="1"/>
  <c r="U754" i="2" s="1"/>
  <c r="V754" i="2" s="1"/>
  <c r="W754" i="2" s="1"/>
  <c r="X754" i="2" s="1"/>
  <c r="Y754" i="2" s="1"/>
  <c r="Z754" i="2" s="1"/>
  <c r="AA754" i="2" s="1"/>
  <c r="AB754" i="2" s="1"/>
  <c r="AC754" i="2" s="1"/>
  <c r="W741" i="2"/>
  <c r="F39" i="25"/>
  <c r="X741" i="2" l="1"/>
  <c r="Y741" i="2" s="1"/>
  <c r="F38" i="26"/>
  <c r="C756" i="2"/>
  <c r="D755" i="2"/>
  <c r="E755" i="2" s="1"/>
  <c r="F755" i="2" s="1"/>
  <c r="G755" i="2" s="1"/>
  <c r="H755" i="2" s="1"/>
  <c r="I755" i="2" s="1"/>
  <c r="J755" i="2" s="1"/>
  <c r="K755" i="2" s="1"/>
  <c r="L755" i="2" s="1"/>
  <c r="M755" i="2" s="1"/>
  <c r="N755" i="2" s="1"/>
  <c r="O755" i="2" s="1"/>
  <c r="P755" i="2" s="1"/>
  <c r="Q755" i="2" s="1"/>
  <c r="R755" i="2" s="1"/>
  <c r="S755" i="2" s="1"/>
  <c r="T755" i="2" s="1"/>
  <c r="U755" i="2" s="1"/>
  <c r="V755" i="2" s="1"/>
  <c r="W755" i="2" s="1"/>
  <c r="X755" i="2" s="1"/>
  <c r="Y755" i="2" s="1"/>
  <c r="Z755" i="2" s="1"/>
  <c r="AA755" i="2" s="1"/>
  <c r="AB755" i="2" s="1"/>
  <c r="AC755" i="2" s="1"/>
  <c r="H751" i="2"/>
  <c r="I751" i="2" s="1"/>
  <c r="J751" i="2" s="1"/>
  <c r="F40" i="14"/>
  <c r="K751" i="2" l="1"/>
  <c r="L751" i="2" s="1"/>
  <c r="M751" i="2" s="1"/>
  <c r="F40" i="5"/>
  <c r="C757" i="2"/>
  <c r="D756" i="2"/>
  <c r="F37" i="36"/>
  <c r="F37" i="4"/>
  <c r="Z741" i="2"/>
  <c r="AA741" i="2" s="1"/>
  <c r="AB741" i="2" s="1"/>
  <c r="AC741" i="2" s="1"/>
  <c r="F38" i="28"/>
  <c r="E756" i="2" l="1"/>
  <c r="F41" i="10"/>
  <c r="C758" i="2"/>
  <c r="D757" i="2"/>
  <c r="E757" i="2" s="1"/>
  <c r="F757" i="2" s="1"/>
  <c r="G757" i="2" s="1"/>
  <c r="H757" i="2" s="1"/>
  <c r="I757" i="2" s="1"/>
  <c r="J757" i="2" s="1"/>
  <c r="K757" i="2" s="1"/>
  <c r="L757" i="2" s="1"/>
  <c r="M757" i="2" s="1"/>
  <c r="N757" i="2" s="1"/>
  <c r="O757" i="2" s="1"/>
  <c r="P757" i="2" s="1"/>
  <c r="Q757" i="2" s="1"/>
  <c r="R757" i="2" s="1"/>
  <c r="S757" i="2" s="1"/>
  <c r="T757" i="2" s="1"/>
  <c r="U757" i="2" s="1"/>
  <c r="V757" i="2" s="1"/>
  <c r="W757" i="2" s="1"/>
  <c r="X757" i="2" s="1"/>
  <c r="Y757" i="2" s="1"/>
  <c r="Z757" i="2" s="1"/>
  <c r="AA757" i="2" s="1"/>
  <c r="AB757" i="2" s="1"/>
  <c r="AC757" i="2" s="1"/>
  <c r="N751" i="2"/>
  <c r="O751" i="2" s="1"/>
  <c r="P751" i="2" s="1"/>
  <c r="F38" i="9"/>
  <c r="Q751" i="2" l="1"/>
  <c r="R751" i="2" s="1"/>
  <c r="S751" i="2" s="1"/>
  <c r="T751" i="2" s="1"/>
  <c r="U751" i="2" s="1"/>
  <c r="V751" i="2" s="1"/>
  <c r="W751" i="2" s="1"/>
  <c r="X751" i="2" s="1"/>
  <c r="Y751" i="2" s="1"/>
  <c r="Z751" i="2" s="1"/>
  <c r="AA751" i="2" s="1"/>
  <c r="AB751" i="2" s="1"/>
  <c r="AC751" i="2" s="1"/>
  <c r="F45" i="19"/>
  <c r="C759" i="2"/>
  <c r="D758" i="2"/>
  <c r="E758" i="2" s="1"/>
  <c r="F758" i="2" s="1"/>
  <c r="G758" i="2" s="1"/>
  <c r="H758" i="2" s="1"/>
  <c r="I758" i="2" s="1"/>
  <c r="J758" i="2" s="1"/>
  <c r="K758" i="2" s="1"/>
  <c r="L758" i="2" s="1"/>
  <c r="M758" i="2" s="1"/>
  <c r="N758" i="2" s="1"/>
  <c r="O758" i="2" s="1"/>
  <c r="P758" i="2" s="1"/>
  <c r="Q758" i="2" s="1"/>
  <c r="R758" i="2" s="1"/>
  <c r="S758" i="2" s="1"/>
  <c r="T758" i="2" s="1"/>
  <c r="U758" i="2" s="1"/>
  <c r="V758" i="2" s="1"/>
  <c r="W758" i="2" s="1"/>
  <c r="X758" i="2" s="1"/>
  <c r="Y758" i="2" s="1"/>
  <c r="Z758" i="2" s="1"/>
  <c r="AA758" i="2" s="1"/>
  <c r="AB758" i="2" s="1"/>
  <c r="AC758" i="2" s="1"/>
  <c r="F756" i="2"/>
  <c r="F42" i="11"/>
  <c r="G756" i="2" l="1"/>
  <c r="F53" i="12"/>
  <c r="C760" i="2"/>
  <c r="D759" i="2"/>
  <c r="E759" i="2" s="1"/>
  <c r="F759" i="2" s="1"/>
  <c r="G759" i="2" s="1"/>
  <c r="H759" i="2" s="1"/>
  <c r="I759" i="2" s="1"/>
  <c r="J759" i="2" s="1"/>
  <c r="K759" i="2" s="1"/>
  <c r="L759" i="2" s="1"/>
  <c r="M759" i="2" s="1"/>
  <c r="N759" i="2" s="1"/>
  <c r="O759" i="2" s="1"/>
  <c r="P759" i="2" s="1"/>
  <c r="Q759" i="2" s="1"/>
  <c r="R759" i="2" s="1"/>
  <c r="S759" i="2" s="1"/>
  <c r="T759" i="2" s="1"/>
  <c r="U759" i="2" s="1"/>
  <c r="V759" i="2" s="1"/>
  <c r="W759" i="2" s="1"/>
  <c r="X759" i="2" s="1"/>
  <c r="Y759" i="2" s="1"/>
  <c r="Z759" i="2" s="1"/>
  <c r="AA759" i="2" s="1"/>
  <c r="AB759" i="2" s="1"/>
  <c r="AC759" i="2" s="1"/>
  <c r="C761" i="2" l="1"/>
  <c r="D760" i="2"/>
  <c r="E760" i="2" s="1"/>
  <c r="F760" i="2" s="1"/>
  <c r="G760" i="2" s="1"/>
  <c r="H760" i="2" s="1"/>
  <c r="I760" i="2" s="1"/>
  <c r="J760" i="2" s="1"/>
  <c r="K760" i="2" s="1"/>
  <c r="L760" i="2" s="1"/>
  <c r="M760" i="2" s="1"/>
  <c r="N760" i="2" s="1"/>
  <c r="O760" i="2" s="1"/>
  <c r="P760" i="2" s="1"/>
  <c r="Q760" i="2" s="1"/>
  <c r="R760" i="2" s="1"/>
  <c r="S760" i="2" s="1"/>
  <c r="T760" i="2" s="1"/>
  <c r="U760" i="2" s="1"/>
  <c r="V760" i="2" s="1"/>
  <c r="W760" i="2" s="1"/>
  <c r="X760" i="2" s="1"/>
  <c r="Y760" i="2" s="1"/>
  <c r="Z760" i="2" s="1"/>
  <c r="AA760" i="2" s="1"/>
  <c r="AB760" i="2" s="1"/>
  <c r="AC760" i="2" s="1"/>
  <c r="H756" i="2"/>
  <c r="F41" i="14"/>
  <c r="I756" i="2" l="1"/>
  <c r="J756" i="2" s="1"/>
  <c r="F37" i="7"/>
  <c r="C762" i="2"/>
  <c r="D761" i="2"/>
  <c r="E761" i="2" s="1"/>
  <c r="F761" i="2" s="1"/>
  <c r="G761" i="2" s="1"/>
  <c r="H761" i="2" s="1"/>
  <c r="I761" i="2" s="1"/>
  <c r="J761" i="2" s="1"/>
  <c r="K761" i="2" s="1"/>
  <c r="L761" i="2" l="1"/>
  <c r="F39" i="6"/>
  <c r="C763" i="2"/>
  <c r="D762" i="2"/>
  <c r="E762" i="2" s="1"/>
  <c r="F762" i="2" s="1"/>
  <c r="G762" i="2" s="1"/>
  <c r="H762" i="2" s="1"/>
  <c r="I762" i="2" s="1"/>
  <c r="J762" i="2" s="1"/>
  <c r="K762" i="2" s="1"/>
  <c r="L762" i="2" s="1"/>
  <c r="M762" i="2" s="1"/>
  <c r="N762" i="2" s="1"/>
  <c r="O762" i="2" s="1"/>
  <c r="P762" i="2" s="1"/>
  <c r="Q762" i="2" s="1"/>
  <c r="R762" i="2" s="1"/>
  <c r="S762" i="2" s="1"/>
  <c r="T762" i="2" s="1"/>
  <c r="U762" i="2" s="1"/>
  <c r="V762" i="2" s="1"/>
  <c r="W762" i="2" s="1"/>
  <c r="X762" i="2" s="1"/>
  <c r="Y762" i="2" s="1"/>
  <c r="Z762" i="2" s="1"/>
  <c r="AA762" i="2" s="1"/>
  <c r="AB762" i="2" s="1"/>
  <c r="AC762" i="2" s="1"/>
  <c r="K756" i="2"/>
  <c r="L756" i="2" s="1"/>
  <c r="M756" i="2" s="1"/>
  <c r="F41" i="5"/>
  <c r="N756" i="2" l="1"/>
  <c r="F39" i="9"/>
  <c r="C764" i="2"/>
  <c r="D763" i="2"/>
  <c r="E763" i="2" s="1"/>
  <c r="F763" i="2" s="1"/>
  <c r="G763" i="2" s="1"/>
  <c r="H763" i="2" s="1"/>
  <c r="I763" i="2" s="1"/>
  <c r="J763" i="2" s="1"/>
  <c r="K763" i="2" s="1"/>
  <c r="L763" i="2" s="1"/>
  <c r="M763" i="2" s="1"/>
  <c r="N763" i="2" s="1"/>
  <c r="O763" i="2" s="1"/>
  <c r="P763" i="2" s="1"/>
  <c r="Q763" i="2" s="1"/>
  <c r="R763" i="2" s="1"/>
  <c r="S763" i="2" s="1"/>
  <c r="T763" i="2" s="1"/>
  <c r="U763" i="2" s="1"/>
  <c r="V763" i="2" s="1"/>
  <c r="W763" i="2" s="1"/>
  <c r="X763" i="2" s="1"/>
  <c r="Y763" i="2" s="1"/>
  <c r="Z763" i="2" s="1"/>
  <c r="AA763" i="2" s="1"/>
  <c r="AB763" i="2" s="1"/>
  <c r="AC763" i="2" s="1"/>
  <c r="M761" i="2"/>
  <c r="N761" i="2" s="1"/>
  <c r="O761" i="2" s="1"/>
  <c r="F33" i="16"/>
  <c r="P761" i="2" l="1"/>
  <c r="Q761" i="2" s="1"/>
  <c r="R761" i="2" s="1"/>
  <c r="S761" i="2" s="1"/>
  <c r="T761" i="2" s="1"/>
  <c r="U761" i="2" s="1"/>
  <c r="V761" i="2" s="1"/>
  <c r="W761" i="2" s="1"/>
  <c r="X761" i="2" s="1"/>
  <c r="Y761" i="2" s="1"/>
  <c r="Z761" i="2" s="1"/>
  <c r="AA761" i="2" s="1"/>
  <c r="AB761" i="2" s="1"/>
  <c r="AC761" i="2" s="1"/>
  <c r="F44" i="18"/>
  <c r="C765" i="2"/>
  <c r="D764" i="2"/>
  <c r="E764" i="2" s="1"/>
  <c r="F764" i="2" s="1"/>
  <c r="G764" i="2" s="1"/>
  <c r="H764" i="2" s="1"/>
  <c r="I764" i="2" s="1"/>
  <c r="J764" i="2" s="1"/>
  <c r="K764" i="2" s="1"/>
  <c r="L764" i="2" s="1"/>
  <c r="M764" i="2" s="1"/>
  <c r="N764" i="2" s="1"/>
  <c r="O764" i="2" s="1"/>
  <c r="P764" i="2" s="1"/>
  <c r="Q764" i="2" s="1"/>
  <c r="R764" i="2" s="1"/>
  <c r="S764" i="2" s="1"/>
  <c r="T764" i="2" s="1"/>
  <c r="U764" i="2" s="1"/>
  <c r="V764" i="2" s="1"/>
  <c r="W764" i="2" s="1"/>
  <c r="X764" i="2" s="1"/>
  <c r="Y764" i="2" s="1"/>
  <c r="Z764" i="2" s="1"/>
  <c r="AA764" i="2" s="1"/>
  <c r="AB764" i="2" s="1"/>
  <c r="AC764" i="2" s="1"/>
  <c r="O756" i="2"/>
  <c r="P756" i="2" s="1"/>
  <c r="Q756" i="2" s="1"/>
  <c r="F38" i="17"/>
  <c r="C766" i="2" l="1"/>
  <c r="D765" i="2"/>
  <c r="E765" i="2" s="1"/>
  <c r="F765" i="2" s="1"/>
  <c r="G765" i="2" s="1"/>
  <c r="H765" i="2" s="1"/>
  <c r="I765" i="2" s="1"/>
  <c r="J765" i="2" s="1"/>
  <c r="K765" i="2" s="1"/>
  <c r="L765" i="2" s="1"/>
  <c r="M765" i="2" s="1"/>
  <c r="N765" i="2" s="1"/>
  <c r="O765" i="2" s="1"/>
  <c r="P765" i="2" s="1"/>
  <c r="Q765" i="2" s="1"/>
  <c r="R765" i="2" s="1"/>
  <c r="S765" i="2" s="1"/>
  <c r="T765" i="2" s="1"/>
  <c r="U765" i="2" s="1"/>
  <c r="V765" i="2" s="1"/>
  <c r="W765" i="2" s="1"/>
  <c r="X765" i="2" s="1"/>
  <c r="Y765" i="2" s="1"/>
  <c r="Z765" i="2" s="1"/>
  <c r="AA765" i="2" s="1"/>
  <c r="AB765" i="2" s="1"/>
  <c r="AC765" i="2" s="1"/>
  <c r="R756" i="2"/>
  <c r="F42" i="20"/>
  <c r="S756" i="2" l="1"/>
  <c r="T756" i="2" s="1"/>
  <c r="F48" i="21"/>
  <c r="C767" i="2"/>
  <c r="D766" i="2"/>
  <c r="E766" i="2" s="1"/>
  <c r="F766" i="2" s="1"/>
  <c r="G766" i="2" s="1"/>
  <c r="H766" i="2" s="1"/>
  <c r="I766" i="2" s="1"/>
  <c r="J766" i="2" s="1"/>
  <c r="K766" i="2" s="1"/>
  <c r="L766" i="2" s="1"/>
  <c r="M766" i="2" s="1"/>
  <c r="N766" i="2" s="1"/>
  <c r="O766" i="2" s="1"/>
  <c r="P766" i="2" s="1"/>
  <c r="Q766" i="2" s="1"/>
  <c r="R766" i="2" s="1"/>
  <c r="S766" i="2" s="1"/>
  <c r="T766" i="2" s="1"/>
  <c r="U766" i="2" s="1"/>
  <c r="V766" i="2" s="1"/>
  <c r="W766" i="2" s="1"/>
  <c r="X766" i="2" s="1"/>
  <c r="Y766" i="2" s="1"/>
  <c r="Z766" i="2" s="1"/>
  <c r="AA766" i="2" s="1"/>
  <c r="AB766" i="2" s="1"/>
  <c r="AC766" i="2" s="1"/>
  <c r="C768" i="2" l="1"/>
  <c r="D767" i="2"/>
  <c r="E767" i="2" s="1"/>
  <c r="F767" i="2" s="1"/>
  <c r="G767" i="2" s="1"/>
  <c r="H767" i="2" s="1"/>
  <c r="I767" i="2" s="1"/>
  <c r="J767" i="2" s="1"/>
  <c r="K767" i="2" s="1"/>
  <c r="L767" i="2" s="1"/>
  <c r="M767" i="2" s="1"/>
  <c r="N767" i="2" s="1"/>
  <c r="O767" i="2" s="1"/>
  <c r="P767" i="2" s="1"/>
  <c r="Q767" i="2" s="1"/>
  <c r="R767" i="2" s="1"/>
  <c r="S767" i="2" s="1"/>
  <c r="T767" i="2" s="1"/>
  <c r="U767" i="2" s="1"/>
  <c r="V767" i="2" s="1"/>
  <c r="W767" i="2" s="1"/>
  <c r="X767" i="2" s="1"/>
  <c r="Y767" i="2" s="1"/>
  <c r="Z767" i="2" s="1"/>
  <c r="AA767" i="2" s="1"/>
  <c r="AB767" i="2" s="1"/>
  <c r="AC767" i="2" s="1"/>
  <c r="U756" i="2"/>
  <c r="F43" i="23"/>
  <c r="V756" i="2" l="1"/>
  <c r="F48" i="24"/>
  <c r="C769" i="2"/>
  <c r="D768" i="2"/>
  <c r="E768" i="2" s="1"/>
  <c r="F768" i="2" s="1"/>
  <c r="G768" i="2" s="1"/>
  <c r="H768" i="2" s="1"/>
  <c r="I768" i="2" s="1"/>
  <c r="J768" i="2" s="1"/>
  <c r="K768" i="2" s="1"/>
  <c r="L768" i="2" s="1"/>
  <c r="M768" i="2" s="1"/>
  <c r="N768" i="2" s="1"/>
  <c r="O768" i="2" s="1"/>
  <c r="P768" i="2" s="1"/>
  <c r="Q768" i="2" s="1"/>
  <c r="R768" i="2" s="1"/>
  <c r="S768" i="2" s="1"/>
  <c r="T768" i="2" s="1"/>
  <c r="U768" i="2" s="1"/>
  <c r="V768" i="2" s="1"/>
  <c r="W768" i="2" s="1"/>
  <c r="X768" i="2" s="1"/>
  <c r="Y768" i="2" s="1"/>
  <c r="Z768" i="2" s="1"/>
  <c r="AA768" i="2" s="1"/>
  <c r="AB768" i="2" s="1"/>
  <c r="AC768" i="2" s="1"/>
  <c r="C770" i="2" l="1"/>
  <c r="D769" i="2"/>
  <c r="E769" i="2" s="1"/>
  <c r="F769" i="2" s="1"/>
  <c r="G769" i="2" s="1"/>
  <c r="H769" i="2" s="1"/>
  <c r="I769" i="2" s="1"/>
  <c r="J769" i="2" s="1"/>
  <c r="K769" i="2" s="1"/>
  <c r="L769" i="2" s="1"/>
  <c r="M769" i="2" s="1"/>
  <c r="N769" i="2" s="1"/>
  <c r="O769" i="2" s="1"/>
  <c r="P769" i="2" s="1"/>
  <c r="Q769" i="2" s="1"/>
  <c r="R769" i="2" s="1"/>
  <c r="S769" i="2" s="1"/>
  <c r="T769" i="2" s="1"/>
  <c r="U769" i="2" s="1"/>
  <c r="V769" i="2" s="1"/>
  <c r="W769" i="2" s="1"/>
  <c r="X769" i="2" s="1"/>
  <c r="Y769" i="2" s="1"/>
  <c r="Z769" i="2" s="1"/>
  <c r="AA769" i="2" s="1"/>
  <c r="AB769" i="2" s="1"/>
  <c r="AC769" i="2" s="1"/>
  <c r="W756" i="2"/>
  <c r="F40" i="25"/>
  <c r="X756" i="2" l="1"/>
  <c r="Y756" i="2" s="1"/>
  <c r="Z756" i="2" s="1"/>
  <c r="AA756" i="2" s="1"/>
  <c r="AB756" i="2" s="1"/>
  <c r="AC756" i="2" s="1"/>
  <c r="F39" i="26"/>
  <c r="C771" i="2"/>
  <c r="D770" i="2"/>
  <c r="E770" i="2" s="1"/>
  <c r="F770" i="2" s="1"/>
  <c r="G770" i="2" s="1"/>
  <c r="H770" i="2" s="1"/>
  <c r="I770" i="2" s="1"/>
  <c r="J770" i="2" s="1"/>
  <c r="K770" i="2" s="1"/>
  <c r="L770" i="2" s="1"/>
  <c r="M770" i="2" s="1"/>
  <c r="N770" i="2" s="1"/>
  <c r="O770" i="2" s="1"/>
  <c r="P770" i="2" s="1"/>
  <c r="Q770" i="2" s="1"/>
  <c r="R770" i="2" s="1"/>
  <c r="S770" i="2" s="1"/>
  <c r="T770" i="2" s="1"/>
  <c r="U770" i="2" s="1"/>
  <c r="V770" i="2" s="1"/>
  <c r="W770" i="2" s="1"/>
  <c r="X770" i="2" s="1"/>
  <c r="Y770" i="2" s="1"/>
  <c r="Z770" i="2" s="1"/>
  <c r="AA770" i="2" s="1"/>
  <c r="AB770" i="2" s="1"/>
  <c r="AC770" i="2" s="1"/>
  <c r="C772" i="2" l="1"/>
  <c r="D771" i="2"/>
  <c r="E771" i="2" s="1"/>
  <c r="F771" i="2" s="1"/>
  <c r="G771" i="2" s="1"/>
  <c r="H771" i="2" s="1"/>
  <c r="I771" i="2" s="1"/>
  <c r="J771" i="2" s="1"/>
  <c r="K771" i="2" s="1"/>
  <c r="L771" i="2" s="1"/>
  <c r="M771" i="2" s="1"/>
  <c r="N771" i="2" s="1"/>
  <c r="O771" i="2" s="1"/>
  <c r="P771" i="2" l="1"/>
  <c r="Q771" i="2" s="1"/>
  <c r="R771" i="2" s="1"/>
  <c r="S771" i="2" s="1"/>
  <c r="T771" i="2" s="1"/>
  <c r="U771" i="2" s="1"/>
  <c r="V771" i="2" s="1"/>
  <c r="W771" i="2" s="1"/>
  <c r="X771" i="2" s="1"/>
  <c r="Y771" i="2" s="1"/>
  <c r="Z771" i="2" s="1"/>
  <c r="AA771" i="2" s="1"/>
  <c r="AB771" i="2" s="1"/>
  <c r="AC771" i="2" s="1"/>
  <c r="F45" i="18"/>
  <c r="C773" i="2"/>
  <c r="D772" i="2"/>
  <c r="E772" i="2" s="1"/>
  <c r="F772" i="2" s="1"/>
  <c r="G772" i="2" s="1"/>
  <c r="H772" i="2" s="1"/>
  <c r="I772" i="2" s="1"/>
  <c r="J772" i="2" s="1"/>
  <c r="K772" i="2" s="1"/>
  <c r="L772" i="2" s="1"/>
  <c r="M772" i="2" s="1"/>
  <c r="N772" i="2" s="1"/>
  <c r="O772" i="2" s="1"/>
  <c r="P772" i="2" s="1"/>
  <c r="Q772" i="2" s="1"/>
  <c r="R772" i="2" s="1"/>
  <c r="S772" i="2" s="1"/>
  <c r="T772" i="2" s="1"/>
  <c r="U772" i="2" s="1"/>
  <c r="V772" i="2" s="1"/>
  <c r="W772" i="2" s="1"/>
  <c r="X772" i="2" s="1"/>
  <c r="Y772" i="2" s="1"/>
  <c r="Z772" i="2" s="1"/>
  <c r="AA772" i="2" s="1"/>
  <c r="AB772" i="2" s="1"/>
  <c r="AC772" i="2" s="1"/>
  <c r="C774" i="2" l="1"/>
  <c r="D773" i="2"/>
  <c r="E773" i="2" s="1"/>
  <c r="F773" i="2" s="1"/>
  <c r="G773" i="2" s="1"/>
  <c r="H773" i="2" s="1"/>
  <c r="I773" i="2" s="1"/>
  <c r="J773" i="2" s="1"/>
  <c r="K773" i="2" s="1"/>
  <c r="L773" i="2" s="1"/>
  <c r="M773" i="2" s="1"/>
  <c r="N773" i="2" s="1"/>
  <c r="O773" i="2" s="1"/>
  <c r="P773" i="2" s="1"/>
  <c r="Q773" i="2" s="1"/>
  <c r="R773" i="2" s="1"/>
  <c r="S773" i="2" s="1"/>
  <c r="T773" i="2" s="1"/>
  <c r="U773" i="2" s="1"/>
  <c r="V773" i="2" s="1"/>
  <c r="W773" i="2" s="1"/>
  <c r="X773" i="2" s="1"/>
  <c r="Y773" i="2" s="1"/>
  <c r="Z773" i="2" s="1"/>
  <c r="AA773" i="2" s="1"/>
  <c r="AB773" i="2" s="1"/>
  <c r="AC773" i="2" s="1"/>
  <c r="C775" i="2" l="1"/>
  <c r="D774" i="2"/>
  <c r="E774" i="2" s="1"/>
  <c r="F774" i="2" s="1"/>
  <c r="G774" i="2" s="1"/>
  <c r="H774" i="2" s="1"/>
  <c r="I774" i="2" s="1"/>
  <c r="J774" i="2" s="1"/>
  <c r="K774" i="2" s="1"/>
  <c r="L774" i="2" s="1"/>
  <c r="M774" i="2" s="1"/>
  <c r="N774" i="2" s="1"/>
  <c r="O774" i="2" s="1"/>
  <c r="P774" i="2" s="1"/>
  <c r="Q774" i="2" s="1"/>
  <c r="R774" i="2" s="1"/>
  <c r="S774" i="2" s="1"/>
  <c r="T774" i="2" s="1"/>
  <c r="U774" i="2" s="1"/>
  <c r="V774" i="2" s="1"/>
  <c r="W774" i="2" s="1"/>
  <c r="X774" i="2" s="1"/>
  <c r="Y774" i="2" s="1"/>
  <c r="Z774" i="2" s="1"/>
  <c r="AA774" i="2" s="1"/>
  <c r="AB774" i="2" s="1"/>
  <c r="AC774" i="2" s="1"/>
  <c r="C776" i="2" l="1"/>
  <c r="D775" i="2"/>
  <c r="E775" i="2" s="1"/>
  <c r="F775" i="2" s="1"/>
  <c r="G775" i="2" s="1"/>
  <c r="H775" i="2" s="1"/>
  <c r="I775" i="2" s="1"/>
  <c r="J775" i="2" s="1"/>
  <c r="K775" i="2" s="1"/>
  <c r="L775" i="2" s="1"/>
  <c r="M775" i="2" s="1"/>
  <c r="N775" i="2" s="1"/>
  <c r="O775" i="2" s="1"/>
  <c r="P775" i="2" s="1"/>
  <c r="Q775" i="2" s="1"/>
  <c r="R775" i="2" s="1"/>
  <c r="S775" i="2" s="1"/>
  <c r="T775" i="2" s="1"/>
  <c r="U775" i="2" s="1"/>
  <c r="V775" i="2" s="1"/>
  <c r="W775" i="2" s="1"/>
  <c r="X775" i="2" s="1"/>
  <c r="Y775" i="2" s="1"/>
  <c r="Z775" i="2" s="1"/>
  <c r="AA775" i="2" s="1"/>
  <c r="AB775" i="2" s="1"/>
  <c r="AC775" i="2" s="1"/>
  <c r="C777" i="2" l="1"/>
  <c r="D776" i="2"/>
  <c r="E776" i="2" s="1"/>
  <c r="F776" i="2" s="1"/>
  <c r="G776" i="2" s="1"/>
  <c r="H776" i="2" s="1"/>
  <c r="I776" i="2" s="1"/>
  <c r="J776" i="2" s="1"/>
  <c r="K776" i="2" s="1"/>
  <c r="L776" i="2" s="1"/>
  <c r="M776" i="2" s="1"/>
  <c r="N776" i="2" s="1"/>
  <c r="O776" i="2" s="1"/>
  <c r="P776" i="2" s="1"/>
  <c r="Q776" i="2" l="1"/>
  <c r="R776" i="2" s="1"/>
  <c r="S776" i="2" s="1"/>
  <c r="T776" i="2" s="1"/>
  <c r="U776" i="2" s="1"/>
  <c r="V776" i="2" s="1"/>
  <c r="W776" i="2" s="1"/>
  <c r="X776" i="2" s="1"/>
  <c r="Y776" i="2" s="1"/>
  <c r="Z776" i="2" s="1"/>
  <c r="AA776" i="2" s="1"/>
  <c r="AB776" i="2" s="1"/>
  <c r="AC776" i="2" s="1"/>
  <c r="F46" i="19"/>
  <c r="C778" i="2"/>
  <c r="D777" i="2"/>
  <c r="E777" i="2" s="1"/>
  <c r="F777" i="2" s="1"/>
  <c r="G777" i="2" s="1"/>
  <c r="H777" i="2" s="1"/>
  <c r="I777" i="2" s="1"/>
  <c r="J777" i="2" s="1"/>
  <c r="K777" i="2" s="1"/>
  <c r="L777" i="2" s="1"/>
  <c r="M777" i="2" s="1"/>
  <c r="N777" i="2" s="1"/>
  <c r="O777" i="2" s="1"/>
  <c r="P777" i="2" s="1"/>
  <c r="Q777" i="2" s="1"/>
  <c r="R777" i="2" s="1"/>
  <c r="S777" i="2" s="1"/>
  <c r="T777" i="2" s="1"/>
  <c r="U777" i="2" s="1"/>
  <c r="V777" i="2" s="1"/>
  <c r="W777" i="2" s="1"/>
  <c r="X777" i="2" s="1"/>
  <c r="Y777" i="2" s="1"/>
  <c r="Z777" i="2" s="1"/>
  <c r="AA777" i="2" s="1"/>
  <c r="AB777" i="2" s="1"/>
  <c r="AC777" i="2" s="1"/>
  <c r="C779" i="2" l="1"/>
  <c r="D778" i="2"/>
  <c r="E778" i="2" s="1"/>
  <c r="F778" i="2" s="1"/>
  <c r="G778" i="2" s="1"/>
  <c r="H778" i="2" s="1"/>
  <c r="I778" i="2" s="1"/>
  <c r="J778" i="2" s="1"/>
  <c r="K778" i="2" s="1"/>
  <c r="L778" i="2" s="1"/>
  <c r="M778" i="2" s="1"/>
  <c r="N778" i="2" s="1"/>
  <c r="O778" i="2" s="1"/>
  <c r="P778" i="2" s="1"/>
  <c r="Q778" i="2" s="1"/>
  <c r="R778" i="2" s="1"/>
  <c r="S778" i="2" s="1"/>
  <c r="T778" i="2" s="1"/>
  <c r="U778" i="2" s="1"/>
  <c r="V778" i="2" s="1"/>
  <c r="W778" i="2" s="1"/>
  <c r="X778" i="2" s="1"/>
  <c r="Y778" i="2" s="1"/>
  <c r="Z778" i="2" s="1"/>
  <c r="AA778" i="2" s="1"/>
  <c r="AB778" i="2" s="1"/>
  <c r="AC778" i="2" s="1"/>
  <c r="C780" i="2" l="1"/>
  <c r="D779" i="2"/>
  <c r="E779" i="2" s="1"/>
  <c r="F779" i="2" s="1"/>
  <c r="G779" i="2" s="1"/>
  <c r="H779" i="2" s="1"/>
  <c r="I779" i="2" s="1"/>
  <c r="J779" i="2" s="1"/>
  <c r="K779" i="2" s="1"/>
  <c r="L779" i="2" s="1"/>
  <c r="M779" i="2" s="1"/>
  <c r="N779" i="2" s="1"/>
  <c r="O779" i="2" s="1"/>
  <c r="P779" i="2" s="1"/>
  <c r="Q779" i="2" s="1"/>
  <c r="R779" i="2" s="1"/>
  <c r="S779" i="2" s="1"/>
  <c r="T779" i="2" s="1"/>
  <c r="U779" i="2" s="1"/>
  <c r="V779" i="2" s="1"/>
  <c r="W779" i="2" s="1"/>
  <c r="X779" i="2" s="1"/>
  <c r="Y779" i="2" s="1"/>
  <c r="Z779" i="2" s="1"/>
  <c r="AA779" i="2" s="1"/>
  <c r="AB779" i="2" s="1"/>
  <c r="AC779" i="2" s="1"/>
  <c r="C781" i="2" l="1"/>
  <c r="D780" i="2"/>
  <c r="E780" i="2" s="1"/>
  <c r="F780" i="2" s="1"/>
  <c r="G780" i="2" s="1"/>
  <c r="H780" i="2" s="1"/>
  <c r="I780" i="2" s="1"/>
  <c r="J780" i="2" s="1"/>
  <c r="K780" i="2" s="1"/>
  <c r="L780" i="2" s="1"/>
  <c r="M780" i="2" s="1"/>
  <c r="N780" i="2" s="1"/>
  <c r="O780" i="2" s="1"/>
  <c r="P780" i="2" s="1"/>
  <c r="Q780" i="2" s="1"/>
  <c r="R780" i="2" s="1"/>
  <c r="S780" i="2" s="1"/>
  <c r="T780" i="2" s="1"/>
  <c r="U780" i="2" s="1"/>
  <c r="V780" i="2" s="1"/>
  <c r="W780" i="2" s="1"/>
  <c r="X780" i="2" s="1"/>
  <c r="Y780" i="2" s="1"/>
  <c r="Z780" i="2" s="1"/>
  <c r="AA780" i="2" s="1"/>
  <c r="AB780" i="2" s="1"/>
  <c r="AC780" i="2" s="1"/>
  <c r="C782" i="2" l="1"/>
  <c r="D781" i="2"/>
  <c r="E781" i="2" s="1"/>
  <c r="F781" i="2" s="1"/>
  <c r="G781" i="2" s="1"/>
  <c r="H781" i="2" s="1"/>
  <c r="I781" i="2" s="1"/>
  <c r="J781" i="2" s="1"/>
  <c r="K781" i="2" s="1"/>
  <c r="L781" i="2" l="1"/>
  <c r="F40" i="6"/>
  <c r="C783" i="2"/>
  <c r="D782" i="2"/>
  <c r="E782" i="2" s="1"/>
  <c r="F782" i="2" s="1"/>
  <c r="G782" i="2" s="1"/>
  <c r="H782" i="2" s="1"/>
  <c r="I782" i="2" s="1"/>
  <c r="J782" i="2" s="1"/>
  <c r="K782" i="2" s="1"/>
  <c r="L782" i="2" s="1"/>
  <c r="M782" i="2" s="1"/>
  <c r="N782" i="2" s="1"/>
  <c r="O782" i="2" s="1"/>
  <c r="P782" i="2" s="1"/>
  <c r="Q782" i="2" s="1"/>
  <c r="R782" i="2" s="1"/>
  <c r="S782" i="2" s="1"/>
  <c r="T782" i="2" s="1"/>
  <c r="U782" i="2" s="1"/>
  <c r="V782" i="2" s="1"/>
  <c r="W782" i="2" s="1"/>
  <c r="X782" i="2" s="1"/>
  <c r="Y782" i="2" s="1"/>
  <c r="Z782" i="2" s="1"/>
  <c r="AA782" i="2" s="1"/>
  <c r="AB782" i="2" s="1"/>
  <c r="AC782" i="2" s="1"/>
  <c r="C784" i="2" l="1"/>
  <c r="D783" i="2"/>
  <c r="E783" i="2" s="1"/>
  <c r="F783" i="2" s="1"/>
  <c r="G783" i="2" s="1"/>
  <c r="H783" i="2" s="1"/>
  <c r="I783" i="2" s="1"/>
  <c r="J783" i="2" s="1"/>
  <c r="K783" i="2" s="1"/>
  <c r="L783" i="2" s="1"/>
  <c r="M783" i="2" s="1"/>
  <c r="N783" i="2" s="1"/>
  <c r="O783" i="2" s="1"/>
  <c r="P783" i="2" s="1"/>
  <c r="Q783" i="2" s="1"/>
  <c r="R783" i="2" s="1"/>
  <c r="S783" i="2" s="1"/>
  <c r="T783" i="2" s="1"/>
  <c r="U783" i="2" s="1"/>
  <c r="V783" i="2" s="1"/>
  <c r="W783" i="2" s="1"/>
  <c r="X783" i="2" s="1"/>
  <c r="Y783" i="2" s="1"/>
  <c r="Z783" i="2" s="1"/>
  <c r="AA783" i="2" s="1"/>
  <c r="AB783" i="2" s="1"/>
  <c r="AC783" i="2" s="1"/>
  <c r="M781" i="2"/>
  <c r="N781" i="2" s="1"/>
  <c r="O781" i="2" s="1"/>
  <c r="P781" i="2" s="1"/>
  <c r="Q781" i="2" s="1"/>
  <c r="R781" i="2" s="1"/>
  <c r="S781" i="2" s="1"/>
  <c r="T781" i="2" s="1"/>
  <c r="U781" i="2" s="1"/>
  <c r="V781" i="2" s="1"/>
  <c r="W781" i="2" s="1"/>
  <c r="X781" i="2" s="1"/>
  <c r="Y781" i="2" s="1"/>
  <c r="Z781" i="2" s="1"/>
  <c r="AA781" i="2" s="1"/>
  <c r="AB781" i="2" s="1"/>
  <c r="AC781" i="2" s="1"/>
  <c r="F34" i="16"/>
  <c r="C785" i="2" l="1"/>
  <c r="D784" i="2"/>
  <c r="E784" i="2" s="1"/>
  <c r="F784" i="2" s="1"/>
  <c r="G784" i="2" s="1"/>
  <c r="H784" i="2" s="1"/>
  <c r="I784" i="2" s="1"/>
  <c r="J784" i="2" s="1"/>
  <c r="K784" i="2" s="1"/>
  <c r="L784" i="2" s="1"/>
  <c r="M784" i="2" s="1"/>
  <c r="N784" i="2" s="1"/>
  <c r="O784" i="2" s="1"/>
  <c r="P784" i="2" s="1"/>
  <c r="Q784" i="2" s="1"/>
  <c r="R784" i="2" s="1"/>
  <c r="S784" i="2" s="1"/>
  <c r="T784" i="2" s="1"/>
  <c r="U784" i="2" s="1"/>
  <c r="V784" i="2" s="1"/>
  <c r="W784" i="2" s="1"/>
  <c r="X784" i="2" s="1"/>
  <c r="Y784" i="2" s="1"/>
  <c r="Z784" i="2" s="1"/>
  <c r="AA784" i="2" s="1"/>
  <c r="AB784" i="2" s="1"/>
  <c r="AC784" i="2" s="1"/>
  <c r="C786" i="2" l="1"/>
  <c r="D785" i="2"/>
  <c r="E785" i="2" s="1"/>
  <c r="F785" i="2" s="1"/>
  <c r="G785" i="2" s="1"/>
  <c r="H785" i="2" s="1"/>
  <c r="I785" i="2" s="1"/>
  <c r="J785" i="2" s="1"/>
  <c r="K785" i="2" s="1"/>
  <c r="L785" i="2" s="1"/>
  <c r="M785" i="2" s="1"/>
  <c r="N785" i="2" s="1"/>
  <c r="O785" i="2" s="1"/>
  <c r="P785" i="2" s="1"/>
  <c r="Q785" i="2" s="1"/>
  <c r="R785" i="2" s="1"/>
  <c r="S785" i="2" s="1"/>
  <c r="T785" i="2" s="1"/>
  <c r="U785" i="2" s="1"/>
  <c r="V785" i="2" s="1"/>
  <c r="W785" i="2" s="1"/>
  <c r="X785" i="2" s="1"/>
  <c r="Y785" i="2" s="1"/>
  <c r="Z785" i="2" s="1"/>
  <c r="AA785" i="2" s="1"/>
  <c r="AB785" i="2" s="1"/>
  <c r="AC785" i="2" s="1"/>
  <c r="C787" i="2" l="1"/>
  <c r="D786" i="2"/>
  <c r="E786" i="2" s="1"/>
  <c r="F786" i="2" s="1"/>
  <c r="G786" i="2" s="1"/>
  <c r="H786" i="2" s="1"/>
  <c r="I786" i="2" s="1"/>
  <c r="J786" i="2" s="1"/>
  <c r="K786" i="2" s="1"/>
  <c r="L786" i="2" s="1"/>
  <c r="M786" i="2" s="1"/>
  <c r="N786" i="2" s="1"/>
  <c r="O786" i="2" s="1"/>
  <c r="P786" i="2" s="1"/>
  <c r="Q786" i="2" s="1"/>
  <c r="R786" i="2" s="1"/>
  <c r="S786" i="2" s="1"/>
  <c r="T786" i="2" s="1"/>
  <c r="U786" i="2" s="1"/>
  <c r="V786" i="2" s="1"/>
  <c r="W786" i="2" s="1"/>
  <c r="X786" i="2" s="1"/>
  <c r="Y786" i="2" s="1"/>
  <c r="Z786" i="2" s="1"/>
  <c r="AA786" i="2" s="1"/>
  <c r="AB786" i="2" s="1"/>
  <c r="AC786" i="2" s="1"/>
  <c r="C788" i="2" l="1"/>
  <c r="D787" i="2"/>
  <c r="E787" i="2" s="1"/>
  <c r="F787" i="2" s="1"/>
  <c r="G787" i="2" s="1"/>
  <c r="H787" i="2" s="1"/>
  <c r="I787" i="2" s="1"/>
  <c r="J787" i="2" s="1"/>
  <c r="K787" i="2" s="1"/>
  <c r="L787" i="2" s="1"/>
  <c r="M787" i="2" s="1"/>
  <c r="N787" i="2" s="1"/>
  <c r="O787" i="2" s="1"/>
  <c r="P787" i="2" s="1"/>
  <c r="Q787" i="2" s="1"/>
  <c r="R787" i="2" s="1"/>
  <c r="S787" i="2" s="1"/>
  <c r="T787" i="2" s="1"/>
  <c r="U787" i="2" s="1"/>
  <c r="V787" i="2" s="1"/>
  <c r="W787" i="2" s="1"/>
  <c r="X787" i="2" s="1"/>
  <c r="Y787" i="2" s="1"/>
  <c r="Z787" i="2" s="1"/>
  <c r="AA787" i="2" s="1"/>
  <c r="AB787" i="2" s="1"/>
  <c r="AC787" i="2" s="1"/>
  <c r="C789" i="2" l="1"/>
  <c r="D788" i="2"/>
  <c r="E788" i="2" s="1"/>
  <c r="F788" i="2" s="1"/>
  <c r="G788" i="2" s="1"/>
  <c r="H788" i="2" s="1"/>
  <c r="I788" i="2" s="1"/>
  <c r="J788" i="2" s="1"/>
  <c r="K788" i="2" s="1"/>
  <c r="L788" i="2" s="1"/>
  <c r="M788" i="2" s="1"/>
  <c r="N788" i="2" s="1"/>
  <c r="O788" i="2" s="1"/>
  <c r="P788" i="2" s="1"/>
  <c r="Q788" i="2" s="1"/>
  <c r="R788" i="2" s="1"/>
  <c r="S788" i="2" s="1"/>
  <c r="T788" i="2" s="1"/>
  <c r="U788" i="2" s="1"/>
  <c r="V788" i="2" s="1"/>
  <c r="W788" i="2" s="1"/>
  <c r="X788" i="2" s="1"/>
  <c r="Y788" i="2" s="1"/>
  <c r="Z788" i="2" s="1"/>
  <c r="AA788" i="2" s="1"/>
  <c r="AB788" i="2" s="1"/>
  <c r="AC788" i="2" s="1"/>
  <c r="C790" i="2" l="1"/>
  <c r="D789" i="2"/>
  <c r="E789" i="2" s="1"/>
  <c r="F789" i="2" s="1"/>
  <c r="G789" i="2" s="1"/>
  <c r="H789" i="2" s="1"/>
  <c r="I789" i="2" s="1"/>
  <c r="J789" i="2" s="1"/>
  <c r="K789" i="2" s="1"/>
  <c r="L789" i="2" s="1"/>
  <c r="M789" i="2" s="1"/>
  <c r="N789" i="2" s="1"/>
  <c r="O789" i="2" s="1"/>
  <c r="P789" i="2" s="1"/>
  <c r="Q789" i="2" s="1"/>
  <c r="R789" i="2" s="1"/>
  <c r="S789" i="2" s="1"/>
  <c r="T789" i="2" s="1"/>
  <c r="U789" i="2" s="1"/>
  <c r="V789" i="2" s="1"/>
  <c r="W789" i="2" s="1"/>
  <c r="X789" i="2" s="1"/>
  <c r="Y789" i="2" s="1"/>
  <c r="Z789" i="2" s="1"/>
  <c r="AA789" i="2" s="1"/>
  <c r="AB789" i="2" s="1"/>
  <c r="AC789" i="2" s="1"/>
  <c r="C791" i="2" l="1"/>
  <c r="D790" i="2"/>
  <c r="E790" i="2" s="1"/>
  <c r="F790" i="2" s="1"/>
  <c r="G790" i="2" s="1"/>
  <c r="H790" i="2" s="1"/>
  <c r="I790" i="2" s="1"/>
  <c r="J790" i="2" s="1"/>
  <c r="K790" i="2" s="1"/>
  <c r="L790" i="2" s="1"/>
  <c r="M790" i="2" s="1"/>
  <c r="N790" i="2" s="1"/>
  <c r="O790" i="2" s="1"/>
  <c r="P790" i="2" s="1"/>
  <c r="Q790" i="2" s="1"/>
  <c r="R790" i="2" s="1"/>
  <c r="S790" i="2" s="1"/>
  <c r="T790" i="2" s="1"/>
  <c r="U790" i="2" s="1"/>
  <c r="V790" i="2" s="1"/>
  <c r="W790" i="2" s="1"/>
  <c r="X790" i="2" s="1"/>
  <c r="Y790" i="2" s="1"/>
  <c r="Z790" i="2" s="1"/>
  <c r="AA790" i="2" s="1"/>
  <c r="AB790" i="2" s="1"/>
  <c r="AC790" i="2" s="1"/>
  <c r="C792" i="2" l="1"/>
  <c r="D791" i="2"/>
  <c r="E791" i="2" s="1"/>
  <c r="F791" i="2" s="1"/>
  <c r="G791" i="2" s="1"/>
  <c r="H791" i="2" s="1"/>
  <c r="I791" i="2" s="1"/>
  <c r="J791" i="2" s="1"/>
  <c r="K791" i="2" s="1"/>
  <c r="L791" i="2" s="1"/>
  <c r="M791" i="2" s="1"/>
  <c r="N791" i="2" s="1"/>
  <c r="O791" i="2" s="1"/>
  <c r="P791" i="2" s="1"/>
  <c r="Q791" i="2" s="1"/>
  <c r="R791" i="2" s="1"/>
  <c r="S791" i="2" s="1"/>
  <c r="T791" i="2" s="1"/>
  <c r="U791" i="2" s="1"/>
  <c r="V791" i="2" s="1"/>
  <c r="W791" i="2" s="1"/>
  <c r="X791" i="2" s="1"/>
  <c r="Y791" i="2" s="1"/>
  <c r="Z791" i="2" s="1"/>
  <c r="AA791" i="2" s="1"/>
  <c r="AB791" i="2" s="1"/>
  <c r="AC791" i="2" s="1"/>
  <c r="C793" i="2" l="1"/>
  <c r="D792" i="2"/>
  <c r="E792" i="2" s="1"/>
  <c r="F792" i="2" s="1"/>
  <c r="G792" i="2" s="1"/>
  <c r="H792" i="2" s="1"/>
  <c r="I792" i="2" s="1"/>
  <c r="J792" i="2" s="1"/>
  <c r="K792" i="2" s="1"/>
  <c r="L792" i="2" s="1"/>
  <c r="M792" i="2" s="1"/>
  <c r="N792" i="2" s="1"/>
  <c r="O792" i="2" s="1"/>
  <c r="P792" i="2" s="1"/>
  <c r="Q792" i="2" s="1"/>
  <c r="R792" i="2" s="1"/>
  <c r="S792" i="2" s="1"/>
  <c r="T792" i="2" s="1"/>
  <c r="U792" i="2" s="1"/>
  <c r="V792" i="2" s="1"/>
  <c r="W792" i="2" s="1"/>
  <c r="X792" i="2" s="1"/>
  <c r="Y792" i="2" s="1"/>
  <c r="Z792" i="2" s="1"/>
  <c r="AA792" i="2" s="1"/>
  <c r="AB792" i="2" s="1"/>
  <c r="AC792" i="2" s="1"/>
  <c r="C794" i="2" l="1"/>
  <c r="D793" i="2"/>
  <c r="E793" i="2" s="1"/>
  <c r="F793" i="2" s="1"/>
  <c r="G793" i="2" s="1"/>
  <c r="H793" i="2" s="1"/>
  <c r="I793" i="2" s="1"/>
  <c r="J793" i="2" s="1"/>
  <c r="K793" i="2" s="1"/>
  <c r="L793" i="2" s="1"/>
  <c r="M793" i="2" s="1"/>
  <c r="N793" i="2" s="1"/>
  <c r="O793" i="2" s="1"/>
  <c r="P793" i="2" s="1"/>
  <c r="Q793" i="2" s="1"/>
  <c r="R793" i="2" s="1"/>
  <c r="S793" i="2" s="1"/>
  <c r="T793" i="2" s="1"/>
  <c r="U793" i="2" s="1"/>
  <c r="V793" i="2" s="1"/>
  <c r="W793" i="2" s="1"/>
  <c r="X793" i="2" s="1"/>
  <c r="Y793" i="2" s="1"/>
  <c r="Z793" i="2" s="1"/>
  <c r="AA793" i="2" s="1"/>
  <c r="AB793" i="2" s="1"/>
  <c r="AC793" i="2" s="1"/>
  <c r="C795" i="2" l="1"/>
  <c r="D794" i="2"/>
  <c r="E794" i="2" s="1"/>
  <c r="F794" i="2" s="1"/>
  <c r="G794" i="2" s="1"/>
  <c r="H794" i="2" s="1"/>
  <c r="I794" i="2" s="1"/>
  <c r="J794" i="2" s="1"/>
  <c r="K794" i="2" s="1"/>
  <c r="L794" i="2" s="1"/>
  <c r="M794" i="2" s="1"/>
  <c r="N794" i="2" s="1"/>
  <c r="O794" i="2" s="1"/>
  <c r="P794" i="2" s="1"/>
  <c r="Q794" i="2" s="1"/>
  <c r="R794" i="2" s="1"/>
  <c r="S794" i="2" s="1"/>
  <c r="T794" i="2" s="1"/>
  <c r="U794" i="2" s="1"/>
  <c r="V794" i="2" s="1"/>
  <c r="W794" i="2" s="1"/>
  <c r="X794" i="2" s="1"/>
  <c r="Y794" i="2" s="1"/>
  <c r="Z794" i="2" s="1"/>
  <c r="AA794" i="2" s="1"/>
  <c r="AB794" i="2" s="1"/>
  <c r="AC794" i="2" s="1"/>
  <c r="C796" i="2" l="1"/>
  <c r="D795" i="2"/>
  <c r="E795" i="2" s="1"/>
  <c r="F795" i="2" s="1"/>
  <c r="G795" i="2" s="1"/>
  <c r="H795" i="2" s="1"/>
  <c r="I795" i="2" s="1"/>
  <c r="J795" i="2" s="1"/>
  <c r="K795" i="2" s="1"/>
  <c r="L795" i="2" s="1"/>
  <c r="M795" i="2" s="1"/>
  <c r="N795" i="2" s="1"/>
  <c r="O795" i="2" s="1"/>
  <c r="P795" i="2" s="1"/>
  <c r="Q795" i="2" s="1"/>
  <c r="R795" i="2" s="1"/>
  <c r="S795" i="2" s="1"/>
  <c r="T795" i="2" s="1"/>
  <c r="U795" i="2" s="1"/>
  <c r="V795" i="2" s="1"/>
  <c r="W795" i="2" s="1"/>
  <c r="X795" i="2" s="1"/>
  <c r="Y795" i="2" s="1"/>
  <c r="Z795" i="2" s="1"/>
  <c r="AA795" i="2" s="1"/>
  <c r="AB795" i="2" s="1"/>
  <c r="AC795" i="2" s="1"/>
  <c r="C797" i="2" l="1"/>
  <c r="D796" i="2"/>
  <c r="E796" i="2" s="1"/>
  <c r="F796" i="2" s="1"/>
  <c r="G796" i="2" s="1"/>
  <c r="H796" i="2" s="1"/>
  <c r="I796" i="2" s="1"/>
  <c r="J796" i="2" s="1"/>
  <c r="K796" i="2" s="1"/>
  <c r="L796" i="2" s="1"/>
  <c r="M796" i="2" s="1"/>
  <c r="N796" i="2" s="1"/>
  <c r="O796" i="2" s="1"/>
  <c r="P796" i="2" s="1"/>
  <c r="Q796" i="2" s="1"/>
  <c r="R796" i="2" s="1"/>
  <c r="S796" i="2" s="1"/>
  <c r="T796" i="2" s="1"/>
  <c r="U796" i="2" s="1"/>
  <c r="V796" i="2" s="1"/>
  <c r="W796" i="2" s="1"/>
  <c r="X796" i="2" s="1"/>
  <c r="Y796" i="2" s="1"/>
  <c r="Z796" i="2" s="1"/>
  <c r="AA796" i="2" s="1"/>
  <c r="AB796" i="2" s="1"/>
  <c r="AC796" i="2" s="1"/>
  <c r="C798" i="2" l="1"/>
  <c r="D797" i="2"/>
  <c r="E797" i="2" s="1"/>
  <c r="F797" i="2" s="1"/>
  <c r="G797" i="2" s="1"/>
  <c r="H797" i="2" s="1"/>
  <c r="I797" i="2" s="1"/>
  <c r="J797" i="2" s="1"/>
  <c r="K797" i="2" s="1"/>
  <c r="L797" i="2" s="1"/>
  <c r="M797" i="2" s="1"/>
  <c r="N797" i="2" s="1"/>
  <c r="O797" i="2" s="1"/>
  <c r="P797" i="2" s="1"/>
  <c r="Q797" i="2" s="1"/>
  <c r="R797" i="2" s="1"/>
  <c r="S797" i="2" s="1"/>
  <c r="T797" i="2" s="1"/>
  <c r="U797" i="2" s="1"/>
  <c r="V797" i="2" s="1"/>
  <c r="W797" i="2" s="1"/>
  <c r="X797" i="2" s="1"/>
  <c r="Y797" i="2" s="1"/>
  <c r="Z797" i="2" s="1"/>
  <c r="AA797" i="2" s="1"/>
  <c r="AB797" i="2" s="1"/>
  <c r="AC797" i="2" s="1"/>
  <c r="C799" i="2" l="1"/>
  <c r="D798" i="2"/>
  <c r="E798" i="2" s="1"/>
  <c r="F798" i="2" s="1"/>
  <c r="G798" i="2" s="1"/>
  <c r="H798" i="2" s="1"/>
  <c r="I798" i="2" s="1"/>
  <c r="J798" i="2" s="1"/>
  <c r="K798" i="2" s="1"/>
  <c r="L798" i="2" s="1"/>
  <c r="M798" i="2" s="1"/>
  <c r="N798" i="2" s="1"/>
  <c r="O798" i="2" s="1"/>
  <c r="P798" i="2" s="1"/>
  <c r="Q798" i="2" s="1"/>
  <c r="R798" i="2" s="1"/>
  <c r="S798" i="2" s="1"/>
  <c r="T798" i="2" s="1"/>
  <c r="U798" i="2" s="1"/>
  <c r="V798" i="2" s="1"/>
  <c r="W798" i="2" s="1"/>
  <c r="X798" i="2" s="1"/>
  <c r="Y798" i="2" s="1"/>
  <c r="Z798" i="2" s="1"/>
  <c r="AA798" i="2" s="1"/>
  <c r="AB798" i="2" s="1"/>
  <c r="AC798" i="2" s="1"/>
  <c r="C800" i="2" l="1"/>
  <c r="D799" i="2"/>
  <c r="E799" i="2" s="1"/>
  <c r="F799" i="2" s="1"/>
  <c r="G799" i="2" s="1"/>
  <c r="H799" i="2" s="1"/>
  <c r="I799" i="2" s="1"/>
  <c r="J799" i="2" s="1"/>
  <c r="K799" i="2" s="1"/>
  <c r="L799" i="2" s="1"/>
  <c r="M799" i="2" s="1"/>
  <c r="N799" i="2" s="1"/>
  <c r="O799" i="2" s="1"/>
  <c r="P799" i="2" s="1"/>
  <c r="Q799" i="2" s="1"/>
  <c r="R799" i="2" s="1"/>
  <c r="S799" i="2" s="1"/>
  <c r="T799" i="2" s="1"/>
  <c r="U799" i="2" s="1"/>
  <c r="V799" i="2" s="1"/>
  <c r="W799" i="2" s="1"/>
  <c r="X799" i="2" s="1"/>
  <c r="Y799" i="2" s="1"/>
  <c r="Z799" i="2" s="1"/>
  <c r="AA799" i="2" s="1"/>
  <c r="AB799" i="2" s="1"/>
  <c r="AC799" i="2" s="1"/>
  <c r="C801" i="2" l="1"/>
  <c r="D800" i="2"/>
  <c r="E800" i="2" s="1"/>
  <c r="F800" i="2" s="1"/>
  <c r="G800" i="2" s="1"/>
  <c r="H800" i="2" s="1"/>
  <c r="I800" i="2" s="1"/>
  <c r="J800" i="2" s="1"/>
  <c r="K800" i="2" s="1"/>
  <c r="L800" i="2" s="1"/>
  <c r="M800" i="2" s="1"/>
  <c r="N800" i="2" s="1"/>
  <c r="O800" i="2" s="1"/>
  <c r="P800" i="2" s="1"/>
  <c r="Q800" i="2" s="1"/>
  <c r="R800" i="2" s="1"/>
  <c r="S800" i="2" s="1"/>
  <c r="T800" i="2" s="1"/>
  <c r="U800" i="2" s="1"/>
  <c r="V800" i="2" s="1"/>
  <c r="W800" i="2" s="1"/>
  <c r="X800" i="2" s="1"/>
  <c r="Y800" i="2" s="1"/>
  <c r="Z800" i="2" s="1"/>
  <c r="AA800" i="2" s="1"/>
  <c r="AB800" i="2" s="1"/>
  <c r="AC800" i="2" s="1"/>
  <c r="C802" i="2" l="1"/>
  <c r="D801" i="2"/>
  <c r="E801" i="2" s="1"/>
  <c r="F801" i="2" s="1"/>
  <c r="G801" i="2" s="1"/>
  <c r="H801" i="2" s="1"/>
  <c r="I801" i="2" s="1"/>
  <c r="J801" i="2" s="1"/>
  <c r="K801" i="2" s="1"/>
  <c r="L801" i="2" s="1"/>
  <c r="M801" i="2" l="1"/>
  <c r="N801" i="2" s="1"/>
  <c r="O801" i="2" s="1"/>
  <c r="P801" i="2" s="1"/>
  <c r="Q801" i="2" s="1"/>
  <c r="R801" i="2" s="1"/>
  <c r="S801" i="2" s="1"/>
  <c r="T801" i="2" s="1"/>
  <c r="U801" i="2" s="1"/>
  <c r="V801" i="2" s="1"/>
  <c r="W801" i="2" s="1"/>
  <c r="X801" i="2" s="1"/>
  <c r="Y801" i="2" s="1"/>
  <c r="Z801" i="2" s="1"/>
  <c r="AA801" i="2" s="1"/>
  <c r="AB801" i="2" s="1"/>
  <c r="AC801" i="2" s="1"/>
  <c r="F35" i="16"/>
  <c r="C803" i="2"/>
  <c r="D802" i="2"/>
  <c r="E802" i="2" s="1"/>
  <c r="F802" i="2" s="1"/>
  <c r="G802" i="2" s="1"/>
  <c r="H802" i="2" s="1"/>
  <c r="I802" i="2" s="1"/>
  <c r="J802" i="2" s="1"/>
  <c r="K802" i="2" s="1"/>
  <c r="L802" i="2" s="1"/>
  <c r="M802" i="2" s="1"/>
  <c r="N802" i="2" s="1"/>
  <c r="O802" i="2" s="1"/>
  <c r="P802" i="2" s="1"/>
  <c r="Q802" i="2" s="1"/>
  <c r="R802" i="2" s="1"/>
  <c r="S802" i="2" s="1"/>
  <c r="T802" i="2" s="1"/>
  <c r="U802" i="2" s="1"/>
  <c r="V802" i="2" s="1"/>
  <c r="W802" i="2" s="1"/>
  <c r="X802" i="2" s="1"/>
  <c r="Y802" i="2" s="1"/>
  <c r="Z802" i="2" s="1"/>
  <c r="AA802" i="2" s="1"/>
  <c r="AB802" i="2" s="1"/>
  <c r="AC802" i="2" s="1"/>
  <c r="C804" i="2" l="1"/>
  <c r="D803" i="2"/>
  <c r="E803" i="2" s="1"/>
  <c r="F803" i="2" s="1"/>
  <c r="G803" i="2" s="1"/>
  <c r="H803" i="2" s="1"/>
  <c r="I803" i="2" s="1"/>
  <c r="J803" i="2" s="1"/>
  <c r="K803" i="2" s="1"/>
  <c r="L803" i="2" s="1"/>
  <c r="M803" i="2" s="1"/>
  <c r="N803" i="2" s="1"/>
  <c r="O803" i="2" s="1"/>
  <c r="P803" i="2" s="1"/>
  <c r="Q803" i="2" s="1"/>
  <c r="R803" i="2" s="1"/>
  <c r="S803" i="2" s="1"/>
  <c r="T803" i="2" s="1"/>
  <c r="U803" i="2" s="1"/>
  <c r="V803" i="2" s="1"/>
  <c r="W803" i="2" s="1"/>
  <c r="X803" i="2" s="1"/>
  <c r="Y803" i="2" s="1"/>
  <c r="Z803" i="2" s="1"/>
  <c r="AA803" i="2" s="1"/>
  <c r="AB803" i="2" s="1"/>
  <c r="AC803" i="2" s="1"/>
  <c r="C805" i="2" l="1"/>
  <c r="D804" i="2"/>
  <c r="E804" i="2" s="1"/>
  <c r="F804" i="2" s="1"/>
  <c r="G804" i="2" s="1"/>
  <c r="H804" i="2" s="1"/>
  <c r="I804" i="2" s="1"/>
  <c r="J804" i="2" s="1"/>
  <c r="K804" i="2" s="1"/>
  <c r="L804" i="2" s="1"/>
  <c r="M804" i="2" s="1"/>
  <c r="N804" i="2" s="1"/>
  <c r="O804" i="2" s="1"/>
  <c r="P804" i="2" s="1"/>
  <c r="Q804" i="2" s="1"/>
  <c r="R804" i="2" s="1"/>
  <c r="S804" i="2" s="1"/>
  <c r="T804" i="2" s="1"/>
  <c r="U804" i="2" s="1"/>
  <c r="V804" i="2" s="1"/>
  <c r="W804" i="2" s="1"/>
  <c r="X804" i="2" s="1"/>
  <c r="Y804" i="2" s="1"/>
  <c r="Z804" i="2" s="1"/>
  <c r="AA804" i="2" s="1"/>
  <c r="AB804" i="2" s="1"/>
  <c r="AC804" i="2" s="1"/>
  <c r="C806" i="2" l="1"/>
  <c r="D805" i="2"/>
  <c r="E805" i="2" s="1"/>
  <c r="F805" i="2" s="1"/>
  <c r="G805" i="2" s="1"/>
  <c r="H805" i="2" s="1"/>
  <c r="I805" i="2" s="1"/>
  <c r="J805" i="2" s="1"/>
  <c r="K805" i="2" s="1"/>
  <c r="L805" i="2" s="1"/>
  <c r="M805" i="2" s="1"/>
  <c r="N805" i="2" s="1"/>
  <c r="O805" i="2" s="1"/>
  <c r="P805" i="2" s="1"/>
  <c r="Q805" i="2" s="1"/>
  <c r="R805" i="2" s="1"/>
  <c r="S805" i="2" s="1"/>
  <c r="T805" i="2" s="1"/>
  <c r="U805" i="2" s="1"/>
  <c r="V805" i="2" s="1"/>
  <c r="W805" i="2" s="1"/>
  <c r="X805" i="2" s="1"/>
  <c r="Y805" i="2" s="1"/>
  <c r="Z805" i="2" s="1"/>
  <c r="AA805" i="2" s="1"/>
  <c r="AB805" i="2" s="1"/>
  <c r="AC805" i="2" s="1"/>
  <c r="C807" i="2" l="1"/>
  <c r="D806" i="2"/>
  <c r="E806" i="2" s="1"/>
  <c r="F806" i="2" s="1"/>
  <c r="G806" i="2" s="1"/>
  <c r="H806" i="2" s="1"/>
  <c r="I806" i="2" s="1"/>
  <c r="J806" i="2" s="1"/>
  <c r="K806" i="2" s="1"/>
  <c r="L806" i="2" s="1"/>
  <c r="M806" i="2" s="1"/>
  <c r="N806" i="2" s="1"/>
  <c r="O806" i="2" s="1"/>
  <c r="P806" i="2" s="1"/>
  <c r="Q806" i="2" s="1"/>
  <c r="R806" i="2" s="1"/>
  <c r="S806" i="2" s="1"/>
  <c r="T806" i="2" s="1"/>
  <c r="U806" i="2" s="1"/>
  <c r="V806" i="2" s="1"/>
  <c r="W806" i="2" s="1"/>
  <c r="X806" i="2" s="1"/>
  <c r="Y806" i="2" s="1"/>
  <c r="Z806" i="2" s="1"/>
  <c r="AA806" i="2" s="1"/>
  <c r="AB806" i="2" s="1"/>
  <c r="AC806" i="2" s="1"/>
  <c r="C808" i="2" l="1"/>
  <c r="D807" i="2"/>
  <c r="E807" i="2" s="1"/>
  <c r="F807" i="2" s="1"/>
  <c r="G807" i="2" s="1"/>
  <c r="H807" i="2" s="1"/>
  <c r="I807" i="2" s="1"/>
  <c r="J807" i="2" s="1"/>
  <c r="K807" i="2" s="1"/>
  <c r="L807" i="2" s="1"/>
  <c r="M807" i="2" s="1"/>
  <c r="N807" i="2" s="1"/>
  <c r="O807" i="2" s="1"/>
  <c r="P807" i="2" s="1"/>
  <c r="Q807" i="2" s="1"/>
  <c r="R807" i="2" s="1"/>
  <c r="S807" i="2" s="1"/>
  <c r="T807" i="2" s="1"/>
  <c r="U807" i="2" s="1"/>
  <c r="V807" i="2" s="1"/>
  <c r="W807" i="2" s="1"/>
  <c r="X807" i="2" s="1"/>
  <c r="Y807" i="2" s="1"/>
  <c r="Z807" i="2" s="1"/>
  <c r="AA807" i="2" s="1"/>
  <c r="AB807" i="2" s="1"/>
  <c r="AC807" i="2" s="1"/>
  <c r="C809" i="2" l="1"/>
  <c r="D808" i="2"/>
  <c r="E808" i="2" s="1"/>
  <c r="F808" i="2" s="1"/>
  <c r="G808" i="2" s="1"/>
  <c r="H808" i="2" s="1"/>
  <c r="I808" i="2" s="1"/>
  <c r="J808" i="2" s="1"/>
  <c r="K808" i="2" s="1"/>
  <c r="L808" i="2" s="1"/>
  <c r="M808" i="2" s="1"/>
  <c r="N808" i="2" s="1"/>
  <c r="O808" i="2" s="1"/>
  <c r="P808" i="2" s="1"/>
  <c r="Q808" i="2" s="1"/>
  <c r="R808" i="2" s="1"/>
  <c r="S808" i="2" s="1"/>
  <c r="T808" i="2" s="1"/>
  <c r="U808" i="2" s="1"/>
  <c r="V808" i="2" s="1"/>
  <c r="W808" i="2" s="1"/>
  <c r="X808" i="2" s="1"/>
  <c r="Y808" i="2" s="1"/>
  <c r="Z808" i="2" s="1"/>
  <c r="AA808" i="2" s="1"/>
  <c r="AB808" i="2" s="1"/>
  <c r="AC808" i="2" s="1"/>
  <c r="C810" i="2" l="1"/>
  <c r="D809" i="2"/>
  <c r="E809" i="2" s="1"/>
  <c r="F809" i="2" s="1"/>
  <c r="G809" i="2" s="1"/>
  <c r="H809" i="2" s="1"/>
  <c r="I809" i="2" s="1"/>
  <c r="J809" i="2" s="1"/>
  <c r="K809" i="2" s="1"/>
  <c r="L809" i="2" s="1"/>
  <c r="M809" i="2" s="1"/>
  <c r="N809" i="2" s="1"/>
  <c r="O809" i="2" s="1"/>
  <c r="P809" i="2" s="1"/>
  <c r="Q809" i="2" s="1"/>
  <c r="R809" i="2" s="1"/>
  <c r="S809" i="2" s="1"/>
  <c r="T809" i="2" s="1"/>
  <c r="U809" i="2" s="1"/>
  <c r="V809" i="2" s="1"/>
  <c r="W809" i="2" s="1"/>
  <c r="X809" i="2" s="1"/>
  <c r="Y809" i="2" s="1"/>
  <c r="Z809" i="2" s="1"/>
  <c r="AA809" i="2" s="1"/>
  <c r="AB809" i="2" s="1"/>
  <c r="AC809" i="2" s="1"/>
  <c r="C811" i="2" l="1"/>
  <c r="D810" i="2"/>
  <c r="E810" i="2" s="1"/>
  <c r="F810" i="2" s="1"/>
  <c r="G810" i="2" s="1"/>
  <c r="H810" i="2" s="1"/>
  <c r="I810" i="2" s="1"/>
  <c r="J810" i="2" s="1"/>
  <c r="K810" i="2" s="1"/>
  <c r="L810" i="2" s="1"/>
  <c r="M810" i="2" s="1"/>
  <c r="N810" i="2" s="1"/>
  <c r="O810" i="2" s="1"/>
  <c r="P810" i="2" s="1"/>
  <c r="Q810" i="2" s="1"/>
  <c r="R810" i="2" s="1"/>
  <c r="S810" i="2" s="1"/>
  <c r="T810" i="2" s="1"/>
  <c r="U810" i="2" s="1"/>
  <c r="V810" i="2" s="1"/>
  <c r="W810" i="2" s="1"/>
  <c r="X810" i="2" s="1"/>
  <c r="Y810" i="2" s="1"/>
  <c r="Z810" i="2" s="1"/>
  <c r="AA810" i="2" s="1"/>
  <c r="AB810" i="2" s="1"/>
  <c r="AC810" i="2" s="1"/>
  <c r="C812" i="2" l="1"/>
  <c r="D811" i="2"/>
  <c r="E811" i="2" s="1"/>
  <c r="F811" i="2" s="1"/>
  <c r="G811" i="2" s="1"/>
  <c r="H811" i="2" s="1"/>
  <c r="I811" i="2" s="1"/>
  <c r="J811" i="2" s="1"/>
  <c r="K811" i="2" s="1"/>
  <c r="L811" i="2" s="1"/>
  <c r="M811" i="2" s="1"/>
  <c r="N811" i="2" s="1"/>
  <c r="O811" i="2" s="1"/>
  <c r="P811" i="2" s="1"/>
  <c r="Q811" i="2" s="1"/>
  <c r="R811" i="2" s="1"/>
  <c r="S811" i="2" s="1"/>
  <c r="T811" i="2" s="1"/>
  <c r="U811" i="2" s="1"/>
  <c r="V811" i="2" s="1"/>
  <c r="W811" i="2" s="1"/>
  <c r="X811" i="2" s="1"/>
  <c r="Y811" i="2" s="1"/>
  <c r="Z811" i="2" s="1"/>
  <c r="AA811" i="2" s="1"/>
  <c r="AB811" i="2" s="1"/>
  <c r="AC811" i="2" s="1"/>
  <c r="C813" i="2" l="1"/>
  <c r="D812" i="2"/>
  <c r="E812" i="2" s="1"/>
  <c r="F812" i="2" s="1"/>
  <c r="G812" i="2" s="1"/>
  <c r="H812" i="2" s="1"/>
  <c r="I812" i="2" s="1"/>
  <c r="J812" i="2" s="1"/>
  <c r="K812" i="2" s="1"/>
  <c r="L812" i="2" s="1"/>
  <c r="M812" i="2" s="1"/>
  <c r="N812" i="2" s="1"/>
  <c r="O812" i="2" s="1"/>
  <c r="P812" i="2" s="1"/>
  <c r="Q812" i="2" s="1"/>
  <c r="R812" i="2" s="1"/>
  <c r="S812" i="2" s="1"/>
  <c r="T812" i="2" s="1"/>
  <c r="U812" i="2" s="1"/>
  <c r="V812" i="2" s="1"/>
  <c r="W812" i="2" s="1"/>
  <c r="X812" i="2" s="1"/>
  <c r="Y812" i="2" s="1"/>
  <c r="Z812" i="2" s="1"/>
  <c r="AA812" i="2" s="1"/>
  <c r="AB812" i="2" s="1"/>
  <c r="AC812" i="2" s="1"/>
  <c r="C814" i="2" l="1"/>
  <c r="D813" i="2"/>
  <c r="E813" i="2" s="1"/>
  <c r="F813" i="2" s="1"/>
  <c r="G813" i="2" s="1"/>
  <c r="H813" i="2" s="1"/>
  <c r="I813" i="2" s="1"/>
  <c r="J813" i="2" s="1"/>
  <c r="K813" i="2" s="1"/>
  <c r="L813" i="2" s="1"/>
  <c r="M813" i="2" s="1"/>
  <c r="N813" i="2" s="1"/>
  <c r="O813" i="2" s="1"/>
  <c r="P813" i="2" s="1"/>
  <c r="Q813" i="2" s="1"/>
  <c r="R813" i="2" s="1"/>
  <c r="S813" i="2" s="1"/>
  <c r="T813" i="2" s="1"/>
  <c r="U813" i="2" s="1"/>
  <c r="V813" i="2" s="1"/>
  <c r="W813" i="2" s="1"/>
  <c r="X813" i="2" s="1"/>
  <c r="Y813" i="2" s="1"/>
  <c r="Z813" i="2" s="1"/>
  <c r="AA813" i="2" s="1"/>
  <c r="AB813" i="2" s="1"/>
  <c r="AC813" i="2" s="1"/>
  <c r="C815" i="2" l="1"/>
  <c r="D814" i="2"/>
  <c r="E814" i="2" s="1"/>
  <c r="F814" i="2" s="1"/>
  <c r="G814" i="2" s="1"/>
  <c r="H814" i="2" s="1"/>
  <c r="I814" i="2" s="1"/>
  <c r="J814" i="2" s="1"/>
  <c r="K814" i="2" s="1"/>
  <c r="L814" i="2" s="1"/>
  <c r="M814" i="2" s="1"/>
  <c r="N814" i="2" s="1"/>
  <c r="O814" i="2" s="1"/>
  <c r="P814" i="2" s="1"/>
  <c r="Q814" i="2" s="1"/>
  <c r="R814" i="2" s="1"/>
  <c r="S814" i="2" s="1"/>
  <c r="T814" i="2" s="1"/>
  <c r="U814" i="2" s="1"/>
  <c r="V814" i="2" s="1"/>
  <c r="W814" i="2" s="1"/>
  <c r="X814" i="2" s="1"/>
  <c r="Y814" i="2" s="1"/>
  <c r="Z814" i="2" s="1"/>
  <c r="AA814" i="2" s="1"/>
  <c r="AB814" i="2" s="1"/>
  <c r="AC814" i="2" s="1"/>
  <c r="C816" i="2" l="1"/>
  <c r="D815" i="2"/>
  <c r="E815" i="2" s="1"/>
  <c r="F815" i="2" s="1"/>
  <c r="G815" i="2" s="1"/>
  <c r="H815" i="2" s="1"/>
  <c r="I815" i="2" s="1"/>
  <c r="J815" i="2" s="1"/>
  <c r="K815" i="2" s="1"/>
  <c r="L815" i="2" s="1"/>
  <c r="M815" i="2" s="1"/>
  <c r="N815" i="2" s="1"/>
  <c r="O815" i="2" s="1"/>
  <c r="P815" i="2" s="1"/>
  <c r="Q815" i="2" s="1"/>
  <c r="R815" i="2" s="1"/>
  <c r="S815" i="2" s="1"/>
  <c r="T815" i="2" s="1"/>
  <c r="U815" i="2" s="1"/>
  <c r="V815" i="2" s="1"/>
  <c r="W815" i="2" s="1"/>
  <c r="X815" i="2" s="1"/>
  <c r="Y815" i="2" s="1"/>
  <c r="Z815" i="2" s="1"/>
  <c r="AA815" i="2" s="1"/>
  <c r="AB815" i="2" s="1"/>
  <c r="AC815" i="2" s="1"/>
  <c r="C817" i="2" l="1"/>
  <c r="D816" i="2"/>
  <c r="E816" i="2" s="1"/>
  <c r="F816" i="2" s="1"/>
  <c r="G816" i="2" s="1"/>
  <c r="H816" i="2" s="1"/>
  <c r="I816" i="2" s="1"/>
  <c r="J816" i="2" s="1"/>
  <c r="K816" i="2" s="1"/>
  <c r="L816" i="2" s="1"/>
  <c r="M816" i="2" s="1"/>
  <c r="N816" i="2" s="1"/>
  <c r="O816" i="2" s="1"/>
  <c r="P816" i="2" s="1"/>
  <c r="Q816" i="2" s="1"/>
  <c r="R816" i="2" s="1"/>
  <c r="S816" i="2" s="1"/>
  <c r="T816" i="2" s="1"/>
  <c r="U816" i="2" s="1"/>
  <c r="V816" i="2" s="1"/>
  <c r="W816" i="2" s="1"/>
  <c r="X816" i="2" s="1"/>
  <c r="Y816" i="2" s="1"/>
  <c r="Z816" i="2" s="1"/>
  <c r="AA816" i="2" s="1"/>
  <c r="AB816" i="2" s="1"/>
  <c r="AC816" i="2" s="1"/>
  <c r="C818" i="2" l="1"/>
  <c r="D817" i="2"/>
  <c r="E817" i="2" s="1"/>
  <c r="F817" i="2" s="1"/>
  <c r="G817" i="2" s="1"/>
  <c r="H817" i="2" s="1"/>
  <c r="I817" i="2" s="1"/>
  <c r="J817" i="2" s="1"/>
  <c r="K817" i="2" s="1"/>
  <c r="L817" i="2" s="1"/>
  <c r="M817" i="2" s="1"/>
  <c r="N817" i="2" s="1"/>
  <c r="O817" i="2" s="1"/>
  <c r="P817" i="2" s="1"/>
  <c r="Q817" i="2" s="1"/>
  <c r="R817" i="2" s="1"/>
  <c r="S817" i="2" s="1"/>
  <c r="T817" i="2" s="1"/>
  <c r="U817" i="2" s="1"/>
  <c r="V817" i="2" s="1"/>
  <c r="W817" i="2" s="1"/>
  <c r="X817" i="2" s="1"/>
  <c r="Y817" i="2" s="1"/>
  <c r="Z817" i="2" s="1"/>
  <c r="AA817" i="2" s="1"/>
  <c r="AB817" i="2" s="1"/>
  <c r="AC817" i="2" s="1"/>
  <c r="C819" i="2" l="1"/>
  <c r="D818" i="2"/>
  <c r="E818" i="2" s="1"/>
  <c r="F818" i="2" s="1"/>
  <c r="G818" i="2" s="1"/>
  <c r="H818" i="2" s="1"/>
  <c r="I818" i="2" s="1"/>
  <c r="J818" i="2" s="1"/>
  <c r="K818" i="2" s="1"/>
  <c r="L818" i="2" s="1"/>
  <c r="M818" i="2" s="1"/>
  <c r="N818" i="2" s="1"/>
  <c r="O818" i="2" s="1"/>
  <c r="P818" i="2" s="1"/>
  <c r="Q818" i="2" s="1"/>
  <c r="R818" i="2" s="1"/>
  <c r="S818" i="2" s="1"/>
  <c r="T818" i="2" s="1"/>
  <c r="U818" i="2" s="1"/>
  <c r="V818" i="2" s="1"/>
  <c r="W818" i="2" s="1"/>
  <c r="X818" i="2" s="1"/>
  <c r="Y818" i="2" s="1"/>
  <c r="Z818" i="2" s="1"/>
  <c r="AA818" i="2" s="1"/>
  <c r="AB818" i="2" s="1"/>
  <c r="AC818" i="2" s="1"/>
  <c r="C820" i="2" l="1"/>
  <c r="D819" i="2"/>
  <c r="E819" i="2" s="1"/>
  <c r="F819" i="2" s="1"/>
  <c r="G819" i="2" s="1"/>
  <c r="H819" i="2" s="1"/>
  <c r="I819" i="2" s="1"/>
  <c r="J819" i="2" s="1"/>
  <c r="K819" i="2" s="1"/>
  <c r="L819" i="2" s="1"/>
  <c r="M819" i="2" s="1"/>
  <c r="N819" i="2" s="1"/>
  <c r="O819" i="2" s="1"/>
  <c r="P819" i="2" s="1"/>
  <c r="Q819" i="2" s="1"/>
  <c r="R819" i="2" s="1"/>
  <c r="S819" i="2" s="1"/>
  <c r="T819" i="2" s="1"/>
  <c r="U819" i="2" s="1"/>
  <c r="V819" i="2" s="1"/>
  <c r="W819" i="2" s="1"/>
  <c r="X819" i="2" s="1"/>
  <c r="Y819" i="2" s="1"/>
  <c r="Z819" i="2" s="1"/>
  <c r="AA819" i="2" s="1"/>
  <c r="AB819" i="2" s="1"/>
  <c r="AC819" i="2" s="1"/>
  <c r="C821" i="2" l="1"/>
  <c r="D820" i="2"/>
  <c r="E820" i="2" s="1"/>
  <c r="F820" i="2" s="1"/>
  <c r="G820" i="2" s="1"/>
  <c r="H820" i="2" s="1"/>
  <c r="I820" i="2" s="1"/>
  <c r="J820" i="2" s="1"/>
  <c r="K820" i="2" s="1"/>
  <c r="L820" i="2" s="1"/>
  <c r="M820" i="2" s="1"/>
  <c r="N820" i="2" s="1"/>
  <c r="O820" i="2" s="1"/>
  <c r="P820" i="2" s="1"/>
  <c r="Q820" i="2" s="1"/>
  <c r="R820" i="2" s="1"/>
  <c r="S820" i="2" s="1"/>
  <c r="T820" i="2" s="1"/>
  <c r="U820" i="2" s="1"/>
  <c r="V820" i="2" s="1"/>
  <c r="W820" i="2" s="1"/>
  <c r="X820" i="2" s="1"/>
  <c r="Y820" i="2" s="1"/>
  <c r="Z820" i="2" s="1"/>
  <c r="AA820" i="2" s="1"/>
  <c r="AB820" i="2" s="1"/>
  <c r="AC820" i="2" s="1"/>
  <c r="C822" i="2" l="1"/>
  <c r="D821" i="2"/>
  <c r="E821" i="2" s="1"/>
  <c r="F821" i="2" s="1"/>
  <c r="G821" i="2" s="1"/>
  <c r="H821" i="2" s="1"/>
  <c r="I821" i="2" s="1"/>
  <c r="J821" i="2" s="1"/>
  <c r="K821" i="2" s="1"/>
  <c r="L821" i="2" s="1"/>
  <c r="M821" i="2" s="1"/>
  <c r="N821" i="2" s="1"/>
  <c r="O821" i="2" s="1"/>
  <c r="P821" i="2" s="1"/>
  <c r="Q821" i="2" s="1"/>
  <c r="R821" i="2" s="1"/>
  <c r="S821" i="2" s="1"/>
  <c r="T821" i="2" s="1"/>
  <c r="U821" i="2" s="1"/>
  <c r="V821" i="2" s="1"/>
  <c r="W821" i="2" s="1"/>
  <c r="X821" i="2" s="1"/>
  <c r="Y821" i="2" s="1"/>
  <c r="Z821" i="2" s="1"/>
  <c r="AA821" i="2" s="1"/>
  <c r="AB821" i="2" s="1"/>
  <c r="AC821" i="2" s="1"/>
  <c r="C823" i="2" l="1"/>
  <c r="D822" i="2"/>
  <c r="E822" i="2" s="1"/>
  <c r="F822" i="2" s="1"/>
  <c r="G822" i="2" s="1"/>
  <c r="H822" i="2" s="1"/>
  <c r="I822" i="2" s="1"/>
  <c r="J822" i="2" s="1"/>
  <c r="K822" i="2" s="1"/>
  <c r="L822" i="2" s="1"/>
  <c r="M822" i="2" s="1"/>
  <c r="N822" i="2" s="1"/>
  <c r="O822" i="2" s="1"/>
  <c r="P822" i="2" s="1"/>
  <c r="Q822" i="2" s="1"/>
  <c r="R822" i="2" s="1"/>
  <c r="S822" i="2" s="1"/>
  <c r="T822" i="2" s="1"/>
  <c r="U822" i="2" s="1"/>
  <c r="V822" i="2" s="1"/>
  <c r="W822" i="2" s="1"/>
  <c r="X822" i="2" s="1"/>
  <c r="Y822" i="2" s="1"/>
  <c r="Z822" i="2" s="1"/>
  <c r="AA822" i="2" s="1"/>
  <c r="AB822" i="2" s="1"/>
  <c r="AC822" i="2" s="1"/>
  <c r="C824" i="2" l="1"/>
  <c r="D823" i="2"/>
  <c r="E823" i="2" s="1"/>
  <c r="F823" i="2" s="1"/>
  <c r="G823" i="2" s="1"/>
  <c r="H823" i="2" s="1"/>
  <c r="I823" i="2" s="1"/>
  <c r="J823" i="2" s="1"/>
  <c r="K823" i="2" s="1"/>
  <c r="L823" i="2" s="1"/>
  <c r="M823" i="2" s="1"/>
  <c r="N823" i="2" s="1"/>
  <c r="O823" i="2" s="1"/>
  <c r="P823" i="2" s="1"/>
  <c r="Q823" i="2" s="1"/>
  <c r="R823" i="2" s="1"/>
  <c r="S823" i="2" s="1"/>
  <c r="T823" i="2" s="1"/>
  <c r="U823" i="2" s="1"/>
  <c r="V823" i="2" s="1"/>
  <c r="W823" i="2" s="1"/>
  <c r="X823" i="2" s="1"/>
  <c r="Y823" i="2" s="1"/>
  <c r="Z823" i="2" s="1"/>
  <c r="AA823" i="2" s="1"/>
  <c r="AB823" i="2" s="1"/>
  <c r="AC823" i="2" s="1"/>
  <c r="C825" i="2" l="1"/>
  <c r="D825" i="2" s="1"/>
  <c r="E825" i="2" s="1"/>
  <c r="F825" i="2" s="1"/>
  <c r="G825" i="2" s="1"/>
  <c r="H825" i="2" s="1"/>
  <c r="I825" i="2" s="1"/>
  <c r="J825" i="2" s="1"/>
  <c r="K825" i="2" s="1"/>
  <c r="L825" i="2" s="1"/>
  <c r="M825" i="2" s="1"/>
  <c r="N825" i="2" s="1"/>
  <c r="O825" i="2" s="1"/>
  <c r="P825" i="2" s="1"/>
  <c r="Q825" i="2" s="1"/>
  <c r="R825" i="2" s="1"/>
  <c r="S825" i="2" s="1"/>
  <c r="T825" i="2" s="1"/>
  <c r="U825" i="2" s="1"/>
  <c r="V825" i="2" s="1"/>
  <c r="W825" i="2" s="1"/>
  <c r="X825" i="2" s="1"/>
  <c r="Y825" i="2" s="1"/>
  <c r="Z825" i="2" s="1"/>
  <c r="AA825" i="2" s="1"/>
  <c r="AB825" i="2" s="1"/>
  <c r="AC825" i="2" s="1"/>
  <c r="D824" i="2"/>
  <c r="E824" i="2" s="1"/>
  <c r="F824" i="2" s="1"/>
  <c r="G824" i="2" s="1"/>
  <c r="H824" i="2" s="1"/>
  <c r="I824" i="2" s="1"/>
  <c r="J824" i="2" s="1"/>
  <c r="K824" i="2" s="1"/>
  <c r="L824" i="2" s="1"/>
  <c r="M824" i="2" s="1"/>
  <c r="N824" i="2" s="1"/>
  <c r="O824" i="2" s="1"/>
  <c r="P824" i="2" s="1"/>
  <c r="Q824" i="2" s="1"/>
  <c r="R824" i="2" s="1"/>
  <c r="S824" i="2" s="1"/>
  <c r="T824" i="2" s="1"/>
  <c r="U824" i="2" s="1"/>
  <c r="V824" i="2" s="1"/>
  <c r="W824" i="2" s="1"/>
  <c r="X824" i="2" s="1"/>
  <c r="Y824" i="2" s="1"/>
  <c r="Z824" i="2" s="1"/>
  <c r="AA824" i="2" s="1"/>
  <c r="AB824" i="2" s="1"/>
  <c r="AC824" i="2" s="1"/>
</calcChain>
</file>

<file path=xl/sharedStrings.xml><?xml version="1.0" encoding="utf-8"?>
<sst xmlns="http://schemas.openxmlformats.org/spreadsheetml/2006/main" count="852" uniqueCount="69">
  <si>
    <t>mês/ano</t>
  </si>
  <si>
    <t>mês</t>
  </si>
  <si>
    <t>beta</t>
  </si>
  <si>
    <t>efic_dist</t>
  </si>
  <si>
    <t>pop_vac</t>
  </si>
  <si>
    <t>efic_vac</t>
  </si>
  <si>
    <t>taxa_resusceptibilidade</t>
  </si>
  <si>
    <t>Observação/Evento</t>
  </si>
  <si>
    <t>data</t>
  </si>
  <si>
    <t xml:space="preserve">Referencia </t>
  </si>
  <si>
    <t>https://www.who.int/en/activities/tracking-SARS-CoV-2-variants/</t>
  </si>
  <si>
    <t>Variante VOC Gamma e Variante VOC Alfa</t>
  </si>
  <si>
    <t>Pico de mortes em todos os estados brasileiros (Gamma)</t>
  </si>
  <si>
    <t xml:space="preserve">Variante VOC Delta </t>
  </si>
  <si>
    <t>Primeiro pico COVID19</t>
  </si>
  <si>
    <t>50% da população vacinada com 1°dose e
e quase 30% com a segunda dose ou com dose única</t>
  </si>
  <si>
    <t>Delta se torna variante dominante no Brasil. 
Óbitos caem ao menor patamar da pandemia.</t>
  </si>
  <si>
    <t>Variante VOC Ômicron</t>
  </si>
  <si>
    <t>Início vacinação no Brasil (17/01/2021 CoronaVac)
Sistema de Saúde no Amazonas entra em colapso.</t>
  </si>
  <si>
    <t>Ômicron causa pico no Brasil, com média móvel de mais de 100 mil novos casos por dia, mas mortalidade não cresce na mesma proporção. 
Cobertura de duas doses ou dose única chega a 70% dos brasileiros.
Brasil completa um ano de vacinação (18/01/2022)</t>
  </si>
  <si>
    <t>https://portal.fiocruz.br/noticia/vacinacao-contra-covid-19-no-brasil-completa-um-ano
https://agenciabrasil.ebc.com.br/saude/noticia/2022-03/covid-19-em-dois-anos-variantes-e-vacinas-moldaram-fases-da-pandemia</t>
  </si>
  <si>
    <t>https://app.powerbi.com/view?r=eyJrIjoiMWNjNzZkNjctZTNiNy00YmMzLTkxZjQtNmJiZDM2MTYxNzEwIiwidCI6ImY2MTBjMGI3LWJkMjQtNGIzOS04MTBiLTNkYzI4MGFmYjU5MCIsImMiOjh9</t>
  </si>
  <si>
    <t>https://agenciabrasil.ebc.com.br/saude/noticia/2022-03/covid-19-em-dois-anos-variantes-e-vacinas-moldaram-fases-da-pandemia</t>
  </si>
  <si>
    <t>Referencia</t>
  </si>
  <si>
    <t>cases_brazil_estates
https://cidades.ibge.gov.br/brasil/mg/panorama</t>
  </si>
  <si>
    <t>pop_vacinada MG</t>
  </si>
  <si>
    <t>pop_vacinada RS</t>
  </si>
  <si>
    <t>pop_vacinada SC</t>
  </si>
  <si>
    <t>pop_vacinada PR</t>
  </si>
  <si>
    <t>pop_vacinada BA</t>
  </si>
  <si>
    <t>pop_vacinada ES</t>
  </si>
  <si>
    <t>pop_vacinada PI</t>
  </si>
  <si>
    <t>pop_vacinada AC</t>
  </si>
  <si>
    <t>pop_vacinada RJ</t>
  </si>
  <si>
    <t>pop_vacinada SP</t>
  </si>
  <si>
    <t>pop_vacinada TO</t>
  </si>
  <si>
    <t>pop_vacinada RO</t>
  </si>
  <si>
    <t>pop_vacinada PA</t>
  </si>
  <si>
    <t>pop_vacinada MA</t>
  </si>
  <si>
    <t>pop_vacinada GO</t>
  </si>
  <si>
    <t>pop_vacinada CE</t>
  </si>
  <si>
    <t>pop_vacinada AL</t>
  </si>
  <si>
    <t>pop_vacinada PB</t>
  </si>
  <si>
    <t>pop_vacinada AP</t>
  </si>
  <si>
    <t>pop_vacinada AM</t>
  </si>
  <si>
    <t>pop_vacinada MT</t>
  </si>
  <si>
    <t>pop_vacinada MS</t>
  </si>
  <si>
    <t>pop_vacinada PE</t>
  </si>
  <si>
    <t>pop_vacinada SE</t>
  </si>
  <si>
    <t>pop_vacinada RN</t>
  </si>
  <si>
    <t>pop_vacinada RR</t>
  </si>
  <si>
    <t>pop_vacinada DF</t>
  </si>
  <si>
    <t>Parametro</t>
  </si>
  <si>
    <t>Valor</t>
  </si>
  <si>
    <t>Antecipação Vacina</t>
  </si>
  <si>
    <t>efic_vac_BKP</t>
  </si>
  <si>
    <t>aux_efic_vac</t>
  </si>
  <si>
    <t>Antecipação Vacina Ressuceptibilidade</t>
  </si>
  <si>
    <t>taxa_R_BKP</t>
  </si>
  <si>
    <t>aux_R</t>
  </si>
  <si>
    <t>Observação</t>
  </si>
  <si>
    <t>Dias de antecipação da vacina considerando 17/01/2021</t>
  </si>
  <si>
    <t>Target1</t>
  </si>
  <si>
    <t>Dias1</t>
  </si>
  <si>
    <t>Target2</t>
  </si>
  <si>
    <t>Número de dias para atingir Target1</t>
  </si>
  <si>
    <t>Porcentagem da população vacinada no fim da simulação</t>
  </si>
  <si>
    <t>Porcentagem da população vacinada após Dias1 do início da vacinação</t>
  </si>
  <si>
    <t xml:space="preserve"> Início Vacina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</si>
</sst>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0" xfId="1" applyAlignment="1">
      <alignment horizontal="center" vertical="center"/>
    </xf>
    <xf numFmtId="9" fontId="0" fillId="0" borderId="0" xfId="0" applyNumberFormat="1"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10" fontId="0" fillId="0" borderId="0" xfId="0" applyNumberFormat="1" applyAlignment="1">
      <alignment horizontal="center"/>
    </xf>
    <xf numFmtId="10"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alignment horizontal="left"/>
    </xf>
    <xf numFmtId="9"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ortal.fiocruz.br/noticia/vacinacao-contra-covid-19-no-brasil-completa-um-ano"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portal.fiocruz.br/noticia/vacinacao-contra-covid-19-no-brasil-completa-um-ano"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portal.fiocruz.br/noticia/vacinacao-contra-covid-19-no-brasil-completa-um-an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7A89B-E017-4091-82CB-3F9C23FAD97E}">
  <dimension ref="A1:C7"/>
  <sheetViews>
    <sheetView tabSelected="1" zoomScale="160" zoomScaleNormal="160" workbookViewId="0">
      <selection activeCell="C12" sqref="C12"/>
    </sheetView>
  </sheetViews>
  <sheetFormatPr defaultRowHeight="15" x14ac:dyDescent="0.25"/>
  <cols>
    <col min="1" max="1" width="36.28515625" style="1" bestFit="1" customWidth="1"/>
    <col min="2" max="2" width="11" style="1" bestFit="1" customWidth="1"/>
    <col min="3" max="3" width="64" style="11" bestFit="1" customWidth="1"/>
    <col min="4" max="16384" width="9.140625" style="1"/>
  </cols>
  <sheetData>
    <row r="1" spans="1:3" x14ac:dyDescent="0.25">
      <c r="A1" s="1" t="s">
        <v>52</v>
      </c>
      <c r="B1" s="1" t="s">
        <v>53</v>
      </c>
      <c r="C1" s="11" t="s">
        <v>60</v>
      </c>
    </row>
    <row r="2" spans="1:3" x14ac:dyDescent="0.25">
      <c r="A2" s="1" t="s">
        <v>54</v>
      </c>
      <c r="B2" s="1">
        <v>40</v>
      </c>
      <c r="C2" s="11" t="s">
        <v>61</v>
      </c>
    </row>
    <row r="3" spans="1:3" x14ac:dyDescent="0.25">
      <c r="A3" s="1" t="s">
        <v>57</v>
      </c>
      <c r="B3" s="1">
        <v>40</v>
      </c>
    </row>
    <row r="4" spans="1:3" x14ac:dyDescent="0.25">
      <c r="A4" s="1" t="s">
        <v>62</v>
      </c>
      <c r="B4" s="12">
        <v>0.8</v>
      </c>
      <c r="C4" s="11" t="s">
        <v>67</v>
      </c>
    </row>
    <row r="5" spans="1:3" x14ac:dyDescent="0.25">
      <c r="A5" s="1" t="s">
        <v>63</v>
      </c>
      <c r="B5" s="1">
        <f>22*7</f>
        <v>154</v>
      </c>
      <c r="C5" s="11" t="s">
        <v>65</v>
      </c>
    </row>
    <row r="6" spans="1:3" x14ac:dyDescent="0.25">
      <c r="A6" s="1" t="s">
        <v>64</v>
      </c>
      <c r="B6" s="12">
        <v>0.84</v>
      </c>
      <c r="C6" s="11" t="s">
        <v>66</v>
      </c>
    </row>
    <row r="7" spans="1:3" x14ac:dyDescent="0.25">
      <c r="A7" s="1" t="s">
        <v>68</v>
      </c>
      <c r="B7" s="13">
        <v>44213</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A734-8201-4BFD-B522-C9A0AE2CB90E}">
  <dimension ref="A1:K41"/>
  <sheetViews>
    <sheetView topLeftCell="A22" zoomScale="110" zoomScaleNormal="110" workbookViewId="0">
      <selection activeCell="J47" sqref="J47"/>
    </sheetView>
  </sheetViews>
  <sheetFormatPr defaultRowHeight="15" x14ac:dyDescent="0.25"/>
  <cols>
    <col min="1" max="1" width="9.140625" style="2"/>
    <col min="2" max="2" width="12.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0.1</v>
      </c>
      <c r="D2" s="2">
        <v>0.75</v>
      </c>
      <c r="E2" s="2">
        <v>2.5000000000000001E-2</v>
      </c>
      <c r="F2" s="10">
        <f>VLOOKUP(A2,Meses!A:D,4,FALSE)</f>
        <v>0</v>
      </c>
      <c r="G2" s="10">
        <v>0.7</v>
      </c>
      <c r="H2" s="2">
        <f t="shared" ref="H2:H41" si="0">IFERROR(IF(A2&gt;=AntVacina,IF(ROW(H1)=1,1,H1+1),0),0)</f>
        <v>0</v>
      </c>
      <c r="I2" s="5">
        <v>0</v>
      </c>
      <c r="K2" s="4"/>
    </row>
    <row r="3" spans="1:11" x14ac:dyDescent="0.25">
      <c r="A3" s="2">
        <v>50</v>
      </c>
      <c r="B3" s="3">
        <f>VLOOKUP(A3,Meses!A:B,2,FALSE)</f>
        <v>43947</v>
      </c>
      <c r="C3" s="2">
        <v>0.1</v>
      </c>
      <c r="D3" s="2">
        <v>0.84</v>
      </c>
      <c r="E3" s="2">
        <v>2.5000000000000001E-2</v>
      </c>
      <c r="F3" s="10">
        <f>VLOOKUP(A3,Meses!A:D,4,FALSE)</f>
        <v>0</v>
      </c>
      <c r="G3" s="10">
        <v>0.7</v>
      </c>
      <c r="H3" s="2">
        <f t="shared" si="0"/>
        <v>1</v>
      </c>
      <c r="I3" s="5">
        <v>0</v>
      </c>
      <c r="K3" s="4"/>
    </row>
    <row r="4" spans="1:11" x14ac:dyDescent="0.25">
      <c r="A4" s="2">
        <v>100</v>
      </c>
      <c r="B4" s="3">
        <f>VLOOKUP(A4,Meses!A:B,2,FALSE)</f>
        <v>43997</v>
      </c>
      <c r="C4" s="2">
        <v>0.1</v>
      </c>
      <c r="D4" s="2">
        <v>0.84</v>
      </c>
      <c r="E4" s="2">
        <v>2.5000000000000001E-2</v>
      </c>
      <c r="F4" s="10">
        <f>VLOOKUP(A4,Meses!A:D,4,FALSE)</f>
        <v>0</v>
      </c>
      <c r="G4" s="10">
        <v>0.7</v>
      </c>
      <c r="H4" s="2">
        <f t="shared" si="0"/>
        <v>2</v>
      </c>
      <c r="I4" s="5">
        <v>0</v>
      </c>
      <c r="K4" s="4"/>
    </row>
    <row r="5" spans="1:11" x14ac:dyDescent="0.25">
      <c r="A5" s="2">
        <v>145</v>
      </c>
      <c r="B5" s="3">
        <f>VLOOKUP(A5,Meses!A:B,2,FALSE)</f>
        <v>44042</v>
      </c>
      <c r="C5" s="2">
        <v>0.1</v>
      </c>
      <c r="D5" s="2">
        <v>0.88</v>
      </c>
      <c r="E5" s="2">
        <v>2.5000000000000001E-2</v>
      </c>
      <c r="F5" s="10">
        <f>VLOOKUP(A5,Meses!A:D,4,FALSE)</f>
        <v>0</v>
      </c>
      <c r="G5" s="10">
        <v>0.7</v>
      </c>
      <c r="H5" s="2">
        <f t="shared" si="0"/>
        <v>3</v>
      </c>
      <c r="I5" s="5">
        <v>0</v>
      </c>
      <c r="K5" s="4"/>
    </row>
    <row r="6" spans="1:11" x14ac:dyDescent="0.25">
      <c r="A6" s="2">
        <v>160</v>
      </c>
      <c r="B6" s="3">
        <f>VLOOKUP(A6,Meses!A:B,2,FALSE)</f>
        <v>44057</v>
      </c>
      <c r="C6" s="2">
        <v>0.1</v>
      </c>
      <c r="D6" s="2">
        <v>0.79</v>
      </c>
      <c r="E6" s="2">
        <v>2.5000000000000001E-2</v>
      </c>
      <c r="F6" s="10">
        <f>VLOOKUP(A6,Meses!A:D,4,FALSE)</f>
        <v>0</v>
      </c>
      <c r="G6" s="10">
        <v>0.7</v>
      </c>
      <c r="H6" s="2">
        <f t="shared" si="0"/>
        <v>4</v>
      </c>
      <c r="I6" s="5">
        <v>0</v>
      </c>
    </row>
    <row r="7" spans="1:11" x14ac:dyDescent="0.25">
      <c r="A7" s="2">
        <v>180</v>
      </c>
      <c r="B7" s="3">
        <f>VLOOKUP(A7,Meses!A:B,2,FALSE)</f>
        <v>44077</v>
      </c>
      <c r="C7" s="2">
        <v>0.12</v>
      </c>
      <c r="D7" s="2">
        <v>0.71499999999999997</v>
      </c>
      <c r="E7" s="2">
        <v>2.5000000000000001E-2</v>
      </c>
      <c r="F7" s="10">
        <f>VLOOKUP(A7,Meses!A:D,4,FALSE)</f>
        <v>0</v>
      </c>
      <c r="G7" s="10">
        <v>0.7</v>
      </c>
      <c r="H7" s="2">
        <f t="shared" si="0"/>
        <v>5</v>
      </c>
      <c r="I7" s="5">
        <v>0</v>
      </c>
      <c r="J7" s="2" t="s">
        <v>11</v>
      </c>
      <c r="K7" s="2" t="s">
        <v>10</v>
      </c>
    </row>
    <row r="8" spans="1:11" x14ac:dyDescent="0.25">
      <c r="A8" s="2">
        <v>225</v>
      </c>
      <c r="B8" s="3">
        <f>VLOOKUP(A8,Meses!A:B,2,FALSE)</f>
        <v>44122</v>
      </c>
      <c r="C8" s="2">
        <v>0.12</v>
      </c>
      <c r="D8" s="2">
        <v>0.77</v>
      </c>
      <c r="E8" s="2">
        <v>2.5000000000000001E-2</v>
      </c>
      <c r="F8" s="10">
        <f>VLOOKUP(A8,Meses!A:D,4,FALSE)</f>
        <v>0</v>
      </c>
      <c r="G8" s="10">
        <v>0.7</v>
      </c>
      <c r="H8" s="2">
        <f t="shared" si="0"/>
        <v>6</v>
      </c>
      <c r="I8" s="5">
        <v>0</v>
      </c>
    </row>
    <row r="9" spans="1:11" x14ac:dyDescent="0.25">
      <c r="A9" s="2">
        <v>278</v>
      </c>
      <c r="B9" s="3">
        <f>VLOOKUP(A9,Meses!A:B,2,FALSE)</f>
        <v>44175</v>
      </c>
      <c r="C9" s="2">
        <v>0.16</v>
      </c>
      <c r="D9" s="2">
        <v>0.55000000000000004</v>
      </c>
      <c r="E9" s="2">
        <v>2.5000000000000001E-2</v>
      </c>
      <c r="F9" s="10">
        <f>VLOOKUP(A9,Meses!A:D,4,FALSE)</f>
        <v>1.5483870967741935E-2</v>
      </c>
      <c r="G9" s="10">
        <v>0.7</v>
      </c>
      <c r="H9" s="2">
        <f t="shared" si="0"/>
        <v>7</v>
      </c>
      <c r="I9" s="5">
        <v>0</v>
      </c>
    </row>
    <row r="10" spans="1:11" x14ac:dyDescent="0.25">
      <c r="A10" s="2">
        <v>300</v>
      </c>
      <c r="B10" s="3">
        <f>VLOOKUP(A10,Meses!A:B,2,FALSE)</f>
        <v>44197</v>
      </c>
      <c r="C10" s="2">
        <v>0.16</v>
      </c>
      <c r="D10" s="2">
        <v>0.62</v>
      </c>
      <c r="E10" s="2">
        <v>2.5000000000000001E-2</v>
      </c>
      <c r="F10" s="10">
        <f>VLOOKUP(A10,Meses!A:D,4,FALSE)</f>
        <v>0.1290322580645161</v>
      </c>
      <c r="G10" s="10">
        <v>0.7</v>
      </c>
      <c r="H10" s="2">
        <f t="shared" si="0"/>
        <v>8</v>
      </c>
      <c r="I10" s="5">
        <v>0</v>
      </c>
    </row>
    <row r="11" spans="1:11" ht="30" x14ac:dyDescent="0.25">
      <c r="A11" s="2">
        <v>317</v>
      </c>
      <c r="B11" s="3">
        <f>VLOOKUP(A11,Meses!A:B,2,FALSE)</f>
        <v>44214</v>
      </c>
      <c r="C11" s="2">
        <v>0.16</v>
      </c>
      <c r="D11" s="2">
        <v>0.70499999999999996</v>
      </c>
      <c r="E11" s="2">
        <v>2.5000000000000001E-2</v>
      </c>
      <c r="F11" s="10">
        <f>VLOOKUP(A11,Meses!A:D,4,FALSE)</f>
        <v>0.21677419354838701</v>
      </c>
      <c r="G11" s="10">
        <v>0.7</v>
      </c>
      <c r="H11" s="2">
        <f t="shared" si="0"/>
        <v>9</v>
      </c>
      <c r="I11" s="5">
        <v>0.7</v>
      </c>
      <c r="J11" s="6" t="s">
        <v>18</v>
      </c>
      <c r="K11" s="2" t="s">
        <v>10</v>
      </c>
    </row>
    <row r="12" spans="1:11" x14ac:dyDescent="0.25">
      <c r="A12" s="2">
        <v>340</v>
      </c>
      <c r="B12" s="3">
        <f>VLOOKUP(A12,Meses!A:B,2,FALSE)</f>
        <v>44237</v>
      </c>
      <c r="C12" s="2">
        <v>0.16</v>
      </c>
      <c r="D12" s="2">
        <v>0.68</v>
      </c>
      <c r="E12" s="2">
        <v>2.5000000000000001E-2</v>
      </c>
      <c r="F12" s="10">
        <f>VLOOKUP(A12,Meses!A:D,4,FALSE)</f>
        <v>0.33548387096774224</v>
      </c>
      <c r="G12" s="10">
        <v>0.7</v>
      </c>
      <c r="H12" s="2">
        <f t="shared" si="0"/>
        <v>10</v>
      </c>
      <c r="I12" s="5">
        <v>0.7</v>
      </c>
    </row>
    <row r="13" spans="1:11" x14ac:dyDescent="0.25">
      <c r="A13" s="2">
        <v>365</v>
      </c>
      <c r="B13" s="3">
        <f>VLOOKUP(A13,Meses!A:B,2,FALSE)</f>
        <v>44262</v>
      </c>
      <c r="C13" s="2">
        <v>0.16</v>
      </c>
      <c r="D13" s="2">
        <v>0.7</v>
      </c>
      <c r="E13" s="2">
        <v>2.5000000000000001E-2</v>
      </c>
      <c r="F13" s="10">
        <f>VLOOKUP(A13,Meses!A:D,4,FALSE)</f>
        <v>0.46451612903225831</v>
      </c>
      <c r="G13" s="10">
        <v>0.7</v>
      </c>
      <c r="H13" s="2">
        <f t="shared" si="0"/>
        <v>11</v>
      </c>
      <c r="I13" s="5">
        <v>0.7</v>
      </c>
    </row>
    <row r="14" spans="1:11" x14ac:dyDescent="0.25">
      <c r="A14" s="2">
        <v>380</v>
      </c>
      <c r="B14" s="3">
        <f>VLOOKUP(A14,Meses!A:B,2,FALSE)</f>
        <v>44277</v>
      </c>
      <c r="C14" s="2">
        <v>0.16</v>
      </c>
      <c r="D14" s="2">
        <v>0.63</v>
      </c>
      <c r="E14" s="2">
        <v>2.5000000000000001E-2</v>
      </c>
      <c r="F14" s="10">
        <f>VLOOKUP(A14,Meses!A:D,4,FALSE)</f>
        <v>0.54193548387096768</v>
      </c>
      <c r="G14" s="10">
        <v>0.7</v>
      </c>
      <c r="H14" s="2">
        <f t="shared" si="0"/>
        <v>12</v>
      </c>
      <c r="I14" s="5">
        <v>0.7</v>
      </c>
      <c r="J14" s="2" t="s">
        <v>12</v>
      </c>
      <c r="K14" s="15" t="s">
        <v>22</v>
      </c>
    </row>
    <row r="15" spans="1:11" x14ac:dyDescent="0.25">
      <c r="A15" s="2">
        <v>400</v>
      </c>
      <c r="B15" s="3">
        <f>VLOOKUP(A15,Meses!A:B,2,FALSE)</f>
        <v>44297</v>
      </c>
      <c r="C15" s="2">
        <v>0.16</v>
      </c>
      <c r="D15" s="2">
        <v>0.69</v>
      </c>
      <c r="E15" s="2">
        <v>2.5000000000000001E-2</v>
      </c>
      <c r="F15" s="10">
        <f>VLOOKUP(A15,Meses!A:D,4,FALSE)</f>
        <v>0.64516129032257996</v>
      </c>
      <c r="G15" s="10">
        <v>0.7</v>
      </c>
      <c r="H15" s="2">
        <f t="shared" si="0"/>
        <v>13</v>
      </c>
      <c r="I15" s="5">
        <v>0.7</v>
      </c>
      <c r="J15" s="2" t="s">
        <v>12</v>
      </c>
      <c r="K15" s="15"/>
    </row>
    <row r="16" spans="1:11" x14ac:dyDescent="0.25">
      <c r="A16" s="2">
        <v>415</v>
      </c>
      <c r="B16" s="3">
        <f>VLOOKUP(A16,Meses!A:B,2,FALSE)</f>
        <v>44312</v>
      </c>
      <c r="C16" s="2">
        <v>0.23</v>
      </c>
      <c r="D16" s="2">
        <v>0.72</v>
      </c>
      <c r="E16" s="2">
        <v>8.9999999999999993E-3</v>
      </c>
      <c r="F16" s="10">
        <f>VLOOKUP(A16,Meses!A:D,4,FALSE)</f>
        <v>0.72258064516128995</v>
      </c>
      <c r="G16" s="10">
        <v>0.7</v>
      </c>
      <c r="H16" s="2">
        <f t="shared" si="0"/>
        <v>14</v>
      </c>
      <c r="I16" s="5">
        <v>0.7</v>
      </c>
      <c r="J16" s="2" t="s">
        <v>12</v>
      </c>
      <c r="K16" s="15"/>
    </row>
    <row r="17" spans="1:11" x14ac:dyDescent="0.25">
      <c r="A17" s="2">
        <v>425</v>
      </c>
      <c r="B17" s="3">
        <f>VLOOKUP(A17,Meses!A:B,2,FALSE)</f>
        <v>44322</v>
      </c>
      <c r="C17" s="2">
        <v>0.4</v>
      </c>
      <c r="D17" s="2">
        <v>0.5</v>
      </c>
      <c r="E17" s="2">
        <v>4.0000000000000002E-4</v>
      </c>
      <c r="F17" s="10">
        <f>VLOOKUP(A17,Meses!A:D,4,FALSE)</f>
        <v>0.77419354838709675</v>
      </c>
      <c r="G17" s="10">
        <v>0.7</v>
      </c>
      <c r="H17" s="2">
        <f t="shared" si="0"/>
        <v>15</v>
      </c>
      <c r="I17" s="5">
        <v>0.71</v>
      </c>
    </row>
    <row r="18" spans="1:11" x14ac:dyDescent="0.25">
      <c r="A18" s="2">
        <v>436</v>
      </c>
      <c r="B18" s="3">
        <f>VLOOKUP(A18,Meses!A:B,2,FALSE)</f>
        <v>44333</v>
      </c>
      <c r="C18" s="2">
        <v>0.4</v>
      </c>
      <c r="D18" s="2">
        <v>0.65</v>
      </c>
      <c r="E18" s="2">
        <v>0.04</v>
      </c>
      <c r="F18" s="10">
        <f>VLOOKUP(A18,Meses!A:D,4,FALSE)</f>
        <v>0.80060759493670886</v>
      </c>
      <c r="G18" s="10">
        <v>0.7</v>
      </c>
      <c r="H18" s="2">
        <f t="shared" si="0"/>
        <v>16</v>
      </c>
      <c r="I18" s="5">
        <v>0.73</v>
      </c>
    </row>
    <row r="19" spans="1:11" x14ac:dyDescent="0.25">
      <c r="A19" s="2">
        <v>455</v>
      </c>
      <c r="B19" s="3">
        <f>VLOOKUP(A19,Meses!A:B,2,FALSE)</f>
        <v>44352</v>
      </c>
      <c r="C19" s="2">
        <v>0.4</v>
      </c>
      <c r="D19" s="2">
        <v>0.82</v>
      </c>
      <c r="E19" s="2">
        <v>0.08</v>
      </c>
      <c r="F19" s="10">
        <f>VLOOKUP(A19,Meses!A:D,4,FALSE)</f>
        <v>0.80253164556962009</v>
      </c>
      <c r="G19" s="10">
        <v>0.7</v>
      </c>
      <c r="H19" s="2">
        <f t="shared" si="0"/>
        <v>17</v>
      </c>
      <c r="I19" s="5">
        <v>0.75</v>
      </c>
    </row>
    <row r="20" spans="1:11" x14ac:dyDescent="0.25">
      <c r="A20" s="2">
        <v>465</v>
      </c>
      <c r="B20" s="3">
        <f>VLOOKUP(A20,Meses!A:B,2,FALSE)</f>
        <v>44362</v>
      </c>
      <c r="C20" s="2">
        <v>0.4</v>
      </c>
      <c r="D20" s="2">
        <v>0.81</v>
      </c>
      <c r="E20" s="2">
        <v>0.05</v>
      </c>
      <c r="F20" s="10">
        <f>VLOOKUP(A20,Meses!A:D,4,FALSE)</f>
        <v>0.80354430379746811</v>
      </c>
      <c r="G20" s="10">
        <v>0.7</v>
      </c>
      <c r="H20" s="2">
        <f t="shared" si="0"/>
        <v>18</v>
      </c>
      <c r="I20" s="5">
        <v>0.76</v>
      </c>
    </row>
    <row r="21" spans="1:11" x14ac:dyDescent="0.25">
      <c r="A21" s="2">
        <v>475</v>
      </c>
      <c r="B21" s="3">
        <f>VLOOKUP(A21,Meses!A:B,2,FALSE)</f>
        <v>44372</v>
      </c>
      <c r="C21" s="2">
        <v>0.4</v>
      </c>
      <c r="D21" s="2">
        <v>0.84</v>
      </c>
      <c r="E21" s="2">
        <v>2.5000000000000001E-2</v>
      </c>
      <c r="F21" s="10">
        <f>VLOOKUP(A21,Meses!A:D,4,FALSE)</f>
        <v>0.80455696202531612</v>
      </c>
      <c r="G21" s="10">
        <v>0.7</v>
      </c>
      <c r="H21" s="2">
        <f t="shared" si="0"/>
        <v>19</v>
      </c>
      <c r="I21" s="5">
        <v>0.8</v>
      </c>
      <c r="J21" s="2" t="s">
        <v>13</v>
      </c>
      <c r="K21" s="2" t="s">
        <v>10</v>
      </c>
    </row>
    <row r="22" spans="1:11" ht="30" x14ac:dyDescent="0.25">
      <c r="A22" s="2">
        <v>500</v>
      </c>
      <c r="B22" s="3">
        <f>VLOOKUP(A22,Meses!A:B,2,FALSE)</f>
        <v>44397</v>
      </c>
      <c r="C22" s="2">
        <v>0.4</v>
      </c>
      <c r="D22" s="2">
        <v>0.8</v>
      </c>
      <c r="E22" s="2">
        <v>2.5000000000000001E-2</v>
      </c>
      <c r="F22" s="10">
        <f>VLOOKUP(A22,Meses!A:D,4,FALSE)</f>
        <v>0.80708860759493617</v>
      </c>
      <c r="G22" s="10">
        <v>0.7</v>
      </c>
      <c r="H22" s="2">
        <f t="shared" si="0"/>
        <v>20</v>
      </c>
      <c r="I22" s="5">
        <v>0.8</v>
      </c>
      <c r="J22" s="6" t="s">
        <v>15</v>
      </c>
      <c r="K22" s="2" t="s">
        <v>21</v>
      </c>
    </row>
    <row r="23" spans="1:11" x14ac:dyDescent="0.25">
      <c r="A23" s="2">
        <v>520</v>
      </c>
      <c r="B23" s="3">
        <f>VLOOKUP(A23,Meses!A:B,2,FALSE)</f>
        <v>44417</v>
      </c>
      <c r="C23" s="2">
        <v>0.4</v>
      </c>
      <c r="D23" s="2">
        <v>0.75</v>
      </c>
      <c r="E23" s="2">
        <v>2.5000000000000001E-2</v>
      </c>
      <c r="F23" s="10">
        <f>VLOOKUP(A23,Meses!A:D,4,FALSE)</f>
        <v>0.80911392405063221</v>
      </c>
      <c r="G23" s="10">
        <v>0.7</v>
      </c>
      <c r="H23" s="2">
        <f t="shared" si="0"/>
        <v>21</v>
      </c>
      <c r="I23" s="5">
        <v>0.8</v>
      </c>
      <c r="J23" s="6"/>
    </row>
    <row r="24" spans="1:11" x14ac:dyDescent="0.25">
      <c r="A24" s="2">
        <v>530</v>
      </c>
      <c r="B24" s="3">
        <f>VLOOKUP(A24,Meses!A:B,2,FALSE)</f>
        <v>44427</v>
      </c>
      <c r="C24" s="2">
        <v>0.4</v>
      </c>
      <c r="D24" s="2">
        <v>0.75</v>
      </c>
      <c r="E24" s="2">
        <v>2.5000000000000001E-2</v>
      </c>
      <c r="F24" s="10">
        <f>VLOOKUP(A24,Meses!A:D,4,FALSE)</f>
        <v>0.81012658227848022</v>
      </c>
      <c r="G24" s="10">
        <v>0.7</v>
      </c>
      <c r="H24" s="2">
        <f t="shared" si="0"/>
        <v>22</v>
      </c>
      <c r="I24" s="5">
        <v>0.8</v>
      </c>
      <c r="J24" s="6"/>
    </row>
    <row r="25" spans="1:11" x14ac:dyDescent="0.25">
      <c r="A25" s="2">
        <v>540</v>
      </c>
      <c r="B25" s="3">
        <f>VLOOKUP(A25,Meses!A:B,2,FALSE)</f>
        <v>44437</v>
      </c>
      <c r="C25" s="2">
        <v>0.4</v>
      </c>
      <c r="D25" s="2">
        <v>0.62</v>
      </c>
      <c r="E25" s="2">
        <v>2.5000000000000001E-2</v>
      </c>
      <c r="F25" s="10">
        <f>VLOOKUP(A25,Meses!A:D,4,FALSE)</f>
        <v>0.81113924050632824</v>
      </c>
      <c r="G25" s="10">
        <v>0.7</v>
      </c>
      <c r="H25" s="2">
        <f t="shared" si="0"/>
        <v>23</v>
      </c>
      <c r="I25" s="5">
        <v>0.8</v>
      </c>
      <c r="J25" s="6"/>
    </row>
    <row r="26" spans="1:11" x14ac:dyDescent="0.25">
      <c r="A26" s="2">
        <v>550</v>
      </c>
      <c r="B26" s="3">
        <f>VLOOKUP(A26,Meses!A:B,2,FALSE)</f>
        <v>44447</v>
      </c>
      <c r="C26" s="2">
        <v>0.4</v>
      </c>
      <c r="D26" s="2">
        <v>0.62</v>
      </c>
      <c r="E26" s="2">
        <v>2.5000000000000001E-2</v>
      </c>
      <c r="F26" s="10">
        <f>VLOOKUP(A26,Meses!A:D,4,FALSE)</f>
        <v>0.81215189873417626</v>
      </c>
      <c r="G26" s="10">
        <v>0.7</v>
      </c>
      <c r="H26" s="2">
        <f t="shared" si="0"/>
        <v>24</v>
      </c>
      <c r="I26" s="5">
        <v>0.81</v>
      </c>
      <c r="J26" s="6"/>
    </row>
    <row r="27" spans="1:11" x14ac:dyDescent="0.25">
      <c r="A27" s="2">
        <v>560</v>
      </c>
      <c r="B27" s="3">
        <f>VLOOKUP(A27,Meses!A:B,2,FALSE)</f>
        <v>44457</v>
      </c>
      <c r="C27" s="2">
        <v>0.4</v>
      </c>
      <c r="D27" s="2">
        <v>0.62</v>
      </c>
      <c r="E27" s="2">
        <v>2.5000000000000001E-2</v>
      </c>
      <c r="F27" s="10">
        <f>VLOOKUP(A27,Meses!A:D,4,FALSE)</f>
        <v>0.81316455696202428</v>
      </c>
      <c r="G27" s="10">
        <v>0.7</v>
      </c>
      <c r="H27" s="2">
        <f t="shared" si="0"/>
        <v>25</v>
      </c>
      <c r="I27" s="5">
        <v>0.81</v>
      </c>
      <c r="J27" s="6"/>
    </row>
    <row r="28" spans="1:11" x14ac:dyDescent="0.25">
      <c r="A28" s="2">
        <v>575</v>
      </c>
      <c r="B28" s="3">
        <f>VLOOKUP(A28,Meses!A:B,2,FALSE)</f>
        <v>44472</v>
      </c>
      <c r="C28" s="2">
        <v>0.4</v>
      </c>
      <c r="D28" s="2">
        <v>0.62</v>
      </c>
      <c r="E28" s="2">
        <v>2.5000000000000001E-2</v>
      </c>
      <c r="F28" s="10">
        <f>VLOOKUP(A28,Meses!A:D,4,FALSE)</f>
        <v>0.8146835443037963</v>
      </c>
      <c r="G28" s="10">
        <v>0.7</v>
      </c>
      <c r="H28" s="2">
        <f t="shared" si="0"/>
        <v>26</v>
      </c>
      <c r="I28" s="5">
        <v>0.82</v>
      </c>
      <c r="J28" s="6"/>
    </row>
    <row r="29" spans="1:11" ht="30" x14ac:dyDescent="0.25">
      <c r="A29" s="2">
        <v>585</v>
      </c>
      <c r="B29" s="3">
        <f>VLOOKUP(A29,Meses!A:B,2,FALSE)</f>
        <v>44482</v>
      </c>
      <c r="C29" s="2">
        <v>0.4</v>
      </c>
      <c r="D29" s="2">
        <v>0.62</v>
      </c>
      <c r="E29" s="2">
        <v>0.03</v>
      </c>
      <c r="F29" s="10">
        <f>VLOOKUP(A29,Meses!A:D,4,FALSE)</f>
        <v>0.81569620253164432</v>
      </c>
      <c r="G29" s="10">
        <v>0.7</v>
      </c>
      <c r="H29" s="2">
        <f t="shared" si="0"/>
        <v>27</v>
      </c>
      <c r="I29" s="5">
        <v>0.4</v>
      </c>
      <c r="J29" s="6" t="s">
        <v>16</v>
      </c>
      <c r="K29" s="2" t="s">
        <v>10</v>
      </c>
    </row>
    <row r="30" spans="1:11" ht="17.25" customHeight="1" x14ac:dyDescent="0.25">
      <c r="A30" s="2">
        <v>610</v>
      </c>
      <c r="B30" s="3">
        <f>VLOOKUP(A30,Meses!A:B,2,FALSE)</f>
        <v>44507</v>
      </c>
      <c r="C30" s="2">
        <v>0.6</v>
      </c>
      <c r="D30" s="2">
        <v>0.05</v>
      </c>
      <c r="E30" s="2">
        <v>0.05</v>
      </c>
      <c r="F30" s="10">
        <f>VLOOKUP(A30,Meses!A:D,4,FALSE)</f>
        <v>0.81822784810126437</v>
      </c>
      <c r="G30" s="10">
        <v>0.7</v>
      </c>
      <c r="H30" s="2">
        <f t="shared" si="0"/>
        <v>28</v>
      </c>
      <c r="I30" s="5">
        <v>0.45</v>
      </c>
      <c r="J30" s="14" t="s">
        <v>19</v>
      </c>
      <c r="K30" s="7" t="s">
        <v>20</v>
      </c>
    </row>
    <row r="31" spans="1:11" ht="17.25" customHeight="1" x14ac:dyDescent="0.25">
      <c r="A31" s="2">
        <v>653</v>
      </c>
      <c r="B31" s="3">
        <f>VLOOKUP(A31,Meses!A:B,2,FALSE)</f>
        <v>44550</v>
      </c>
      <c r="C31" s="2">
        <v>0.6</v>
      </c>
      <c r="D31" s="2">
        <v>0.15</v>
      </c>
      <c r="E31" s="2">
        <v>0.04</v>
      </c>
      <c r="F31" s="10">
        <f>VLOOKUP(A31,Meses!A:D,4,FALSE)</f>
        <v>0.82258227848101084</v>
      </c>
      <c r="G31" s="10">
        <v>0.7</v>
      </c>
      <c r="H31" s="2">
        <f t="shared" si="0"/>
        <v>29</v>
      </c>
      <c r="I31" s="5">
        <v>0.54</v>
      </c>
      <c r="J31" s="14"/>
      <c r="K31" s="7"/>
    </row>
    <row r="32" spans="1:11" ht="17.25" customHeight="1" x14ac:dyDescent="0.25">
      <c r="A32" s="2">
        <v>670</v>
      </c>
      <c r="B32" s="3">
        <f>VLOOKUP(A32,Meses!A:B,2,FALSE)</f>
        <v>44567</v>
      </c>
      <c r="C32" s="2">
        <v>0.6</v>
      </c>
      <c r="D32" s="2">
        <v>0.3</v>
      </c>
      <c r="E32" s="2">
        <v>7.0000000000000007E-2</v>
      </c>
      <c r="F32" s="10">
        <f>VLOOKUP(A32,Meses!A:D,4,FALSE)</f>
        <v>0.82430379746835247</v>
      </c>
      <c r="G32" s="10">
        <v>0.7</v>
      </c>
      <c r="H32" s="2">
        <f t="shared" si="0"/>
        <v>30</v>
      </c>
      <c r="I32" s="5">
        <v>0.6</v>
      </c>
      <c r="J32" s="14"/>
      <c r="K32" s="7"/>
    </row>
    <row r="33" spans="1:11" ht="17.25" customHeight="1" x14ac:dyDescent="0.25">
      <c r="A33" s="2">
        <v>680</v>
      </c>
      <c r="B33" s="3">
        <f>VLOOKUP(A33,Meses!A:B,2,FALSE)</f>
        <v>44577</v>
      </c>
      <c r="C33" s="2">
        <v>0.6</v>
      </c>
      <c r="D33" s="2">
        <v>0.01</v>
      </c>
      <c r="E33" s="2">
        <v>0.09</v>
      </c>
      <c r="F33" s="10">
        <f>VLOOKUP(A33,Meses!A:D,4,FALSE)</f>
        <v>0.82531645569620049</v>
      </c>
      <c r="G33" s="10">
        <v>0.7</v>
      </c>
      <c r="H33" s="2">
        <f t="shared" si="0"/>
        <v>31</v>
      </c>
      <c r="I33" s="5">
        <v>0.7</v>
      </c>
      <c r="J33" s="14"/>
      <c r="K33" s="7"/>
    </row>
    <row r="34" spans="1:11" x14ac:dyDescent="0.25">
      <c r="A34" s="2">
        <v>690</v>
      </c>
      <c r="B34" s="3">
        <f>VLOOKUP(A34,Meses!A:B,2,FALSE)</f>
        <v>44587</v>
      </c>
      <c r="C34" s="2">
        <v>0.6</v>
      </c>
      <c r="D34" s="2">
        <v>0.01</v>
      </c>
      <c r="E34" s="2">
        <v>0.05</v>
      </c>
      <c r="F34" s="10">
        <f>VLOOKUP(A34,Meses!A:D,4,FALSE)</f>
        <v>0.82632911392404851</v>
      </c>
      <c r="G34" s="10">
        <v>0.7</v>
      </c>
      <c r="H34" s="2">
        <f t="shared" si="0"/>
        <v>32</v>
      </c>
      <c r="I34" s="5">
        <v>0.75</v>
      </c>
      <c r="J34" s="14"/>
    </row>
    <row r="35" spans="1:11" x14ac:dyDescent="0.25">
      <c r="A35" s="2">
        <v>705</v>
      </c>
      <c r="B35" s="3">
        <f>VLOOKUP(A35,Meses!A:B,2,FALSE)</f>
        <v>44602</v>
      </c>
      <c r="C35" s="2">
        <v>0.6</v>
      </c>
      <c r="D35" s="2">
        <v>0.01</v>
      </c>
      <c r="E35" s="2">
        <v>2.5000000000000001E-3</v>
      </c>
      <c r="F35" s="10">
        <f>VLOOKUP(A35,Meses!A:D,4,FALSE)</f>
        <v>0.82784810126582054</v>
      </c>
      <c r="G35" s="10">
        <v>0.7</v>
      </c>
      <c r="H35" s="2">
        <f t="shared" si="0"/>
        <v>33</v>
      </c>
      <c r="I35" s="5">
        <v>0.75</v>
      </c>
    </row>
    <row r="36" spans="1:11" x14ac:dyDescent="0.25">
      <c r="A36" s="2">
        <v>710</v>
      </c>
      <c r="B36" s="3">
        <f>VLOOKUP(A36,Meses!A:B,2,FALSE)</f>
        <v>44607</v>
      </c>
      <c r="C36" s="2">
        <v>0.6</v>
      </c>
      <c r="D36" s="2">
        <v>0.1</v>
      </c>
      <c r="E36" s="2">
        <v>2.5000000000000001E-2</v>
      </c>
      <c r="F36" s="10">
        <f>VLOOKUP(A36,Meses!A:D,4,FALSE)</f>
        <v>0.82835443037974454</v>
      </c>
      <c r="G36" s="10">
        <v>0.7</v>
      </c>
      <c r="H36" s="2">
        <f t="shared" si="0"/>
        <v>34</v>
      </c>
      <c r="I36" s="5">
        <v>0.7</v>
      </c>
    </row>
    <row r="37" spans="1:11" x14ac:dyDescent="0.25">
      <c r="A37" s="2">
        <v>720</v>
      </c>
      <c r="B37" s="3">
        <f>VLOOKUP(A37,Meses!A:B,2,FALSE)</f>
        <v>44617</v>
      </c>
      <c r="C37" s="2">
        <v>0.6</v>
      </c>
      <c r="D37" s="2">
        <v>0.01</v>
      </c>
      <c r="E37" s="2">
        <v>0.1</v>
      </c>
      <c r="F37" s="10">
        <f>VLOOKUP(A37,Meses!A:D,4,FALSE)</f>
        <v>0.82936708860759256</v>
      </c>
      <c r="G37" s="10">
        <v>0.7</v>
      </c>
      <c r="H37" s="2">
        <f t="shared" si="0"/>
        <v>35</v>
      </c>
      <c r="I37" s="5">
        <v>0.7</v>
      </c>
    </row>
    <row r="38" spans="1:11" x14ac:dyDescent="0.25">
      <c r="A38" s="2">
        <v>730</v>
      </c>
      <c r="B38" s="3">
        <f>VLOOKUP(A38,Meses!A:B,2,FALSE)</f>
        <v>44627</v>
      </c>
      <c r="C38" s="2">
        <v>0.6</v>
      </c>
      <c r="D38" s="2">
        <v>0.01</v>
      </c>
      <c r="E38" s="2">
        <v>0.1</v>
      </c>
      <c r="F38" s="10">
        <f>VLOOKUP(A38,Meses!A:D,4,FALSE)</f>
        <v>0.83037974683544058</v>
      </c>
      <c r="G38" s="10">
        <v>0.7</v>
      </c>
      <c r="H38" s="2">
        <f t="shared" si="0"/>
        <v>36</v>
      </c>
      <c r="I38" s="5">
        <v>0.7</v>
      </c>
    </row>
    <row r="39" spans="1:11" x14ac:dyDescent="0.25">
      <c r="A39" s="2">
        <v>740</v>
      </c>
      <c r="B39" s="3">
        <f>VLOOKUP(A39,Meses!A:B,2,FALSE)</f>
        <v>44637</v>
      </c>
      <c r="C39" s="2">
        <v>0.6</v>
      </c>
      <c r="D39" s="2">
        <v>0.01</v>
      </c>
      <c r="E39" s="2">
        <v>0.5</v>
      </c>
      <c r="F39" s="10">
        <f>VLOOKUP(A39,Meses!A:D,4,FALSE)</f>
        <v>0.8313924050632886</v>
      </c>
      <c r="G39" s="10">
        <v>0.7</v>
      </c>
      <c r="H39" s="2">
        <f t="shared" si="0"/>
        <v>37</v>
      </c>
      <c r="I39" s="5">
        <v>0.7</v>
      </c>
    </row>
    <row r="40" spans="1:11" x14ac:dyDescent="0.25">
      <c r="A40" s="2">
        <v>750</v>
      </c>
      <c r="B40" s="3">
        <f>VLOOKUP(A40,Meses!A:B,2,FALSE)</f>
        <v>44647</v>
      </c>
      <c r="C40" s="2">
        <v>0.6</v>
      </c>
      <c r="D40" s="2">
        <v>0.01</v>
      </c>
      <c r="E40" s="2">
        <v>0.5</v>
      </c>
      <c r="F40" s="10">
        <f>VLOOKUP(A40,Meses!A:D,4,FALSE)</f>
        <v>0.83240506329113662</v>
      </c>
      <c r="G40" s="10">
        <v>0.7</v>
      </c>
      <c r="H40" s="2">
        <f t="shared" si="0"/>
        <v>38</v>
      </c>
      <c r="I40" s="5">
        <v>0.7</v>
      </c>
    </row>
    <row r="41" spans="1:11" x14ac:dyDescent="0.25">
      <c r="A41" s="2">
        <v>755</v>
      </c>
      <c r="B41" s="3">
        <f>VLOOKUP(A41,Meses!A:B,2,FALSE)</f>
        <v>44652</v>
      </c>
      <c r="C41" s="2">
        <v>0.6</v>
      </c>
      <c r="D41" s="2">
        <v>0.01</v>
      </c>
      <c r="E41" s="2">
        <v>0.5</v>
      </c>
      <c r="F41" s="10">
        <f>VLOOKUP(A41,Meses!A:D,4,FALSE)</f>
        <v>0.83291139240506062</v>
      </c>
      <c r="G41" s="10">
        <v>0.7</v>
      </c>
      <c r="H41" s="2">
        <f t="shared" si="0"/>
        <v>39</v>
      </c>
      <c r="I41" s="5">
        <v>0.7</v>
      </c>
    </row>
  </sheetData>
  <mergeCells count="2">
    <mergeCell ref="K14:K16"/>
    <mergeCell ref="J30:J34"/>
  </mergeCells>
  <hyperlinks>
    <hyperlink ref="K30" r:id="rId1" display="https://portal.fiocruz.br/noticia/vacinacao-contra-covid-19-no-brasil-completa-um-ano" xr:uid="{AB50F09B-6E9A-41EE-8941-E83CBEC18DF2}"/>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4025D-1501-44DC-979D-5F3F54C39C4A}">
  <dimension ref="A1:K42"/>
  <sheetViews>
    <sheetView zoomScale="110" zoomScaleNormal="110" workbookViewId="0">
      <selection activeCell="G1"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0.09</v>
      </c>
      <c r="D2" s="2">
        <v>0.78</v>
      </c>
      <c r="E2" s="2">
        <v>2.5000000000000001E-2</v>
      </c>
      <c r="F2" s="10">
        <f>VLOOKUP(A2,Meses!A:E,5,FALSE)</f>
        <v>0</v>
      </c>
      <c r="G2" s="10">
        <v>0.7</v>
      </c>
      <c r="H2" s="2">
        <f t="shared" ref="H2:H42" si="0">IFERROR(IF(A2&gt;=AntVacina,IF(ROW(H1)=1,1,H1+1),0),0)</f>
        <v>0</v>
      </c>
      <c r="I2" s="5">
        <v>0</v>
      </c>
      <c r="K2" s="4"/>
    </row>
    <row r="3" spans="1:11" x14ac:dyDescent="0.25">
      <c r="A3" s="2">
        <v>50</v>
      </c>
      <c r="B3" s="3">
        <f>VLOOKUP(A3,Meses!A:B,2,FALSE)</f>
        <v>43947</v>
      </c>
      <c r="C3" s="2">
        <v>0.13</v>
      </c>
      <c r="D3" s="2">
        <v>0.72</v>
      </c>
      <c r="E3" s="2">
        <v>2.5000000000000001E-2</v>
      </c>
      <c r="F3" s="10">
        <f>VLOOKUP(A3,Meses!A:E,5,FALSE)</f>
        <v>0</v>
      </c>
      <c r="G3" s="10">
        <v>0.7</v>
      </c>
      <c r="H3" s="2">
        <f t="shared" si="0"/>
        <v>1</v>
      </c>
      <c r="I3" s="5">
        <v>0</v>
      </c>
      <c r="K3" s="4"/>
    </row>
    <row r="4" spans="1:11" x14ac:dyDescent="0.25">
      <c r="A4" s="2">
        <v>85</v>
      </c>
      <c r="B4" s="3">
        <f>VLOOKUP(A4,Meses!A:B,2,FALSE)</f>
        <v>43982</v>
      </c>
      <c r="C4" s="2">
        <v>0.13</v>
      </c>
      <c r="D4" s="2">
        <v>0.8</v>
      </c>
      <c r="E4" s="2">
        <v>2.5000000000000001E-2</v>
      </c>
      <c r="F4" s="10">
        <f>VLOOKUP(A4,Meses!A:E,5,FALSE)</f>
        <v>0</v>
      </c>
      <c r="G4" s="10">
        <v>0.7</v>
      </c>
      <c r="H4" s="2">
        <f t="shared" si="0"/>
        <v>2</v>
      </c>
      <c r="I4" s="5">
        <v>0</v>
      </c>
      <c r="K4" s="4"/>
    </row>
    <row r="5" spans="1:11" x14ac:dyDescent="0.25">
      <c r="A5" s="2">
        <v>106</v>
      </c>
      <c r="B5" s="3">
        <f>VLOOKUP(A5,Meses!A:B,2,FALSE)</f>
        <v>44003</v>
      </c>
      <c r="C5" s="2">
        <v>0.35</v>
      </c>
      <c r="D5" s="2">
        <v>0.49</v>
      </c>
      <c r="E5" s="2">
        <v>2.5000000000000001E-2</v>
      </c>
      <c r="F5" s="10">
        <f>VLOOKUP(A5,Meses!A:E,5,FALSE)</f>
        <v>0</v>
      </c>
      <c r="G5" s="10">
        <v>0.7</v>
      </c>
      <c r="H5" s="2">
        <f t="shared" si="0"/>
        <v>3</v>
      </c>
      <c r="I5" s="5">
        <v>0</v>
      </c>
      <c r="J5" s="2" t="s">
        <v>14</v>
      </c>
      <c r="K5" s="2" t="s">
        <v>10</v>
      </c>
    </row>
    <row r="6" spans="1:11" x14ac:dyDescent="0.25">
      <c r="A6" s="2">
        <v>109</v>
      </c>
      <c r="B6" s="3">
        <f>VLOOKUP(A6,Meses!A:B,2,FALSE)</f>
        <v>44006</v>
      </c>
      <c r="C6" s="2">
        <v>0.35</v>
      </c>
      <c r="D6" s="2">
        <v>0.80500000000000005</v>
      </c>
      <c r="E6" s="2">
        <v>2.5000000000000001E-2</v>
      </c>
      <c r="F6" s="10">
        <f>VLOOKUP(A6,Meses!A:E,5,FALSE)</f>
        <v>0</v>
      </c>
      <c r="G6" s="10">
        <v>0.7</v>
      </c>
      <c r="H6" s="2">
        <f t="shared" si="0"/>
        <v>4</v>
      </c>
      <c r="I6" s="5">
        <v>0</v>
      </c>
    </row>
    <row r="7" spans="1:11" x14ac:dyDescent="0.25">
      <c r="A7" s="2">
        <v>137</v>
      </c>
      <c r="B7" s="3">
        <f>VLOOKUP(A7,Meses!A:B,2,FALSE)</f>
        <v>44034</v>
      </c>
      <c r="C7" s="2">
        <v>0.35</v>
      </c>
      <c r="D7" s="2">
        <v>0.86499999999999999</v>
      </c>
      <c r="E7" s="2">
        <v>2.5000000000000001E-2</v>
      </c>
      <c r="F7" s="10">
        <f>VLOOKUP(A7,Meses!A:E,5,FALSE)</f>
        <v>0</v>
      </c>
      <c r="G7" s="10">
        <v>0.7</v>
      </c>
      <c r="H7" s="2">
        <f t="shared" si="0"/>
        <v>5</v>
      </c>
      <c r="I7" s="5">
        <v>0</v>
      </c>
    </row>
    <row r="8" spans="1:11" x14ac:dyDescent="0.25">
      <c r="A8" s="2">
        <v>146</v>
      </c>
      <c r="B8" s="3">
        <f>VLOOKUP(A8,Meses!A:B,2,FALSE)</f>
        <v>44043</v>
      </c>
      <c r="C8" s="2">
        <v>0.35</v>
      </c>
      <c r="D8" s="2">
        <v>0.84</v>
      </c>
      <c r="E8" s="2">
        <v>0.03</v>
      </c>
      <c r="F8" s="10">
        <f>VLOOKUP(A8,Meses!A:E,5,FALSE)</f>
        <v>0</v>
      </c>
      <c r="G8" s="10">
        <v>0.7</v>
      </c>
      <c r="H8" s="2">
        <f t="shared" si="0"/>
        <v>6</v>
      </c>
      <c r="I8" s="5">
        <v>0</v>
      </c>
    </row>
    <row r="9" spans="1:11" x14ac:dyDescent="0.25">
      <c r="A9" s="2">
        <v>190</v>
      </c>
      <c r="B9" s="3">
        <f>VLOOKUP(A9,Meses!A:B,2,FALSE)</f>
        <v>44087</v>
      </c>
      <c r="C9" s="2">
        <v>0.35</v>
      </c>
      <c r="D9" s="2">
        <v>0.69</v>
      </c>
      <c r="E9" s="2">
        <v>0.03</v>
      </c>
      <c r="F9" s="10">
        <f>VLOOKUP(A9,Meses!A:E,5,FALSE)</f>
        <v>0</v>
      </c>
      <c r="G9" s="10">
        <v>0.7</v>
      </c>
      <c r="H9" s="2">
        <f t="shared" si="0"/>
        <v>7</v>
      </c>
      <c r="I9" s="5">
        <v>0</v>
      </c>
      <c r="J9" s="2" t="s">
        <v>11</v>
      </c>
      <c r="K9" s="2" t="s">
        <v>10</v>
      </c>
    </row>
    <row r="10" spans="1:11" x14ac:dyDescent="0.25">
      <c r="A10" s="2">
        <v>210</v>
      </c>
      <c r="B10" s="3">
        <f>VLOOKUP(A10,Meses!A:B,2,FALSE)</f>
        <v>44107</v>
      </c>
      <c r="C10" s="2">
        <v>0.35</v>
      </c>
      <c r="D10" s="2">
        <v>0.69</v>
      </c>
      <c r="E10" s="2">
        <v>0.02</v>
      </c>
      <c r="F10" s="10">
        <f>VLOOKUP(A10,Meses!A:E,5,FALSE)</f>
        <v>0</v>
      </c>
      <c r="G10" s="10">
        <v>0.7</v>
      </c>
      <c r="H10" s="2">
        <f t="shared" si="0"/>
        <v>8</v>
      </c>
      <c r="I10" s="5">
        <v>0</v>
      </c>
    </row>
    <row r="11" spans="1:11" x14ac:dyDescent="0.25">
      <c r="A11" s="2">
        <v>250</v>
      </c>
      <c r="B11" s="3">
        <f>VLOOKUP(A11,Meses!A:B,2,FALSE)</f>
        <v>44147</v>
      </c>
      <c r="C11" s="2">
        <v>0.35</v>
      </c>
      <c r="D11" s="2">
        <v>0.71</v>
      </c>
      <c r="E11" s="2">
        <v>2.5000000000000001E-2</v>
      </c>
      <c r="F11" s="10">
        <f>VLOOKUP(A11,Meses!A:E,5,FALSE)</f>
        <v>0</v>
      </c>
      <c r="G11" s="10">
        <v>0.7</v>
      </c>
      <c r="H11" s="2">
        <f t="shared" si="0"/>
        <v>9</v>
      </c>
      <c r="I11" s="5">
        <v>0</v>
      </c>
    </row>
    <row r="12" spans="1:11" x14ac:dyDescent="0.25">
      <c r="A12" s="2">
        <v>285</v>
      </c>
      <c r="B12" s="3">
        <f>VLOOKUP(A12,Meses!A:B,2,FALSE)</f>
        <v>44182</v>
      </c>
      <c r="C12" s="2">
        <v>0.35</v>
      </c>
      <c r="D12" s="2">
        <v>0.63</v>
      </c>
      <c r="E12" s="2">
        <v>2.5000000000000001E-2</v>
      </c>
      <c r="F12" s="10">
        <f>VLOOKUP(A12,Meses!A:E,5,FALSE)</f>
        <v>5.1612903225806459E-2</v>
      </c>
      <c r="G12" s="10">
        <v>0.7</v>
      </c>
      <c r="H12" s="2">
        <f t="shared" si="0"/>
        <v>10</v>
      </c>
      <c r="I12" s="5">
        <v>0</v>
      </c>
    </row>
    <row r="13" spans="1:11" ht="30" x14ac:dyDescent="0.25">
      <c r="A13" s="2">
        <v>320</v>
      </c>
      <c r="B13" s="3">
        <f>VLOOKUP(A13,Meses!A:B,2,FALSE)</f>
        <v>44217</v>
      </c>
      <c r="C13" s="2">
        <v>0.35</v>
      </c>
      <c r="D13" s="2">
        <v>0.63</v>
      </c>
      <c r="E13" s="2">
        <v>0.01</v>
      </c>
      <c r="F13" s="10">
        <f>VLOOKUP(A13,Meses!A:E,5,FALSE)</f>
        <v>0.23225806451612893</v>
      </c>
      <c r="G13" s="10">
        <v>0.7</v>
      </c>
      <c r="H13" s="2">
        <f t="shared" si="0"/>
        <v>11</v>
      </c>
      <c r="I13" s="5">
        <v>0.7</v>
      </c>
      <c r="J13" s="6" t="s">
        <v>18</v>
      </c>
      <c r="K13" s="2" t="s">
        <v>10</v>
      </c>
    </row>
    <row r="14" spans="1:11" x14ac:dyDescent="0.25">
      <c r="A14" s="2">
        <v>345</v>
      </c>
      <c r="B14" s="3">
        <f>VLOOKUP(A14,Meses!A:B,2,FALSE)</f>
        <v>44242</v>
      </c>
      <c r="C14" s="2">
        <v>0.35</v>
      </c>
      <c r="D14" s="2">
        <v>0.63</v>
      </c>
      <c r="E14" s="2">
        <v>2.5000000000000001E-2</v>
      </c>
      <c r="F14" s="10">
        <f>VLOOKUP(A14,Meses!A:E,5,FALSE)</f>
        <v>0.36129032258064547</v>
      </c>
      <c r="G14" s="10">
        <v>0.7</v>
      </c>
      <c r="H14" s="2">
        <f t="shared" si="0"/>
        <v>12</v>
      </c>
      <c r="I14" s="5">
        <v>0.7</v>
      </c>
    </row>
    <row r="15" spans="1:11" x14ac:dyDescent="0.25">
      <c r="A15" s="2">
        <v>355</v>
      </c>
      <c r="B15" s="3">
        <f>VLOOKUP(A15,Meses!A:B,2,FALSE)</f>
        <v>44252</v>
      </c>
      <c r="C15" s="2">
        <v>0.35</v>
      </c>
      <c r="D15" s="2">
        <v>0.64</v>
      </c>
      <c r="E15" s="2">
        <v>0.02</v>
      </c>
      <c r="F15" s="10">
        <f>VLOOKUP(A15,Meses!A:E,5,FALSE)</f>
        <v>0.41290322580645189</v>
      </c>
      <c r="G15" s="10">
        <v>0.7</v>
      </c>
      <c r="H15" s="2">
        <f t="shared" si="0"/>
        <v>13</v>
      </c>
      <c r="I15" s="5">
        <v>0.7</v>
      </c>
    </row>
    <row r="16" spans="1:11" x14ac:dyDescent="0.25">
      <c r="A16" s="2">
        <v>375</v>
      </c>
      <c r="B16" s="3">
        <f>VLOOKUP(A16,Meses!A:B,2,FALSE)</f>
        <v>44272</v>
      </c>
      <c r="C16" s="2">
        <v>0.35</v>
      </c>
      <c r="D16" s="2">
        <v>0.65</v>
      </c>
      <c r="E16" s="2">
        <v>0.02</v>
      </c>
      <c r="F16" s="10">
        <f>VLOOKUP(A16,Meses!A:E,5,FALSE)</f>
        <v>0.51612903225806461</v>
      </c>
      <c r="G16" s="10">
        <v>0.7</v>
      </c>
      <c r="H16" s="2">
        <f t="shared" si="0"/>
        <v>14</v>
      </c>
      <c r="I16" s="5">
        <v>0.7</v>
      </c>
    </row>
    <row r="17" spans="1:11" x14ac:dyDescent="0.25">
      <c r="A17" s="2">
        <v>410</v>
      </c>
      <c r="B17" s="3">
        <f>VLOOKUP(A17,Meses!A:B,2,FALSE)</f>
        <v>44307</v>
      </c>
      <c r="C17" s="2">
        <v>0.35</v>
      </c>
      <c r="D17" s="2">
        <v>0.65500000000000003</v>
      </c>
      <c r="E17" s="2">
        <v>2.5000000000000001E-2</v>
      </c>
      <c r="F17" s="10">
        <f>VLOOKUP(A17,Meses!A:E,5,FALSE)</f>
        <v>0.69677419354838666</v>
      </c>
      <c r="G17" s="10">
        <v>0.7</v>
      </c>
      <c r="H17" s="2">
        <f t="shared" si="0"/>
        <v>15</v>
      </c>
      <c r="I17" s="5">
        <v>0.7</v>
      </c>
      <c r="J17" s="2" t="s">
        <v>12</v>
      </c>
      <c r="K17" s="15" t="s">
        <v>22</v>
      </c>
    </row>
    <row r="18" spans="1:11" x14ac:dyDescent="0.25">
      <c r="A18" s="2">
        <v>430</v>
      </c>
      <c r="B18" s="3">
        <f>VLOOKUP(A18,Meses!A:B,2,FALSE)</f>
        <v>44327</v>
      </c>
      <c r="C18" s="2">
        <v>0.35</v>
      </c>
      <c r="D18" s="2">
        <v>0.70099999999999996</v>
      </c>
      <c r="E18" s="2">
        <v>2.5000000000000001E-2</v>
      </c>
      <c r="F18" s="10">
        <f>VLOOKUP(A18,Meses!A:E,5,FALSE)</f>
        <v>0.8</v>
      </c>
      <c r="G18" s="10">
        <v>0.7</v>
      </c>
      <c r="H18" s="2">
        <f t="shared" si="0"/>
        <v>16</v>
      </c>
      <c r="I18" s="5">
        <v>0.7</v>
      </c>
      <c r="J18" s="2" t="s">
        <v>12</v>
      </c>
      <c r="K18" s="15"/>
    </row>
    <row r="19" spans="1:11" x14ac:dyDescent="0.25">
      <c r="A19" s="2">
        <f t="shared" ref="A19:A23" si="1">A18+15</f>
        <v>445</v>
      </c>
      <c r="B19" s="3">
        <f>VLOOKUP(A19,Meses!A:B,2,FALSE)</f>
        <v>44342</v>
      </c>
      <c r="C19" s="2">
        <v>0.35</v>
      </c>
      <c r="D19" s="2">
        <v>0.72</v>
      </c>
      <c r="E19" s="2">
        <v>2.5000000000000001E-2</v>
      </c>
      <c r="F19" s="10">
        <f>VLOOKUP(A19,Meses!A:E,5,FALSE)</f>
        <v>0.80151898734177207</v>
      </c>
      <c r="G19" s="10">
        <v>0.7</v>
      </c>
      <c r="H19" s="2">
        <f t="shared" si="0"/>
        <v>17</v>
      </c>
      <c r="I19" s="5">
        <v>0.7</v>
      </c>
      <c r="K19" s="15"/>
    </row>
    <row r="20" spans="1:11" x14ac:dyDescent="0.25">
      <c r="A20" s="2">
        <f t="shared" si="1"/>
        <v>460</v>
      </c>
      <c r="B20" s="3">
        <f>VLOOKUP(A20,Meses!A:B,2,FALSE)</f>
        <v>44357</v>
      </c>
      <c r="C20" s="2">
        <v>0.35</v>
      </c>
      <c r="D20" s="2">
        <v>0.72</v>
      </c>
      <c r="E20" s="2">
        <v>2.5000000000000001E-2</v>
      </c>
      <c r="F20" s="10">
        <f>VLOOKUP(A20,Meses!A:E,5,FALSE)</f>
        <v>0.8030379746835441</v>
      </c>
      <c r="G20" s="10">
        <v>0.7</v>
      </c>
      <c r="H20" s="2">
        <f t="shared" si="0"/>
        <v>18</v>
      </c>
      <c r="I20" s="5">
        <v>0.7</v>
      </c>
      <c r="J20" s="2" t="s">
        <v>12</v>
      </c>
      <c r="K20" s="15"/>
    </row>
    <row r="21" spans="1:11" x14ac:dyDescent="0.25">
      <c r="A21" s="2">
        <f t="shared" si="1"/>
        <v>475</v>
      </c>
      <c r="B21" s="3">
        <f>VLOOKUP(A21,Meses!A:B,2,FALSE)</f>
        <v>44372</v>
      </c>
      <c r="C21" s="2">
        <v>0.35</v>
      </c>
      <c r="D21" s="2">
        <v>0.72</v>
      </c>
      <c r="E21" s="2">
        <v>2.5000000000000001E-2</v>
      </c>
      <c r="F21" s="10">
        <f>VLOOKUP(A21,Meses!A:E,5,FALSE)</f>
        <v>0.80455696202531612</v>
      </c>
      <c r="G21" s="10">
        <v>0.7</v>
      </c>
      <c r="H21" s="2">
        <f t="shared" si="0"/>
        <v>19</v>
      </c>
      <c r="I21" s="5">
        <v>0.71</v>
      </c>
    </row>
    <row r="22" spans="1:11" x14ac:dyDescent="0.25">
      <c r="A22" s="2">
        <f t="shared" si="1"/>
        <v>490</v>
      </c>
      <c r="B22" s="3">
        <f>VLOOKUP(A22,Meses!A:B,2,FALSE)</f>
        <v>44387</v>
      </c>
      <c r="C22" s="2">
        <v>0.35</v>
      </c>
      <c r="D22" s="2">
        <v>0.72</v>
      </c>
      <c r="E22" s="2">
        <v>2.5000000000000001E-2</v>
      </c>
      <c r="F22" s="10">
        <f>VLOOKUP(A22,Meses!A:E,5,FALSE)</f>
        <v>0.80607594936708815</v>
      </c>
      <c r="G22" s="10">
        <v>0.7</v>
      </c>
      <c r="H22" s="2">
        <f t="shared" si="0"/>
        <v>20</v>
      </c>
      <c r="I22" s="5">
        <v>0.73</v>
      </c>
    </row>
    <row r="23" spans="1:11" x14ac:dyDescent="0.25">
      <c r="A23" s="2">
        <f t="shared" si="1"/>
        <v>505</v>
      </c>
      <c r="B23" s="3">
        <f>VLOOKUP(A23,Meses!A:B,2,FALSE)</f>
        <v>44402</v>
      </c>
      <c r="C23" s="2">
        <v>0.35</v>
      </c>
      <c r="D23" s="2">
        <v>0.67</v>
      </c>
      <c r="E23" s="2">
        <v>2.5000000000000001E-2</v>
      </c>
      <c r="F23" s="10">
        <f>VLOOKUP(A23,Meses!A:E,5,FALSE)</f>
        <v>0.80759493670886018</v>
      </c>
      <c r="G23" s="10">
        <v>0.7</v>
      </c>
      <c r="H23" s="2">
        <f t="shared" si="0"/>
        <v>21</v>
      </c>
      <c r="I23" s="5">
        <v>0.75</v>
      </c>
    </row>
    <row r="24" spans="1:11" x14ac:dyDescent="0.25">
      <c r="A24" s="2">
        <v>505</v>
      </c>
      <c r="B24" s="3">
        <f>VLOOKUP(A24,Meses!A:B,2,FALSE)</f>
        <v>44402</v>
      </c>
      <c r="C24" s="2">
        <v>0.35</v>
      </c>
      <c r="D24" s="2">
        <v>0.67</v>
      </c>
      <c r="E24" s="2">
        <v>2.5000000000000001E-2</v>
      </c>
      <c r="F24" s="10">
        <f>VLOOKUP(A24,Meses!A:E,5,FALSE)</f>
        <v>0.80759493670886018</v>
      </c>
      <c r="G24" s="10">
        <v>0.7</v>
      </c>
      <c r="H24" s="2">
        <f t="shared" si="0"/>
        <v>22</v>
      </c>
      <c r="I24" s="5">
        <v>0.8</v>
      </c>
      <c r="J24" s="2" t="s">
        <v>13</v>
      </c>
      <c r="K24" s="2" t="s">
        <v>10</v>
      </c>
    </row>
    <row r="25" spans="1:11" ht="30" x14ac:dyDescent="0.25">
      <c r="A25" s="2">
        <v>520</v>
      </c>
      <c r="B25" s="3">
        <f>VLOOKUP(A25,Meses!A:B,2,FALSE)</f>
        <v>44417</v>
      </c>
      <c r="C25" s="2">
        <v>0.35</v>
      </c>
      <c r="D25" s="2">
        <v>0.67</v>
      </c>
      <c r="E25" s="2">
        <v>2.5000000000000001E-2</v>
      </c>
      <c r="F25" s="10">
        <f>VLOOKUP(A25,Meses!A:E,5,FALSE)</f>
        <v>0.80911392405063221</v>
      </c>
      <c r="G25" s="10">
        <v>0.7</v>
      </c>
      <c r="H25" s="2">
        <f t="shared" si="0"/>
        <v>23</v>
      </c>
      <c r="I25" s="5">
        <v>0.8</v>
      </c>
      <c r="J25" s="6" t="s">
        <v>15</v>
      </c>
      <c r="K25" s="2" t="s">
        <v>21</v>
      </c>
    </row>
    <row r="26" spans="1:11" x14ac:dyDescent="0.25">
      <c r="A26" s="2">
        <f>A25+10</f>
        <v>530</v>
      </c>
      <c r="B26" s="3">
        <f>VLOOKUP(A26,Meses!A:B,2,FALSE)</f>
        <v>44427</v>
      </c>
      <c r="C26" s="2">
        <v>0.35</v>
      </c>
      <c r="D26" s="2">
        <v>0.6</v>
      </c>
      <c r="E26" s="2">
        <v>2.5000000000000001E-2</v>
      </c>
      <c r="F26" s="10">
        <f>VLOOKUP(A26,Meses!A:E,5,FALSE)</f>
        <v>0.81012658227848022</v>
      </c>
      <c r="G26" s="10">
        <v>0.7</v>
      </c>
      <c r="H26" s="2">
        <f t="shared" si="0"/>
        <v>24</v>
      </c>
      <c r="I26" s="5">
        <v>0.8</v>
      </c>
      <c r="J26" s="6"/>
    </row>
    <row r="27" spans="1:11" x14ac:dyDescent="0.25">
      <c r="A27" s="2">
        <f>A26+10</f>
        <v>540</v>
      </c>
      <c r="B27" s="3">
        <f>VLOOKUP(A27,Meses!A:B,2,FALSE)</f>
        <v>44437</v>
      </c>
      <c r="C27" s="2">
        <v>0.35</v>
      </c>
      <c r="D27" s="2">
        <v>0.55000000000000004</v>
      </c>
      <c r="E27" s="2">
        <v>0.04</v>
      </c>
      <c r="F27" s="10">
        <f>VLOOKUP(A27,Meses!A:E,5,FALSE)</f>
        <v>0.81113924050632824</v>
      </c>
      <c r="G27" s="10">
        <v>0.7</v>
      </c>
      <c r="H27" s="2">
        <f t="shared" si="0"/>
        <v>25</v>
      </c>
      <c r="I27" s="5">
        <v>0.8</v>
      </c>
      <c r="J27" s="6"/>
    </row>
    <row r="28" spans="1:11" x14ac:dyDescent="0.25">
      <c r="A28" s="2">
        <f>A27+10</f>
        <v>550</v>
      </c>
      <c r="B28" s="3">
        <f>VLOOKUP(A28,Meses!A:B,2,FALSE)</f>
        <v>44447</v>
      </c>
      <c r="C28" s="2">
        <v>0.35</v>
      </c>
      <c r="D28" s="2">
        <v>0.6</v>
      </c>
      <c r="E28" s="2">
        <v>0.04</v>
      </c>
      <c r="F28" s="10">
        <f>VLOOKUP(A28,Meses!A:E,5,FALSE)</f>
        <v>0.81215189873417626</v>
      </c>
      <c r="G28" s="10">
        <v>0.7</v>
      </c>
      <c r="H28" s="2">
        <f t="shared" si="0"/>
        <v>26</v>
      </c>
      <c r="I28" s="5">
        <v>0.8</v>
      </c>
      <c r="J28" s="6"/>
    </row>
    <row r="29" spans="1:11" x14ac:dyDescent="0.25">
      <c r="A29" s="2">
        <v>580</v>
      </c>
      <c r="B29" s="3">
        <f>VLOOKUP(A29,Meses!A:B,2,FALSE)</f>
        <v>44477</v>
      </c>
      <c r="C29" s="2">
        <v>0.35</v>
      </c>
      <c r="D29" s="2">
        <v>0.62</v>
      </c>
      <c r="E29" s="2">
        <v>2.5000000000000001E-2</v>
      </c>
      <c r="F29" s="10">
        <f>VLOOKUP(A29,Meses!A:E,5,FALSE)</f>
        <v>0.81518987341772031</v>
      </c>
      <c r="G29" s="10">
        <v>0.7</v>
      </c>
      <c r="H29" s="2">
        <f t="shared" si="0"/>
        <v>27</v>
      </c>
      <c r="I29" s="5">
        <v>0.8</v>
      </c>
      <c r="J29" s="6"/>
    </row>
    <row r="30" spans="1:11" ht="30" x14ac:dyDescent="0.25">
      <c r="A30" s="2">
        <v>592</v>
      </c>
      <c r="B30" s="3">
        <f>VLOOKUP(A30,Meses!A:B,2,FALSE)</f>
        <v>44489</v>
      </c>
      <c r="C30" s="2">
        <v>0.4</v>
      </c>
      <c r="D30" s="2">
        <v>0.3</v>
      </c>
      <c r="E30" s="2">
        <v>0.01</v>
      </c>
      <c r="F30" s="10">
        <f>VLOOKUP(A30,Meses!A:E,5,FALSE)</f>
        <v>0.81640506329113793</v>
      </c>
      <c r="G30" s="10">
        <v>0.7</v>
      </c>
      <c r="H30" s="2">
        <f t="shared" si="0"/>
        <v>28</v>
      </c>
      <c r="I30" s="5">
        <v>0.4</v>
      </c>
      <c r="J30" s="6" t="s">
        <v>16</v>
      </c>
      <c r="K30" s="2" t="s">
        <v>10</v>
      </c>
    </row>
    <row r="31" spans="1:11" x14ac:dyDescent="0.25">
      <c r="A31" s="2">
        <v>623</v>
      </c>
      <c r="B31" s="3">
        <f>VLOOKUP(A31,Meses!A:B,2,FALSE)</f>
        <v>44520</v>
      </c>
      <c r="C31" s="2">
        <v>0.65</v>
      </c>
      <c r="D31" s="2">
        <v>0.1</v>
      </c>
      <c r="E31" s="2">
        <v>2.5000000000000001E-2</v>
      </c>
      <c r="F31" s="10">
        <f>VLOOKUP(A31,Meses!A:E,5,FALSE)</f>
        <v>0.81954430379746679</v>
      </c>
      <c r="G31" s="10">
        <v>0.7</v>
      </c>
      <c r="H31" s="2">
        <f t="shared" si="0"/>
        <v>29</v>
      </c>
      <c r="I31" s="5">
        <v>0.39</v>
      </c>
      <c r="J31" s="2" t="s">
        <v>17</v>
      </c>
    </row>
    <row r="32" spans="1:11" ht="17.25" customHeight="1" x14ac:dyDescent="0.25">
      <c r="A32" s="2">
        <v>655</v>
      </c>
      <c r="B32" s="3">
        <f>VLOOKUP(A32,Meses!A:B,2,FALSE)</f>
        <v>44552</v>
      </c>
      <c r="C32" s="2">
        <v>0.65</v>
      </c>
      <c r="D32" s="2">
        <v>0.05</v>
      </c>
      <c r="E32" s="2">
        <v>2.5000000000000001E-2</v>
      </c>
      <c r="F32" s="10">
        <f>VLOOKUP(A32,Meses!A:E,5,FALSE)</f>
        <v>0.82278481012658045</v>
      </c>
      <c r="G32" s="10">
        <v>0.7</v>
      </c>
      <c r="H32" s="2">
        <f t="shared" si="0"/>
        <v>30</v>
      </c>
      <c r="I32" s="5">
        <v>0.5</v>
      </c>
      <c r="J32" s="14" t="s">
        <v>19</v>
      </c>
      <c r="K32" s="7" t="s">
        <v>20</v>
      </c>
    </row>
    <row r="33" spans="1:11" ht="17.25" customHeight="1" x14ac:dyDescent="0.25">
      <c r="A33" s="2">
        <v>674</v>
      </c>
      <c r="B33" s="3">
        <f>VLOOKUP(A33,Meses!A:B,2,FALSE)</f>
        <v>44571</v>
      </c>
      <c r="C33" s="2">
        <v>0.65</v>
      </c>
      <c r="D33" s="2">
        <v>0.15</v>
      </c>
      <c r="E33" s="2">
        <v>0.03</v>
      </c>
      <c r="F33" s="10">
        <f>VLOOKUP(A33,Meses!A:E,5,FALSE)</f>
        <v>0.82470886075949168</v>
      </c>
      <c r="G33" s="10">
        <v>0.7</v>
      </c>
      <c r="H33" s="2">
        <f t="shared" si="0"/>
        <v>31</v>
      </c>
      <c r="I33" s="5">
        <v>0.55000000000000004</v>
      </c>
      <c r="J33" s="14"/>
      <c r="K33" s="7"/>
    </row>
    <row r="34" spans="1:11" ht="17.25" customHeight="1" x14ac:dyDescent="0.25">
      <c r="A34" s="2">
        <f>684</f>
        <v>684</v>
      </c>
      <c r="B34" s="3">
        <f>VLOOKUP(A34,Meses!A:B,2,FALSE)</f>
        <v>44581</v>
      </c>
      <c r="C34" s="2">
        <v>0.65</v>
      </c>
      <c r="D34" s="2">
        <v>0.2</v>
      </c>
      <c r="E34" s="2">
        <v>0.09</v>
      </c>
      <c r="F34" s="10">
        <f>VLOOKUP(A34,Meses!A:E,5,FALSE)</f>
        <v>0.8257215189873397</v>
      </c>
      <c r="G34" s="10">
        <v>0.7</v>
      </c>
      <c r="H34" s="2">
        <f t="shared" si="0"/>
        <v>32</v>
      </c>
      <c r="I34" s="5">
        <v>0.6</v>
      </c>
      <c r="J34" s="14"/>
      <c r="K34" s="7"/>
    </row>
    <row r="35" spans="1:11" ht="17.25" customHeight="1" x14ac:dyDescent="0.25">
      <c r="A35" s="2">
        <f t="shared" ref="A35" si="2">A34+10</f>
        <v>694</v>
      </c>
      <c r="B35" s="3">
        <f>VLOOKUP(A35,Meses!A:B,2,FALSE)</f>
        <v>44591</v>
      </c>
      <c r="C35" s="2">
        <v>0.65</v>
      </c>
      <c r="D35" s="2">
        <v>0.1</v>
      </c>
      <c r="E35" s="2">
        <v>0.05</v>
      </c>
      <c r="F35" s="10">
        <f>VLOOKUP(A35,Meses!A:E,5,FALSE)</f>
        <v>0.82673417721518772</v>
      </c>
      <c r="G35" s="10">
        <v>0.7</v>
      </c>
      <c r="H35" s="2">
        <f t="shared" si="0"/>
        <v>33</v>
      </c>
      <c r="I35" s="5">
        <v>0.71</v>
      </c>
      <c r="J35" s="14"/>
      <c r="K35" s="7"/>
    </row>
    <row r="36" spans="1:11" ht="17.25" customHeight="1" x14ac:dyDescent="0.25">
      <c r="A36" s="2">
        <v>704</v>
      </c>
      <c r="B36" s="3">
        <f>VLOOKUP(A36,Meses!A:B,2,FALSE)</f>
        <v>44601</v>
      </c>
      <c r="C36" s="2">
        <v>0.65</v>
      </c>
      <c r="D36" s="2">
        <v>0.1</v>
      </c>
      <c r="E36" s="2">
        <v>2.5000000000000001E-3</v>
      </c>
      <c r="F36" s="10">
        <f>VLOOKUP(A36,Meses!A:E,5,FALSE)</f>
        <v>0.82774683544303573</v>
      </c>
      <c r="G36" s="10">
        <v>0.7</v>
      </c>
      <c r="H36" s="2">
        <f t="shared" si="0"/>
        <v>34</v>
      </c>
      <c r="I36" s="5">
        <v>0.7</v>
      </c>
      <c r="J36" s="14"/>
      <c r="K36" s="7"/>
    </row>
    <row r="37" spans="1:11" ht="17.25" customHeight="1" x14ac:dyDescent="0.25">
      <c r="A37" s="2">
        <v>710</v>
      </c>
      <c r="B37" s="3">
        <f>VLOOKUP(A37,Meses!A:B,2,FALSE)</f>
        <v>44607</v>
      </c>
      <c r="C37" s="2">
        <v>0.65</v>
      </c>
      <c r="D37" s="2">
        <v>0.1</v>
      </c>
      <c r="E37" s="2">
        <v>2.5000000000000001E-2</v>
      </c>
      <c r="F37" s="10">
        <f>VLOOKUP(A37,Meses!A:E,5,FALSE)</f>
        <v>0.82835443037974454</v>
      </c>
      <c r="G37" s="10">
        <v>0.7</v>
      </c>
      <c r="H37" s="2">
        <f t="shared" si="0"/>
        <v>35</v>
      </c>
      <c r="I37" s="5">
        <v>0.7</v>
      </c>
      <c r="J37" s="14"/>
      <c r="K37" s="7"/>
    </row>
    <row r="38" spans="1:11" x14ac:dyDescent="0.25">
      <c r="A38" s="2">
        <v>720</v>
      </c>
      <c r="B38" s="3">
        <f>VLOOKUP(A38,Meses!A:B,2,FALSE)</f>
        <v>44617</v>
      </c>
      <c r="C38" s="2">
        <v>0.65</v>
      </c>
      <c r="D38" s="2">
        <v>0.1</v>
      </c>
      <c r="E38" s="2">
        <v>0.1</v>
      </c>
      <c r="F38" s="10">
        <f>VLOOKUP(A38,Meses!A:E,5,FALSE)</f>
        <v>0.82936708860759256</v>
      </c>
      <c r="G38" s="10">
        <v>0.7</v>
      </c>
      <c r="H38" s="2">
        <f t="shared" si="0"/>
        <v>36</v>
      </c>
      <c r="I38" s="5">
        <v>0.7</v>
      </c>
      <c r="J38" s="14"/>
    </row>
    <row r="39" spans="1:11" x14ac:dyDescent="0.25">
      <c r="A39" s="2">
        <v>730</v>
      </c>
      <c r="B39" s="3">
        <f>VLOOKUP(A39,Meses!A:B,2,FALSE)</f>
        <v>44627</v>
      </c>
      <c r="C39" s="2">
        <v>0.65</v>
      </c>
      <c r="D39" s="2">
        <v>0.25</v>
      </c>
      <c r="E39" s="2">
        <v>0.1</v>
      </c>
      <c r="F39" s="10">
        <f>VLOOKUP(A39,Meses!A:E,5,FALSE)</f>
        <v>0.83037974683544058</v>
      </c>
      <c r="G39" s="10">
        <v>0.7</v>
      </c>
      <c r="H39" s="2">
        <f t="shared" si="0"/>
        <v>37</v>
      </c>
      <c r="I39" s="5">
        <v>0.7</v>
      </c>
    </row>
    <row r="40" spans="1:11" x14ac:dyDescent="0.25">
      <c r="A40" s="2">
        <v>740</v>
      </c>
      <c r="B40" s="3">
        <f>VLOOKUP(A40,Meses!A:B,2,FALSE)</f>
        <v>44637</v>
      </c>
      <c r="C40" s="2">
        <v>0.65</v>
      </c>
      <c r="D40" s="2">
        <v>0.25</v>
      </c>
      <c r="E40" s="2">
        <v>0.5</v>
      </c>
      <c r="F40" s="10">
        <f>VLOOKUP(A40,Meses!A:E,5,FALSE)</f>
        <v>0.8313924050632886</v>
      </c>
      <c r="G40" s="10">
        <v>0.7</v>
      </c>
      <c r="H40" s="2">
        <f t="shared" si="0"/>
        <v>38</v>
      </c>
      <c r="I40" s="5">
        <v>0.7</v>
      </c>
    </row>
    <row r="41" spans="1:11" x14ac:dyDescent="0.25">
      <c r="A41" s="2">
        <v>750</v>
      </c>
      <c r="B41" s="3">
        <f>VLOOKUP(A41,Meses!A:B,2,FALSE)</f>
        <v>44647</v>
      </c>
      <c r="C41" s="2">
        <v>0.65</v>
      </c>
      <c r="D41" s="2">
        <v>0.01</v>
      </c>
      <c r="E41" s="2">
        <v>0.5</v>
      </c>
      <c r="F41" s="10">
        <f>VLOOKUP(A41,Meses!A:E,5,FALSE)</f>
        <v>0.83240506329113662</v>
      </c>
      <c r="G41" s="10">
        <v>0.7</v>
      </c>
      <c r="H41" s="2">
        <f t="shared" si="0"/>
        <v>39</v>
      </c>
      <c r="I41" s="5">
        <v>0.7</v>
      </c>
    </row>
    <row r="42" spans="1:11" x14ac:dyDescent="0.25">
      <c r="A42" s="2">
        <v>755</v>
      </c>
      <c r="B42" s="3">
        <f>VLOOKUP(A42,Meses!A:B,2,FALSE)</f>
        <v>44652</v>
      </c>
      <c r="C42" s="2">
        <v>0.65</v>
      </c>
      <c r="D42" s="2">
        <v>0.01</v>
      </c>
      <c r="E42" s="2">
        <v>0.5</v>
      </c>
      <c r="F42" s="10">
        <f>VLOOKUP(A42,Meses!A:E,5,FALSE)</f>
        <v>0.83291139240506062</v>
      </c>
      <c r="G42" s="10">
        <v>0.7</v>
      </c>
      <c r="H42" s="2">
        <f t="shared" si="0"/>
        <v>40</v>
      </c>
      <c r="I42" s="5">
        <v>0.7</v>
      </c>
    </row>
  </sheetData>
  <mergeCells count="2">
    <mergeCell ref="K17:K20"/>
    <mergeCell ref="J32:J38"/>
  </mergeCells>
  <hyperlinks>
    <hyperlink ref="K32" r:id="rId1" display="https://portal.fiocruz.br/noticia/vacinacao-contra-covid-19-no-brasil-completa-um-ano" xr:uid="{D513DD4E-84FC-4FFE-9DA9-088C4C26B98B}"/>
  </hyperlink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FF20-F2C4-4CE3-B5F2-C0EB4C83C4FC}">
  <dimension ref="A1:K53"/>
  <sheetViews>
    <sheetView topLeftCell="A31" zoomScale="110" zoomScaleNormal="110" workbookViewId="0">
      <selection activeCell="G37" sqref="G37:G53"/>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0.14000000000000001</v>
      </c>
      <c r="D2" s="2">
        <v>0.85</v>
      </c>
      <c r="E2" s="2">
        <v>2.5000000000000001E-2</v>
      </c>
      <c r="F2" s="10">
        <f>VLOOKUP(A2,Meses!A:F,6,FALSE)</f>
        <v>0</v>
      </c>
      <c r="G2" s="10">
        <v>0.7</v>
      </c>
      <c r="H2" s="2">
        <f t="shared" ref="H2:H33" si="0">IFERROR(IF(A2&gt;=AntVacina,IF(ROW(H1)=1,1,H1+1),0),0)</f>
        <v>0</v>
      </c>
      <c r="I2" s="5">
        <v>0</v>
      </c>
      <c r="K2" s="4"/>
    </row>
    <row r="3" spans="1:11" x14ac:dyDescent="0.25">
      <c r="A3" s="2">
        <v>45</v>
      </c>
      <c r="B3" s="3">
        <f>VLOOKUP(A3,Meses!A:B,2,FALSE)</f>
        <v>43942</v>
      </c>
      <c r="C3" s="2">
        <v>0.14000000000000001</v>
      </c>
      <c r="D3" s="2">
        <v>0.89800000000000002</v>
      </c>
      <c r="E3" s="2">
        <v>2.5000000000000001E-2</v>
      </c>
      <c r="F3" s="10">
        <f>VLOOKUP(A3,Meses!A:F,6,FALSE)</f>
        <v>0</v>
      </c>
      <c r="G3" s="10">
        <v>0.7</v>
      </c>
      <c r="H3" s="2">
        <f t="shared" si="0"/>
        <v>1</v>
      </c>
      <c r="I3" s="5">
        <v>0</v>
      </c>
      <c r="K3" s="4"/>
    </row>
    <row r="4" spans="1:11" x14ac:dyDescent="0.25">
      <c r="A4" s="2">
        <v>85</v>
      </c>
      <c r="B4" s="3">
        <f>VLOOKUP(A4,Meses!A:B,2,FALSE)</f>
        <v>43982</v>
      </c>
      <c r="C4" s="2">
        <v>0.14000000000000001</v>
      </c>
      <c r="D4" s="2">
        <v>0.89</v>
      </c>
      <c r="E4" s="2">
        <v>2.5000000000000001E-2</v>
      </c>
      <c r="F4" s="10">
        <f>VLOOKUP(A4,Meses!A:F,6,FALSE)</f>
        <v>0</v>
      </c>
      <c r="G4" s="10">
        <v>0.7</v>
      </c>
      <c r="H4" s="2">
        <f t="shared" si="0"/>
        <v>2</v>
      </c>
      <c r="I4" s="5">
        <v>0</v>
      </c>
      <c r="K4" s="4"/>
    </row>
    <row r="5" spans="1:11" x14ac:dyDescent="0.25">
      <c r="A5" s="2">
        <v>130</v>
      </c>
      <c r="B5" s="3">
        <f>VLOOKUP(A5,Meses!A:B,2,FALSE)</f>
        <v>44027</v>
      </c>
      <c r="C5" s="2">
        <v>0.14000000000000001</v>
      </c>
      <c r="D5" s="2">
        <v>0.91</v>
      </c>
      <c r="E5" s="2">
        <v>2.5000000000000001E-2</v>
      </c>
      <c r="F5" s="10">
        <f>VLOOKUP(A5,Meses!A:F,6,FALSE)</f>
        <v>0</v>
      </c>
      <c r="G5" s="10">
        <v>0.7</v>
      </c>
      <c r="H5" s="2">
        <f t="shared" si="0"/>
        <v>3</v>
      </c>
      <c r="I5" s="5">
        <v>0</v>
      </c>
      <c r="J5" s="2" t="s">
        <v>14</v>
      </c>
      <c r="K5" s="2" t="s">
        <v>10</v>
      </c>
    </row>
    <row r="6" spans="1:11" x14ac:dyDescent="0.25">
      <c r="A6" s="2">
        <v>165</v>
      </c>
      <c r="B6" s="3">
        <f>VLOOKUP(A6,Meses!A:B,2,FALSE)</f>
        <v>44062</v>
      </c>
      <c r="C6" s="2">
        <v>0.15</v>
      </c>
      <c r="D6" s="2">
        <v>0.73</v>
      </c>
      <c r="E6" s="2">
        <v>2.5000000000000001E-2</v>
      </c>
      <c r="F6" s="10">
        <f>VLOOKUP(A6,Meses!A:F,6,FALSE)</f>
        <v>0</v>
      </c>
      <c r="G6" s="10">
        <v>0.7</v>
      </c>
      <c r="H6" s="2">
        <f t="shared" si="0"/>
        <v>4</v>
      </c>
      <c r="I6" s="5">
        <v>0</v>
      </c>
    </row>
    <row r="7" spans="1:11" x14ac:dyDescent="0.25">
      <c r="A7" s="2">
        <v>205</v>
      </c>
      <c r="B7" s="3">
        <f>VLOOKUP(A7,Meses!A:B,2,FALSE)</f>
        <v>44102</v>
      </c>
      <c r="C7" s="2">
        <v>0.15</v>
      </c>
      <c r="D7" s="2">
        <v>0.77</v>
      </c>
      <c r="E7" s="2">
        <v>2.5000000000000001E-2</v>
      </c>
      <c r="F7" s="10">
        <f>VLOOKUP(A7,Meses!A:F,6,FALSE)</f>
        <v>0</v>
      </c>
      <c r="G7" s="10">
        <v>0.7</v>
      </c>
      <c r="H7" s="2">
        <f t="shared" si="0"/>
        <v>5</v>
      </c>
      <c r="I7" s="5">
        <v>0</v>
      </c>
      <c r="J7" s="2" t="s">
        <v>11</v>
      </c>
      <c r="K7" s="2" t="s">
        <v>10</v>
      </c>
    </row>
    <row r="8" spans="1:11" x14ac:dyDescent="0.25">
      <c r="A8" s="2">
        <v>215</v>
      </c>
      <c r="B8" s="3">
        <f>VLOOKUP(A8,Meses!A:B,2,FALSE)</f>
        <v>44112</v>
      </c>
      <c r="C8" s="2">
        <v>0.15</v>
      </c>
      <c r="D8" s="2">
        <v>0.8</v>
      </c>
      <c r="E8" s="2">
        <v>2.5000000000000001E-2</v>
      </c>
      <c r="F8" s="10">
        <f>VLOOKUP(A8,Meses!A:F,6,FALSE)</f>
        <v>0</v>
      </c>
      <c r="G8" s="10">
        <v>0.7</v>
      </c>
      <c r="H8" s="2">
        <f t="shared" si="0"/>
        <v>6</v>
      </c>
      <c r="I8" s="5">
        <v>0</v>
      </c>
    </row>
    <row r="9" spans="1:11" x14ac:dyDescent="0.25">
      <c r="A9" s="2">
        <v>220</v>
      </c>
      <c r="B9" s="3">
        <f>VLOOKUP(A9,Meses!A:B,2,FALSE)</f>
        <v>44117</v>
      </c>
      <c r="C9" s="2">
        <v>0.19</v>
      </c>
      <c r="D9" s="2">
        <v>0.4</v>
      </c>
      <c r="E9" s="2">
        <v>2.5000000000000001E-2</v>
      </c>
      <c r="F9" s="10">
        <f>VLOOKUP(A9,Meses!A:F,6,FALSE)</f>
        <v>0</v>
      </c>
      <c r="G9" s="10">
        <v>0.7</v>
      </c>
      <c r="H9" s="2">
        <f t="shared" si="0"/>
        <v>7</v>
      </c>
      <c r="I9" s="5">
        <v>0</v>
      </c>
    </row>
    <row r="10" spans="1:11" x14ac:dyDescent="0.25">
      <c r="A10" s="2">
        <v>227</v>
      </c>
      <c r="B10" s="3">
        <f>VLOOKUP(A10,Meses!A:B,2,FALSE)</f>
        <v>44124</v>
      </c>
      <c r="C10" s="2">
        <v>0.19</v>
      </c>
      <c r="D10" s="2">
        <v>0.85</v>
      </c>
      <c r="E10" s="2">
        <v>2.5000000000000001E-2</v>
      </c>
      <c r="F10" s="10">
        <f>VLOOKUP(A10,Meses!A:F,6,FALSE)</f>
        <v>0</v>
      </c>
      <c r="G10" s="10">
        <v>0.7</v>
      </c>
      <c r="H10" s="2">
        <f t="shared" si="0"/>
        <v>8</v>
      </c>
      <c r="I10" s="5">
        <v>0</v>
      </c>
    </row>
    <row r="11" spans="1:11" x14ac:dyDescent="0.25">
      <c r="A11" s="2">
        <v>233</v>
      </c>
      <c r="B11" s="3">
        <f>VLOOKUP(A11,Meses!A:B,2,FALSE)</f>
        <v>44130</v>
      </c>
      <c r="C11" s="2">
        <v>0.19</v>
      </c>
      <c r="D11" s="2">
        <v>0.65</v>
      </c>
      <c r="E11" s="2">
        <v>2.5000000000000001E-2</v>
      </c>
      <c r="F11" s="10">
        <f>VLOOKUP(A11,Meses!A:F,6,FALSE)</f>
        <v>0</v>
      </c>
      <c r="G11" s="10">
        <v>0.7</v>
      </c>
      <c r="H11" s="2">
        <f t="shared" si="0"/>
        <v>9</v>
      </c>
      <c r="I11" s="5">
        <v>0</v>
      </c>
    </row>
    <row r="12" spans="1:11" x14ac:dyDescent="0.25">
      <c r="A12" s="2">
        <v>240</v>
      </c>
      <c r="B12" s="3">
        <f>VLOOKUP(A12,Meses!A:B,2,FALSE)</f>
        <v>44137</v>
      </c>
      <c r="C12" s="2">
        <v>0.19</v>
      </c>
      <c r="D12" s="2">
        <v>0.75</v>
      </c>
      <c r="E12" s="2">
        <v>2.5000000000000001E-2</v>
      </c>
      <c r="F12" s="10">
        <f>VLOOKUP(A12,Meses!A:F,6,FALSE)</f>
        <v>0</v>
      </c>
      <c r="G12" s="10">
        <v>0.7</v>
      </c>
      <c r="H12" s="2">
        <f t="shared" si="0"/>
        <v>10</v>
      </c>
      <c r="I12" s="5">
        <v>0</v>
      </c>
    </row>
    <row r="13" spans="1:11" x14ac:dyDescent="0.25">
      <c r="A13" s="2">
        <v>251</v>
      </c>
      <c r="B13" s="3">
        <f>VLOOKUP(A13,Meses!A:B,2,FALSE)</f>
        <v>44148</v>
      </c>
      <c r="C13" s="2">
        <v>0.19</v>
      </c>
      <c r="D13" s="2">
        <v>0.82</v>
      </c>
      <c r="E13" s="2">
        <v>0.02</v>
      </c>
      <c r="F13" s="10">
        <f>VLOOKUP(A13,Meses!A:F,6,FALSE)</f>
        <v>0</v>
      </c>
      <c r="G13" s="10">
        <v>0.7</v>
      </c>
      <c r="H13" s="2">
        <f t="shared" si="0"/>
        <v>11</v>
      </c>
      <c r="I13" s="5">
        <v>0</v>
      </c>
    </row>
    <row r="14" spans="1:11" x14ac:dyDescent="0.25">
      <c r="A14" s="2">
        <v>260</v>
      </c>
      <c r="B14" s="3">
        <f>VLOOKUP(A14,Meses!A:B,2,FALSE)</f>
        <v>44157</v>
      </c>
      <c r="C14" s="2">
        <v>0.19</v>
      </c>
      <c r="D14" s="2">
        <v>0.7</v>
      </c>
      <c r="E14" s="2">
        <v>2.3E-2</v>
      </c>
      <c r="F14" s="10">
        <f>VLOOKUP(A14,Meses!A:F,6,FALSE)</f>
        <v>0</v>
      </c>
      <c r="G14" s="10">
        <v>0.7</v>
      </c>
      <c r="H14" s="2">
        <f t="shared" si="0"/>
        <v>12</v>
      </c>
      <c r="I14" s="5">
        <v>0</v>
      </c>
    </row>
    <row r="15" spans="1:11" x14ac:dyDescent="0.25">
      <c r="A15" s="2">
        <v>273</v>
      </c>
      <c r="B15" s="3">
        <f>VLOOKUP(A15,Meses!A:B,2,FALSE)</f>
        <v>44170</v>
      </c>
      <c r="C15" s="2">
        <v>0.2</v>
      </c>
      <c r="D15" s="2">
        <v>0.6</v>
      </c>
      <c r="E15" s="2">
        <v>2.5000000000000001E-2</v>
      </c>
      <c r="F15" s="10">
        <f>VLOOKUP(A15,Meses!A:F,6,FALSE)</f>
        <v>0</v>
      </c>
      <c r="G15" s="10">
        <v>0.7</v>
      </c>
      <c r="H15" s="2">
        <f t="shared" si="0"/>
        <v>13</v>
      </c>
      <c r="I15" s="5">
        <v>0</v>
      </c>
    </row>
    <row r="16" spans="1:11" ht="30" x14ac:dyDescent="0.25">
      <c r="A16" s="2">
        <v>290</v>
      </c>
      <c r="B16" s="3">
        <f>VLOOKUP(A16,Meses!A:B,2,FALSE)</f>
        <v>44187</v>
      </c>
      <c r="C16" s="2">
        <v>0.2</v>
      </c>
      <c r="D16" s="2">
        <v>0.65</v>
      </c>
      <c r="E16" s="2">
        <v>2.5000000000000001E-2</v>
      </c>
      <c r="F16" s="10">
        <f>VLOOKUP(A16,Meses!A:F,6,FALSE)</f>
        <v>7.7419354838709667E-2</v>
      </c>
      <c r="G16" s="10">
        <v>0.7</v>
      </c>
      <c r="H16" s="2">
        <f t="shared" si="0"/>
        <v>14</v>
      </c>
      <c r="I16" s="5">
        <v>0.7</v>
      </c>
      <c r="J16" s="6" t="s">
        <v>18</v>
      </c>
      <c r="K16" s="2" t="s">
        <v>10</v>
      </c>
    </row>
    <row r="17" spans="1:11" x14ac:dyDescent="0.25">
      <c r="A17" s="2">
        <v>305</v>
      </c>
      <c r="B17" s="3">
        <f>VLOOKUP(A17,Meses!A:B,2,FALSE)</f>
        <v>44202</v>
      </c>
      <c r="C17" s="2">
        <v>0.2</v>
      </c>
      <c r="D17" s="2">
        <v>0.75</v>
      </c>
      <c r="E17" s="2">
        <v>2.5000000000000001E-2</v>
      </c>
      <c r="F17" s="10">
        <f>VLOOKUP(A17,Meses!A:F,6,FALSE)</f>
        <v>0.15483870967741931</v>
      </c>
      <c r="G17" s="10">
        <v>0.7</v>
      </c>
      <c r="H17" s="2">
        <f t="shared" si="0"/>
        <v>15</v>
      </c>
      <c r="I17" s="5">
        <v>0.7</v>
      </c>
    </row>
    <row r="18" spans="1:11" x14ac:dyDescent="0.25">
      <c r="A18" s="2">
        <v>310</v>
      </c>
      <c r="B18" s="3">
        <f>VLOOKUP(A18,Meses!A:B,2,FALSE)</f>
        <v>44207</v>
      </c>
      <c r="C18" s="2">
        <v>0.2</v>
      </c>
      <c r="D18" s="2">
        <v>0.73</v>
      </c>
      <c r="E18" s="2">
        <v>2.5000000000000001E-2</v>
      </c>
      <c r="F18" s="10">
        <f>VLOOKUP(A18,Meses!A:F,6,FALSE)</f>
        <v>0.18064516129032251</v>
      </c>
      <c r="G18" s="10">
        <v>0.7</v>
      </c>
      <c r="H18" s="2">
        <f t="shared" si="0"/>
        <v>16</v>
      </c>
      <c r="I18" s="5">
        <v>0.7</v>
      </c>
    </row>
    <row r="19" spans="1:11" x14ac:dyDescent="0.25">
      <c r="A19" s="2">
        <v>324</v>
      </c>
      <c r="B19" s="3">
        <f>VLOOKUP(A19,Meses!A:B,2,FALSE)</f>
        <v>44221</v>
      </c>
      <c r="C19" s="2">
        <v>0.2</v>
      </c>
      <c r="D19" s="2">
        <v>0.75</v>
      </c>
      <c r="E19" s="2">
        <v>2.5000000000000001E-2</v>
      </c>
      <c r="F19" s="10">
        <f>VLOOKUP(A19,Meses!A:F,6,FALSE)</f>
        <v>0.25290322580645153</v>
      </c>
      <c r="G19" s="10">
        <v>0.7</v>
      </c>
      <c r="H19" s="2">
        <f t="shared" si="0"/>
        <v>17</v>
      </c>
      <c r="I19" s="5">
        <v>0.7</v>
      </c>
    </row>
    <row r="20" spans="1:11" x14ac:dyDescent="0.25">
      <c r="A20" s="2">
        <v>332</v>
      </c>
      <c r="B20" s="3">
        <f>VLOOKUP(A20,Meses!A:B,2,FALSE)</f>
        <v>44229</v>
      </c>
      <c r="C20" s="2">
        <v>0.2</v>
      </c>
      <c r="D20" s="2">
        <v>0.68</v>
      </c>
      <c r="E20" s="2">
        <v>2.5000000000000001E-2</v>
      </c>
      <c r="F20" s="10">
        <f>VLOOKUP(A20,Meses!A:F,6,FALSE)</f>
        <v>0.29419354838709688</v>
      </c>
      <c r="G20" s="10">
        <v>0.7</v>
      </c>
      <c r="H20" s="2">
        <f t="shared" si="0"/>
        <v>18</v>
      </c>
      <c r="I20" s="5">
        <v>0.7</v>
      </c>
    </row>
    <row r="21" spans="1:11" x14ac:dyDescent="0.25">
      <c r="A21" s="2">
        <v>365</v>
      </c>
      <c r="B21" s="3">
        <f>VLOOKUP(A21,Meses!A:B,2,FALSE)</f>
        <v>44262</v>
      </c>
      <c r="C21" s="2">
        <v>0.2</v>
      </c>
      <c r="D21" s="2">
        <v>0.69</v>
      </c>
      <c r="E21" s="2">
        <v>2.5000000000000001E-2</v>
      </c>
      <c r="F21" s="10">
        <f>VLOOKUP(A21,Meses!A:F,6,FALSE)</f>
        <v>0.46451612903225831</v>
      </c>
      <c r="G21" s="10">
        <v>0.7</v>
      </c>
      <c r="H21" s="2">
        <f t="shared" si="0"/>
        <v>19</v>
      </c>
      <c r="I21" s="5">
        <v>0.7</v>
      </c>
    </row>
    <row r="22" spans="1:11" x14ac:dyDescent="0.25">
      <c r="A22" s="2">
        <v>384</v>
      </c>
      <c r="B22" s="3">
        <f>VLOOKUP(A22,Meses!A:B,2,FALSE)</f>
        <v>44281</v>
      </c>
      <c r="C22" s="2">
        <v>0.25</v>
      </c>
      <c r="D22" s="2">
        <v>0.35</v>
      </c>
      <c r="E22" s="2">
        <v>0.03</v>
      </c>
      <c r="F22" s="10">
        <f>VLOOKUP(A22,Meses!A:F,6,FALSE)</f>
        <v>0.56258064516129014</v>
      </c>
      <c r="G22" s="10">
        <v>0.7</v>
      </c>
      <c r="H22" s="2">
        <f t="shared" si="0"/>
        <v>20</v>
      </c>
      <c r="I22" s="5">
        <v>0.7</v>
      </c>
      <c r="J22" s="2" t="s">
        <v>12</v>
      </c>
      <c r="K22" s="15" t="s">
        <v>22</v>
      </c>
    </row>
    <row r="23" spans="1:11" x14ac:dyDescent="0.25">
      <c r="A23" s="2">
        <f>390</f>
        <v>390</v>
      </c>
      <c r="B23" s="3">
        <f>VLOOKUP(A23,Meses!A:B,2,FALSE)</f>
        <v>44287</v>
      </c>
      <c r="C23" s="2">
        <v>0.25</v>
      </c>
      <c r="D23" s="2">
        <v>0.65</v>
      </c>
      <c r="E23" s="2">
        <v>0.03</v>
      </c>
      <c r="F23" s="10">
        <f>VLOOKUP(A23,Meses!A:F,6,FALSE)</f>
        <v>0.59354838709677382</v>
      </c>
      <c r="G23" s="10">
        <v>0.7</v>
      </c>
      <c r="H23" s="2">
        <f t="shared" si="0"/>
        <v>21</v>
      </c>
      <c r="I23" s="5">
        <v>0.7</v>
      </c>
      <c r="J23" s="2" t="s">
        <v>12</v>
      </c>
      <c r="K23" s="15"/>
    </row>
    <row r="24" spans="1:11" x14ac:dyDescent="0.25">
      <c r="A24" s="2">
        <f>410</f>
        <v>410</v>
      </c>
      <c r="B24" s="3">
        <f>VLOOKUP(A24,Meses!A:B,2,FALSE)</f>
        <v>44307</v>
      </c>
      <c r="C24" s="2">
        <v>0.25</v>
      </c>
      <c r="D24" s="2">
        <v>0.7</v>
      </c>
      <c r="E24" s="2">
        <v>2.5000000000000001E-2</v>
      </c>
      <c r="F24" s="10">
        <f>VLOOKUP(A24,Meses!A:F,6,FALSE)</f>
        <v>0.69677419354838666</v>
      </c>
      <c r="G24" s="10">
        <v>0.7</v>
      </c>
      <c r="H24" s="2">
        <f t="shared" si="0"/>
        <v>22</v>
      </c>
      <c r="I24" s="5">
        <v>0.7</v>
      </c>
      <c r="K24" s="15"/>
    </row>
    <row r="25" spans="1:11" x14ac:dyDescent="0.25">
      <c r="A25" s="2">
        <f>418</f>
        <v>418</v>
      </c>
      <c r="B25" s="3">
        <f>VLOOKUP(A25,Meses!A:B,2,FALSE)</f>
        <v>44315</v>
      </c>
      <c r="C25" s="2">
        <v>0.25</v>
      </c>
      <c r="D25" s="2">
        <v>0.8</v>
      </c>
      <c r="E25" s="2">
        <v>0.09</v>
      </c>
      <c r="F25" s="10">
        <f>VLOOKUP(A25,Meses!A:F,6,FALSE)</f>
        <v>0.73806451612903201</v>
      </c>
      <c r="G25" s="10">
        <v>0.7</v>
      </c>
      <c r="H25" s="2">
        <f t="shared" si="0"/>
        <v>23</v>
      </c>
      <c r="I25" s="5">
        <v>0.7</v>
      </c>
      <c r="J25" s="2" t="s">
        <v>12</v>
      </c>
      <c r="K25" s="15"/>
    </row>
    <row r="26" spans="1:11" x14ac:dyDescent="0.25">
      <c r="A26" s="2">
        <v>425</v>
      </c>
      <c r="B26" s="3">
        <f>VLOOKUP(A26,Meses!A:B,2,FALSE)</f>
        <v>44322</v>
      </c>
      <c r="C26" s="2">
        <v>0.3</v>
      </c>
      <c r="D26" s="2">
        <v>0.66</v>
      </c>
      <c r="E26" s="2">
        <v>2.5000000000000001E-3</v>
      </c>
      <c r="F26" s="10">
        <f>VLOOKUP(A26,Meses!A:F,6,FALSE)</f>
        <v>0.77419354838709675</v>
      </c>
      <c r="G26" s="10">
        <v>0.7</v>
      </c>
      <c r="H26" s="2">
        <f t="shared" si="0"/>
        <v>24</v>
      </c>
      <c r="I26" s="5">
        <v>0.7</v>
      </c>
    </row>
    <row r="27" spans="1:11" x14ac:dyDescent="0.25">
      <c r="A27" s="2">
        <v>430</v>
      </c>
      <c r="B27" s="3">
        <f>VLOOKUP(A27,Meses!A:B,2,FALSE)</f>
        <v>44327</v>
      </c>
      <c r="C27" s="2">
        <v>0.3</v>
      </c>
      <c r="D27" s="2">
        <v>0.8</v>
      </c>
      <c r="E27" s="2">
        <v>2E-3</v>
      </c>
      <c r="F27" s="10">
        <f>VLOOKUP(A27,Meses!A:F,6,FALSE)</f>
        <v>0.8</v>
      </c>
      <c r="G27" s="10">
        <v>0.7</v>
      </c>
      <c r="H27" s="2">
        <f t="shared" si="0"/>
        <v>25</v>
      </c>
      <c r="I27" s="5">
        <v>0.7</v>
      </c>
    </row>
    <row r="28" spans="1:11" x14ac:dyDescent="0.25">
      <c r="A28" s="2">
        <f>436</f>
        <v>436</v>
      </c>
      <c r="B28" s="3">
        <f>VLOOKUP(A28,Meses!A:B,2,FALSE)</f>
        <v>44333</v>
      </c>
      <c r="C28" s="2">
        <v>0.3</v>
      </c>
      <c r="D28" s="2">
        <v>0.69</v>
      </c>
      <c r="E28" s="2">
        <v>2.5000000000000001E-2</v>
      </c>
      <c r="F28" s="10">
        <f>VLOOKUP(A28,Meses!A:F,6,FALSE)</f>
        <v>0.80060759493670886</v>
      </c>
      <c r="G28" s="10">
        <v>0.7</v>
      </c>
      <c r="H28" s="2">
        <f t="shared" si="0"/>
        <v>26</v>
      </c>
      <c r="I28" s="5">
        <v>0.75</v>
      </c>
    </row>
    <row r="29" spans="1:11" x14ac:dyDescent="0.25">
      <c r="A29" s="2">
        <v>445</v>
      </c>
      <c r="B29" s="3">
        <f>VLOOKUP(A29,Meses!A:B,2,FALSE)</f>
        <v>44342</v>
      </c>
      <c r="C29" s="2">
        <v>0.3</v>
      </c>
      <c r="D29" s="2">
        <v>0.76</v>
      </c>
      <c r="E29" s="2">
        <v>2.5000000000000001E-2</v>
      </c>
      <c r="F29" s="10">
        <f>VLOOKUP(A29,Meses!A:F,6,FALSE)</f>
        <v>0.80151898734177207</v>
      </c>
      <c r="G29" s="10">
        <v>0.7</v>
      </c>
      <c r="H29" s="2">
        <f t="shared" si="0"/>
        <v>27</v>
      </c>
      <c r="I29" s="5">
        <v>0.75</v>
      </c>
    </row>
    <row r="30" spans="1:11" x14ac:dyDescent="0.25">
      <c r="A30" s="2">
        <v>450</v>
      </c>
      <c r="B30" s="3">
        <f>VLOOKUP(A30,Meses!A:B,2,FALSE)</f>
        <v>44347</v>
      </c>
      <c r="C30" s="2">
        <v>0.3</v>
      </c>
      <c r="D30" s="2">
        <v>0.76</v>
      </c>
      <c r="E30" s="2">
        <v>2.5000000000000001E-2</v>
      </c>
      <c r="F30" s="10">
        <f>VLOOKUP(A30,Meses!A:F,6,FALSE)</f>
        <v>0.80202531645569608</v>
      </c>
      <c r="G30" s="10">
        <v>0.7</v>
      </c>
      <c r="H30" s="2">
        <f t="shared" si="0"/>
        <v>28</v>
      </c>
      <c r="I30" s="5">
        <v>0.75</v>
      </c>
    </row>
    <row r="31" spans="1:11" x14ac:dyDescent="0.25">
      <c r="A31" s="2">
        <v>460</v>
      </c>
      <c r="B31" s="3">
        <f>VLOOKUP(A31,Meses!A:B,2,FALSE)</f>
        <v>44357</v>
      </c>
      <c r="C31" s="2">
        <v>0.3</v>
      </c>
      <c r="D31" s="2">
        <v>0.76</v>
      </c>
      <c r="E31" s="2">
        <v>2.5000000000000001E-2</v>
      </c>
      <c r="F31" s="10">
        <f>VLOOKUP(A31,Meses!A:F,6,FALSE)</f>
        <v>0.8030379746835441</v>
      </c>
      <c r="G31" s="10">
        <v>0.7</v>
      </c>
      <c r="H31" s="2">
        <f t="shared" si="0"/>
        <v>29</v>
      </c>
      <c r="I31" s="5">
        <v>0.75</v>
      </c>
    </row>
    <row r="32" spans="1:11" x14ac:dyDescent="0.25">
      <c r="A32" s="2">
        <v>465</v>
      </c>
      <c r="B32" s="3">
        <f>VLOOKUP(A32,Meses!A:B,2,FALSE)</f>
        <v>44362</v>
      </c>
      <c r="C32" s="2">
        <v>0.3</v>
      </c>
      <c r="D32" s="2">
        <v>0.76</v>
      </c>
      <c r="E32" s="2">
        <v>2.5000000000000001E-2</v>
      </c>
      <c r="F32" s="10">
        <f>VLOOKUP(A32,Meses!A:F,6,FALSE)</f>
        <v>0.80354430379746811</v>
      </c>
      <c r="G32" s="10">
        <v>0.7</v>
      </c>
      <c r="H32" s="2">
        <f t="shared" si="0"/>
        <v>30</v>
      </c>
      <c r="I32" s="5">
        <v>0.75</v>
      </c>
    </row>
    <row r="33" spans="1:11" x14ac:dyDescent="0.25">
      <c r="A33" s="2">
        <v>475</v>
      </c>
      <c r="B33" s="3">
        <f>VLOOKUP(A33,Meses!A:B,2,FALSE)</f>
        <v>44372</v>
      </c>
      <c r="C33" s="2">
        <v>0.3</v>
      </c>
      <c r="D33" s="2">
        <v>0.76</v>
      </c>
      <c r="E33" s="2">
        <v>2.5000000000000001E-2</v>
      </c>
      <c r="F33" s="10">
        <f>VLOOKUP(A33,Meses!A:F,6,FALSE)</f>
        <v>0.80455696202531612</v>
      </c>
      <c r="G33" s="10">
        <v>0.7</v>
      </c>
      <c r="H33" s="2">
        <f t="shared" si="0"/>
        <v>31</v>
      </c>
      <c r="I33" s="5">
        <v>0.75</v>
      </c>
    </row>
    <row r="34" spans="1:11" x14ac:dyDescent="0.25">
      <c r="A34" s="2">
        <v>485</v>
      </c>
      <c r="B34" s="3">
        <f>VLOOKUP(A34,Meses!A:B,2,FALSE)</f>
        <v>44382</v>
      </c>
      <c r="C34" s="2">
        <v>0.3</v>
      </c>
      <c r="D34" s="2">
        <v>0.73</v>
      </c>
      <c r="E34" s="2">
        <v>2.5000000000000001E-2</v>
      </c>
      <c r="F34" s="10">
        <f>VLOOKUP(A34,Meses!A:F,6,FALSE)</f>
        <v>0.80556962025316414</v>
      </c>
      <c r="G34" s="10">
        <v>0.7</v>
      </c>
      <c r="H34" s="2">
        <f t="shared" ref="H34:H53" si="1">IFERROR(IF(A34&gt;=AntVacina,IF(ROW(H33)=1,1,H33+1),0),0)</f>
        <v>32</v>
      </c>
      <c r="I34" s="5">
        <v>0.75</v>
      </c>
    </row>
    <row r="35" spans="1:11" x14ac:dyDescent="0.25">
      <c r="A35" s="2">
        <v>500</v>
      </c>
      <c r="B35" s="3">
        <f>VLOOKUP(A35,Meses!A:B,2,FALSE)</f>
        <v>44397</v>
      </c>
      <c r="C35" s="2">
        <v>0.3</v>
      </c>
      <c r="D35" s="2">
        <v>0.73</v>
      </c>
      <c r="E35" s="2">
        <v>2.5000000000000001E-2</v>
      </c>
      <c r="F35" s="10">
        <f>VLOOKUP(A35,Meses!A:F,6,FALSE)</f>
        <v>0.80708860759493617</v>
      </c>
      <c r="G35" s="10">
        <v>0.7</v>
      </c>
      <c r="H35" s="2">
        <f t="shared" si="1"/>
        <v>33</v>
      </c>
      <c r="I35" s="5">
        <v>0.8</v>
      </c>
      <c r="J35" s="2" t="s">
        <v>13</v>
      </c>
      <c r="K35" s="2" t="s">
        <v>10</v>
      </c>
    </row>
    <row r="36" spans="1:11" ht="30" x14ac:dyDescent="0.25">
      <c r="A36" s="2">
        <v>524</v>
      </c>
      <c r="B36" s="3">
        <f>VLOOKUP(A36,Meses!A:B,2,FALSE)</f>
        <v>44421</v>
      </c>
      <c r="C36" s="2">
        <v>0.3</v>
      </c>
      <c r="D36" s="2">
        <v>0.72</v>
      </c>
      <c r="E36" s="2">
        <v>2.5000000000000001E-2</v>
      </c>
      <c r="F36" s="10">
        <f>VLOOKUP(A36,Meses!A:F,6,FALSE)</f>
        <v>0.80951898734177141</v>
      </c>
      <c r="G36" s="10">
        <v>0.7</v>
      </c>
      <c r="H36" s="2">
        <f t="shared" si="1"/>
        <v>34</v>
      </c>
      <c r="I36" s="5">
        <v>0.8</v>
      </c>
      <c r="J36" s="6" t="s">
        <v>15</v>
      </c>
      <c r="K36" s="2" t="s">
        <v>21</v>
      </c>
    </row>
    <row r="37" spans="1:11" x14ac:dyDescent="0.25">
      <c r="A37" s="2">
        <f>A36+10</f>
        <v>534</v>
      </c>
      <c r="B37" s="3">
        <f>VLOOKUP(A37,Meses!A:B,2,FALSE)</f>
        <v>44431</v>
      </c>
      <c r="C37" s="2">
        <v>0.3</v>
      </c>
      <c r="D37" s="2">
        <v>0.64</v>
      </c>
      <c r="E37" s="2">
        <v>2.5000000000000001E-2</v>
      </c>
      <c r="F37" s="10">
        <f>VLOOKUP(A37,Meses!A:F,6,FALSE)</f>
        <v>0.81053164556961943</v>
      </c>
      <c r="G37" s="10">
        <v>0.7</v>
      </c>
      <c r="H37" s="2">
        <f t="shared" si="1"/>
        <v>35</v>
      </c>
      <c r="I37" s="5">
        <v>0.8</v>
      </c>
      <c r="J37" s="6"/>
    </row>
    <row r="38" spans="1:11" x14ac:dyDescent="0.25">
      <c r="A38" s="2">
        <f>A37+10</f>
        <v>544</v>
      </c>
      <c r="B38" s="3">
        <f>VLOOKUP(A38,Meses!A:B,2,FALSE)</f>
        <v>44441</v>
      </c>
      <c r="C38" s="2">
        <v>0.3</v>
      </c>
      <c r="D38" s="2">
        <v>0.64</v>
      </c>
      <c r="E38" s="2">
        <v>2.5000000000000001E-2</v>
      </c>
      <c r="F38" s="10">
        <f>VLOOKUP(A38,Meses!A:F,6,FALSE)</f>
        <v>0.81154430379746745</v>
      </c>
      <c r="G38" s="10">
        <v>0.7</v>
      </c>
      <c r="H38" s="2">
        <f t="shared" si="1"/>
        <v>36</v>
      </c>
      <c r="I38" s="5">
        <v>0.8</v>
      </c>
      <c r="J38" s="6"/>
    </row>
    <row r="39" spans="1:11" x14ac:dyDescent="0.25">
      <c r="A39" s="2">
        <f>A38+10</f>
        <v>554</v>
      </c>
      <c r="B39" s="3">
        <f>VLOOKUP(A39,Meses!A:B,2,FALSE)</f>
        <v>44451</v>
      </c>
      <c r="C39" s="2">
        <v>0.3</v>
      </c>
      <c r="D39" s="2">
        <v>0.64</v>
      </c>
      <c r="E39" s="2">
        <v>2.5000000000000001E-2</v>
      </c>
      <c r="F39" s="10">
        <f>VLOOKUP(A39,Meses!A:F,6,FALSE)</f>
        <v>0.81255696202531547</v>
      </c>
      <c r="G39" s="10">
        <v>0.7</v>
      </c>
      <c r="H39" s="2">
        <f t="shared" si="1"/>
        <v>37</v>
      </c>
      <c r="I39" s="5">
        <v>0.8</v>
      </c>
      <c r="J39" s="6"/>
    </row>
    <row r="40" spans="1:11" x14ac:dyDescent="0.25">
      <c r="A40" s="2">
        <v>580</v>
      </c>
      <c r="B40" s="3">
        <f>VLOOKUP(A40,Meses!A:B,2,FALSE)</f>
        <v>44477</v>
      </c>
      <c r="C40" s="2">
        <v>0.45</v>
      </c>
      <c r="D40" s="2">
        <v>0.01</v>
      </c>
      <c r="E40" s="2">
        <v>0.09</v>
      </c>
      <c r="F40" s="10">
        <f>VLOOKUP(A40,Meses!A:F,6,FALSE)</f>
        <v>0.81518987341772031</v>
      </c>
      <c r="G40" s="10">
        <v>0.7</v>
      </c>
      <c r="H40" s="2">
        <f t="shared" si="1"/>
        <v>38</v>
      </c>
      <c r="I40" s="5">
        <v>0.8</v>
      </c>
      <c r="J40" s="6"/>
    </row>
    <row r="41" spans="1:11" ht="30" x14ac:dyDescent="0.25">
      <c r="A41" s="2">
        <v>595</v>
      </c>
      <c r="B41" s="3">
        <f>VLOOKUP(A41,Meses!A:B,2,FALSE)</f>
        <v>44492</v>
      </c>
      <c r="C41" s="2">
        <v>0.45</v>
      </c>
      <c r="D41" s="2">
        <v>0.1</v>
      </c>
      <c r="E41" s="2">
        <v>0.09</v>
      </c>
      <c r="F41" s="10">
        <f>VLOOKUP(A41,Meses!A:F,6,FALSE)</f>
        <v>0.81670886075949234</v>
      </c>
      <c r="G41" s="10">
        <v>0.7</v>
      </c>
      <c r="H41" s="2">
        <f t="shared" si="1"/>
        <v>39</v>
      </c>
      <c r="I41" s="5">
        <v>0.4</v>
      </c>
      <c r="J41" s="6" t="s">
        <v>16</v>
      </c>
      <c r="K41" s="2" t="s">
        <v>10</v>
      </c>
    </row>
    <row r="42" spans="1:11" x14ac:dyDescent="0.25">
      <c r="A42" s="2">
        <v>610</v>
      </c>
      <c r="B42" s="3">
        <f>VLOOKUP(A42,Meses!A:B,2,FALSE)</f>
        <v>44507</v>
      </c>
      <c r="C42" s="2">
        <v>0.45</v>
      </c>
      <c r="D42" s="2">
        <v>0.05</v>
      </c>
      <c r="E42" s="2">
        <v>0.01</v>
      </c>
      <c r="F42" s="10">
        <f>VLOOKUP(A42,Meses!A:F,6,FALSE)</f>
        <v>0.81822784810126437</v>
      </c>
      <c r="G42" s="10">
        <v>0.7</v>
      </c>
      <c r="H42" s="2">
        <f t="shared" si="1"/>
        <v>40</v>
      </c>
      <c r="I42" s="5">
        <v>0.36</v>
      </c>
      <c r="J42" s="2" t="s">
        <v>17</v>
      </c>
    </row>
    <row r="43" spans="1:11" ht="17.25" customHeight="1" x14ac:dyDescent="0.25">
      <c r="A43" s="2">
        <v>653</v>
      </c>
      <c r="B43" s="3">
        <f>VLOOKUP(A43,Meses!A:B,2,FALSE)</f>
        <v>44550</v>
      </c>
      <c r="C43" s="2">
        <v>0.45</v>
      </c>
      <c r="D43" s="2">
        <v>1E-3</v>
      </c>
      <c r="E43" s="2">
        <v>0.02</v>
      </c>
      <c r="F43" s="10">
        <f>VLOOKUP(A43,Meses!A:F,6,FALSE)</f>
        <v>0.82258227848101084</v>
      </c>
      <c r="G43" s="10">
        <v>0.7</v>
      </c>
      <c r="H43" s="2">
        <f t="shared" si="1"/>
        <v>41</v>
      </c>
      <c r="I43" s="5">
        <v>0.5</v>
      </c>
      <c r="J43" s="14" t="s">
        <v>19</v>
      </c>
      <c r="K43" s="7" t="s">
        <v>20</v>
      </c>
    </row>
    <row r="44" spans="1:11" ht="17.25" customHeight="1" x14ac:dyDescent="0.25">
      <c r="A44" s="2">
        <v>670</v>
      </c>
      <c r="B44" s="3">
        <f>VLOOKUP(A44,Meses!A:B,2,FALSE)</f>
        <v>44567</v>
      </c>
      <c r="C44" s="2">
        <v>0.6</v>
      </c>
      <c r="D44" s="2">
        <v>1E-3</v>
      </c>
      <c r="E44" s="2">
        <v>0.03</v>
      </c>
      <c r="F44" s="10">
        <f>VLOOKUP(A44,Meses!A:F,6,FALSE)</f>
        <v>0.82430379746835247</v>
      </c>
      <c r="G44" s="10">
        <v>0.7</v>
      </c>
      <c r="H44" s="2">
        <f t="shared" si="1"/>
        <v>42</v>
      </c>
      <c r="I44" s="5">
        <v>0.55000000000000004</v>
      </c>
      <c r="J44" s="14"/>
      <c r="K44" s="7"/>
    </row>
    <row r="45" spans="1:11" ht="17.25" customHeight="1" x14ac:dyDescent="0.25">
      <c r="A45" s="2">
        <v>680</v>
      </c>
      <c r="B45" s="3">
        <f>VLOOKUP(A45,Meses!A:B,2,FALSE)</f>
        <v>44577</v>
      </c>
      <c r="C45" s="2">
        <v>0.6</v>
      </c>
      <c r="D45" s="2">
        <v>0.3</v>
      </c>
      <c r="E45" s="2">
        <v>0.09</v>
      </c>
      <c r="F45" s="10">
        <f>VLOOKUP(A45,Meses!A:F,6,FALSE)</f>
        <v>0.82531645569620049</v>
      </c>
      <c r="G45" s="10">
        <v>0.7</v>
      </c>
      <c r="H45" s="2">
        <f t="shared" si="1"/>
        <v>43</v>
      </c>
      <c r="I45" s="5">
        <v>0.6</v>
      </c>
      <c r="J45" s="14"/>
      <c r="K45" s="7"/>
    </row>
    <row r="46" spans="1:11" ht="17.25" customHeight="1" x14ac:dyDescent="0.25">
      <c r="A46" s="2">
        <v>690</v>
      </c>
      <c r="B46" s="3">
        <f>VLOOKUP(A46,Meses!A:B,2,FALSE)</f>
        <v>44587</v>
      </c>
      <c r="C46" s="2">
        <v>0.6</v>
      </c>
      <c r="D46" s="2">
        <v>0.1</v>
      </c>
      <c r="E46" s="2">
        <v>0.05</v>
      </c>
      <c r="F46" s="10">
        <f>VLOOKUP(A46,Meses!A:F,6,FALSE)</f>
        <v>0.82632911392404851</v>
      </c>
      <c r="G46" s="10">
        <v>0.7</v>
      </c>
      <c r="H46" s="2">
        <f t="shared" si="1"/>
        <v>44</v>
      </c>
      <c r="I46" s="5">
        <v>0.7</v>
      </c>
      <c r="J46" s="14"/>
      <c r="K46" s="7"/>
    </row>
    <row r="47" spans="1:11" x14ac:dyDescent="0.25">
      <c r="A47" s="2">
        <v>705</v>
      </c>
      <c r="B47" s="3">
        <f>VLOOKUP(A47,Meses!A:B,2,FALSE)</f>
        <v>44602</v>
      </c>
      <c r="C47" s="2">
        <v>0.6</v>
      </c>
      <c r="D47" s="2">
        <v>0.01</v>
      </c>
      <c r="E47" s="2">
        <v>0.3</v>
      </c>
      <c r="F47" s="10">
        <f>VLOOKUP(A47,Meses!A:F,6,FALSE)</f>
        <v>0.82784810126582054</v>
      </c>
      <c r="G47" s="10">
        <v>0.7</v>
      </c>
      <c r="H47" s="2">
        <f t="shared" si="1"/>
        <v>45</v>
      </c>
      <c r="I47" s="5">
        <v>0.75</v>
      </c>
      <c r="J47" s="14"/>
    </row>
    <row r="48" spans="1:11" x14ac:dyDescent="0.25">
      <c r="A48" s="2">
        <v>710</v>
      </c>
      <c r="B48" s="3">
        <f>VLOOKUP(A48,Meses!A:B,2,FALSE)</f>
        <v>44607</v>
      </c>
      <c r="C48" s="2">
        <v>0.6</v>
      </c>
      <c r="D48" s="2">
        <v>0.2</v>
      </c>
      <c r="E48" s="2">
        <v>0.05</v>
      </c>
      <c r="F48" s="10">
        <f>VLOOKUP(A48,Meses!A:F,6,FALSE)</f>
        <v>0.82835443037974454</v>
      </c>
      <c r="G48" s="10">
        <v>0.7</v>
      </c>
      <c r="H48" s="2">
        <f t="shared" si="1"/>
        <v>46</v>
      </c>
      <c r="I48" s="5">
        <v>0.7</v>
      </c>
    </row>
    <row r="49" spans="1:9" x14ac:dyDescent="0.25">
      <c r="A49" s="2">
        <v>720</v>
      </c>
      <c r="B49" s="3">
        <f>VLOOKUP(A49,Meses!A:B,2,FALSE)</f>
        <v>44617</v>
      </c>
      <c r="C49" s="2">
        <v>0.6</v>
      </c>
      <c r="D49" s="2">
        <v>0.3</v>
      </c>
      <c r="E49" s="2">
        <v>0.4</v>
      </c>
      <c r="F49" s="10">
        <f>VLOOKUP(A49,Meses!A:F,6,FALSE)</f>
        <v>0.82936708860759256</v>
      </c>
      <c r="G49" s="10">
        <v>0.7</v>
      </c>
      <c r="H49" s="2">
        <f t="shared" si="1"/>
        <v>47</v>
      </c>
      <c r="I49" s="5">
        <v>0.7</v>
      </c>
    </row>
    <row r="50" spans="1:9" x14ac:dyDescent="0.25">
      <c r="A50" s="2">
        <v>730</v>
      </c>
      <c r="B50" s="3">
        <f>VLOOKUP(A50,Meses!A:B,2,FALSE)</f>
        <v>44627</v>
      </c>
      <c r="C50" s="2">
        <v>0.6</v>
      </c>
      <c r="D50" s="2">
        <v>0.1</v>
      </c>
      <c r="E50" s="2">
        <v>0.2</v>
      </c>
      <c r="F50" s="10">
        <f>VLOOKUP(A50,Meses!A:F,6,FALSE)</f>
        <v>0.83037974683544058</v>
      </c>
      <c r="G50" s="10">
        <v>0.7</v>
      </c>
      <c r="H50" s="2">
        <f t="shared" si="1"/>
        <v>48</v>
      </c>
      <c r="I50" s="5">
        <v>0.7</v>
      </c>
    </row>
    <row r="51" spans="1:9" x14ac:dyDescent="0.25">
      <c r="A51" s="2">
        <v>740</v>
      </c>
      <c r="B51" s="3">
        <f>VLOOKUP(A51,Meses!A:B,2,FALSE)</f>
        <v>44637</v>
      </c>
      <c r="C51" s="2">
        <v>0.6</v>
      </c>
      <c r="D51" s="2">
        <v>0.1</v>
      </c>
      <c r="E51" s="2">
        <v>0.5</v>
      </c>
      <c r="F51" s="10">
        <f>VLOOKUP(A51,Meses!A:F,6,FALSE)</f>
        <v>0.8313924050632886</v>
      </c>
      <c r="G51" s="10">
        <v>0.7</v>
      </c>
      <c r="H51" s="2">
        <f t="shared" si="1"/>
        <v>49</v>
      </c>
      <c r="I51" s="5">
        <v>0.7</v>
      </c>
    </row>
    <row r="52" spans="1:9" x14ac:dyDescent="0.25">
      <c r="A52" s="2">
        <v>750</v>
      </c>
      <c r="B52" s="3">
        <f>VLOOKUP(A52,Meses!A:B,2,FALSE)</f>
        <v>44647</v>
      </c>
      <c r="C52" s="2">
        <v>0.6</v>
      </c>
      <c r="D52" s="2">
        <v>0.1</v>
      </c>
      <c r="E52" s="2">
        <v>0.5</v>
      </c>
      <c r="F52" s="10">
        <f>VLOOKUP(A52,Meses!A:F,6,FALSE)</f>
        <v>0.83240506329113662</v>
      </c>
      <c r="G52" s="10">
        <v>0.7</v>
      </c>
      <c r="H52" s="2">
        <f t="shared" si="1"/>
        <v>50</v>
      </c>
      <c r="I52" s="5">
        <v>0.7</v>
      </c>
    </row>
    <row r="53" spans="1:9" x14ac:dyDescent="0.25">
      <c r="A53" s="2">
        <v>755</v>
      </c>
      <c r="B53" s="3">
        <f>VLOOKUP(A53,Meses!A:B,2,FALSE)</f>
        <v>44652</v>
      </c>
      <c r="C53" s="2">
        <v>0.6</v>
      </c>
      <c r="D53" s="2">
        <v>0.1</v>
      </c>
      <c r="E53" s="2">
        <v>0.5</v>
      </c>
      <c r="F53" s="10">
        <f>VLOOKUP(A53,Meses!A:F,6,FALSE)</f>
        <v>0.83291139240506062</v>
      </c>
      <c r="G53" s="10">
        <v>0.7</v>
      </c>
      <c r="H53" s="2">
        <f t="shared" si="1"/>
        <v>51</v>
      </c>
      <c r="I53" s="5">
        <v>0.7</v>
      </c>
    </row>
  </sheetData>
  <mergeCells count="2">
    <mergeCell ref="K22:K25"/>
    <mergeCell ref="J43:J47"/>
  </mergeCells>
  <hyperlinks>
    <hyperlink ref="K43" r:id="rId1" display="https://portal.fiocruz.br/noticia/vacinacao-contra-covid-19-no-brasil-completa-um-ano" xr:uid="{FB2F874E-38CA-4769-A252-6A3DB35B439A}"/>
  </hyperlink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BBB8-C8DE-4FA0-B7DB-B94B5FF3C7B1}">
  <dimension ref="A1:K42"/>
  <sheetViews>
    <sheetView topLeftCell="A13" zoomScale="110" zoomScaleNormal="110" workbookViewId="0">
      <selection activeCell="G37" sqref="G37"/>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10"/>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10" t="s">
        <v>4</v>
      </c>
      <c r="G1" s="9" t="s">
        <v>5</v>
      </c>
      <c r="H1" s="2" t="s">
        <v>56</v>
      </c>
      <c r="I1" s="2" t="s">
        <v>55</v>
      </c>
      <c r="J1" s="2" t="s">
        <v>7</v>
      </c>
      <c r="K1" s="2" t="s">
        <v>9</v>
      </c>
    </row>
    <row r="2" spans="1:11" x14ac:dyDescent="0.25">
      <c r="A2" s="2">
        <v>1</v>
      </c>
      <c r="B2" s="3">
        <f>VLOOKUP(A2,Meses!A:B,2,FALSE)</f>
        <v>43898</v>
      </c>
      <c r="C2" s="2">
        <v>0.1</v>
      </c>
      <c r="D2" s="2">
        <v>0.45</v>
      </c>
      <c r="E2" s="2">
        <v>2.5000000000000001E-2</v>
      </c>
      <c r="F2" s="10">
        <f>VLOOKUP(A2,Meses!A:I,9,FALSE)</f>
        <v>0</v>
      </c>
      <c r="G2" s="10">
        <v>0.7</v>
      </c>
      <c r="H2" s="2">
        <f t="shared" ref="H2:H36" si="0">IFERROR(IF(A2&gt;=AntVacina,IF(ROW(H1)=1,1,H1+1),0),0)</f>
        <v>0</v>
      </c>
      <c r="I2" s="5">
        <v>0</v>
      </c>
      <c r="K2" s="4"/>
    </row>
    <row r="3" spans="1:11" x14ac:dyDescent="0.25">
      <c r="A3" s="2">
        <v>45</v>
      </c>
      <c r="B3" s="3">
        <f>VLOOKUP(A3,Meses!A:B,2,FALSE)</f>
        <v>43942</v>
      </c>
      <c r="C3" s="2">
        <v>0.15</v>
      </c>
      <c r="D3" s="2">
        <v>0.81499999999999995</v>
      </c>
      <c r="E3" s="2">
        <v>2.5000000000000001E-2</v>
      </c>
      <c r="F3" s="10">
        <f>VLOOKUP(A3,Meses!A:I,9,FALSE)</f>
        <v>0</v>
      </c>
      <c r="G3" s="10">
        <v>0.7</v>
      </c>
      <c r="H3" s="2">
        <f t="shared" si="0"/>
        <v>1</v>
      </c>
      <c r="I3" s="5">
        <v>0</v>
      </c>
      <c r="K3" s="4"/>
    </row>
    <row r="4" spans="1:11" x14ac:dyDescent="0.25">
      <c r="A4" s="2">
        <v>100</v>
      </c>
      <c r="B4" s="3">
        <f>VLOOKUP(A4,Meses!A:B,2,FALSE)</f>
        <v>43997</v>
      </c>
      <c r="C4" s="2">
        <v>0.15</v>
      </c>
      <c r="D4" s="2">
        <v>0.83</v>
      </c>
      <c r="E4" s="2">
        <v>2.5000000000000001E-2</v>
      </c>
      <c r="F4" s="10">
        <f>VLOOKUP(A4,Meses!A:I,9,FALSE)</f>
        <v>0</v>
      </c>
      <c r="G4" s="10">
        <v>0.7</v>
      </c>
      <c r="H4" s="2">
        <f t="shared" si="0"/>
        <v>2</v>
      </c>
      <c r="I4" s="5">
        <v>0</v>
      </c>
      <c r="J4" s="2" t="s">
        <v>14</v>
      </c>
      <c r="K4" s="2" t="s">
        <v>10</v>
      </c>
    </row>
    <row r="5" spans="1:11" x14ac:dyDescent="0.25">
      <c r="A5" s="2">
        <v>130</v>
      </c>
      <c r="B5" s="3">
        <f>VLOOKUP(A5,Meses!A:B,2,FALSE)</f>
        <v>44027</v>
      </c>
      <c r="C5" s="2">
        <v>0.15</v>
      </c>
      <c r="D5" s="2">
        <v>0.84499999999999997</v>
      </c>
      <c r="E5" s="2">
        <v>2.5000000000000001E-2</v>
      </c>
      <c r="F5" s="10">
        <f>VLOOKUP(A5,Meses!A:I,9,FALSE)</f>
        <v>0</v>
      </c>
      <c r="G5" s="10">
        <v>0.7</v>
      </c>
      <c r="H5" s="2">
        <f t="shared" si="0"/>
        <v>3</v>
      </c>
      <c r="I5" s="5">
        <v>0</v>
      </c>
    </row>
    <row r="6" spans="1:11" x14ac:dyDescent="0.25">
      <c r="A6" s="2">
        <v>160</v>
      </c>
      <c r="B6" s="3">
        <f>VLOOKUP(A6,Meses!A:B,2,FALSE)</f>
        <v>44057</v>
      </c>
      <c r="C6" s="2">
        <v>0.15</v>
      </c>
      <c r="D6" s="2">
        <v>0.86</v>
      </c>
      <c r="E6" s="2">
        <v>2.5000000000000001E-2</v>
      </c>
      <c r="F6" s="10">
        <f>VLOOKUP(A6,Meses!A:I,9,FALSE)</f>
        <v>0</v>
      </c>
      <c r="G6" s="10">
        <v>0.7</v>
      </c>
      <c r="H6" s="2">
        <f t="shared" si="0"/>
        <v>4</v>
      </c>
      <c r="I6" s="5">
        <v>0</v>
      </c>
      <c r="J6" s="2" t="s">
        <v>11</v>
      </c>
      <c r="K6" s="2" t="s">
        <v>10</v>
      </c>
    </row>
    <row r="7" spans="1:11" x14ac:dyDescent="0.25">
      <c r="A7" s="2">
        <v>220</v>
      </c>
      <c r="B7" s="3">
        <f>VLOOKUP(A7,Meses!A:B,2,FALSE)</f>
        <v>44117</v>
      </c>
      <c r="C7" s="2">
        <v>0.15</v>
      </c>
      <c r="D7" s="2">
        <v>0.9</v>
      </c>
      <c r="E7" s="2">
        <v>2.5000000000000001E-2</v>
      </c>
      <c r="F7" s="10">
        <f>VLOOKUP(A7,Meses!A:I,9,FALSE)</f>
        <v>0</v>
      </c>
      <c r="G7" s="10">
        <v>0.7</v>
      </c>
      <c r="H7" s="2">
        <f t="shared" si="0"/>
        <v>5</v>
      </c>
      <c r="I7" s="5">
        <v>0</v>
      </c>
    </row>
    <row r="8" spans="1:11" x14ac:dyDescent="0.25">
      <c r="A8" s="2">
        <v>227</v>
      </c>
      <c r="B8" s="3">
        <f>VLOOKUP(A8,Meses!A:B,2,FALSE)</f>
        <v>44124</v>
      </c>
      <c r="C8" s="2">
        <v>0.15</v>
      </c>
      <c r="D8" s="2">
        <v>0.8</v>
      </c>
      <c r="E8" s="2">
        <v>2.5000000000000001E-2</v>
      </c>
      <c r="F8" s="10">
        <f>VLOOKUP(A8,Meses!A:I,9,FALSE)</f>
        <v>0</v>
      </c>
      <c r="G8" s="10">
        <v>0.7</v>
      </c>
      <c r="H8" s="2">
        <f t="shared" si="0"/>
        <v>6</v>
      </c>
      <c r="I8" s="5">
        <v>0</v>
      </c>
    </row>
    <row r="9" spans="1:11" x14ac:dyDescent="0.25">
      <c r="A9" s="2">
        <v>233</v>
      </c>
      <c r="B9" s="3">
        <f>VLOOKUP(A9,Meses!A:B,2,FALSE)</f>
        <v>44130</v>
      </c>
      <c r="C9" s="2">
        <v>0.15</v>
      </c>
      <c r="D9" s="2">
        <v>0.86</v>
      </c>
      <c r="E9" s="2">
        <v>2.5000000000000001E-2</v>
      </c>
      <c r="F9" s="10">
        <f>VLOOKUP(A9,Meses!A:I,9,FALSE)</f>
        <v>0</v>
      </c>
      <c r="G9" s="10">
        <v>0.7</v>
      </c>
      <c r="H9" s="2">
        <f t="shared" si="0"/>
        <v>7</v>
      </c>
      <c r="I9" s="5">
        <v>0</v>
      </c>
    </row>
    <row r="10" spans="1:11" ht="30" x14ac:dyDescent="0.25">
      <c r="A10" s="2">
        <v>260</v>
      </c>
      <c r="B10" s="3">
        <f>VLOOKUP(A10,Meses!A:B,2,FALSE)</f>
        <v>44157</v>
      </c>
      <c r="C10" s="2">
        <v>0.15</v>
      </c>
      <c r="D10" s="2">
        <v>0.87</v>
      </c>
      <c r="E10" s="2">
        <v>2.5000000000000001E-2</v>
      </c>
      <c r="F10" s="10">
        <f>VLOOKUP(A10,Meses!A:I,9,FALSE)</f>
        <v>0</v>
      </c>
      <c r="G10" s="10">
        <v>0.7</v>
      </c>
      <c r="H10" s="2">
        <f t="shared" si="0"/>
        <v>8</v>
      </c>
      <c r="I10" s="5">
        <v>0</v>
      </c>
      <c r="J10" s="6" t="s">
        <v>18</v>
      </c>
      <c r="K10" s="2" t="s">
        <v>10</v>
      </c>
    </row>
    <row r="11" spans="1:11" x14ac:dyDescent="0.25">
      <c r="A11" s="2">
        <v>267</v>
      </c>
      <c r="B11" s="3">
        <f>VLOOKUP(A11,Meses!A:B,2,FALSE)</f>
        <v>44164</v>
      </c>
      <c r="C11" s="2">
        <v>0.15</v>
      </c>
      <c r="D11" s="2">
        <v>0.88</v>
      </c>
      <c r="E11" s="2">
        <v>2.5000000000000001E-2</v>
      </c>
      <c r="F11" s="10">
        <f>VLOOKUP(A11,Meses!A:I,9,FALSE)</f>
        <v>0</v>
      </c>
      <c r="G11" s="10">
        <v>0.7</v>
      </c>
      <c r="H11" s="2">
        <f t="shared" si="0"/>
        <v>9</v>
      </c>
      <c r="I11" s="5">
        <v>0</v>
      </c>
      <c r="J11" s="6"/>
    </row>
    <row r="12" spans="1:11" x14ac:dyDescent="0.25">
      <c r="A12" s="2">
        <v>275</v>
      </c>
      <c r="B12" s="3">
        <f>VLOOKUP(A12,Meses!A:B,2,FALSE)</f>
        <v>44172</v>
      </c>
      <c r="C12" s="2">
        <v>0.16</v>
      </c>
      <c r="D12" s="2">
        <v>0.8</v>
      </c>
      <c r="E12" s="2">
        <v>2.5000000000000001E-2</v>
      </c>
      <c r="F12" s="10">
        <f>VLOOKUP(A12,Meses!A:I,9,FALSE)</f>
        <v>0</v>
      </c>
      <c r="G12" s="10">
        <v>0.7</v>
      </c>
      <c r="H12" s="2">
        <f t="shared" si="0"/>
        <v>10</v>
      </c>
      <c r="I12" s="5">
        <v>0</v>
      </c>
      <c r="J12" s="6"/>
    </row>
    <row r="13" spans="1:11" x14ac:dyDescent="0.25">
      <c r="A13" s="2">
        <v>300</v>
      </c>
      <c r="B13" s="3">
        <f>VLOOKUP(A13,Meses!A:B,2,FALSE)</f>
        <v>44197</v>
      </c>
      <c r="C13" s="2">
        <v>0.16</v>
      </c>
      <c r="D13" s="2">
        <v>0.75</v>
      </c>
      <c r="E13" s="2">
        <v>2.5000000000000001E-2</v>
      </c>
      <c r="F13" s="10">
        <f>VLOOKUP(A13,Meses!A:I,9,FALSE)</f>
        <v>0.1290322580645161</v>
      </c>
      <c r="G13" s="10">
        <v>0.7</v>
      </c>
      <c r="H13" s="2">
        <f t="shared" si="0"/>
        <v>11</v>
      </c>
      <c r="I13" s="5">
        <v>0</v>
      </c>
      <c r="J13" s="6"/>
    </row>
    <row r="14" spans="1:11" x14ac:dyDescent="0.25">
      <c r="A14" s="2">
        <v>340</v>
      </c>
      <c r="B14" s="3">
        <f>VLOOKUP(A14,Meses!A:B,2,FALSE)</f>
        <v>44237</v>
      </c>
      <c r="C14" s="2">
        <v>0.16</v>
      </c>
      <c r="D14" s="2">
        <v>0.75</v>
      </c>
      <c r="E14" s="2">
        <v>2.5000000000000001E-2</v>
      </c>
      <c r="F14" s="10">
        <f>VLOOKUP(A14,Meses!A:I,9,FALSE)</f>
        <v>0.33548387096774224</v>
      </c>
      <c r="G14" s="10">
        <v>0.7</v>
      </c>
      <c r="H14" s="2">
        <f t="shared" si="0"/>
        <v>12</v>
      </c>
      <c r="I14" s="5">
        <v>0.7</v>
      </c>
    </row>
    <row r="15" spans="1:11" x14ac:dyDescent="0.25">
      <c r="A15" s="2">
        <v>365</v>
      </c>
      <c r="B15" s="3">
        <f>VLOOKUP(A15,Meses!A:B,2,FALSE)</f>
        <v>44262</v>
      </c>
      <c r="C15" s="2">
        <v>0.16</v>
      </c>
      <c r="D15" s="2">
        <v>0.73</v>
      </c>
      <c r="E15" s="2">
        <v>2.5000000000000001E-2</v>
      </c>
      <c r="F15" s="10">
        <f>VLOOKUP(A15,Meses!A:I,9,FALSE)</f>
        <v>0.46451612903225831</v>
      </c>
      <c r="G15" s="10">
        <v>0.7</v>
      </c>
      <c r="H15" s="2">
        <f t="shared" si="0"/>
        <v>13</v>
      </c>
      <c r="I15" s="5">
        <v>0.7</v>
      </c>
    </row>
    <row r="16" spans="1:11" x14ac:dyDescent="0.25">
      <c r="A16" s="2">
        <v>380</v>
      </c>
      <c r="B16" s="3">
        <f>VLOOKUP(A16,Meses!A:B,2,FALSE)</f>
        <v>44277</v>
      </c>
      <c r="C16" s="2">
        <v>0.16</v>
      </c>
      <c r="D16" s="2">
        <v>0.77500000000000002</v>
      </c>
      <c r="E16" s="2">
        <v>2.5000000000000001E-2</v>
      </c>
      <c r="F16" s="10">
        <f>VLOOKUP(A16,Meses!A:I,9,FALSE)</f>
        <v>0.54193548387096768</v>
      </c>
      <c r="G16" s="10">
        <v>0.7</v>
      </c>
      <c r="H16" s="2">
        <f t="shared" si="0"/>
        <v>14</v>
      </c>
      <c r="I16" s="5">
        <v>0.7</v>
      </c>
      <c r="J16" s="2" t="s">
        <v>12</v>
      </c>
      <c r="K16" s="15" t="s">
        <v>22</v>
      </c>
    </row>
    <row r="17" spans="1:11" x14ac:dyDescent="0.25">
      <c r="A17" s="2">
        <f>A16+15</f>
        <v>395</v>
      </c>
      <c r="B17" s="3">
        <f>VLOOKUP(A17,Meses!A:B,2,FALSE)</f>
        <v>44292</v>
      </c>
      <c r="C17" s="2">
        <v>0.16</v>
      </c>
      <c r="D17" s="2">
        <v>0.78</v>
      </c>
      <c r="E17" s="2">
        <v>2.5000000000000001E-2</v>
      </c>
      <c r="F17" s="10">
        <f>VLOOKUP(A17,Meses!A:I,9,FALSE)</f>
        <v>0.61935483870967689</v>
      </c>
      <c r="G17" s="10">
        <v>0.7</v>
      </c>
      <c r="H17" s="2">
        <f t="shared" si="0"/>
        <v>15</v>
      </c>
      <c r="I17" s="5">
        <v>0.7</v>
      </c>
      <c r="J17" s="2" t="s">
        <v>12</v>
      </c>
      <c r="K17" s="15"/>
    </row>
    <row r="18" spans="1:11" x14ac:dyDescent="0.25">
      <c r="A18" s="2">
        <f t="shared" ref="A18:A22" si="1">A17+15</f>
        <v>410</v>
      </c>
      <c r="B18" s="3">
        <f>VLOOKUP(A18,Meses!A:B,2,FALSE)</f>
        <v>44307</v>
      </c>
      <c r="C18" s="2">
        <v>0.16</v>
      </c>
      <c r="D18" s="2">
        <v>0.83</v>
      </c>
      <c r="E18" s="2">
        <v>2.5000000000000001E-2</v>
      </c>
      <c r="F18" s="10">
        <f>VLOOKUP(A18,Meses!A:I,9,FALSE)</f>
        <v>0.69677419354838666</v>
      </c>
      <c r="G18" s="10">
        <v>0.7</v>
      </c>
      <c r="H18" s="2">
        <f t="shared" si="0"/>
        <v>16</v>
      </c>
      <c r="I18" s="5">
        <v>0.7</v>
      </c>
      <c r="K18" s="15"/>
    </row>
    <row r="19" spans="1:11" x14ac:dyDescent="0.25">
      <c r="A19" s="2">
        <f t="shared" si="1"/>
        <v>425</v>
      </c>
      <c r="B19" s="3">
        <f>VLOOKUP(A19,Meses!A:B,2,FALSE)</f>
        <v>44322</v>
      </c>
      <c r="C19" s="2">
        <v>0.16</v>
      </c>
      <c r="D19" s="2">
        <v>0.83</v>
      </c>
      <c r="E19" s="2">
        <v>2.5000000000000001E-2</v>
      </c>
      <c r="F19" s="10">
        <f>VLOOKUP(A19,Meses!A:I,9,FALSE)</f>
        <v>0.77419354838709675</v>
      </c>
      <c r="G19" s="10">
        <v>0.7</v>
      </c>
      <c r="H19" s="2">
        <f t="shared" si="0"/>
        <v>17</v>
      </c>
      <c r="I19" s="5">
        <v>0.7</v>
      </c>
      <c r="J19" s="2" t="s">
        <v>12</v>
      </c>
      <c r="K19" s="15"/>
    </row>
    <row r="20" spans="1:11" x14ac:dyDescent="0.25">
      <c r="A20" s="2">
        <f t="shared" si="1"/>
        <v>440</v>
      </c>
      <c r="B20" s="3">
        <f>VLOOKUP(A20,Meses!A:B,2,FALSE)</f>
        <v>44337</v>
      </c>
      <c r="C20" s="2">
        <v>0.16</v>
      </c>
      <c r="D20" s="2">
        <v>0.87</v>
      </c>
      <c r="E20" s="2">
        <v>2.5000000000000001E-2</v>
      </c>
      <c r="F20" s="10">
        <f>VLOOKUP(A20,Meses!A:I,9,FALSE)</f>
        <v>0.80101265822784806</v>
      </c>
      <c r="G20" s="10">
        <v>0.7</v>
      </c>
      <c r="H20" s="2">
        <f t="shared" si="0"/>
        <v>18</v>
      </c>
      <c r="I20" s="5">
        <v>0.71</v>
      </c>
    </row>
    <row r="21" spans="1:11" x14ac:dyDescent="0.25">
      <c r="A21" s="2">
        <f t="shared" si="1"/>
        <v>455</v>
      </c>
      <c r="B21" s="3">
        <f>VLOOKUP(A21,Meses!A:B,2,FALSE)</f>
        <v>44352</v>
      </c>
      <c r="C21" s="2">
        <v>0.16</v>
      </c>
      <c r="D21" s="2">
        <v>0.88</v>
      </c>
      <c r="E21" s="2">
        <v>2.5000000000000001E-2</v>
      </c>
      <c r="F21" s="10">
        <f>VLOOKUP(A21,Meses!A:I,9,FALSE)</f>
        <v>0.80253164556962009</v>
      </c>
      <c r="G21" s="10">
        <v>0.7</v>
      </c>
      <c r="H21" s="2">
        <f t="shared" si="0"/>
        <v>19</v>
      </c>
      <c r="I21" s="5">
        <v>0.73</v>
      </c>
    </row>
    <row r="22" spans="1:11" x14ac:dyDescent="0.25">
      <c r="A22" s="2">
        <f t="shared" si="1"/>
        <v>470</v>
      </c>
      <c r="B22" s="3">
        <f>VLOOKUP(A22,Meses!A:B,2,FALSE)</f>
        <v>44367</v>
      </c>
      <c r="C22" s="2">
        <v>0.16</v>
      </c>
      <c r="D22" s="2">
        <v>0.90500000000000003</v>
      </c>
      <c r="E22" s="2">
        <v>2.5000000000000001E-2</v>
      </c>
      <c r="F22" s="10">
        <f>VLOOKUP(A22,Meses!A:I,9,FALSE)</f>
        <v>0.80405063291139212</v>
      </c>
      <c r="G22" s="10">
        <v>0.7</v>
      </c>
      <c r="H22" s="2">
        <f t="shared" si="0"/>
        <v>20</v>
      </c>
      <c r="I22" s="5">
        <v>0.75</v>
      </c>
    </row>
    <row r="23" spans="1:11" x14ac:dyDescent="0.25">
      <c r="A23" s="2">
        <v>490</v>
      </c>
      <c r="B23" s="3">
        <f>VLOOKUP(A23,Meses!A:B,2,FALSE)</f>
        <v>44387</v>
      </c>
      <c r="C23" s="2">
        <v>0.16</v>
      </c>
      <c r="D23" s="2">
        <v>0.83</v>
      </c>
      <c r="E23" s="2">
        <v>2.5000000000000001E-2</v>
      </c>
      <c r="F23" s="10">
        <f>VLOOKUP(A23,Meses!A:I,9,FALSE)</f>
        <v>0.80607594936708815</v>
      </c>
      <c r="G23" s="10">
        <v>0.7</v>
      </c>
      <c r="H23" s="2">
        <f t="shared" si="0"/>
        <v>21</v>
      </c>
      <c r="I23" s="5">
        <v>0.8</v>
      </c>
      <c r="J23" s="2" t="s">
        <v>13</v>
      </c>
      <c r="K23" s="2" t="s">
        <v>10</v>
      </c>
    </row>
    <row r="24" spans="1:11" ht="30" x14ac:dyDescent="0.25">
      <c r="A24" s="2">
        <v>510</v>
      </c>
      <c r="B24" s="3">
        <f>VLOOKUP(A24,Meses!A:B,2,FALSE)</f>
        <v>44407</v>
      </c>
      <c r="C24" s="2">
        <v>0.16</v>
      </c>
      <c r="D24" s="2">
        <v>0.85</v>
      </c>
      <c r="E24" s="2">
        <v>2.5000000000000001E-2</v>
      </c>
      <c r="F24" s="10">
        <f>VLOOKUP(A24,Meses!A:I,9,FALSE)</f>
        <v>0.80810126582278419</v>
      </c>
      <c r="G24" s="10">
        <v>0.7</v>
      </c>
      <c r="H24" s="2">
        <f t="shared" si="0"/>
        <v>22</v>
      </c>
      <c r="I24" s="5">
        <v>0.8</v>
      </c>
      <c r="J24" s="6" t="s">
        <v>15</v>
      </c>
      <c r="K24" s="2" t="s">
        <v>21</v>
      </c>
    </row>
    <row r="25" spans="1:11" x14ac:dyDescent="0.25">
      <c r="A25" s="2">
        <f>A24+10</f>
        <v>520</v>
      </c>
      <c r="B25" s="3">
        <f>VLOOKUP(A25,Meses!A:B,2,FALSE)</f>
        <v>44417</v>
      </c>
      <c r="C25" s="2">
        <v>0.16</v>
      </c>
      <c r="D25" s="2">
        <v>0.86</v>
      </c>
      <c r="E25" s="2">
        <v>2.5000000000000001E-2</v>
      </c>
      <c r="F25" s="10">
        <f>VLOOKUP(A25,Meses!A:I,9,FALSE)</f>
        <v>0.80911392405063221</v>
      </c>
      <c r="G25" s="10">
        <v>0.7</v>
      </c>
      <c r="H25" s="2">
        <f t="shared" si="0"/>
        <v>23</v>
      </c>
      <c r="I25" s="5">
        <v>0.8</v>
      </c>
      <c r="J25" s="6"/>
    </row>
    <row r="26" spans="1:11" x14ac:dyDescent="0.25">
      <c r="A26" s="2">
        <f>A25+10</f>
        <v>530</v>
      </c>
      <c r="B26" s="3">
        <f>VLOOKUP(A26,Meses!A:B,2,FALSE)</f>
        <v>44427</v>
      </c>
      <c r="C26" s="2">
        <v>0.16</v>
      </c>
      <c r="D26" s="2">
        <v>0.85</v>
      </c>
      <c r="E26" s="2">
        <v>2.5000000000000001E-2</v>
      </c>
      <c r="F26" s="10">
        <f>VLOOKUP(A26,Meses!A:I,9,FALSE)</f>
        <v>0.81012658227848022</v>
      </c>
      <c r="G26" s="10">
        <v>0.7</v>
      </c>
      <c r="H26" s="2">
        <f t="shared" si="0"/>
        <v>24</v>
      </c>
      <c r="I26" s="5">
        <v>0.8</v>
      </c>
      <c r="J26" s="6"/>
    </row>
    <row r="27" spans="1:11" x14ac:dyDescent="0.25">
      <c r="A27" s="2">
        <v>545</v>
      </c>
      <c r="B27" s="3">
        <f>VLOOKUP(A27,Meses!A:B,2,FALSE)</f>
        <v>44442</v>
      </c>
      <c r="C27" s="2">
        <v>0.16</v>
      </c>
      <c r="D27" s="2">
        <v>0.81</v>
      </c>
      <c r="E27" s="2">
        <v>2.5000000000000001E-2</v>
      </c>
      <c r="F27" s="10">
        <f>VLOOKUP(A27,Meses!A:I,9,FALSE)</f>
        <v>0.81164556962025225</v>
      </c>
      <c r="G27" s="10">
        <v>0.7</v>
      </c>
      <c r="H27" s="2">
        <f t="shared" si="0"/>
        <v>25</v>
      </c>
      <c r="I27" s="5">
        <v>0.75</v>
      </c>
      <c r="J27" s="6"/>
    </row>
    <row r="28" spans="1:11" x14ac:dyDescent="0.25">
      <c r="A28" s="2">
        <v>557</v>
      </c>
      <c r="B28" s="3">
        <f>VLOOKUP(A28,Meses!A:B,2,FALSE)</f>
        <v>44454</v>
      </c>
      <c r="C28" s="2">
        <v>0.17</v>
      </c>
      <c r="D28" s="2">
        <v>0.88</v>
      </c>
      <c r="E28" s="2">
        <v>2.5000000000000001E-2</v>
      </c>
      <c r="F28" s="10">
        <f>VLOOKUP(A28,Meses!A:I,9,FALSE)</f>
        <v>0.81286075949366987</v>
      </c>
      <c r="G28" s="10">
        <v>0.7</v>
      </c>
      <c r="H28" s="2">
        <f t="shared" si="0"/>
        <v>26</v>
      </c>
      <c r="I28" s="5">
        <v>0.7</v>
      </c>
      <c r="J28" s="6"/>
    </row>
    <row r="29" spans="1:11" ht="30" x14ac:dyDescent="0.25">
      <c r="A29" s="2">
        <v>572</v>
      </c>
      <c r="B29" s="3">
        <f>VLOOKUP(A29,Meses!A:B,2,FALSE)</f>
        <v>44469</v>
      </c>
      <c r="C29" s="2">
        <v>0.5</v>
      </c>
      <c r="D29" s="2">
        <v>0.35</v>
      </c>
      <c r="E29" s="2">
        <v>2.5000000000000001E-2</v>
      </c>
      <c r="F29" s="10">
        <f>VLOOKUP(A29,Meses!A:I,9,FALSE)</f>
        <v>0.8143797468354419</v>
      </c>
      <c r="G29" s="10">
        <v>0.7</v>
      </c>
      <c r="H29" s="2">
        <f t="shared" si="0"/>
        <v>27</v>
      </c>
      <c r="I29" s="5">
        <v>0.4</v>
      </c>
      <c r="J29" s="6" t="s">
        <v>16</v>
      </c>
      <c r="K29" s="2" t="s">
        <v>10</v>
      </c>
    </row>
    <row r="30" spans="1:11" x14ac:dyDescent="0.25">
      <c r="A30" s="2">
        <v>580</v>
      </c>
      <c r="B30" s="3">
        <f>VLOOKUP(A30,Meses!A:B,2,FALSE)</f>
        <v>44477</v>
      </c>
      <c r="C30" s="2">
        <v>0.5</v>
      </c>
      <c r="D30" s="2">
        <v>0.94</v>
      </c>
      <c r="E30" s="2">
        <v>2.5000000000000001E-2</v>
      </c>
      <c r="F30" s="10">
        <f>VLOOKUP(A30,Meses!A:I,9,FALSE)</f>
        <v>0.81518987341772031</v>
      </c>
      <c r="G30" s="10">
        <v>0.7</v>
      </c>
      <c r="H30" s="2">
        <f t="shared" si="0"/>
        <v>28</v>
      </c>
      <c r="I30" s="5">
        <v>0.4</v>
      </c>
      <c r="J30" s="2" t="s">
        <v>17</v>
      </c>
    </row>
    <row r="31" spans="1:11" ht="17.25" customHeight="1" x14ac:dyDescent="0.25">
      <c r="A31" s="2">
        <v>587</v>
      </c>
      <c r="B31" s="3">
        <f>VLOOKUP(A31,Meses!A:B,2,FALSE)</f>
        <v>44484</v>
      </c>
      <c r="C31" s="2">
        <v>0.5</v>
      </c>
      <c r="D31" s="2">
        <v>0.79</v>
      </c>
      <c r="E31" s="2">
        <v>2.5000000000000001E-2</v>
      </c>
      <c r="F31" s="10">
        <f>VLOOKUP(A31,Meses!A:I,9,FALSE)</f>
        <v>0.81589873417721392</v>
      </c>
      <c r="G31" s="10">
        <v>0.7</v>
      </c>
      <c r="H31" s="2">
        <f t="shared" si="0"/>
        <v>29</v>
      </c>
      <c r="I31" s="5">
        <v>0.5</v>
      </c>
      <c r="J31" s="14" t="s">
        <v>19</v>
      </c>
      <c r="K31" s="7" t="s">
        <v>20</v>
      </c>
    </row>
    <row r="32" spans="1:11" ht="17.25" customHeight="1" x14ac:dyDescent="0.25">
      <c r="A32" s="2">
        <v>605</v>
      </c>
      <c r="B32" s="3">
        <f>VLOOKUP(A32,Meses!A:B,2,FALSE)</f>
        <v>44502</v>
      </c>
      <c r="C32" s="2">
        <v>0.5</v>
      </c>
      <c r="D32" s="2">
        <v>0.91</v>
      </c>
      <c r="E32" s="2">
        <v>2.5000000000000001E-2</v>
      </c>
      <c r="F32" s="10">
        <f>VLOOKUP(A32,Meses!A:I,9,FALSE)</f>
        <v>0.81772151898734036</v>
      </c>
      <c r="G32" s="10">
        <v>0.7</v>
      </c>
      <c r="H32" s="2">
        <f t="shared" si="0"/>
        <v>30</v>
      </c>
      <c r="I32" s="5">
        <v>0.57999999999999996</v>
      </c>
      <c r="J32" s="14"/>
      <c r="K32" s="7"/>
    </row>
    <row r="33" spans="1:11" ht="17.25" customHeight="1" x14ac:dyDescent="0.25">
      <c r="A33" s="2">
        <v>607</v>
      </c>
      <c r="B33" s="3">
        <f>VLOOKUP(A33,Meses!A:B,2,FALSE)</f>
        <v>44504</v>
      </c>
      <c r="C33" s="2">
        <v>0.7</v>
      </c>
      <c r="D33" s="2">
        <v>0.67</v>
      </c>
      <c r="E33" s="2">
        <v>2.5000000000000001E-2</v>
      </c>
      <c r="F33" s="10">
        <f>VLOOKUP(A33,Meses!A:I,9,FALSE)</f>
        <v>0.81792405063290996</v>
      </c>
      <c r="G33" s="10">
        <v>0.7</v>
      </c>
      <c r="H33" s="2">
        <f t="shared" si="0"/>
        <v>31</v>
      </c>
      <c r="I33" s="5">
        <v>0.6</v>
      </c>
      <c r="J33" s="14"/>
      <c r="K33" s="7"/>
    </row>
    <row r="34" spans="1:11" ht="17.25" customHeight="1" x14ac:dyDescent="0.25">
      <c r="A34" s="2">
        <v>627</v>
      </c>
      <c r="B34" s="3">
        <f>VLOOKUP(A34,Meses!A:B,2,FALSE)</f>
        <v>44524</v>
      </c>
      <c r="C34" s="2">
        <v>0.7</v>
      </c>
      <c r="D34" s="2">
        <v>0.6</v>
      </c>
      <c r="E34" s="2">
        <v>2.5000000000000001E-2</v>
      </c>
      <c r="F34" s="10">
        <f>VLOOKUP(A34,Meses!A:I,9,FALSE)</f>
        <v>0.819949367088606</v>
      </c>
      <c r="G34" s="10">
        <v>0.7</v>
      </c>
      <c r="H34" s="2">
        <f t="shared" si="0"/>
        <v>32</v>
      </c>
      <c r="I34" s="5">
        <v>0.7</v>
      </c>
      <c r="J34" s="14"/>
      <c r="K34" s="7"/>
    </row>
    <row r="35" spans="1:11" ht="17.25" customHeight="1" x14ac:dyDescent="0.25">
      <c r="A35" s="2">
        <v>645</v>
      </c>
      <c r="B35" s="3">
        <f>VLOOKUP(A35,Meses!A:B,2,FALSE)</f>
        <v>44542</v>
      </c>
      <c r="C35" s="2">
        <v>0.7</v>
      </c>
      <c r="D35" s="2">
        <v>0.7</v>
      </c>
      <c r="E35" s="2">
        <v>2.5000000000000001E-2</v>
      </c>
      <c r="F35" s="10">
        <f>VLOOKUP(A35,Meses!A:I,9,FALSE)</f>
        <v>0.82177215189873243</v>
      </c>
      <c r="G35" s="10">
        <v>0.7</v>
      </c>
      <c r="H35" s="2">
        <f t="shared" si="0"/>
        <v>33</v>
      </c>
      <c r="I35" s="5">
        <v>0.7</v>
      </c>
      <c r="J35" s="14"/>
      <c r="K35" s="7"/>
    </row>
    <row r="36" spans="1:11" x14ac:dyDescent="0.25">
      <c r="A36" s="2">
        <v>655</v>
      </c>
      <c r="B36" s="3">
        <f>VLOOKUP(A36,Meses!A:B,2,FALSE)</f>
        <v>44552</v>
      </c>
      <c r="C36" s="2">
        <v>0.7</v>
      </c>
      <c r="D36" s="2">
        <v>0.7</v>
      </c>
      <c r="E36" s="2">
        <v>2.5000000000000001E-2</v>
      </c>
      <c r="F36" s="10">
        <f>VLOOKUP(A36,Meses!A:I,9,FALSE)</f>
        <v>0.82278481012658045</v>
      </c>
      <c r="G36" s="10">
        <v>0.7</v>
      </c>
      <c r="H36" s="2">
        <f t="shared" si="0"/>
        <v>34</v>
      </c>
      <c r="I36" s="5">
        <v>0.7</v>
      </c>
      <c r="J36" s="14"/>
    </row>
    <row r="37" spans="1:11" x14ac:dyDescent="0.25">
      <c r="G37" s="10"/>
      <c r="I37" s="5"/>
    </row>
    <row r="38" spans="1:11" x14ac:dyDescent="0.25">
      <c r="I38" s="5"/>
    </row>
    <row r="39" spans="1:11" x14ac:dyDescent="0.25">
      <c r="I39" s="5"/>
    </row>
    <row r="40" spans="1:11" x14ac:dyDescent="0.25">
      <c r="I40" s="5"/>
    </row>
    <row r="41" spans="1:11" x14ac:dyDescent="0.25">
      <c r="I41" s="5"/>
    </row>
    <row r="42" spans="1:11" x14ac:dyDescent="0.25">
      <c r="I42" s="5"/>
    </row>
  </sheetData>
  <mergeCells count="2">
    <mergeCell ref="K16:K19"/>
    <mergeCell ref="J31:J36"/>
  </mergeCells>
  <hyperlinks>
    <hyperlink ref="K31" r:id="rId1" display="https://portal.fiocruz.br/noticia/vacinacao-contra-covid-19-no-brasil-completa-um-ano" xr:uid="{D9B7DD38-3099-4EB0-A6B6-73876A3F363B}"/>
  </hyperlink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2B9F-61DD-4893-A9FC-576DECECC985}">
  <dimension ref="A1:K41"/>
  <sheetViews>
    <sheetView topLeftCell="A25" zoomScale="110" zoomScaleNormal="110" workbookViewId="0">
      <selection activeCell="G37" sqref="G37:G41"/>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12.5703125" style="2" bestFit="1" customWidth="1"/>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0.115</v>
      </c>
      <c r="D2" s="2">
        <v>0.65</v>
      </c>
      <c r="E2" s="2">
        <v>4.0000000000000001E-3</v>
      </c>
      <c r="F2" s="10">
        <f>VLOOKUP(A2,Meses!A:G,7,FALSE)</f>
        <v>0</v>
      </c>
      <c r="G2" s="10">
        <v>0.7</v>
      </c>
      <c r="H2" s="2">
        <f t="shared" ref="H2:H41" si="0">IFERROR(IF(A2&gt;=AntVacina,IF(ROW(H1)=1,1,H1+1),0),0)</f>
        <v>0</v>
      </c>
      <c r="I2" s="5">
        <v>0</v>
      </c>
      <c r="K2" s="4"/>
    </row>
    <row r="3" spans="1:11" x14ac:dyDescent="0.25">
      <c r="A3" s="2">
        <v>55</v>
      </c>
      <c r="B3" s="3">
        <f>VLOOKUP(A3,Meses!A:B,2,FALSE)</f>
        <v>43952</v>
      </c>
      <c r="C3" s="2">
        <v>0.115</v>
      </c>
      <c r="D3" s="2">
        <v>0.82</v>
      </c>
      <c r="E3" s="2">
        <v>1.2500000000000001E-2</v>
      </c>
      <c r="F3" s="10">
        <f>VLOOKUP(A3,Meses!A:G,7,FALSE)</f>
        <v>0</v>
      </c>
      <c r="G3" s="10">
        <v>0.7</v>
      </c>
      <c r="H3" s="2">
        <f t="shared" si="0"/>
        <v>1</v>
      </c>
      <c r="I3" s="5">
        <v>0</v>
      </c>
      <c r="K3" s="4"/>
    </row>
    <row r="4" spans="1:11" x14ac:dyDescent="0.25">
      <c r="A4" s="2">
        <v>120</v>
      </c>
      <c r="B4" s="3">
        <f>VLOOKUP(A4,Meses!A:B,2,FALSE)</f>
        <v>44017</v>
      </c>
      <c r="C4" s="2">
        <v>0.12</v>
      </c>
      <c r="D4" s="2">
        <v>0.85</v>
      </c>
      <c r="E4" s="2">
        <v>1.2999999999999999E-2</v>
      </c>
      <c r="F4" s="10">
        <f>VLOOKUP(A4,Meses!A:G,7,FALSE)</f>
        <v>0</v>
      </c>
      <c r="G4" s="10">
        <v>0.7</v>
      </c>
      <c r="H4" s="2">
        <f t="shared" si="0"/>
        <v>2</v>
      </c>
      <c r="I4" s="5">
        <v>0</v>
      </c>
      <c r="J4" s="2" t="s">
        <v>14</v>
      </c>
      <c r="K4" s="2" t="s">
        <v>10</v>
      </c>
    </row>
    <row r="5" spans="1:11" x14ac:dyDescent="0.25">
      <c r="A5" s="2">
        <v>195</v>
      </c>
      <c r="B5" s="3">
        <f>VLOOKUP(A5,Meses!A:B,2,FALSE)</f>
        <v>44092</v>
      </c>
      <c r="C5" s="2">
        <v>0.12</v>
      </c>
      <c r="D5" s="2">
        <v>0.78</v>
      </c>
      <c r="E5" s="2">
        <v>1.2500000000000001E-2</v>
      </c>
      <c r="F5" s="10">
        <f>VLOOKUP(A5,Meses!A:G,7,FALSE)</f>
        <v>0</v>
      </c>
      <c r="G5" s="10">
        <v>0.7</v>
      </c>
      <c r="H5" s="2">
        <f t="shared" si="0"/>
        <v>3</v>
      </c>
      <c r="I5" s="5">
        <v>0</v>
      </c>
    </row>
    <row r="6" spans="1:11" x14ac:dyDescent="0.25">
      <c r="A6" s="2">
        <v>205</v>
      </c>
      <c r="B6" s="3">
        <f>VLOOKUP(A6,Meses!A:B,2,FALSE)</f>
        <v>44102</v>
      </c>
      <c r="C6" s="2">
        <v>0.15</v>
      </c>
      <c r="D6" s="2">
        <v>0.78</v>
      </c>
      <c r="E6" s="2">
        <v>1.2500000000000001E-2</v>
      </c>
      <c r="F6" s="10">
        <f>VLOOKUP(A6,Meses!A:G,7,FALSE)</f>
        <v>0</v>
      </c>
      <c r="G6" s="10">
        <v>0.7</v>
      </c>
      <c r="H6" s="2">
        <f t="shared" si="0"/>
        <v>4</v>
      </c>
      <c r="I6" s="5">
        <v>0</v>
      </c>
      <c r="J6" s="2" t="s">
        <v>11</v>
      </c>
      <c r="K6" s="2" t="s">
        <v>10</v>
      </c>
    </row>
    <row r="7" spans="1:11" x14ac:dyDescent="0.25">
      <c r="A7" s="2">
        <v>225</v>
      </c>
      <c r="B7" s="3">
        <f>VLOOKUP(A7,Meses!A:B,2,FALSE)</f>
        <v>44122</v>
      </c>
      <c r="C7" s="2">
        <v>0.15</v>
      </c>
      <c r="D7" s="2">
        <v>0.76</v>
      </c>
      <c r="E7" s="2">
        <v>1.2500000000000001E-2</v>
      </c>
      <c r="F7" s="10">
        <f>VLOOKUP(A7,Meses!A:G,7,FALSE)</f>
        <v>0</v>
      </c>
      <c r="G7" s="10">
        <v>0.7</v>
      </c>
      <c r="H7" s="2">
        <f t="shared" si="0"/>
        <v>5</v>
      </c>
      <c r="I7" s="5">
        <v>0</v>
      </c>
    </row>
    <row r="8" spans="1:11" x14ac:dyDescent="0.25">
      <c r="A8" s="2">
        <v>235</v>
      </c>
      <c r="B8" s="3">
        <f>VLOOKUP(A8,Meses!A:B,2,FALSE)</f>
        <v>44132</v>
      </c>
      <c r="C8" s="2">
        <v>0.21</v>
      </c>
      <c r="D8" s="2">
        <v>0.85</v>
      </c>
      <c r="E8" s="2">
        <v>1.2500000000000001E-2</v>
      </c>
      <c r="F8" s="10">
        <f>VLOOKUP(A8,Meses!A:G,7,FALSE)</f>
        <v>0</v>
      </c>
      <c r="G8" s="10">
        <v>0.7</v>
      </c>
      <c r="H8" s="2">
        <f t="shared" si="0"/>
        <v>6</v>
      </c>
      <c r="I8" s="5">
        <v>0</v>
      </c>
    </row>
    <row r="9" spans="1:11" x14ac:dyDescent="0.25">
      <c r="A9" s="2">
        <v>253</v>
      </c>
      <c r="B9" s="3">
        <f>VLOOKUP(A9,Meses!A:B,2,FALSE)</f>
        <v>44150</v>
      </c>
      <c r="C9" s="2">
        <v>0.21</v>
      </c>
      <c r="D9" s="2">
        <v>0.81</v>
      </c>
      <c r="E9" s="2">
        <v>2.5000000000000001E-2</v>
      </c>
      <c r="F9" s="10">
        <f>VLOOKUP(A9,Meses!A:G,7,FALSE)</f>
        <v>0</v>
      </c>
      <c r="G9" s="10">
        <v>0.7</v>
      </c>
      <c r="H9" s="2">
        <f t="shared" si="0"/>
        <v>7</v>
      </c>
      <c r="I9" s="5">
        <v>0</v>
      </c>
    </row>
    <row r="10" spans="1:11" x14ac:dyDescent="0.25">
      <c r="A10" s="2">
        <v>283</v>
      </c>
      <c r="B10" s="3">
        <f>VLOOKUP(A10,Meses!A:B,2,FALSE)</f>
        <v>44180</v>
      </c>
      <c r="C10" s="2">
        <v>0.21</v>
      </c>
      <c r="D10" s="2">
        <v>0.85</v>
      </c>
      <c r="E10" s="2">
        <v>0.02</v>
      </c>
      <c r="F10" s="10">
        <f>VLOOKUP(A10,Meses!A:G,7,FALSE)</f>
        <v>4.1290322580645161E-2</v>
      </c>
      <c r="G10" s="10">
        <v>0.7</v>
      </c>
      <c r="H10" s="2">
        <f t="shared" si="0"/>
        <v>8</v>
      </c>
      <c r="I10" s="5">
        <v>0</v>
      </c>
    </row>
    <row r="11" spans="1:11" x14ac:dyDescent="0.25">
      <c r="A11" s="2">
        <v>293</v>
      </c>
      <c r="B11" s="3">
        <f>VLOOKUP(A11,Meses!A:B,2,FALSE)</f>
        <v>44190</v>
      </c>
      <c r="C11" s="2">
        <v>0.21</v>
      </c>
      <c r="D11" s="2">
        <v>0.79500000000000004</v>
      </c>
      <c r="E11" s="2">
        <v>0.02</v>
      </c>
      <c r="F11" s="10">
        <f>VLOOKUP(A11,Meses!A:G,7,FALSE)</f>
        <v>9.2903225806451592E-2</v>
      </c>
      <c r="G11" s="10">
        <v>0.7</v>
      </c>
      <c r="H11" s="2">
        <f t="shared" si="0"/>
        <v>9</v>
      </c>
      <c r="I11" s="5">
        <v>0</v>
      </c>
    </row>
    <row r="12" spans="1:11" ht="30" x14ac:dyDescent="0.25">
      <c r="A12" s="2">
        <v>330</v>
      </c>
      <c r="B12" s="3">
        <f>VLOOKUP(A12,Meses!A:B,2,FALSE)</f>
        <v>44227</v>
      </c>
      <c r="C12" s="2">
        <v>0.21</v>
      </c>
      <c r="D12" s="2">
        <v>0.81499999999999995</v>
      </c>
      <c r="E12" s="2">
        <v>2.5000000000000001E-2</v>
      </c>
      <c r="F12" s="10">
        <f>VLOOKUP(A12,Meses!A:G,7,FALSE)</f>
        <v>0.28387096774193554</v>
      </c>
      <c r="G12" s="10">
        <v>0.7</v>
      </c>
      <c r="H12" s="2">
        <f t="shared" si="0"/>
        <v>10</v>
      </c>
      <c r="I12" s="5">
        <v>0.7</v>
      </c>
      <c r="J12" s="6" t="s">
        <v>18</v>
      </c>
      <c r="K12" s="2" t="s">
        <v>10</v>
      </c>
    </row>
    <row r="13" spans="1:11" x14ac:dyDescent="0.25">
      <c r="A13" s="2">
        <v>365</v>
      </c>
      <c r="B13" s="3">
        <f>VLOOKUP(A13,Meses!A:B,2,FALSE)</f>
        <v>44262</v>
      </c>
      <c r="C13" s="2">
        <v>0.21</v>
      </c>
      <c r="D13" s="2">
        <v>0.81499999999999995</v>
      </c>
      <c r="E13" s="2">
        <v>2.5000000000000001E-2</v>
      </c>
      <c r="F13" s="10">
        <f>VLOOKUP(A13,Meses!A:G,7,FALSE)</f>
        <v>0.46451612903225831</v>
      </c>
      <c r="G13" s="10">
        <v>0.7</v>
      </c>
      <c r="H13" s="2">
        <f t="shared" si="0"/>
        <v>11</v>
      </c>
      <c r="I13" s="5">
        <v>0.7</v>
      </c>
    </row>
    <row r="14" spans="1:11" x14ac:dyDescent="0.25">
      <c r="A14" s="2">
        <v>371</v>
      </c>
      <c r="B14" s="3">
        <f>VLOOKUP(A14,Meses!A:B,2,FALSE)</f>
        <v>44268</v>
      </c>
      <c r="C14" s="2">
        <v>0.21</v>
      </c>
      <c r="D14" s="2">
        <v>0.8</v>
      </c>
      <c r="E14" s="2">
        <v>2.5000000000000001E-2</v>
      </c>
      <c r="F14" s="10">
        <f>VLOOKUP(A14,Meses!A:G,7,FALSE)</f>
        <v>0.49548387096774216</v>
      </c>
      <c r="G14" s="10">
        <v>0.7</v>
      </c>
      <c r="H14" s="2">
        <f t="shared" si="0"/>
        <v>12</v>
      </c>
      <c r="I14" s="5">
        <v>0.7</v>
      </c>
    </row>
    <row r="15" spans="1:11" x14ac:dyDescent="0.25">
      <c r="A15" s="2">
        <v>392</v>
      </c>
      <c r="B15" s="3">
        <f>VLOOKUP(A15,Meses!A:B,2,FALSE)</f>
        <v>44289</v>
      </c>
      <c r="C15" s="2">
        <v>0.21</v>
      </c>
      <c r="D15" s="2">
        <v>0.77500000000000002</v>
      </c>
      <c r="E15" s="2">
        <v>2.5000000000000001E-2</v>
      </c>
      <c r="F15" s="10">
        <f>VLOOKUP(A15,Meses!A:G,7,FALSE)</f>
        <v>0.60387096774193505</v>
      </c>
      <c r="G15" s="10">
        <v>0.7</v>
      </c>
      <c r="H15" s="2">
        <f t="shared" si="0"/>
        <v>13</v>
      </c>
      <c r="I15" s="5">
        <v>0.7</v>
      </c>
    </row>
    <row r="16" spans="1:11" x14ac:dyDescent="0.25">
      <c r="A16" s="2">
        <v>400</v>
      </c>
      <c r="B16" s="3">
        <f>VLOOKUP(A16,Meses!A:B,2,FALSE)</f>
        <v>44297</v>
      </c>
      <c r="C16" s="2">
        <v>0.21</v>
      </c>
      <c r="D16" s="2">
        <v>0.77500000000000002</v>
      </c>
      <c r="E16" s="2">
        <v>2.5000000000000001E-2</v>
      </c>
      <c r="F16" s="10">
        <f>VLOOKUP(A16,Meses!A:G,7,FALSE)</f>
        <v>0.64516129032257996</v>
      </c>
      <c r="G16" s="10">
        <v>0.7</v>
      </c>
      <c r="H16" s="2">
        <f t="shared" si="0"/>
        <v>14</v>
      </c>
      <c r="I16" s="5">
        <v>0.7</v>
      </c>
      <c r="J16" s="2" t="s">
        <v>12</v>
      </c>
      <c r="K16" s="15" t="s">
        <v>22</v>
      </c>
    </row>
    <row r="17" spans="1:11" x14ac:dyDescent="0.25">
      <c r="A17" s="2">
        <f>A16+15</f>
        <v>415</v>
      </c>
      <c r="B17" s="3">
        <f>VLOOKUP(A17,Meses!A:B,2,FALSE)</f>
        <v>44312</v>
      </c>
      <c r="C17" s="2">
        <v>0.21</v>
      </c>
      <c r="D17" s="2">
        <v>0.79</v>
      </c>
      <c r="E17" s="2">
        <v>2.5000000000000001E-2</v>
      </c>
      <c r="F17" s="10">
        <f>VLOOKUP(A17,Meses!A:G,7,FALSE)</f>
        <v>0.72258064516128995</v>
      </c>
      <c r="G17" s="10">
        <v>0.7</v>
      </c>
      <c r="H17" s="2">
        <f t="shared" si="0"/>
        <v>15</v>
      </c>
      <c r="I17" s="5">
        <v>0.7</v>
      </c>
      <c r="J17" s="2" t="s">
        <v>12</v>
      </c>
      <c r="K17" s="15"/>
    </row>
    <row r="18" spans="1:11" x14ac:dyDescent="0.25">
      <c r="A18" s="2">
        <f t="shared" ref="A18:A22" si="1">A17+15</f>
        <v>430</v>
      </c>
      <c r="B18" s="3">
        <f>VLOOKUP(A18,Meses!A:B,2,FALSE)</f>
        <v>44327</v>
      </c>
      <c r="C18" s="2">
        <v>0.21</v>
      </c>
      <c r="D18" s="2">
        <v>0.81</v>
      </c>
      <c r="E18" s="2">
        <v>2.5000000000000001E-2</v>
      </c>
      <c r="F18" s="10">
        <f>VLOOKUP(A18,Meses!A:G,7,FALSE)</f>
        <v>0.8</v>
      </c>
      <c r="G18" s="10">
        <v>0.7</v>
      </c>
      <c r="H18" s="2">
        <f t="shared" si="0"/>
        <v>16</v>
      </c>
      <c r="I18" s="5">
        <v>0.72</v>
      </c>
      <c r="K18" s="15"/>
    </row>
    <row r="19" spans="1:11" x14ac:dyDescent="0.25">
      <c r="A19" s="2">
        <f t="shared" si="1"/>
        <v>445</v>
      </c>
      <c r="B19" s="3">
        <f>VLOOKUP(A19,Meses!A:B,2,FALSE)</f>
        <v>44342</v>
      </c>
      <c r="C19" s="2">
        <v>0.21</v>
      </c>
      <c r="D19" s="2">
        <v>0.84</v>
      </c>
      <c r="E19" s="2">
        <v>2.5000000000000001E-2</v>
      </c>
      <c r="F19" s="10">
        <f>VLOOKUP(A19,Meses!A:G,7,FALSE)</f>
        <v>0.80151898734177207</v>
      </c>
      <c r="G19" s="10">
        <v>0.7</v>
      </c>
      <c r="H19" s="2">
        <f t="shared" si="0"/>
        <v>17</v>
      </c>
      <c r="I19" s="5">
        <v>0.72</v>
      </c>
      <c r="J19" s="2" t="s">
        <v>12</v>
      </c>
      <c r="K19" s="15"/>
    </row>
    <row r="20" spans="1:11" x14ac:dyDescent="0.25">
      <c r="A20" s="2">
        <f t="shared" si="1"/>
        <v>460</v>
      </c>
      <c r="B20" s="3">
        <f>VLOOKUP(A20,Meses!A:B,2,FALSE)</f>
        <v>44357</v>
      </c>
      <c r="C20" s="2">
        <v>0.21</v>
      </c>
      <c r="D20" s="2">
        <v>0.86</v>
      </c>
      <c r="E20" s="2">
        <v>2.5000000000000001E-2</v>
      </c>
      <c r="F20" s="10">
        <f>VLOOKUP(A20,Meses!A:G,7,FALSE)</f>
        <v>0.8030379746835441</v>
      </c>
      <c r="G20" s="10">
        <v>0.7</v>
      </c>
      <c r="H20" s="2">
        <f t="shared" si="0"/>
        <v>18</v>
      </c>
      <c r="I20" s="5">
        <v>0.73</v>
      </c>
    </row>
    <row r="21" spans="1:11" x14ac:dyDescent="0.25">
      <c r="A21" s="2">
        <f t="shared" si="1"/>
        <v>475</v>
      </c>
      <c r="B21" s="3">
        <f>VLOOKUP(A21,Meses!A:B,2,FALSE)</f>
        <v>44372</v>
      </c>
      <c r="C21" s="2">
        <v>0.21</v>
      </c>
      <c r="D21" s="2">
        <v>0.88</v>
      </c>
      <c r="E21" s="2">
        <v>2.5000000000000001E-2</v>
      </c>
      <c r="F21" s="10">
        <f>VLOOKUP(A21,Meses!A:G,7,FALSE)</f>
        <v>0.80455696202531612</v>
      </c>
      <c r="G21" s="10">
        <v>0.7</v>
      </c>
      <c r="H21" s="2">
        <f t="shared" si="0"/>
        <v>19</v>
      </c>
      <c r="I21" s="5">
        <v>0.74</v>
      </c>
    </row>
    <row r="22" spans="1:11" x14ac:dyDescent="0.25">
      <c r="A22" s="2">
        <f t="shared" si="1"/>
        <v>490</v>
      </c>
      <c r="B22" s="3">
        <f>VLOOKUP(A22,Meses!A:B,2,FALSE)</f>
        <v>44387</v>
      </c>
      <c r="C22" s="2">
        <v>0.21</v>
      </c>
      <c r="D22" s="2">
        <v>0.89</v>
      </c>
      <c r="E22" s="2">
        <v>2.5000000000000001E-2</v>
      </c>
      <c r="F22" s="10">
        <f>VLOOKUP(A22,Meses!A:G,7,FALSE)</f>
        <v>0.80607594936708815</v>
      </c>
      <c r="G22" s="10">
        <v>0.7</v>
      </c>
      <c r="H22" s="2">
        <f t="shared" si="0"/>
        <v>20</v>
      </c>
      <c r="I22" s="5">
        <v>0.75</v>
      </c>
    </row>
    <row r="23" spans="1:11" x14ac:dyDescent="0.25">
      <c r="A23" s="2">
        <v>500</v>
      </c>
      <c r="B23" s="3">
        <f>VLOOKUP(A23,Meses!A:B,2,FALSE)</f>
        <v>44397</v>
      </c>
      <c r="C23" s="2">
        <v>0.21</v>
      </c>
      <c r="D23" s="2">
        <v>0.9</v>
      </c>
      <c r="E23" s="2">
        <v>2.5000000000000001E-2</v>
      </c>
      <c r="F23" s="10">
        <f>VLOOKUP(A23,Meses!A:G,7,FALSE)</f>
        <v>0.80708860759493617</v>
      </c>
      <c r="G23" s="10">
        <v>0.7</v>
      </c>
      <c r="H23" s="2">
        <f t="shared" si="0"/>
        <v>21</v>
      </c>
      <c r="I23" s="5">
        <v>0.8</v>
      </c>
      <c r="J23" s="2" t="s">
        <v>13</v>
      </c>
      <c r="K23" s="2" t="s">
        <v>10</v>
      </c>
    </row>
    <row r="24" spans="1:11" ht="30" x14ac:dyDescent="0.25">
      <c r="A24" s="2">
        <v>510</v>
      </c>
      <c r="B24" s="3">
        <f>VLOOKUP(A24,Meses!A:B,2,FALSE)</f>
        <v>44407</v>
      </c>
      <c r="C24" s="2">
        <v>0.21</v>
      </c>
      <c r="D24" s="2">
        <v>0.89</v>
      </c>
      <c r="E24" s="2">
        <v>2.5000000000000001E-2</v>
      </c>
      <c r="F24" s="10">
        <f>VLOOKUP(A24,Meses!A:G,7,FALSE)</f>
        <v>0.80810126582278419</v>
      </c>
      <c r="G24" s="10">
        <v>0.7</v>
      </c>
      <c r="H24" s="2">
        <f t="shared" si="0"/>
        <v>22</v>
      </c>
      <c r="I24" s="5">
        <v>0.8</v>
      </c>
      <c r="J24" s="6" t="s">
        <v>15</v>
      </c>
      <c r="K24" s="2" t="s">
        <v>21</v>
      </c>
    </row>
    <row r="25" spans="1:11" x14ac:dyDescent="0.25">
      <c r="A25" s="2">
        <f>A24+10</f>
        <v>520</v>
      </c>
      <c r="B25" s="3">
        <f>VLOOKUP(A25,Meses!A:B,2,FALSE)</f>
        <v>44417</v>
      </c>
      <c r="C25" s="2">
        <v>0.21</v>
      </c>
      <c r="D25" s="2">
        <v>0.89</v>
      </c>
      <c r="E25" s="2">
        <v>2.5000000000000001E-2</v>
      </c>
      <c r="F25" s="10">
        <f>VLOOKUP(A25,Meses!A:G,7,FALSE)</f>
        <v>0.80911392405063221</v>
      </c>
      <c r="G25" s="10">
        <v>0.7</v>
      </c>
      <c r="H25" s="2">
        <f t="shared" si="0"/>
        <v>23</v>
      </c>
      <c r="I25" s="5">
        <v>0.8</v>
      </c>
      <c r="J25" s="6"/>
    </row>
    <row r="26" spans="1:11" x14ac:dyDescent="0.25">
      <c r="A26" s="2">
        <f>A25+10</f>
        <v>530</v>
      </c>
      <c r="B26" s="3">
        <f>VLOOKUP(A26,Meses!A:B,2,FALSE)</f>
        <v>44427</v>
      </c>
      <c r="C26" s="2">
        <v>0.21</v>
      </c>
      <c r="D26" s="2">
        <v>0.89</v>
      </c>
      <c r="E26" s="2">
        <v>2.5000000000000001E-2</v>
      </c>
      <c r="F26" s="10">
        <f>VLOOKUP(A26,Meses!A:G,7,FALSE)</f>
        <v>0.81012658227848022</v>
      </c>
      <c r="G26" s="10">
        <v>0.7</v>
      </c>
      <c r="H26" s="2">
        <f t="shared" si="0"/>
        <v>24</v>
      </c>
      <c r="I26" s="5">
        <v>0.8</v>
      </c>
      <c r="J26" s="6"/>
    </row>
    <row r="27" spans="1:11" x14ac:dyDescent="0.25">
      <c r="A27" s="2">
        <f>A26+10</f>
        <v>540</v>
      </c>
      <c r="B27" s="3">
        <f>VLOOKUP(A27,Meses!A:B,2,FALSE)</f>
        <v>44437</v>
      </c>
      <c r="C27" s="2">
        <v>0.21</v>
      </c>
      <c r="D27" s="2">
        <v>0.875</v>
      </c>
      <c r="E27" s="2">
        <v>2.5000000000000001E-2</v>
      </c>
      <c r="F27" s="10">
        <f>VLOOKUP(A27,Meses!A:G,7,FALSE)</f>
        <v>0.81113924050632824</v>
      </c>
      <c r="G27" s="10">
        <v>0.7</v>
      </c>
      <c r="H27" s="2">
        <f t="shared" si="0"/>
        <v>25</v>
      </c>
      <c r="I27" s="5">
        <v>0.8</v>
      </c>
      <c r="J27" s="6"/>
    </row>
    <row r="28" spans="1:11" x14ac:dyDescent="0.25">
      <c r="A28" s="2">
        <v>580</v>
      </c>
      <c r="B28" s="3">
        <f>VLOOKUP(A28,Meses!A:B,2,FALSE)</f>
        <v>44477</v>
      </c>
      <c r="C28" s="2">
        <v>0.21</v>
      </c>
      <c r="D28" s="2">
        <v>0.86</v>
      </c>
      <c r="E28" s="2">
        <v>2.5000000000000001E-2</v>
      </c>
      <c r="F28" s="10">
        <f>VLOOKUP(A28,Meses!A:G,7,FALSE)</f>
        <v>0.81518987341772031</v>
      </c>
      <c r="G28" s="10">
        <v>0.7</v>
      </c>
      <c r="H28" s="2">
        <f t="shared" si="0"/>
        <v>26</v>
      </c>
      <c r="I28" s="5">
        <v>0.8</v>
      </c>
      <c r="J28" s="6"/>
    </row>
    <row r="29" spans="1:11" ht="30" x14ac:dyDescent="0.25">
      <c r="A29" s="2">
        <v>605</v>
      </c>
      <c r="B29" s="3">
        <f>VLOOKUP(A29,Meses!A:B,2,FALSE)</f>
        <v>44502</v>
      </c>
      <c r="C29" s="2">
        <v>0.21</v>
      </c>
      <c r="D29" s="2">
        <v>0.89</v>
      </c>
      <c r="E29" s="2">
        <v>2.5000000000000001E-2</v>
      </c>
      <c r="F29" s="10">
        <f>VLOOKUP(A29,Meses!A:G,7,FALSE)</f>
        <v>0.81772151898734036</v>
      </c>
      <c r="G29" s="10">
        <v>0.7</v>
      </c>
      <c r="H29" s="2">
        <f t="shared" si="0"/>
        <v>27</v>
      </c>
      <c r="I29" s="5">
        <v>0.4</v>
      </c>
      <c r="J29" s="6" t="s">
        <v>16</v>
      </c>
      <c r="K29" s="2" t="s">
        <v>10</v>
      </c>
    </row>
    <row r="30" spans="1:11" x14ac:dyDescent="0.25">
      <c r="A30" s="2">
        <v>620</v>
      </c>
      <c r="B30" s="3">
        <f>VLOOKUP(A30,Meses!A:B,2,FALSE)</f>
        <v>44517</v>
      </c>
      <c r="C30" s="2">
        <v>0.3</v>
      </c>
      <c r="D30" s="2">
        <v>0.7</v>
      </c>
      <c r="E30" s="2">
        <v>2.5000000000000001E-2</v>
      </c>
      <c r="F30" s="10">
        <f>VLOOKUP(A30,Meses!A:G,7,FALSE)</f>
        <v>0.81924050632911238</v>
      </c>
      <c r="G30" s="10">
        <v>0.7</v>
      </c>
      <c r="H30" s="2">
        <f t="shared" si="0"/>
        <v>28</v>
      </c>
      <c r="I30" s="5">
        <v>0.4</v>
      </c>
      <c r="J30" s="2" t="s">
        <v>17</v>
      </c>
    </row>
    <row r="31" spans="1:11" ht="17.25" customHeight="1" x14ac:dyDescent="0.25">
      <c r="A31" s="2">
        <v>660</v>
      </c>
      <c r="B31" s="3">
        <f>VLOOKUP(A31,Meses!A:B,2,FALSE)</f>
        <v>44557</v>
      </c>
      <c r="C31" s="2">
        <v>0.3</v>
      </c>
      <c r="D31" s="2">
        <v>0.7</v>
      </c>
      <c r="E31" s="2">
        <v>2.5000000000000001E-2</v>
      </c>
      <c r="F31" s="10">
        <f>VLOOKUP(A31,Meses!A:G,7,FALSE)</f>
        <v>0.82329113924050445</v>
      </c>
      <c r="G31" s="10">
        <v>0.7</v>
      </c>
      <c r="H31" s="2">
        <f t="shared" si="0"/>
        <v>29</v>
      </c>
      <c r="I31" s="5">
        <v>0.5</v>
      </c>
      <c r="J31" s="14" t="s">
        <v>19</v>
      </c>
      <c r="K31" s="7" t="s">
        <v>20</v>
      </c>
    </row>
    <row r="32" spans="1:11" ht="17.25" customHeight="1" x14ac:dyDescent="0.25">
      <c r="A32" s="2">
        <f>A31+10</f>
        <v>670</v>
      </c>
      <c r="B32" s="3">
        <f>VLOOKUP(A32,Meses!A:B,2,FALSE)</f>
        <v>44567</v>
      </c>
      <c r="C32" s="2">
        <v>0.3</v>
      </c>
      <c r="D32" s="2">
        <v>0.71</v>
      </c>
      <c r="E32" s="2">
        <v>2.5000000000000001E-2</v>
      </c>
      <c r="F32" s="10">
        <f>VLOOKUP(A32,Meses!A:G,7,FALSE)</f>
        <v>0.82430379746835247</v>
      </c>
      <c r="G32" s="10">
        <v>0.7</v>
      </c>
      <c r="H32" s="2">
        <f t="shared" si="0"/>
        <v>30</v>
      </c>
      <c r="I32" s="5">
        <v>0.55000000000000004</v>
      </c>
      <c r="J32" s="14"/>
      <c r="K32" s="7"/>
    </row>
    <row r="33" spans="1:11" ht="17.25" customHeight="1" x14ac:dyDescent="0.25">
      <c r="A33" s="2">
        <f t="shared" ref="A33:A34" si="2">A32+10</f>
        <v>680</v>
      </c>
      <c r="B33" s="3">
        <f>VLOOKUP(A33,Meses!A:B,2,FALSE)</f>
        <v>44577</v>
      </c>
      <c r="C33" s="2">
        <v>0.3</v>
      </c>
      <c r="D33" s="2">
        <v>0.72</v>
      </c>
      <c r="E33" s="2">
        <v>2.5000000000000001E-2</v>
      </c>
      <c r="F33" s="10">
        <f>VLOOKUP(A33,Meses!A:G,7,FALSE)</f>
        <v>0.82531645569620049</v>
      </c>
      <c r="G33" s="10">
        <v>0.7</v>
      </c>
      <c r="H33" s="2">
        <f t="shared" si="0"/>
        <v>31</v>
      </c>
      <c r="I33" s="5">
        <v>0.6</v>
      </c>
      <c r="J33" s="14"/>
      <c r="K33" s="7"/>
    </row>
    <row r="34" spans="1:11" ht="17.25" customHeight="1" x14ac:dyDescent="0.25">
      <c r="A34" s="2">
        <f t="shared" si="2"/>
        <v>690</v>
      </c>
      <c r="B34" s="3">
        <f>VLOOKUP(A34,Meses!A:B,2,FALSE)</f>
        <v>44587</v>
      </c>
      <c r="C34" s="2">
        <v>0.3</v>
      </c>
      <c r="D34" s="2">
        <v>0.63</v>
      </c>
      <c r="E34" s="2">
        <v>2.5000000000000001E-2</v>
      </c>
      <c r="F34" s="10">
        <f>VLOOKUP(A34,Meses!A:G,7,FALSE)</f>
        <v>0.82632911392404851</v>
      </c>
      <c r="G34" s="10">
        <v>0.7</v>
      </c>
      <c r="H34" s="2">
        <f t="shared" si="0"/>
        <v>32</v>
      </c>
      <c r="I34" s="5">
        <v>0.7</v>
      </c>
      <c r="J34" s="14"/>
      <c r="K34" s="7"/>
    </row>
    <row r="35" spans="1:11" x14ac:dyDescent="0.25">
      <c r="A35" s="2">
        <v>705</v>
      </c>
      <c r="B35" s="3">
        <f>VLOOKUP(A35,Meses!A:B,2,FALSE)</f>
        <v>44602</v>
      </c>
      <c r="C35" s="2">
        <v>0.3</v>
      </c>
      <c r="D35" s="2">
        <v>0.64</v>
      </c>
      <c r="E35" s="2">
        <v>2.5000000000000001E-2</v>
      </c>
      <c r="F35" s="10">
        <f>VLOOKUP(A35,Meses!A:G,7,FALSE)</f>
        <v>0.82784810126582054</v>
      </c>
      <c r="G35" s="10">
        <v>0.7</v>
      </c>
      <c r="H35" s="2">
        <f t="shared" si="0"/>
        <v>33</v>
      </c>
      <c r="I35" s="5">
        <v>0.7</v>
      </c>
      <c r="J35" s="14"/>
    </row>
    <row r="36" spans="1:11" x14ac:dyDescent="0.25">
      <c r="A36" s="2">
        <v>710</v>
      </c>
      <c r="B36" s="3">
        <f>VLOOKUP(A36,Meses!A:B,2,FALSE)</f>
        <v>44607</v>
      </c>
      <c r="C36" s="2">
        <v>0.3</v>
      </c>
      <c r="D36" s="2">
        <v>0.7</v>
      </c>
      <c r="E36" s="2">
        <v>2.5000000000000001E-2</v>
      </c>
      <c r="F36" s="10">
        <f>VLOOKUP(A36,Meses!A:G,7,FALSE)</f>
        <v>0.82835443037974454</v>
      </c>
      <c r="G36" s="10">
        <v>0.7</v>
      </c>
      <c r="H36" s="2">
        <f t="shared" si="0"/>
        <v>34</v>
      </c>
      <c r="I36" s="5">
        <v>0.7</v>
      </c>
    </row>
    <row r="37" spans="1:11" x14ac:dyDescent="0.25">
      <c r="A37" s="2">
        <v>720</v>
      </c>
      <c r="B37" s="3">
        <f>VLOOKUP(A37,Meses!A:B,2,FALSE)</f>
        <v>44617</v>
      </c>
      <c r="C37" s="2">
        <v>0.3</v>
      </c>
      <c r="D37" s="2">
        <v>0.65</v>
      </c>
      <c r="E37" s="2">
        <v>2.5000000000000001E-2</v>
      </c>
      <c r="F37" s="10">
        <f>VLOOKUP(A37,Meses!A:G,7,FALSE)</f>
        <v>0.82936708860759256</v>
      </c>
      <c r="G37" s="10">
        <v>0.7</v>
      </c>
      <c r="H37" s="2">
        <f t="shared" si="0"/>
        <v>35</v>
      </c>
      <c r="I37" s="5">
        <v>0.75</v>
      </c>
    </row>
    <row r="38" spans="1:11" x14ac:dyDescent="0.25">
      <c r="A38" s="2">
        <v>730</v>
      </c>
      <c r="B38" s="3">
        <f>VLOOKUP(A38,Meses!A:B,2,FALSE)</f>
        <v>44627</v>
      </c>
      <c r="C38" s="2">
        <v>0.3</v>
      </c>
      <c r="D38" s="2">
        <v>0.65</v>
      </c>
      <c r="E38" s="2">
        <v>2.5000000000000001E-2</v>
      </c>
      <c r="F38" s="10">
        <f>VLOOKUP(A38,Meses!A:G,7,FALSE)</f>
        <v>0.83037974683544058</v>
      </c>
      <c r="G38" s="10">
        <v>0.7</v>
      </c>
      <c r="H38" s="2">
        <f t="shared" si="0"/>
        <v>36</v>
      </c>
      <c r="I38" s="5">
        <v>0.75</v>
      </c>
    </row>
    <row r="39" spans="1:11" x14ac:dyDescent="0.25">
      <c r="A39" s="2">
        <v>740</v>
      </c>
      <c r="B39" s="3">
        <f>VLOOKUP(A39,Meses!A:B,2,FALSE)</f>
        <v>44637</v>
      </c>
      <c r="C39" s="2">
        <v>0.3</v>
      </c>
      <c r="D39" s="2">
        <v>0.7</v>
      </c>
      <c r="E39" s="2">
        <v>2.5000000000000001E-2</v>
      </c>
      <c r="F39" s="10">
        <f>VLOOKUP(A39,Meses!A:G,7,FALSE)</f>
        <v>0.8313924050632886</v>
      </c>
      <c r="G39" s="10">
        <v>0.7</v>
      </c>
      <c r="H39" s="2">
        <f t="shared" si="0"/>
        <v>37</v>
      </c>
      <c r="I39" s="5">
        <v>0.75</v>
      </c>
    </row>
    <row r="40" spans="1:11" x14ac:dyDescent="0.25">
      <c r="A40" s="2">
        <v>750</v>
      </c>
      <c r="B40" s="3">
        <f>VLOOKUP(A40,Meses!A:B,2,FALSE)</f>
        <v>44647</v>
      </c>
      <c r="C40" s="2">
        <v>0.3</v>
      </c>
      <c r="D40" s="2">
        <v>0.7</v>
      </c>
      <c r="E40" s="2">
        <v>2.5000000000000001E-2</v>
      </c>
      <c r="F40" s="10">
        <f>VLOOKUP(A40,Meses!A:G,7,FALSE)</f>
        <v>0.83240506329113662</v>
      </c>
      <c r="G40" s="10">
        <v>0.7</v>
      </c>
      <c r="H40" s="2">
        <f t="shared" si="0"/>
        <v>38</v>
      </c>
      <c r="I40" s="5">
        <v>0.75</v>
      </c>
    </row>
    <row r="41" spans="1:11" x14ac:dyDescent="0.25">
      <c r="A41" s="2">
        <v>755</v>
      </c>
      <c r="B41" s="3">
        <f>VLOOKUP(A41,Meses!A:B,2,FALSE)</f>
        <v>44652</v>
      </c>
      <c r="C41" s="2">
        <v>0.3</v>
      </c>
      <c r="D41" s="2">
        <v>0.7</v>
      </c>
      <c r="E41" s="2">
        <v>2.5000000000000001E-2</v>
      </c>
      <c r="F41" s="10">
        <f>VLOOKUP(A41,Meses!A:G,7,FALSE)</f>
        <v>0.83291139240506062</v>
      </c>
      <c r="G41" s="10">
        <v>0.7</v>
      </c>
      <c r="H41" s="2">
        <f t="shared" si="0"/>
        <v>39</v>
      </c>
      <c r="I41" s="5">
        <v>0.75</v>
      </c>
    </row>
  </sheetData>
  <mergeCells count="2">
    <mergeCell ref="K16:K19"/>
    <mergeCell ref="J31:J35"/>
  </mergeCells>
  <hyperlinks>
    <hyperlink ref="K31" r:id="rId1" display="https://portal.fiocruz.br/noticia/vacinacao-contra-covid-19-no-brasil-completa-um-ano" xr:uid="{83E2EC21-6649-4C06-99F8-0DEA578FA99F}"/>
  </hyperlink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F6EDE-7A30-40DF-AC66-17F03069A010}">
  <dimension ref="A1:K37"/>
  <sheetViews>
    <sheetView topLeftCell="A16" zoomScale="110" zoomScaleNormal="110" workbookViewId="0">
      <selection activeCell="G16" sqref="G1:G1048576"/>
    </sheetView>
  </sheetViews>
  <sheetFormatPr defaultRowHeight="15" x14ac:dyDescent="0.25"/>
  <cols>
    <col min="1" max="1" width="9.140625" style="1"/>
    <col min="2" max="2" width="11.42578125" style="3" bestFit="1" customWidth="1"/>
    <col min="3" max="4" width="9.140625" style="1"/>
    <col min="5" max="5" width="22.5703125" style="1" bestFit="1" customWidth="1"/>
    <col min="6" max="6" width="9.140625" style="8"/>
    <col min="7" max="7" width="9.140625" style="9"/>
    <col min="8" max="8" width="12.5703125" style="2" customWidth="1"/>
    <col min="9" max="9" width="9.140625" style="1"/>
    <col min="10" max="10" width="233" style="1" bestFit="1" customWidth="1"/>
    <col min="11" max="16384" width="9.140625" style="1"/>
  </cols>
  <sheetData>
    <row r="1" spans="1:11" x14ac:dyDescent="0.25">
      <c r="A1" s="1" t="s">
        <v>1</v>
      </c>
      <c r="B1" s="3" t="s">
        <v>8</v>
      </c>
      <c r="C1" s="1" t="s">
        <v>2</v>
      </c>
      <c r="D1" s="1" t="s">
        <v>3</v>
      </c>
      <c r="E1" s="1" t="s">
        <v>6</v>
      </c>
      <c r="F1" s="2" t="s">
        <v>4</v>
      </c>
      <c r="G1" s="9" t="s">
        <v>5</v>
      </c>
      <c r="H1" s="2" t="s">
        <v>56</v>
      </c>
      <c r="I1" s="2" t="s">
        <v>55</v>
      </c>
      <c r="J1" s="1" t="s">
        <v>7</v>
      </c>
      <c r="K1" s="1" t="s">
        <v>9</v>
      </c>
    </row>
    <row r="2" spans="1:11" x14ac:dyDescent="0.25">
      <c r="A2" s="1">
        <v>1</v>
      </c>
      <c r="B2" s="3">
        <f>VLOOKUP(A2,Meses!A:B,2,FALSE)</f>
        <v>43898</v>
      </c>
      <c r="C2" s="1">
        <v>0.11</v>
      </c>
      <c r="D2" s="1">
        <v>0.88</v>
      </c>
      <c r="E2" s="1">
        <v>2.5000000000000001E-2</v>
      </c>
      <c r="F2" s="10">
        <f>VLOOKUP(A2,Meses!A:L,12,FALSE)</f>
        <v>0</v>
      </c>
      <c r="G2" s="10">
        <v>0.7</v>
      </c>
      <c r="H2" s="2">
        <f t="shared" ref="H2:H35" si="0">IFERROR(IF(A2&gt;=AntVacina,IF(ROW(H1)=1,1,H1+1),0),0)</f>
        <v>0</v>
      </c>
      <c r="I2" s="5">
        <v>0</v>
      </c>
    </row>
    <row r="3" spans="1:11" x14ac:dyDescent="0.25">
      <c r="A3" s="1">
        <v>100</v>
      </c>
      <c r="B3" s="3">
        <f>VLOOKUP(A3,Meses!A:B,2,FALSE)</f>
        <v>43997</v>
      </c>
      <c r="C3" s="1">
        <v>0.11</v>
      </c>
      <c r="D3" s="1">
        <v>0.85</v>
      </c>
      <c r="E3" s="1">
        <v>2.5000000000000001E-2</v>
      </c>
      <c r="F3" s="10">
        <f>VLOOKUP(A3,Meses!A:L,12,FALSE)</f>
        <v>0</v>
      </c>
      <c r="G3" s="10">
        <v>0.7</v>
      </c>
      <c r="H3" s="2">
        <f t="shared" si="0"/>
        <v>1</v>
      </c>
      <c r="I3" s="5">
        <v>0</v>
      </c>
    </row>
    <row r="4" spans="1:11" x14ac:dyDescent="0.25">
      <c r="A4" s="1">
        <v>125</v>
      </c>
      <c r="B4" s="3">
        <f>VLOOKUP(A4,Meses!A:B,2,FALSE)</f>
        <v>44022</v>
      </c>
      <c r="C4" s="1">
        <v>0.11</v>
      </c>
      <c r="D4" s="1">
        <v>0.79500000000000004</v>
      </c>
      <c r="E4" s="1">
        <v>2.5000000000000001E-2</v>
      </c>
      <c r="F4" s="10">
        <f>VLOOKUP(A4,Meses!A:L,12,FALSE)</f>
        <v>0</v>
      </c>
      <c r="G4" s="10">
        <v>0.7</v>
      </c>
      <c r="H4" s="2">
        <f t="shared" si="0"/>
        <v>2</v>
      </c>
      <c r="I4" s="5">
        <v>0</v>
      </c>
    </row>
    <row r="5" spans="1:11" x14ac:dyDescent="0.25">
      <c r="A5" s="1">
        <v>140</v>
      </c>
      <c r="B5" s="3">
        <f>VLOOKUP(A5,Meses!A:B,2,FALSE)</f>
        <v>44037</v>
      </c>
      <c r="C5" s="1">
        <v>0.11</v>
      </c>
      <c r="D5" s="1">
        <v>0.87</v>
      </c>
      <c r="E5" s="1">
        <v>2.5000000000000001E-2</v>
      </c>
      <c r="F5" s="10">
        <f>VLOOKUP(A5,Meses!A:L,12,FALSE)</f>
        <v>0</v>
      </c>
      <c r="G5" s="10">
        <v>0.7</v>
      </c>
      <c r="H5" s="2">
        <f t="shared" si="0"/>
        <v>3</v>
      </c>
      <c r="I5" s="5">
        <v>0</v>
      </c>
      <c r="J5" s="1" t="s">
        <v>14</v>
      </c>
      <c r="K5" s="1" t="s">
        <v>10</v>
      </c>
    </row>
    <row r="6" spans="1:11" x14ac:dyDescent="0.25">
      <c r="A6" s="1">
        <v>170</v>
      </c>
      <c r="B6" s="3">
        <f>VLOOKUP(A6,Meses!A:B,2,FALSE)</f>
        <v>44067</v>
      </c>
      <c r="C6" s="1">
        <v>0.11</v>
      </c>
      <c r="D6" s="1">
        <v>0.88</v>
      </c>
      <c r="E6" s="1">
        <v>2.5000000000000001E-2</v>
      </c>
      <c r="F6" s="10">
        <f>VLOOKUP(A6,Meses!A:L,12,FALSE)</f>
        <v>0</v>
      </c>
      <c r="G6" s="10">
        <v>0.7</v>
      </c>
      <c r="H6" s="2">
        <f t="shared" si="0"/>
        <v>4</v>
      </c>
      <c r="I6" s="5">
        <v>0</v>
      </c>
    </row>
    <row r="7" spans="1:11" x14ac:dyDescent="0.25">
      <c r="A7" s="1">
        <v>190</v>
      </c>
      <c r="B7" s="3">
        <f>VLOOKUP(A7,Meses!A:B,2,FALSE)</f>
        <v>44087</v>
      </c>
      <c r="C7" s="1">
        <v>0.11</v>
      </c>
      <c r="D7" s="1">
        <v>0.9</v>
      </c>
      <c r="E7" s="1">
        <v>2.5000000000000001E-2</v>
      </c>
      <c r="F7" s="10">
        <f>VLOOKUP(A7,Meses!A:L,12,FALSE)</f>
        <v>0</v>
      </c>
      <c r="G7" s="10">
        <v>0.7</v>
      </c>
      <c r="H7" s="2">
        <f t="shared" si="0"/>
        <v>5</v>
      </c>
      <c r="I7" s="5">
        <v>0</v>
      </c>
      <c r="J7" s="1" t="s">
        <v>18</v>
      </c>
      <c r="K7" s="1" t="s">
        <v>10</v>
      </c>
    </row>
    <row r="8" spans="1:11" x14ac:dyDescent="0.25">
      <c r="A8" s="1">
        <v>210</v>
      </c>
      <c r="B8" s="3">
        <f>VLOOKUP(A8,Meses!A:B,2,FALSE)</f>
        <v>44107</v>
      </c>
      <c r="C8" s="1">
        <v>0.11</v>
      </c>
      <c r="D8" s="1">
        <v>0.9</v>
      </c>
      <c r="E8" s="1">
        <v>2.5000000000000001E-2</v>
      </c>
      <c r="F8" s="10">
        <f>VLOOKUP(A8,Meses!A:L,12,FALSE)</f>
        <v>0</v>
      </c>
      <c r="G8" s="10">
        <v>0.7</v>
      </c>
      <c r="H8" s="2">
        <f t="shared" si="0"/>
        <v>6</v>
      </c>
      <c r="I8" s="5">
        <v>0</v>
      </c>
    </row>
    <row r="9" spans="1:11" x14ac:dyDescent="0.25">
      <c r="A9" s="1">
        <v>225</v>
      </c>
      <c r="B9" s="3">
        <f>VLOOKUP(A9,Meses!A:B,2,FALSE)</f>
        <v>44122</v>
      </c>
      <c r="C9" s="1">
        <v>0.11</v>
      </c>
      <c r="D9" s="1">
        <v>0.85</v>
      </c>
      <c r="E9" s="1">
        <v>2.5000000000000001E-2</v>
      </c>
      <c r="F9" s="10">
        <f>VLOOKUP(A9,Meses!A:L,12,FALSE)</f>
        <v>0</v>
      </c>
      <c r="G9" s="10">
        <v>0.7</v>
      </c>
      <c r="H9" s="2">
        <f t="shared" si="0"/>
        <v>7</v>
      </c>
      <c r="I9" s="5">
        <v>0</v>
      </c>
    </row>
    <row r="10" spans="1:11" x14ac:dyDescent="0.25">
      <c r="A10" s="1">
        <v>280</v>
      </c>
      <c r="B10" s="3">
        <f>VLOOKUP(A10,Meses!A:B,2,FALSE)</f>
        <v>44177</v>
      </c>
      <c r="C10" s="1">
        <v>0.12</v>
      </c>
      <c r="D10" s="1">
        <v>0.79</v>
      </c>
      <c r="E10" s="1">
        <v>2.5000000000000001E-2</v>
      </c>
      <c r="F10" s="10">
        <f>VLOOKUP(A10,Meses!A:L,12,FALSE)</f>
        <v>2.5806451612903226E-2</v>
      </c>
      <c r="G10" s="10">
        <v>0.7</v>
      </c>
      <c r="H10" s="2">
        <f t="shared" si="0"/>
        <v>8</v>
      </c>
      <c r="I10" s="5">
        <v>0</v>
      </c>
      <c r="J10" s="1" t="s">
        <v>12</v>
      </c>
      <c r="K10" s="1" t="s">
        <v>22</v>
      </c>
    </row>
    <row r="11" spans="1:11" x14ac:dyDescent="0.25">
      <c r="A11" s="1">
        <v>310</v>
      </c>
      <c r="B11" s="3">
        <f>VLOOKUP(A11,Meses!A:B,2,FALSE)</f>
        <v>44207</v>
      </c>
      <c r="C11" s="1">
        <v>0.12</v>
      </c>
      <c r="D11" s="1">
        <v>0.83499999999999996</v>
      </c>
      <c r="E11" s="1">
        <v>2.5000000000000001E-2</v>
      </c>
      <c r="F11" s="10">
        <f>VLOOKUP(A11,Meses!A:L,12,FALSE)</f>
        <v>0.18064516129032251</v>
      </c>
      <c r="G11" s="10">
        <v>0.7</v>
      </c>
      <c r="H11" s="2">
        <f t="shared" si="0"/>
        <v>9</v>
      </c>
      <c r="I11" s="5">
        <v>0</v>
      </c>
      <c r="J11" s="1" t="s">
        <v>12</v>
      </c>
    </row>
    <row r="12" spans="1:11" x14ac:dyDescent="0.25">
      <c r="A12" s="1">
        <v>335</v>
      </c>
      <c r="B12" s="3">
        <f>VLOOKUP(A12,Meses!A:B,2,FALSE)</f>
        <v>44232</v>
      </c>
      <c r="C12" s="1">
        <v>0.12</v>
      </c>
      <c r="D12" s="1">
        <v>0.72</v>
      </c>
      <c r="E12" s="1">
        <v>2.5000000000000001E-2</v>
      </c>
      <c r="F12" s="10">
        <f>VLOOKUP(A12,Meses!A:L,12,FALSE)</f>
        <v>0.30967741935483889</v>
      </c>
      <c r="G12" s="10">
        <v>0.7</v>
      </c>
      <c r="H12" s="2">
        <f t="shared" si="0"/>
        <v>10</v>
      </c>
      <c r="I12" s="5">
        <v>0.7</v>
      </c>
    </row>
    <row r="13" spans="1:11" x14ac:dyDescent="0.25">
      <c r="A13" s="1">
        <v>360</v>
      </c>
      <c r="B13" s="3">
        <f>VLOOKUP(A13,Meses!A:B,2,FALSE)</f>
        <v>44257</v>
      </c>
      <c r="C13" s="1">
        <v>0.12</v>
      </c>
      <c r="D13" s="1">
        <v>0.68</v>
      </c>
      <c r="E13" s="1">
        <v>2.5000000000000001E-2</v>
      </c>
      <c r="F13" s="10">
        <f>VLOOKUP(A13,Meses!A:L,12,FALSE)</f>
        <v>0.43870967741935507</v>
      </c>
      <c r="G13" s="10">
        <v>0.7</v>
      </c>
      <c r="H13" s="2">
        <f t="shared" si="0"/>
        <v>11</v>
      </c>
      <c r="I13" s="5">
        <v>0.7</v>
      </c>
      <c r="J13" s="1" t="s">
        <v>12</v>
      </c>
    </row>
    <row r="14" spans="1:11" x14ac:dyDescent="0.25">
      <c r="A14" s="1">
        <v>380</v>
      </c>
      <c r="B14" s="3">
        <f>VLOOKUP(A14,Meses!A:B,2,FALSE)</f>
        <v>44277</v>
      </c>
      <c r="C14" s="1">
        <v>0.12</v>
      </c>
      <c r="D14" s="1">
        <v>0.74</v>
      </c>
      <c r="E14" s="1">
        <v>2.5000000000000001E-2</v>
      </c>
      <c r="F14" s="10">
        <f>VLOOKUP(A14,Meses!A:L,12,FALSE)</f>
        <v>0.54193548387096768</v>
      </c>
      <c r="G14" s="10">
        <v>0.7</v>
      </c>
      <c r="H14" s="2">
        <f t="shared" si="0"/>
        <v>12</v>
      </c>
      <c r="I14" s="5">
        <v>0.7</v>
      </c>
    </row>
    <row r="15" spans="1:11" x14ac:dyDescent="0.25">
      <c r="A15" s="1">
        <v>417</v>
      </c>
      <c r="B15" s="3">
        <f>VLOOKUP(A15,Meses!A:B,2,FALSE)</f>
        <v>44314</v>
      </c>
      <c r="C15" s="1">
        <v>0.12</v>
      </c>
      <c r="D15" s="1">
        <v>0.63500000000000001</v>
      </c>
      <c r="E15" s="1">
        <v>2.5000000000000001E-2</v>
      </c>
      <c r="F15" s="10">
        <f>VLOOKUP(A15,Meses!A:L,12,FALSE)</f>
        <v>0.7329032258064514</v>
      </c>
      <c r="G15" s="10">
        <v>0.7</v>
      </c>
      <c r="H15" s="2">
        <f t="shared" si="0"/>
        <v>13</v>
      </c>
      <c r="I15" s="5">
        <v>0.7</v>
      </c>
    </row>
    <row r="16" spans="1:11" x14ac:dyDescent="0.25">
      <c r="A16" s="1">
        <v>455</v>
      </c>
      <c r="B16" s="3">
        <f>VLOOKUP(A16,Meses!A:B,2,FALSE)</f>
        <v>44352</v>
      </c>
      <c r="C16" s="1">
        <v>0.12</v>
      </c>
      <c r="D16" s="1">
        <v>0.65</v>
      </c>
      <c r="E16" s="1">
        <v>2.5000000000000001E-2</v>
      </c>
      <c r="F16" s="10">
        <f>VLOOKUP(A16,Meses!A:L,12,FALSE)</f>
        <v>0.80253164556962009</v>
      </c>
      <c r="G16" s="10">
        <v>0.7</v>
      </c>
      <c r="H16" s="2">
        <f t="shared" si="0"/>
        <v>14</v>
      </c>
      <c r="I16" s="5">
        <v>0.7</v>
      </c>
    </row>
    <row r="17" spans="1:11" x14ac:dyDescent="0.25">
      <c r="A17" s="1">
        <v>472</v>
      </c>
      <c r="B17" s="3">
        <f>VLOOKUP(A17,Meses!A:B,2,FALSE)</f>
        <v>44369</v>
      </c>
      <c r="C17" s="1">
        <v>0.12</v>
      </c>
      <c r="D17" s="1">
        <v>0.68</v>
      </c>
      <c r="E17" s="1">
        <v>2.5000000000000001E-2</v>
      </c>
      <c r="F17" s="10">
        <f>VLOOKUP(A17,Meses!A:L,12,FALSE)</f>
        <v>0.80425316455696172</v>
      </c>
      <c r="G17" s="10">
        <v>0.7</v>
      </c>
      <c r="H17" s="2">
        <f t="shared" si="0"/>
        <v>15</v>
      </c>
      <c r="I17" s="5">
        <v>0.7</v>
      </c>
      <c r="J17" s="1" t="s">
        <v>13</v>
      </c>
      <c r="K17" s="1" t="s">
        <v>10</v>
      </c>
    </row>
    <row r="18" spans="1:11" x14ac:dyDescent="0.25">
      <c r="A18" s="1">
        <v>495</v>
      </c>
      <c r="B18" s="3">
        <f>VLOOKUP(A18,Meses!A:B,2,FALSE)</f>
        <v>44392</v>
      </c>
      <c r="C18" s="1">
        <v>0.12</v>
      </c>
      <c r="D18" s="1">
        <v>0.6</v>
      </c>
      <c r="E18" s="1">
        <v>0.03</v>
      </c>
      <c r="F18" s="10">
        <f>VLOOKUP(A18,Meses!A:L,12,FALSE)</f>
        <v>0.80658227848101216</v>
      </c>
      <c r="G18" s="10">
        <v>0.7</v>
      </c>
      <c r="H18" s="2">
        <f t="shared" si="0"/>
        <v>16</v>
      </c>
      <c r="I18" s="5">
        <v>0.75</v>
      </c>
      <c r="J18" s="1" t="s">
        <v>15</v>
      </c>
      <c r="K18" s="1" t="s">
        <v>21</v>
      </c>
    </row>
    <row r="19" spans="1:11" x14ac:dyDescent="0.25">
      <c r="A19" s="1">
        <v>510</v>
      </c>
      <c r="B19" s="3">
        <f>VLOOKUP(A19,Meses!A:B,2,FALSE)</f>
        <v>44407</v>
      </c>
      <c r="C19" s="1">
        <v>0.12</v>
      </c>
      <c r="D19" s="1">
        <v>0.6</v>
      </c>
      <c r="E19" s="1">
        <v>0.03</v>
      </c>
      <c r="F19" s="10">
        <f>VLOOKUP(A19,Meses!A:L,12,FALSE)</f>
        <v>0.80810126582278419</v>
      </c>
      <c r="G19" s="10">
        <v>0.7</v>
      </c>
      <c r="H19" s="2">
        <f t="shared" si="0"/>
        <v>17</v>
      </c>
      <c r="I19" s="5">
        <v>0.75</v>
      </c>
    </row>
    <row r="20" spans="1:11" x14ac:dyDescent="0.25">
      <c r="A20" s="1">
        <v>529</v>
      </c>
      <c r="B20" s="3">
        <f>VLOOKUP(A20,Meses!A:B,2,FALSE)</f>
        <v>44426</v>
      </c>
      <c r="C20" s="1">
        <v>0.12</v>
      </c>
      <c r="D20" s="1">
        <v>0.56999999999999995</v>
      </c>
      <c r="E20" s="1">
        <v>2.5000000000000001E-2</v>
      </c>
      <c r="F20" s="10">
        <f>VLOOKUP(A20,Meses!A:L,12,FALSE)</f>
        <v>0.81002531645569542</v>
      </c>
      <c r="G20" s="10">
        <v>0.7</v>
      </c>
      <c r="H20" s="2">
        <f t="shared" si="0"/>
        <v>18</v>
      </c>
      <c r="I20" s="5">
        <v>0.75</v>
      </c>
    </row>
    <row r="21" spans="1:11" x14ac:dyDescent="0.25">
      <c r="A21" s="1">
        <v>546</v>
      </c>
      <c r="B21" s="3">
        <f>VLOOKUP(A21,Meses!A:B,2,FALSE)</f>
        <v>44443</v>
      </c>
      <c r="C21" s="1">
        <v>0.12</v>
      </c>
      <c r="D21" s="1">
        <v>0.56999999999999995</v>
      </c>
      <c r="E21" s="1">
        <v>2.5000000000000001E-2</v>
      </c>
      <c r="F21" s="10">
        <f>VLOOKUP(A21,Meses!A:L,12,FALSE)</f>
        <v>0.81174683544303705</v>
      </c>
      <c r="G21" s="10">
        <v>0.7</v>
      </c>
      <c r="H21" s="2">
        <f t="shared" si="0"/>
        <v>19</v>
      </c>
      <c r="I21" s="5">
        <v>0.75</v>
      </c>
    </row>
    <row r="22" spans="1:11" x14ac:dyDescent="0.25">
      <c r="A22" s="1">
        <v>550</v>
      </c>
      <c r="B22" s="3">
        <f>VLOOKUP(A22,Meses!A:B,2,FALSE)</f>
        <v>44447</v>
      </c>
      <c r="C22" s="1">
        <v>0.12</v>
      </c>
      <c r="D22" s="1">
        <v>0.56999999999999995</v>
      </c>
      <c r="E22" s="1">
        <v>2.5000000000000001E-2</v>
      </c>
      <c r="F22" s="10">
        <f>VLOOKUP(A22,Meses!A:L,12,FALSE)</f>
        <v>0.81215189873417626</v>
      </c>
      <c r="G22" s="10">
        <v>0.7</v>
      </c>
      <c r="H22" s="2">
        <f t="shared" si="0"/>
        <v>20</v>
      </c>
      <c r="I22" s="5">
        <v>0.75</v>
      </c>
    </row>
    <row r="23" spans="1:11" x14ac:dyDescent="0.25">
      <c r="A23" s="1">
        <v>560</v>
      </c>
      <c r="B23" s="3">
        <f>VLOOKUP(A23,Meses!A:B,2,FALSE)</f>
        <v>44457</v>
      </c>
      <c r="C23" s="1">
        <v>0.12</v>
      </c>
      <c r="D23" s="1">
        <v>0.75</v>
      </c>
      <c r="E23" s="1">
        <v>2.5000000000000001E-2</v>
      </c>
      <c r="F23" s="10">
        <f>VLOOKUP(A23,Meses!A:L,12,FALSE)</f>
        <v>0.81316455696202428</v>
      </c>
      <c r="G23" s="10">
        <v>0.7</v>
      </c>
      <c r="H23" s="2">
        <f t="shared" si="0"/>
        <v>21</v>
      </c>
      <c r="I23" s="5">
        <v>0.5</v>
      </c>
      <c r="J23" s="1" t="s">
        <v>19</v>
      </c>
      <c r="K23" s="1" t="s">
        <v>20</v>
      </c>
    </row>
    <row r="24" spans="1:11" x14ac:dyDescent="0.25">
      <c r="A24" s="1">
        <v>565</v>
      </c>
      <c r="B24" s="3">
        <f>VLOOKUP(A24,Meses!A:B,2,FALSE)</f>
        <v>44462</v>
      </c>
      <c r="C24" s="1">
        <v>0.12</v>
      </c>
      <c r="D24" s="1">
        <v>0.8</v>
      </c>
      <c r="E24" s="1">
        <v>2.5000000000000001E-2</v>
      </c>
      <c r="F24" s="10">
        <f>VLOOKUP(A24,Meses!A:L,12,FALSE)</f>
        <v>0.81367088607594829</v>
      </c>
      <c r="G24" s="10">
        <v>0.7</v>
      </c>
      <c r="H24" s="2">
        <f t="shared" si="0"/>
        <v>22</v>
      </c>
      <c r="I24" s="5">
        <v>0.55000000000000004</v>
      </c>
    </row>
    <row r="25" spans="1:11" x14ac:dyDescent="0.25">
      <c r="A25" s="1">
        <v>595</v>
      </c>
      <c r="B25" s="3">
        <f>VLOOKUP(A25,Meses!A:B,2,FALSE)</f>
        <v>44492</v>
      </c>
      <c r="C25" s="1">
        <v>0.12</v>
      </c>
      <c r="D25" s="1">
        <v>0.78</v>
      </c>
      <c r="E25" s="1">
        <v>2.5000000000000001E-2</v>
      </c>
      <c r="F25" s="10">
        <f>VLOOKUP(A25,Meses!A:L,12,FALSE)</f>
        <v>0.81670886075949234</v>
      </c>
      <c r="G25" s="10">
        <v>0.7</v>
      </c>
      <c r="H25" s="2">
        <f t="shared" si="0"/>
        <v>23</v>
      </c>
      <c r="I25" s="5">
        <v>0.64</v>
      </c>
    </row>
    <row r="26" spans="1:11" x14ac:dyDescent="0.25">
      <c r="A26" s="1">
        <v>615</v>
      </c>
      <c r="B26" s="3">
        <f>VLOOKUP(A26,Meses!A:B,2,FALSE)</f>
        <v>44512</v>
      </c>
      <c r="C26" s="1">
        <v>0.12</v>
      </c>
      <c r="D26" s="1">
        <v>0.78</v>
      </c>
      <c r="E26" s="1">
        <v>2.5000000000000001E-2</v>
      </c>
      <c r="F26" s="10">
        <f>VLOOKUP(A26,Meses!A:L,12,FALSE)</f>
        <v>0.81873417721518837</v>
      </c>
      <c r="G26" s="10">
        <v>0.7</v>
      </c>
      <c r="H26" s="2">
        <f t="shared" si="0"/>
        <v>24</v>
      </c>
      <c r="I26" s="5">
        <v>0.64</v>
      </c>
    </row>
    <row r="27" spans="1:11" x14ac:dyDescent="0.25">
      <c r="A27" s="1">
        <v>620</v>
      </c>
      <c r="B27" s="3">
        <f>VLOOKUP(A27,Meses!A:B,2,FALSE)</f>
        <v>44517</v>
      </c>
      <c r="C27" s="1">
        <v>0.12</v>
      </c>
      <c r="D27" s="1">
        <v>0.78</v>
      </c>
      <c r="E27" s="1">
        <v>2.5000000000000001E-2</v>
      </c>
      <c r="F27" s="10">
        <f>VLOOKUP(A27,Meses!A:L,12,FALSE)</f>
        <v>0.81924050632911238</v>
      </c>
      <c r="G27" s="10">
        <v>0.7</v>
      </c>
      <c r="H27" s="2">
        <f t="shared" si="0"/>
        <v>25</v>
      </c>
      <c r="I27" s="5">
        <v>0.7</v>
      </c>
    </row>
    <row r="28" spans="1:11" x14ac:dyDescent="0.25">
      <c r="A28" s="1">
        <v>640</v>
      </c>
      <c r="B28" s="3">
        <f>VLOOKUP(A28,Meses!A:B,2,FALSE)</f>
        <v>44537</v>
      </c>
      <c r="C28" s="1">
        <v>0.3</v>
      </c>
      <c r="D28" s="1">
        <v>0.1</v>
      </c>
      <c r="E28" s="1">
        <v>2.5000000000000001E-2</v>
      </c>
      <c r="F28" s="10">
        <f>VLOOKUP(A28,Meses!A:L,12,FALSE)</f>
        <v>0.82126582278480842</v>
      </c>
      <c r="G28" s="10">
        <v>0.7</v>
      </c>
      <c r="H28" s="2">
        <f t="shared" si="0"/>
        <v>26</v>
      </c>
      <c r="I28" s="5">
        <v>0.7</v>
      </c>
    </row>
    <row r="29" spans="1:11" x14ac:dyDescent="0.25">
      <c r="A29" s="1">
        <v>670</v>
      </c>
      <c r="B29" s="3">
        <f>VLOOKUP(A29,Meses!A:B,2,FALSE)</f>
        <v>44567</v>
      </c>
      <c r="C29" s="1">
        <v>0.35</v>
      </c>
      <c r="D29" s="1">
        <v>0.01</v>
      </c>
      <c r="E29" s="1">
        <v>0.04</v>
      </c>
      <c r="F29" s="10">
        <f>VLOOKUP(A29,Meses!A:L,12,FALSE)</f>
        <v>0.82430379746835247</v>
      </c>
      <c r="G29" s="10">
        <v>0.7</v>
      </c>
      <c r="H29" s="2">
        <f t="shared" si="0"/>
        <v>27</v>
      </c>
      <c r="I29" s="5">
        <v>0.7</v>
      </c>
    </row>
    <row r="30" spans="1:11" x14ac:dyDescent="0.25">
      <c r="A30" s="1">
        <v>710</v>
      </c>
      <c r="B30" s="3">
        <f>VLOOKUP(A30,Meses!A:B,2,FALSE)</f>
        <v>44607</v>
      </c>
      <c r="C30" s="1">
        <v>0.35</v>
      </c>
      <c r="D30" s="1">
        <v>0.01</v>
      </c>
      <c r="E30" s="1">
        <v>0.4</v>
      </c>
      <c r="F30" s="10">
        <f>VLOOKUP(A30,Meses!A:L,12,FALSE)</f>
        <v>0.82835443037974454</v>
      </c>
      <c r="G30" s="10">
        <v>0.7</v>
      </c>
      <c r="H30" s="2">
        <f t="shared" si="0"/>
        <v>28</v>
      </c>
      <c r="I30" s="5">
        <v>0.7</v>
      </c>
    </row>
    <row r="31" spans="1:11" x14ac:dyDescent="0.25">
      <c r="A31" s="1">
        <v>725</v>
      </c>
      <c r="B31" s="3">
        <f>VLOOKUP(A31,Meses!A:B,2,FALSE)</f>
        <v>44622</v>
      </c>
      <c r="C31" s="1">
        <v>0.35</v>
      </c>
      <c r="D31" s="1">
        <v>0.1</v>
      </c>
      <c r="E31" s="1">
        <v>0.4</v>
      </c>
      <c r="F31" s="10">
        <f>VLOOKUP(A31,Meses!A:L,12,FALSE)</f>
        <v>0.82987341772151657</v>
      </c>
      <c r="G31" s="10">
        <v>0.7</v>
      </c>
      <c r="H31" s="2">
        <f t="shared" si="0"/>
        <v>29</v>
      </c>
      <c r="I31" s="5">
        <v>0.7</v>
      </c>
    </row>
    <row r="32" spans="1:11" x14ac:dyDescent="0.25">
      <c r="A32" s="1">
        <v>745</v>
      </c>
      <c r="B32" s="3">
        <f>VLOOKUP(A32,Meses!A:B,2,FALSE)</f>
        <v>44642</v>
      </c>
      <c r="C32" s="1">
        <v>0.35</v>
      </c>
      <c r="D32" s="1">
        <v>0.2</v>
      </c>
      <c r="E32" s="1">
        <v>0.4</v>
      </c>
      <c r="F32" s="10">
        <f>VLOOKUP(A32,Meses!A:L,12,FALSE)</f>
        <v>0.83189873417721261</v>
      </c>
      <c r="G32" s="10">
        <v>0.7</v>
      </c>
      <c r="H32" s="2">
        <f t="shared" si="0"/>
        <v>30</v>
      </c>
      <c r="I32" s="5">
        <v>0.7</v>
      </c>
    </row>
    <row r="33" spans="1:9" x14ac:dyDescent="0.25">
      <c r="A33" s="1">
        <v>760</v>
      </c>
      <c r="B33" s="3">
        <f>VLOOKUP(A33,Meses!A:B,2,FALSE)</f>
        <v>44657</v>
      </c>
      <c r="C33" s="1">
        <v>0.35</v>
      </c>
      <c r="D33" s="1">
        <v>0.2</v>
      </c>
      <c r="E33" s="1">
        <v>0.4</v>
      </c>
      <c r="F33" s="10">
        <f>VLOOKUP(A33,Meses!A:L,12,FALSE)</f>
        <v>0.83341772151898463</v>
      </c>
      <c r="G33" s="10">
        <v>0.7</v>
      </c>
      <c r="H33" s="2">
        <f t="shared" si="0"/>
        <v>31</v>
      </c>
      <c r="I33" s="5">
        <v>0.7</v>
      </c>
    </row>
    <row r="34" spans="1:9" x14ac:dyDescent="0.25">
      <c r="A34" s="1">
        <v>780</v>
      </c>
      <c r="B34" s="3">
        <f>VLOOKUP(A34,Meses!A:B,2,FALSE)</f>
        <v>44677</v>
      </c>
      <c r="C34" s="1">
        <v>0.35</v>
      </c>
      <c r="D34" s="1">
        <v>0.1</v>
      </c>
      <c r="E34" s="1">
        <v>0.4</v>
      </c>
      <c r="F34" s="10">
        <f>VLOOKUP(A34,Meses!A:L,12,FALSE)</f>
        <v>0.83544303797468134</v>
      </c>
      <c r="G34" s="10">
        <v>0.7</v>
      </c>
      <c r="H34" s="2">
        <f t="shared" si="0"/>
        <v>32</v>
      </c>
      <c r="I34" s="5">
        <v>0.7</v>
      </c>
    </row>
    <row r="35" spans="1:9" x14ac:dyDescent="0.25">
      <c r="A35" s="1">
        <v>800</v>
      </c>
      <c r="B35" s="3">
        <f>VLOOKUP(A35,Meses!A:B,2,FALSE)</f>
        <v>44697</v>
      </c>
      <c r="C35" s="1">
        <v>0.35</v>
      </c>
      <c r="D35" s="1">
        <v>0.1</v>
      </c>
      <c r="E35" s="1">
        <v>0.4</v>
      </c>
      <c r="F35" s="10">
        <f>VLOOKUP(A35,Meses!A:L,12,FALSE)</f>
        <v>0.83746835443037848</v>
      </c>
      <c r="G35" s="10">
        <v>0.7</v>
      </c>
      <c r="H35" s="2">
        <f t="shared" si="0"/>
        <v>33</v>
      </c>
      <c r="I35" s="5">
        <v>0.7</v>
      </c>
    </row>
    <row r="36" spans="1:9" x14ac:dyDescent="0.25">
      <c r="G36" s="10"/>
    </row>
    <row r="37" spans="1:9" x14ac:dyDescent="0.25">
      <c r="G37" s="10"/>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6A6F-508C-418B-AC65-5B57C7D141E6}">
  <dimension ref="A1:K38"/>
  <sheetViews>
    <sheetView topLeftCell="A22" zoomScale="110" zoomScaleNormal="110" workbookViewId="0">
      <selection activeCell="G22"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0.71499999999999997</v>
      </c>
      <c r="E2" s="2">
        <v>2.5000000000000001E-2</v>
      </c>
      <c r="F2" s="10">
        <f>VLOOKUP(A2,Meses!A:N,14,FALSE)</f>
        <v>0</v>
      </c>
      <c r="G2" s="10">
        <v>0.7</v>
      </c>
      <c r="H2" s="2">
        <f t="shared" ref="H2:H38" si="0">IFERROR(IF(A2&gt;=AntVacina,IF(ROW(H1)=1,1,H1+1),0),0)</f>
        <v>0</v>
      </c>
      <c r="I2" s="5">
        <v>0</v>
      </c>
      <c r="K2" s="4"/>
    </row>
    <row r="3" spans="1:11" x14ac:dyDescent="0.25">
      <c r="A3" s="2">
        <v>40</v>
      </c>
      <c r="B3" s="3">
        <f>VLOOKUP(A3,Meses!A:B,2,FALSE)</f>
        <v>43937</v>
      </c>
      <c r="C3" s="2">
        <v>0.12</v>
      </c>
      <c r="D3" s="2">
        <v>0.86</v>
      </c>
      <c r="E3" s="2">
        <v>2.5000000000000001E-2</v>
      </c>
      <c r="F3" s="10">
        <f>VLOOKUP(A3,Meses!A:N,14,FALSE)</f>
        <v>0</v>
      </c>
      <c r="G3" s="10">
        <v>0.7</v>
      </c>
      <c r="H3" s="2">
        <f t="shared" si="0"/>
        <v>1</v>
      </c>
      <c r="I3" s="5">
        <v>0</v>
      </c>
      <c r="K3" s="4"/>
    </row>
    <row r="4" spans="1:11" x14ac:dyDescent="0.25">
      <c r="A4" s="2">
        <v>50</v>
      </c>
      <c r="B4" s="3">
        <f>VLOOKUP(A4,Meses!A:B,2,FALSE)</f>
        <v>43947</v>
      </c>
      <c r="C4" s="2">
        <v>0.12</v>
      </c>
      <c r="D4" s="2">
        <v>0.72</v>
      </c>
      <c r="E4" s="2">
        <v>2.5000000000000001E-2</v>
      </c>
      <c r="F4" s="10">
        <f>VLOOKUP(A4,Meses!A:N,14,FALSE)</f>
        <v>0</v>
      </c>
      <c r="G4" s="10">
        <v>0.7</v>
      </c>
      <c r="H4" s="2">
        <f t="shared" si="0"/>
        <v>2</v>
      </c>
      <c r="I4" s="5">
        <v>0</v>
      </c>
      <c r="K4" s="4"/>
    </row>
    <row r="5" spans="1:11" x14ac:dyDescent="0.25">
      <c r="A5" s="2">
        <v>87</v>
      </c>
      <c r="B5" s="3">
        <f>VLOOKUP(A5,Meses!A:B,2,FALSE)</f>
        <v>43984</v>
      </c>
      <c r="C5" s="2">
        <v>0.12</v>
      </c>
      <c r="D5" s="2">
        <v>0.78</v>
      </c>
      <c r="E5" s="2">
        <v>2.5000000000000001E-2</v>
      </c>
      <c r="F5" s="10">
        <f>VLOOKUP(A5,Meses!A:N,14,FALSE)</f>
        <v>0</v>
      </c>
      <c r="G5" s="10">
        <v>0.7</v>
      </c>
      <c r="H5" s="2">
        <f t="shared" si="0"/>
        <v>3</v>
      </c>
      <c r="I5" s="5">
        <v>0</v>
      </c>
      <c r="J5" s="2" t="s">
        <v>14</v>
      </c>
      <c r="K5" s="2" t="s">
        <v>10</v>
      </c>
    </row>
    <row r="6" spans="1:11" x14ac:dyDescent="0.25">
      <c r="A6" s="2">
        <v>122</v>
      </c>
      <c r="B6" s="3">
        <f>VLOOKUP(A6,Meses!A:B,2,FALSE)</f>
        <v>44019</v>
      </c>
      <c r="C6" s="2">
        <v>0.12</v>
      </c>
      <c r="D6" s="2">
        <v>0.85</v>
      </c>
      <c r="E6" s="2">
        <v>2.5000000000000001E-2</v>
      </c>
      <c r="F6" s="10">
        <f>VLOOKUP(A6,Meses!A:N,14,FALSE)</f>
        <v>0</v>
      </c>
      <c r="G6" s="10">
        <v>0.7</v>
      </c>
      <c r="H6" s="2">
        <f t="shared" si="0"/>
        <v>4</v>
      </c>
      <c r="I6" s="5">
        <v>0</v>
      </c>
    </row>
    <row r="7" spans="1:11" x14ac:dyDescent="0.25">
      <c r="A7" s="2">
        <v>165</v>
      </c>
      <c r="B7" s="3">
        <f>VLOOKUP(A7,Meses!A:B,2,FALSE)</f>
        <v>44062</v>
      </c>
      <c r="C7" s="2">
        <v>0.12</v>
      </c>
      <c r="D7" s="2">
        <v>0.76</v>
      </c>
      <c r="E7" s="2">
        <v>2.5000000000000001E-2</v>
      </c>
      <c r="F7" s="10">
        <f>VLOOKUP(A7,Meses!A:N,14,FALSE)</f>
        <v>0</v>
      </c>
      <c r="G7" s="10">
        <v>0.7</v>
      </c>
      <c r="H7" s="2">
        <f t="shared" si="0"/>
        <v>5</v>
      </c>
      <c r="I7" s="5">
        <v>0</v>
      </c>
      <c r="J7" s="2" t="s">
        <v>11</v>
      </c>
      <c r="K7" s="2" t="s">
        <v>10</v>
      </c>
    </row>
    <row r="8" spans="1:11" x14ac:dyDescent="0.25">
      <c r="A8" s="2">
        <v>210</v>
      </c>
      <c r="B8" s="3">
        <f>VLOOKUP(A8,Meses!A:B,2,FALSE)</f>
        <v>44107</v>
      </c>
      <c r="C8" s="2">
        <v>0.12</v>
      </c>
      <c r="D8" s="2">
        <v>0.73</v>
      </c>
      <c r="E8" s="2">
        <v>2.5000000000000001E-2</v>
      </c>
      <c r="F8" s="10">
        <f>VLOOKUP(A8,Meses!A:N,14,FALSE)</f>
        <v>0</v>
      </c>
      <c r="G8" s="10">
        <v>0.7</v>
      </c>
      <c r="H8" s="2">
        <f t="shared" si="0"/>
        <v>6</v>
      </c>
      <c r="I8" s="5">
        <v>0</v>
      </c>
    </row>
    <row r="9" spans="1:11" x14ac:dyDescent="0.25">
      <c r="A9" s="2">
        <v>225</v>
      </c>
      <c r="B9" s="3">
        <f>VLOOKUP(A9,Meses!A:B,2,FALSE)</f>
        <v>44122</v>
      </c>
      <c r="C9" s="2">
        <v>0.15</v>
      </c>
      <c r="D9" s="2">
        <v>0.6</v>
      </c>
      <c r="E9" s="2">
        <v>2.5000000000000001E-2</v>
      </c>
      <c r="F9" s="10">
        <f>VLOOKUP(A9,Meses!A:N,14,FALSE)</f>
        <v>0</v>
      </c>
      <c r="G9" s="10">
        <v>0.7</v>
      </c>
      <c r="H9" s="2">
        <f t="shared" si="0"/>
        <v>7</v>
      </c>
      <c r="I9" s="5">
        <v>0</v>
      </c>
    </row>
    <row r="10" spans="1:11" x14ac:dyDescent="0.25">
      <c r="A10" s="2">
        <v>260</v>
      </c>
      <c r="B10" s="3">
        <f>VLOOKUP(A10,Meses!A:B,2,FALSE)</f>
        <v>44157</v>
      </c>
      <c r="C10" s="2">
        <v>0.15</v>
      </c>
      <c r="D10" s="2">
        <v>0.66</v>
      </c>
      <c r="E10" s="2">
        <v>2.5000000000000001E-2</v>
      </c>
      <c r="F10" s="10">
        <f>VLOOKUP(A10,Meses!A:N,14,FALSE)</f>
        <v>0</v>
      </c>
      <c r="G10" s="10">
        <v>0.7</v>
      </c>
      <c r="H10" s="2">
        <f t="shared" si="0"/>
        <v>8</v>
      </c>
      <c r="I10" s="5">
        <v>0</v>
      </c>
    </row>
    <row r="11" spans="1:11" ht="30" x14ac:dyDescent="0.25">
      <c r="A11" s="2">
        <v>277</v>
      </c>
      <c r="B11" s="3">
        <f>VLOOKUP(A11,Meses!A:B,2,FALSE)</f>
        <v>44174</v>
      </c>
      <c r="C11" s="2">
        <v>0.15</v>
      </c>
      <c r="D11" s="2">
        <v>0.51</v>
      </c>
      <c r="E11" s="2">
        <v>2.5000000000000001E-2</v>
      </c>
      <c r="F11" s="10">
        <f>VLOOKUP(A11,Meses!A:N,14,FALSE)</f>
        <v>1.032258064516129E-2</v>
      </c>
      <c r="G11" s="10">
        <v>0.7</v>
      </c>
      <c r="H11" s="2">
        <f t="shared" si="0"/>
        <v>9</v>
      </c>
      <c r="I11" s="5">
        <v>0</v>
      </c>
      <c r="J11" s="6" t="s">
        <v>18</v>
      </c>
      <c r="K11" s="2" t="s">
        <v>10</v>
      </c>
    </row>
    <row r="12" spans="1:11" x14ac:dyDescent="0.25">
      <c r="A12" s="2">
        <v>295</v>
      </c>
      <c r="B12" s="3">
        <f>VLOOKUP(A12,Meses!A:B,2,FALSE)</f>
        <v>44192</v>
      </c>
      <c r="C12" s="2">
        <v>0.15</v>
      </c>
      <c r="D12" s="2">
        <v>0.4</v>
      </c>
      <c r="E12" s="2">
        <v>2.5000000000000001E-2</v>
      </c>
      <c r="F12" s="10">
        <f>VLOOKUP(A12,Meses!A:N,14,FALSE)</f>
        <v>0.10322580645161288</v>
      </c>
      <c r="G12" s="10">
        <v>0.7</v>
      </c>
      <c r="H12" s="2">
        <f t="shared" si="0"/>
        <v>10</v>
      </c>
      <c r="I12" s="5">
        <v>0</v>
      </c>
    </row>
    <row r="13" spans="1:11" x14ac:dyDescent="0.25">
      <c r="A13" s="2">
        <v>305</v>
      </c>
      <c r="B13" s="3">
        <f>VLOOKUP(A13,Meses!A:B,2,FALSE)</f>
        <v>44202</v>
      </c>
      <c r="C13" s="2">
        <v>0.15</v>
      </c>
      <c r="D13" s="2">
        <v>0.55000000000000004</v>
      </c>
      <c r="E13" s="2">
        <v>2.5000000000000001E-2</v>
      </c>
      <c r="F13" s="10">
        <f>VLOOKUP(A13,Meses!A:N,14,FALSE)</f>
        <v>0.15483870967741931</v>
      </c>
      <c r="G13" s="10">
        <v>0.7</v>
      </c>
      <c r="H13" s="2">
        <f t="shared" si="0"/>
        <v>11</v>
      </c>
      <c r="I13" s="5">
        <v>0</v>
      </c>
    </row>
    <row r="14" spans="1:11" x14ac:dyDescent="0.25">
      <c r="A14" s="2">
        <v>327</v>
      </c>
      <c r="B14" s="3">
        <f>VLOOKUP(A14,Meses!A:B,2,FALSE)</f>
        <v>44224</v>
      </c>
      <c r="C14" s="2">
        <v>0.15</v>
      </c>
      <c r="D14" s="2">
        <v>0.6</v>
      </c>
      <c r="E14" s="2">
        <v>2.5000000000000001E-2</v>
      </c>
      <c r="F14" s="10">
        <f>VLOOKUP(A14,Meses!A:N,14,FALSE)</f>
        <v>0.26838709677419353</v>
      </c>
      <c r="G14" s="10">
        <v>0.7</v>
      </c>
      <c r="H14" s="2">
        <f t="shared" si="0"/>
        <v>12</v>
      </c>
      <c r="I14" s="5">
        <v>0.7</v>
      </c>
      <c r="J14" s="2" t="s">
        <v>12</v>
      </c>
      <c r="K14" s="15" t="s">
        <v>22</v>
      </c>
    </row>
    <row r="15" spans="1:11" x14ac:dyDescent="0.25">
      <c r="A15" s="2">
        <f>A14+15</f>
        <v>342</v>
      </c>
      <c r="B15" s="3">
        <f>VLOOKUP(A15,Meses!A:B,2,FALSE)</f>
        <v>44239</v>
      </c>
      <c r="C15" s="2">
        <v>0.15</v>
      </c>
      <c r="D15" s="2">
        <v>0.65</v>
      </c>
      <c r="E15" s="2">
        <v>2.5000000000000001E-2</v>
      </c>
      <c r="F15" s="10">
        <f>VLOOKUP(A15,Meses!A:N,14,FALSE)</f>
        <v>0.34580645161290358</v>
      </c>
      <c r="G15" s="10">
        <v>0.7</v>
      </c>
      <c r="H15" s="2">
        <f t="shared" si="0"/>
        <v>13</v>
      </c>
      <c r="I15" s="5">
        <v>0.7</v>
      </c>
      <c r="J15" s="2" t="s">
        <v>12</v>
      </c>
      <c r="K15" s="15"/>
    </row>
    <row r="16" spans="1:11" x14ac:dyDescent="0.25">
      <c r="A16" s="2">
        <v>370</v>
      </c>
      <c r="B16" s="3">
        <f>VLOOKUP(A16,Meses!A:B,2,FALSE)</f>
        <v>44267</v>
      </c>
      <c r="C16" s="2">
        <v>0.15</v>
      </c>
      <c r="D16" s="2">
        <v>0.6</v>
      </c>
      <c r="E16" s="2">
        <v>2.5000000000000001E-2</v>
      </c>
      <c r="F16" s="10">
        <f>VLOOKUP(A16,Meses!A:N,14,FALSE)</f>
        <v>0.49032258064516154</v>
      </c>
      <c r="G16" s="10">
        <v>0.7</v>
      </c>
      <c r="H16" s="2">
        <f t="shared" si="0"/>
        <v>14</v>
      </c>
      <c r="I16" s="5">
        <v>0.7</v>
      </c>
      <c r="K16" s="15"/>
    </row>
    <row r="17" spans="1:11" x14ac:dyDescent="0.25">
      <c r="A17" s="2">
        <v>390</v>
      </c>
      <c r="B17" s="3">
        <f>VLOOKUP(A17,Meses!A:B,2,FALSE)</f>
        <v>44287</v>
      </c>
      <c r="C17" s="2">
        <v>0.15</v>
      </c>
      <c r="D17" s="2">
        <v>0.68</v>
      </c>
      <c r="E17" s="2">
        <v>2.5000000000000001E-2</v>
      </c>
      <c r="F17" s="10">
        <f>VLOOKUP(A17,Meses!A:N,14,FALSE)</f>
        <v>0.59354838709677382</v>
      </c>
      <c r="G17" s="10">
        <v>0.7</v>
      </c>
      <c r="H17" s="2">
        <f t="shared" si="0"/>
        <v>15</v>
      </c>
      <c r="I17" s="5">
        <v>0.7</v>
      </c>
      <c r="J17" s="2" t="s">
        <v>12</v>
      </c>
      <c r="K17" s="15"/>
    </row>
    <row r="18" spans="1:11" x14ac:dyDescent="0.25">
      <c r="A18" s="2">
        <v>410</v>
      </c>
      <c r="B18" s="3">
        <f>VLOOKUP(A18,Meses!A:B,2,FALSE)</f>
        <v>44307</v>
      </c>
      <c r="C18" s="2">
        <v>0.15</v>
      </c>
      <c r="D18" s="2">
        <v>0.77</v>
      </c>
      <c r="E18" s="2">
        <v>2.5000000000000001E-2</v>
      </c>
      <c r="F18" s="10">
        <f>VLOOKUP(A18,Meses!A:N,14,FALSE)</f>
        <v>0.69677419354838666</v>
      </c>
      <c r="G18" s="10">
        <v>0.7</v>
      </c>
      <c r="H18" s="2">
        <f t="shared" si="0"/>
        <v>16</v>
      </c>
      <c r="I18" s="5">
        <v>0.71</v>
      </c>
    </row>
    <row r="19" spans="1:11" x14ac:dyDescent="0.25">
      <c r="A19" s="2">
        <v>425</v>
      </c>
      <c r="B19" s="3">
        <f>VLOOKUP(A19,Meses!A:B,2,FALSE)</f>
        <v>44322</v>
      </c>
      <c r="C19" s="2">
        <v>0.15</v>
      </c>
      <c r="D19" s="2">
        <v>0.67</v>
      </c>
      <c r="E19" s="2">
        <v>2.5000000000000001E-2</v>
      </c>
      <c r="F19" s="10">
        <f>VLOOKUP(A19,Meses!A:N,14,FALSE)</f>
        <v>0.77419354838709675</v>
      </c>
      <c r="G19" s="10">
        <v>0.7</v>
      </c>
      <c r="H19" s="2">
        <f t="shared" si="0"/>
        <v>17</v>
      </c>
      <c r="I19" s="5">
        <v>0.73</v>
      </c>
    </row>
    <row r="20" spans="1:11" x14ac:dyDescent="0.25">
      <c r="A20" s="2">
        <v>430</v>
      </c>
      <c r="B20" s="3">
        <f>VLOOKUP(A20,Meses!A:B,2,FALSE)</f>
        <v>44327</v>
      </c>
      <c r="C20" s="2">
        <v>0.15</v>
      </c>
      <c r="D20" s="2">
        <v>0.79</v>
      </c>
      <c r="E20" s="2">
        <v>2.5000000000000001E-2</v>
      </c>
      <c r="F20" s="10">
        <f>VLOOKUP(A20,Meses!A:N,14,FALSE)</f>
        <v>0.8</v>
      </c>
      <c r="G20" s="10">
        <v>0.7</v>
      </c>
      <c r="H20" s="2">
        <f t="shared" si="0"/>
        <v>18</v>
      </c>
      <c r="I20" s="5">
        <v>0.73</v>
      </c>
    </row>
    <row r="21" spans="1:11" x14ac:dyDescent="0.25">
      <c r="A21" s="2">
        <v>455</v>
      </c>
      <c r="B21" s="3">
        <f>VLOOKUP(A21,Meses!A:B,2,FALSE)</f>
        <v>44352</v>
      </c>
      <c r="C21" s="2">
        <v>0.15</v>
      </c>
      <c r="D21" s="2">
        <v>0.84</v>
      </c>
      <c r="E21" s="2">
        <v>2.5000000000000001E-2</v>
      </c>
      <c r="F21" s="10">
        <f>VLOOKUP(A21,Meses!A:N,14,FALSE)</f>
        <v>0.80253164556962009</v>
      </c>
      <c r="G21" s="10">
        <v>0.7</v>
      </c>
      <c r="H21" s="2">
        <f t="shared" si="0"/>
        <v>19</v>
      </c>
      <c r="I21" s="5">
        <v>0.8</v>
      </c>
      <c r="J21" s="2" t="s">
        <v>13</v>
      </c>
      <c r="K21" s="2" t="s">
        <v>10</v>
      </c>
    </row>
    <row r="22" spans="1:11" ht="30" x14ac:dyDescent="0.25">
      <c r="A22" s="2">
        <v>485</v>
      </c>
      <c r="B22" s="3">
        <f>VLOOKUP(A22,Meses!A:B,2,FALSE)</f>
        <v>44382</v>
      </c>
      <c r="C22" s="2">
        <v>0.15</v>
      </c>
      <c r="D22" s="2">
        <v>0.79</v>
      </c>
      <c r="E22" s="2">
        <v>2.5000000000000001E-2</v>
      </c>
      <c r="F22" s="10">
        <f>VLOOKUP(A22,Meses!A:N,14,FALSE)</f>
        <v>0.80556962025316414</v>
      </c>
      <c r="G22" s="10">
        <v>0.7</v>
      </c>
      <c r="H22" s="2">
        <f t="shared" si="0"/>
        <v>20</v>
      </c>
      <c r="I22" s="5">
        <v>0.8</v>
      </c>
      <c r="J22" s="6" t="s">
        <v>15</v>
      </c>
      <c r="K22" s="2" t="s">
        <v>21</v>
      </c>
    </row>
    <row r="23" spans="1:11" x14ac:dyDescent="0.25">
      <c r="A23" s="2">
        <v>490</v>
      </c>
      <c r="B23" s="3">
        <f>VLOOKUP(A23,Meses!A:B,2,FALSE)</f>
        <v>44387</v>
      </c>
      <c r="C23" s="2">
        <v>0.15</v>
      </c>
      <c r="D23" s="2">
        <v>0.6</v>
      </c>
      <c r="E23" s="2">
        <v>2.5000000000000001E-2</v>
      </c>
      <c r="F23" s="10">
        <f>VLOOKUP(A23,Meses!A:N,14,FALSE)</f>
        <v>0.80607594936708815</v>
      </c>
      <c r="G23" s="10">
        <v>0.7</v>
      </c>
      <c r="H23" s="2">
        <f t="shared" si="0"/>
        <v>21</v>
      </c>
      <c r="I23" s="5">
        <v>0.8</v>
      </c>
      <c r="J23" s="6"/>
    </row>
    <row r="24" spans="1:11" x14ac:dyDescent="0.25">
      <c r="A24" s="2">
        <f>A23+10</f>
        <v>500</v>
      </c>
      <c r="B24" s="3">
        <f>VLOOKUP(A24,Meses!A:B,2,FALSE)</f>
        <v>44397</v>
      </c>
      <c r="C24" s="2">
        <v>0.15</v>
      </c>
      <c r="D24" s="2">
        <v>0.68</v>
      </c>
      <c r="E24" s="2">
        <v>2.5000000000000001E-2</v>
      </c>
      <c r="F24" s="10">
        <f>VLOOKUP(A24,Meses!A:N,14,FALSE)</f>
        <v>0.80708860759493617</v>
      </c>
      <c r="G24" s="10">
        <v>0.7</v>
      </c>
      <c r="H24" s="2">
        <f t="shared" si="0"/>
        <v>22</v>
      </c>
      <c r="I24" s="5">
        <v>0.8</v>
      </c>
      <c r="J24" s="6"/>
    </row>
    <row r="25" spans="1:11" x14ac:dyDescent="0.25">
      <c r="A25" s="2">
        <v>505</v>
      </c>
      <c r="B25" s="3">
        <f>VLOOKUP(A25,Meses!A:B,2,FALSE)</f>
        <v>44402</v>
      </c>
      <c r="C25" s="2">
        <v>0.15</v>
      </c>
      <c r="D25" s="2">
        <v>0.74</v>
      </c>
      <c r="E25" s="2">
        <v>2.5000000000000001E-2</v>
      </c>
      <c r="F25" s="10">
        <f>VLOOKUP(A25,Meses!A:N,14,FALSE)</f>
        <v>0.80759493670886018</v>
      </c>
      <c r="G25" s="10">
        <v>0.7</v>
      </c>
      <c r="H25" s="2">
        <f t="shared" si="0"/>
        <v>23</v>
      </c>
      <c r="I25" s="5">
        <v>0.8</v>
      </c>
      <c r="J25" s="6"/>
    </row>
    <row r="26" spans="1:11" x14ac:dyDescent="0.25">
      <c r="A26" s="2">
        <v>550</v>
      </c>
      <c r="B26" s="3">
        <f>VLOOKUP(A26,Meses!A:B,2,FALSE)</f>
        <v>44447</v>
      </c>
      <c r="C26" s="2">
        <v>0.15</v>
      </c>
      <c r="D26" s="2">
        <v>0.59</v>
      </c>
      <c r="E26" s="2">
        <v>2.5000000000000001E-2</v>
      </c>
      <c r="F26" s="10">
        <f>VLOOKUP(A26,Meses!A:N,14,FALSE)</f>
        <v>0.81215189873417626</v>
      </c>
      <c r="G26" s="10">
        <v>0.7</v>
      </c>
      <c r="H26" s="2">
        <f t="shared" si="0"/>
        <v>24</v>
      </c>
      <c r="I26" s="5">
        <v>0.8</v>
      </c>
      <c r="J26" s="6"/>
    </row>
    <row r="27" spans="1:11" x14ac:dyDescent="0.25">
      <c r="A27" s="2">
        <v>565</v>
      </c>
      <c r="B27" s="3">
        <f>VLOOKUP(A27,Meses!A:B,2,FALSE)</f>
        <v>44462</v>
      </c>
      <c r="C27" s="2">
        <v>0.3</v>
      </c>
      <c r="D27" s="2">
        <v>0.1</v>
      </c>
      <c r="E27" s="2">
        <v>2.5000000000000001E-2</v>
      </c>
      <c r="F27" s="10">
        <f>VLOOKUP(A27,Meses!A:N,14,FALSE)</f>
        <v>0.81367088607594829</v>
      </c>
      <c r="G27" s="10">
        <v>0.7</v>
      </c>
      <c r="H27" s="2">
        <f t="shared" si="0"/>
        <v>25</v>
      </c>
      <c r="I27" s="5">
        <v>0.8</v>
      </c>
      <c r="J27" s="6"/>
    </row>
    <row r="28" spans="1:11" ht="30" x14ac:dyDescent="0.25">
      <c r="A28" s="2">
        <v>580</v>
      </c>
      <c r="B28" s="3">
        <f>VLOOKUP(A28,Meses!A:B,2,FALSE)</f>
        <v>44477</v>
      </c>
      <c r="C28" s="2">
        <v>0.3</v>
      </c>
      <c r="D28" s="2">
        <v>0.1</v>
      </c>
      <c r="E28" s="2">
        <v>2.5000000000000001E-2</v>
      </c>
      <c r="F28" s="10">
        <f>VLOOKUP(A28,Meses!A:N,14,FALSE)</f>
        <v>0.81518987341772031</v>
      </c>
      <c r="G28" s="10">
        <v>0.7</v>
      </c>
      <c r="H28" s="2">
        <f t="shared" si="0"/>
        <v>26</v>
      </c>
      <c r="I28" s="5">
        <v>0.4</v>
      </c>
      <c r="J28" s="6" t="s">
        <v>16</v>
      </c>
      <c r="K28" s="2" t="s">
        <v>10</v>
      </c>
    </row>
    <row r="29" spans="1:11" x14ac:dyDescent="0.25">
      <c r="A29" s="2">
        <v>620</v>
      </c>
      <c r="B29" s="3">
        <f>VLOOKUP(A29,Meses!A:B,2,FALSE)</f>
        <v>44517</v>
      </c>
      <c r="C29" s="2">
        <v>0.3</v>
      </c>
      <c r="D29" s="2">
        <v>0.01</v>
      </c>
      <c r="E29" s="2">
        <v>2.5000000000000001E-2</v>
      </c>
      <c r="F29" s="10">
        <f>VLOOKUP(A29,Meses!A:N,14,FALSE)</f>
        <v>0.81924050632911238</v>
      </c>
      <c r="G29" s="10">
        <v>0.7</v>
      </c>
      <c r="H29" s="2">
        <f t="shared" si="0"/>
        <v>27</v>
      </c>
      <c r="I29" s="5">
        <v>0.5</v>
      </c>
      <c r="J29" s="2" t="s">
        <v>17</v>
      </c>
    </row>
    <row r="30" spans="1:11" ht="17.25" customHeight="1" x14ac:dyDescent="0.25">
      <c r="A30" s="2">
        <v>630</v>
      </c>
      <c r="B30" s="3">
        <f>VLOOKUP(A30,Meses!A:B,2,FALSE)</f>
        <v>44527</v>
      </c>
      <c r="C30" s="2">
        <v>0.3</v>
      </c>
      <c r="D30" s="2">
        <v>0.1</v>
      </c>
      <c r="E30" s="2">
        <v>2.5000000000000001E-2</v>
      </c>
      <c r="F30" s="10">
        <f>VLOOKUP(A30,Meses!A:N,14,FALSE)</f>
        <v>0.8202531645569604</v>
      </c>
      <c r="G30" s="10">
        <v>0.7</v>
      </c>
      <c r="H30" s="2">
        <f t="shared" si="0"/>
        <v>28</v>
      </c>
      <c r="I30" s="5">
        <v>0.55000000000000004</v>
      </c>
      <c r="J30" s="14" t="s">
        <v>19</v>
      </c>
      <c r="K30" s="7" t="s">
        <v>20</v>
      </c>
    </row>
    <row r="31" spans="1:11" ht="17.25" customHeight="1" x14ac:dyDescent="0.25">
      <c r="A31" s="2">
        <f>A30+10</f>
        <v>640</v>
      </c>
      <c r="B31" s="3">
        <f>VLOOKUP(A31,Meses!A:B,2,FALSE)</f>
        <v>44537</v>
      </c>
      <c r="C31" s="2">
        <v>0.3</v>
      </c>
      <c r="D31" s="2">
        <v>0.1</v>
      </c>
      <c r="E31" s="2">
        <v>2.5000000000000001E-2</v>
      </c>
      <c r="F31" s="10">
        <f>VLOOKUP(A31,Meses!A:N,14,FALSE)</f>
        <v>0.82126582278480842</v>
      </c>
      <c r="G31" s="10">
        <v>0.7</v>
      </c>
      <c r="H31" s="2">
        <f t="shared" si="0"/>
        <v>29</v>
      </c>
      <c r="I31" s="5">
        <v>0.59</v>
      </c>
      <c r="J31" s="14"/>
      <c r="K31" s="7"/>
    </row>
    <row r="32" spans="1:11" ht="17.25" customHeight="1" x14ac:dyDescent="0.25">
      <c r="A32" s="2">
        <v>650</v>
      </c>
      <c r="B32" s="3">
        <f>VLOOKUP(A32,Meses!A:B,2,FALSE)</f>
        <v>44547</v>
      </c>
      <c r="C32" s="2">
        <v>0.3</v>
      </c>
      <c r="D32" s="2">
        <v>0.01</v>
      </c>
      <c r="E32" s="2">
        <v>0.01</v>
      </c>
      <c r="F32" s="10">
        <f>VLOOKUP(A32,Meses!A:N,14,FALSE)</f>
        <v>0.82227848101265644</v>
      </c>
      <c r="G32" s="10">
        <v>0.7</v>
      </c>
      <c r="H32" s="2">
        <f t="shared" si="0"/>
        <v>30</v>
      </c>
      <c r="I32" s="5">
        <v>0.65</v>
      </c>
      <c r="J32" s="14"/>
      <c r="K32" s="7"/>
    </row>
    <row r="33" spans="1:11" ht="17.25" customHeight="1" x14ac:dyDescent="0.25">
      <c r="A33" s="2">
        <v>672</v>
      </c>
      <c r="B33" s="3">
        <f>VLOOKUP(A33,Meses!A:B,2,FALSE)</f>
        <v>44569</v>
      </c>
      <c r="C33" s="2">
        <v>0.3</v>
      </c>
      <c r="D33" s="2">
        <v>0.01</v>
      </c>
      <c r="E33" s="2">
        <v>0.01</v>
      </c>
      <c r="F33" s="10">
        <f>VLOOKUP(A33,Meses!A:N,14,FALSE)</f>
        <v>0.82450632911392208</v>
      </c>
      <c r="G33" s="10">
        <v>0.7</v>
      </c>
      <c r="H33" s="2">
        <f t="shared" si="0"/>
        <v>31</v>
      </c>
      <c r="I33" s="5">
        <v>0.7</v>
      </c>
      <c r="J33" s="14"/>
      <c r="K33" s="7"/>
    </row>
    <row r="34" spans="1:11" ht="17.25" customHeight="1" x14ac:dyDescent="0.25">
      <c r="A34" s="2">
        <v>700</v>
      </c>
      <c r="B34" s="3">
        <f>VLOOKUP(A34,Meses!A:B,2,FALSE)</f>
        <v>44597</v>
      </c>
      <c r="C34" s="2">
        <v>0.3</v>
      </c>
      <c r="D34" s="2">
        <v>0.01</v>
      </c>
      <c r="E34" s="2">
        <v>0.03</v>
      </c>
      <c r="F34" s="10">
        <f>VLOOKUP(A34,Meses!A:N,14,FALSE)</f>
        <v>0.82734177215189653</v>
      </c>
      <c r="G34" s="10">
        <v>0.7</v>
      </c>
      <c r="H34" s="2">
        <f t="shared" si="0"/>
        <v>32</v>
      </c>
      <c r="I34" s="5">
        <v>0.7</v>
      </c>
      <c r="J34" s="14"/>
      <c r="K34" s="7"/>
    </row>
    <row r="35" spans="1:11" x14ac:dyDescent="0.25">
      <c r="A35" s="2">
        <v>720</v>
      </c>
      <c r="B35" s="3">
        <f>VLOOKUP(A35,Meses!A:B,2,FALSE)</f>
        <v>44617</v>
      </c>
      <c r="C35" s="2">
        <v>0.3</v>
      </c>
      <c r="D35" s="2">
        <v>0.01</v>
      </c>
      <c r="E35" s="2">
        <v>0.03</v>
      </c>
      <c r="F35" s="10">
        <f>VLOOKUP(A35,Meses!A:N,14,FALSE)</f>
        <v>0.82936708860759256</v>
      </c>
      <c r="G35" s="10">
        <v>0.7</v>
      </c>
      <c r="H35" s="2">
        <f t="shared" si="0"/>
        <v>33</v>
      </c>
      <c r="I35" s="5">
        <v>0.7</v>
      </c>
      <c r="J35" s="14"/>
    </row>
    <row r="36" spans="1:11" x14ac:dyDescent="0.25">
      <c r="A36" s="2">
        <v>730</v>
      </c>
      <c r="B36" s="3">
        <f>VLOOKUP(A36,Meses!A:B,2,FALSE)</f>
        <v>44627</v>
      </c>
      <c r="C36" s="2">
        <v>0.3</v>
      </c>
      <c r="D36" s="2">
        <v>0.01</v>
      </c>
      <c r="E36" s="2">
        <v>0.02</v>
      </c>
      <c r="F36" s="10">
        <f>VLOOKUP(A36,Meses!A:N,14,FALSE)</f>
        <v>0.83037974683544058</v>
      </c>
      <c r="G36" s="10">
        <v>0.7</v>
      </c>
      <c r="H36" s="2">
        <f t="shared" si="0"/>
        <v>34</v>
      </c>
      <c r="I36" s="5">
        <v>0.7</v>
      </c>
      <c r="J36" s="6"/>
    </row>
    <row r="37" spans="1:11" x14ac:dyDescent="0.25">
      <c r="A37" s="2">
        <v>740</v>
      </c>
      <c r="B37" s="3">
        <f>VLOOKUP(A37,Meses!A:B,2,FALSE)</f>
        <v>44637</v>
      </c>
      <c r="C37" s="2">
        <v>0.3</v>
      </c>
      <c r="D37" s="2">
        <v>0.01</v>
      </c>
      <c r="E37" s="2">
        <v>0.02</v>
      </c>
      <c r="F37" s="10">
        <f>VLOOKUP(A37,Meses!A:N,14,FALSE)</f>
        <v>0.8313924050632886</v>
      </c>
      <c r="G37" s="10">
        <v>0.7</v>
      </c>
      <c r="H37" s="2">
        <f t="shared" si="0"/>
        <v>35</v>
      </c>
      <c r="I37" s="5">
        <v>0.7</v>
      </c>
      <c r="J37" s="6"/>
    </row>
    <row r="38" spans="1:11" x14ac:dyDescent="0.25">
      <c r="A38" s="2">
        <v>755</v>
      </c>
      <c r="B38" s="3">
        <f>VLOOKUP(A38,Meses!A:B,2,FALSE)</f>
        <v>44652</v>
      </c>
      <c r="C38" s="2">
        <v>0.3</v>
      </c>
      <c r="D38" s="2">
        <v>0.01</v>
      </c>
      <c r="E38" s="2">
        <v>4.0000000000000002E-4</v>
      </c>
      <c r="F38" s="10">
        <f>VLOOKUP(A38,Meses!A:N,14,FALSE)</f>
        <v>0.83291139240506062</v>
      </c>
      <c r="G38" s="10">
        <v>0.7</v>
      </c>
      <c r="H38" s="2">
        <f t="shared" si="0"/>
        <v>36</v>
      </c>
      <c r="I38" s="5">
        <v>0.7</v>
      </c>
    </row>
  </sheetData>
  <mergeCells count="2">
    <mergeCell ref="K14:K17"/>
    <mergeCell ref="J30:J35"/>
  </mergeCells>
  <hyperlinks>
    <hyperlink ref="K30" r:id="rId1" display="https://portal.fiocruz.br/noticia/vacinacao-contra-covid-19-no-brasil-completa-um-ano" xr:uid="{E517F0BD-E4DA-4345-B65F-C5C45F1B84BD}"/>
  </hyperlink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4FA1-9EF7-44E3-9A14-3A97AA0946C9}">
  <dimension ref="A1:K45"/>
  <sheetViews>
    <sheetView topLeftCell="A25" zoomScale="110" zoomScaleNormal="110" workbookViewId="0">
      <selection activeCell="G25"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0.18</v>
      </c>
      <c r="D2" s="2">
        <v>0.8</v>
      </c>
      <c r="E2" s="2">
        <v>2.5000000000000001E-2</v>
      </c>
      <c r="F2" s="10">
        <f>VLOOKUP(A2,Meses!A:O,15,FALSE)</f>
        <v>0</v>
      </c>
      <c r="G2" s="10">
        <v>0.7</v>
      </c>
      <c r="H2" s="2">
        <f t="shared" ref="H2:H45" si="0">IFERROR(IF(A2&gt;=AntVacina,IF(ROW(H1)=1,1,H1+1),0),0)</f>
        <v>0</v>
      </c>
      <c r="I2" s="5">
        <v>0</v>
      </c>
      <c r="K2" s="4"/>
    </row>
    <row r="3" spans="1:11" x14ac:dyDescent="0.25">
      <c r="A3" s="2">
        <v>30</v>
      </c>
      <c r="B3" s="3">
        <f>VLOOKUP(A3,Meses!A:B,2,FALSE)</f>
        <v>43927</v>
      </c>
      <c r="C3" s="2">
        <v>0.18</v>
      </c>
      <c r="D3" s="2">
        <v>0.86499999999999999</v>
      </c>
      <c r="E3" s="2">
        <v>2.5000000000000001E-2</v>
      </c>
      <c r="F3" s="10">
        <f>VLOOKUP(A3,Meses!A:O,15,FALSE)</f>
        <v>0</v>
      </c>
      <c r="G3" s="10">
        <v>0.7</v>
      </c>
      <c r="H3" s="2">
        <f t="shared" si="0"/>
        <v>0</v>
      </c>
      <c r="I3" s="5">
        <v>0</v>
      </c>
      <c r="K3" s="4"/>
    </row>
    <row r="4" spans="1:11" x14ac:dyDescent="0.25">
      <c r="A4" s="2">
        <v>85</v>
      </c>
      <c r="B4" s="3">
        <f>VLOOKUP(A4,Meses!A:B,2,FALSE)</f>
        <v>43982</v>
      </c>
      <c r="C4" s="2">
        <v>0.18</v>
      </c>
      <c r="D4" s="2">
        <v>0.87</v>
      </c>
      <c r="E4" s="2">
        <v>2.5000000000000001E-2</v>
      </c>
      <c r="F4" s="10">
        <f>VLOOKUP(A4,Meses!A:O,15,FALSE)</f>
        <v>0</v>
      </c>
      <c r="G4" s="10">
        <v>0.7</v>
      </c>
      <c r="H4" s="2">
        <f t="shared" si="0"/>
        <v>1</v>
      </c>
      <c r="I4" s="5">
        <v>0</v>
      </c>
      <c r="K4" s="4"/>
    </row>
    <row r="5" spans="1:11" x14ac:dyDescent="0.25">
      <c r="A5" s="2">
        <v>95</v>
      </c>
      <c r="B5" s="3">
        <f>VLOOKUP(A5,Meses!A:B,2,FALSE)</f>
        <v>43992</v>
      </c>
      <c r="C5" s="2">
        <v>0.18</v>
      </c>
      <c r="D5" s="2">
        <v>0.86499999999999999</v>
      </c>
      <c r="E5" s="2">
        <v>2.5000000000000001E-2</v>
      </c>
      <c r="F5" s="10">
        <f>VLOOKUP(A5,Meses!A:O,15,FALSE)</f>
        <v>0</v>
      </c>
      <c r="G5" s="10">
        <v>0.7</v>
      </c>
      <c r="H5" s="2">
        <f t="shared" si="0"/>
        <v>2</v>
      </c>
      <c r="I5" s="5">
        <v>0</v>
      </c>
      <c r="J5" s="2" t="s">
        <v>14</v>
      </c>
      <c r="K5" s="2" t="s">
        <v>10</v>
      </c>
    </row>
    <row r="6" spans="1:11" x14ac:dyDescent="0.25">
      <c r="A6" s="2">
        <v>120</v>
      </c>
      <c r="B6" s="3">
        <f>VLOOKUP(A6,Meses!A:B,2,FALSE)</f>
        <v>44017</v>
      </c>
      <c r="C6" s="2">
        <v>0.18</v>
      </c>
      <c r="D6" s="2">
        <v>0.85</v>
      </c>
      <c r="E6" s="2">
        <v>2.5000000000000001E-2</v>
      </c>
      <c r="F6" s="10">
        <f>VLOOKUP(A6,Meses!A:O,15,FALSE)</f>
        <v>0</v>
      </c>
      <c r="G6" s="10">
        <v>0.7</v>
      </c>
      <c r="H6" s="2">
        <f t="shared" si="0"/>
        <v>3</v>
      </c>
      <c r="I6" s="5">
        <v>0</v>
      </c>
    </row>
    <row r="7" spans="1:11" x14ac:dyDescent="0.25">
      <c r="A7" s="2">
        <v>126</v>
      </c>
      <c r="B7" s="3">
        <f>VLOOKUP(A7,Meses!A:B,2,FALSE)</f>
        <v>44023</v>
      </c>
      <c r="C7" s="2">
        <v>0.18</v>
      </c>
      <c r="D7" s="2">
        <v>0.89</v>
      </c>
      <c r="E7" s="2">
        <v>2.5000000000000001E-2</v>
      </c>
      <c r="F7" s="10">
        <f>VLOOKUP(A7,Meses!A:O,15,FALSE)</f>
        <v>0</v>
      </c>
      <c r="G7" s="10">
        <v>0.7</v>
      </c>
      <c r="H7" s="2">
        <f t="shared" si="0"/>
        <v>4</v>
      </c>
      <c r="I7" s="5">
        <v>0</v>
      </c>
      <c r="J7" s="2" t="s">
        <v>11</v>
      </c>
      <c r="K7" s="2" t="s">
        <v>10</v>
      </c>
    </row>
    <row r="8" spans="1:11" x14ac:dyDescent="0.25">
      <c r="A8" s="2">
        <v>150</v>
      </c>
      <c r="B8" s="3">
        <f>VLOOKUP(A8,Meses!A:B,2,FALSE)</f>
        <v>44047</v>
      </c>
      <c r="C8" s="2">
        <v>0.18</v>
      </c>
      <c r="D8" s="2">
        <v>0.91</v>
      </c>
      <c r="E8" s="2">
        <v>2.5000000000000001E-2</v>
      </c>
      <c r="F8" s="10">
        <f>VLOOKUP(A8,Meses!A:O,15,FALSE)</f>
        <v>0</v>
      </c>
      <c r="G8" s="10">
        <v>0.7</v>
      </c>
      <c r="H8" s="2">
        <f t="shared" si="0"/>
        <v>5</v>
      </c>
      <c r="I8" s="5">
        <v>0</v>
      </c>
    </row>
    <row r="9" spans="1:11" x14ac:dyDescent="0.25">
      <c r="A9" s="2">
        <v>180</v>
      </c>
      <c r="B9" s="3">
        <f>VLOOKUP(A9,Meses!A:B,2,FALSE)</f>
        <v>44077</v>
      </c>
      <c r="C9" s="2">
        <v>0.18</v>
      </c>
      <c r="D9" s="2">
        <v>0.92</v>
      </c>
      <c r="E9" s="2">
        <v>2.5000000000000001E-2</v>
      </c>
      <c r="F9" s="10">
        <f>VLOOKUP(A9,Meses!A:O,15,FALSE)</f>
        <v>0</v>
      </c>
      <c r="G9" s="10">
        <v>0.7</v>
      </c>
      <c r="H9" s="2">
        <f t="shared" si="0"/>
        <v>6</v>
      </c>
      <c r="I9" s="5">
        <v>0</v>
      </c>
    </row>
    <row r="10" spans="1:11" x14ac:dyDescent="0.25">
      <c r="A10" s="2">
        <v>205</v>
      </c>
      <c r="B10" s="3">
        <f>VLOOKUP(A10,Meses!A:B,2,FALSE)</f>
        <v>44102</v>
      </c>
      <c r="C10" s="2">
        <v>0.18</v>
      </c>
      <c r="D10" s="2">
        <v>0.93</v>
      </c>
      <c r="E10" s="2">
        <v>2.5000000000000001E-2</v>
      </c>
      <c r="F10" s="10">
        <f>VLOOKUP(A10,Meses!A:O,15,FALSE)</f>
        <v>0</v>
      </c>
      <c r="G10" s="10">
        <v>0.7</v>
      </c>
      <c r="H10" s="2">
        <f t="shared" si="0"/>
        <v>7</v>
      </c>
      <c r="I10" s="5">
        <v>0</v>
      </c>
    </row>
    <row r="11" spans="1:11" ht="30" x14ac:dyDescent="0.25">
      <c r="A11" s="2">
        <v>244</v>
      </c>
      <c r="B11" s="3">
        <f>VLOOKUP(A11,Meses!A:B,2,FALSE)</f>
        <v>44141</v>
      </c>
      <c r="C11" s="2">
        <v>0.18</v>
      </c>
      <c r="D11" s="2">
        <v>0.91</v>
      </c>
      <c r="E11" s="2">
        <v>2.5000000000000001E-2</v>
      </c>
      <c r="F11" s="10">
        <f>VLOOKUP(A11,Meses!A:O,15,FALSE)</f>
        <v>0</v>
      </c>
      <c r="G11" s="10">
        <v>0.7</v>
      </c>
      <c r="H11" s="2">
        <f t="shared" si="0"/>
        <v>8</v>
      </c>
      <c r="I11" s="5">
        <v>0</v>
      </c>
      <c r="J11" s="6" t="s">
        <v>18</v>
      </c>
      <c r="K11" s="2" t="s">
        <v>10</v>
      </c>
    </row>
    <row r="12" spans="1:11" x14ac:dyDescent="0.25">
      <c r="A12" s="2">
        <v>265</v>
      </c>
      <c r="B12" s="3">
        <f>VLOOKUP(A12,Meses!A:B,2,FALSE)</f>
        <v>44162</v>
      </c>
      <c r="C12" s="2">
        <v>0.2</v>
      </c>
      <c r="D12" s="2">
        <v>0.89500000000000002</v>
      </c>
      <c r="E12" s="2">
        <v>2.5000000000000001E-2</v>
      </c>
      <c r="F12" s="10">
        <f>VLOOKUP(A12,Meses!A:O,15,FALSE)</f>
        <v>0</v>
      </c>
      <c r="G12" s="10">
        <v>0.7</v>
      </c>
      <c r="H12" s="2">
        <f t="shared" si="0"/>
        <v>9</v>
      </c>
      <c r="I12" s="5">
        <v>0</v>
      </c>
    </row>
    <row r="13" spans="1:11" x14ac:dyDescent="0.25">
      <c r="A13" s="2">
        <v>290</v>
      </c>
      <c r="B13" s="3">
        <f>VLOOKUP(A13,Meses!A:B,2,FALSE)</f>
        <v>44187</v>
      </c>
      <c r="C13" s="2">
        <v>0.2</v>
      </c>
      <c r="D13" s="2">
        <v>0.9</v>
      </c>
      <c r="E13" s="2">
        <v>2.5000000000000001E-2</v>
      </c>
      <c r="F13" s="10">
        <f>VLOOKUP(A13,Meses!A:O,15,FALSE)</f>
        <v>7.7419354838709667E-2</v>
      </c>
      <c r="G13" s="10">
        <v>0.7</v>
      </c>
      <c r="H13" s="2">
        <f t="shared" si="0"/>
        <v>10</v>
      </c>
      <c r="I13" s="5">
        <v>0</v>
      </c>
    </row>
    <row r="14" spans="1:11" x14ac:dyDescent="0.25">
      <c r="A14" s="2">
        <v>315</v>
      </c>
      <c r="B14" s="3">
        <f>VLOOKUP(A14,Meses!A:B,2,FALSE)</f>
        <v>44212</v>
      </c>
      <c r="C14" s="2">
        <v>0.2</v>
      </c>
      <c r="D14" s="2">
        <v>0.8</v>
      </c>
      <c r="E14" s="2">
        <v>2.5000000000000001E-2</v>
      </c>
      <c r="F14" s="10">
        <f>VLOOKUP(A14,Meses!A:O,15,FALSE)</f>
        <v>0.20645161290322572</v>
      </c>
      <c r="G14" s="10">
        <v>0.7</v>
      </c>
      <c r="H14" s="2">
        <f t="shared" si="0"/>
        <v>11</v>
      </c>
      <c r="I14" s="5">
        <v>0</v>
      </c>
      <c r="J14" s="2" t="s">
        <v>12</v>
      </c>
      <c r="K14" s="15" t="s">
        <v>22</v>
      </c>
    </row>
    <row r="15" spans="1:11" x14ac:dyDescent="0.25">
      <c r="A15" s="2">
        <v>320</v>
      </c>
      <c r="B15" s="3">
        <f>VLOOKUP(A15,Meses!A:B,2,FALSE)</f>
        <v>44217</v>
      </c>
      <c r="C15" s="2">
        <v>0.2</v>
      </c>
      <c r="D15" s="2">
        <v>0.85</v>
      </c>
      <c r="E15" s="2">
        <v>2.5000000000000001E-2</v>
      </c>
      <c r="F15" s="10">
        <f>VLOOKUP(A15,Meses!A:O,15,FALSE)</f>
        <v>0.23225806451612893</v>
      </c>
      <c r="G15" s="10">
        <v>0.7</v>
      </c>
      <c r="H15" s="2">
        <f t="shared" si="0"/>
        <v>12</v>
      </c>
      <c r="I15" s="5">
        <v>0.7</v>
      </c>
      <c r="J15" s="2" t="s">
        <v>12</v>
      </c>
      <c r="K15" s="15"/>
    </row>
    <row r="16" spans="1:11" x14ac:dyDescent="0.25">
      <c r="A16" s="2">
        <f t="shared" ref="A16:A19" si="1">A15+15</f>
        <v>335</v>
      </c>
      <c r="B16" s="3">
        <f>VLOOKUP(A16,Meses!A:B,2,FALSE)</f>
        <v>44232</v>
      </c>
      <c r="C16" s="2">
        <v>0.2</v>
      </c>
      <c r="D16" s="2">
        <v>0.85</v>
      </c>
      <c r="E16" s="2">
        <v>2.5000000000000001E-2</v>
      </c>
      <c r="F16" s="10">
        <f>VLOOKUP(A16,Meses!A:O,15,FALSE)</f>
        <v>0.30967741935483889</v>
      </c>
      <c r="G16" s="10">
        <v>0.7</v>
      </c>
      <c r="H16" s="2">
        <f t="shared" si="0"/>
        <v>13</v>
      </c>
      <c r="I16" s="5">
        <v>0.7</v>
      </c>
      <c r="K16" s="15"/>
    </row>
    <row r="17" spans="1:11" x14ac:dyDescent="0.25">
      <c r="A17" s="2">
        <f t="shared" si="1"/>
        <v>350</v>
      </c>
      <c r="B17" s="3">
        <f>VLOOKUP(A17,Meses!A:B,2,FALSE)</f>
        <v>44247</v>
      </c>
      <c r="C17" s="2">
        <v>0.2</v>
      </c>
      <c r="D17" s="2">
        <v>0.85</v>
      </c>
      <c r="E17" s="2">
        <v>2.5000000000000001E-2</v>
      </c>
      <c r="F17" s="10">
        <f>VLOOKUP(A17,Meses!A:O,15,FALSE)</f>
        <v>0.38709677419354871</v>
      </c>
      <c r="G17" s="10">
        <v>0.7</v>
      </c>
      <c r="H17" s="2">
        <f t="shared" si="0"/>
        <v>14</v>
      </c>
      <c r="I17" s="5">
        <v>0.7</v>
      </c>
      <c r="J17" s="2" t="s">
        <v>12</v>
      </c>
      <c r="K17" s="15"/>
    </row>
    <row r="18" spans="1:11" x14ac:dyDescent="0.25">
      <c r="A18" s="2">
        <f t="shared" si="1"/>
        <v>365</v>
      </c>
      <c r="B18" s="3">
        <f>VLOOKUP(A18,Meses!A:B,2,FALSE)</f>
        <v>44262</v>
      </c>
      <c r="C18" s="2">
        <v>0.2</v>
      </c>
      <c r="D18" s="2">
        <v>0.85</v>
      </c>
      <c r="E18" s="2">
        <v>2.5000000000000001E-2</v>
      </c>
      <c r="F18" s="10">
        <f>VLOOKUP(A18,Meses!A:O,15,FALSE)</f>
        <v>0.46451612903225831</v>
      </c>
      <c r="G18" s="10">
        <v>0.7</v>
      </c>
      <c r="H18" s="2">
        <f t="shared" si="0"/>
        <v>15</v>
      </c>
      <c r="I18" s="5">
        <v>0.71</v>
      </c>
    </row>
    <row r="19" spans="1:11" x14ac:dyDescent="0.25">
      <c r="A19" s="2">
        <f t="shared" si="1"/>
        <v>380</v>
      </c>
      <c r="B19" s="3">
        <f>VLOOKUP(A19,Meses!A:B,2,FALSE)</f>
        <v>44277</v>
      </c>
      <c r="C19" s="2">
        <v>0.2</v>
      </c>
      <c r="D19" s="2">
        <v>0.85</v>
      </c>
      <c r="E19" s="2">
        <v>2.5000000000000001E-2</v>
      </c>
      <c r="F19" s="10">
        <f>VLOOKUP(A19,Meses!A:O,15,FALSE)</f>
        <v>0.54193548387096768</v>
      </c>
      <c r="G19" s="10">
        <v>0.7</v>
      </c>
      <c r="H19" s="2">
        <f t="shared" si="0"/>
        <v>16</v>
      </c>
      <c r="I19" s="5">
        <v>0.73</v>
      </c>
    </row>
    <row r="20" spans="1:11" x14ac:dyDescent="0.25">
      <c r="A20" s="2">
        <v>390</v>
      </c>
      <c r="B20" s="3">
        <f>VLOOKUP(A20,Meses!A:B,2,FALSE)</f>
        <v>44287</v>
      </c>
      <c r="C20" s="2">
        <v>0.2</v>
      </c>
      <c r="D20" s="2">
        <v>0.86</v>
      </c>
      <c r="E20" s="2">
        <v>2.5000000000000001E-2</v>
      </c>
      <c r="F20" s="10">
        <f>VLOOKUP(A20,Meses!A:O,15,FALSE)</f>
        <v>0.59354838709677382</v>
      </c>
      <c r="G20" s="10">
        <v>0.7</v>
      </c>
      <c r="H20" s="2">
        <f t="shared" si="0"/>
        <v>17</v>
      </c>
      <c r="I20" s="5">
        <v>0.75</v>
      </c>
    </row>
    <row r="21" spans="1:11" x14ac:dyDescent="0.25">
      <c r="A21" s="2">
        <v>400</v>
      </c>
      <c r="B21" s="3">
        <f>VLOOKUP(A21,Meses!A:B,2,FALSE)</f>
        <v>44297</v>
      </c>
      <c r="C21" s="2">
        <v>0.2</v>
      </c>
      <c r="D21" s="2">
        <v>0.86</v>
      </c>
      <c r="E21" s="2">
        <v>2.5000000000000001E-2</v>
      </c>
      <c r="F21" s="10">
        <f>VLOOKUP(A21,Meses!A:O,15,FALSE)</f>
        <v>0.64516129032257996</v>
      </c>
      <c r="G21" s="10">
        <v>0.7</v>
      </c>
      <c r="H21" s="2">
        <f t="shared" si="0"/>
        <v>18</v>
      </c>
      <c r="I21" s="5">
        <v>0.8</v>
      </c>
      <c r="J21" s="2" t="s">
        <v>13</v>
      </c>
      <c r="K21" s="2" t="s">
        <v>10</v>
      </c>
    </row>
    <row r="22" spans="1:11" ht="30" x14ac:dyDescent="0.25">
      <c r="A22" s="2">
        <v>420</v>
      </c>
      <c r="B22" s="3">
        <f>VLOOKUP(A22,Meses!A:B,2,FALSE)</f>
        <v>44317</v>
      </c>
      <c r="C22" s="2">
        <v>0.2</v>
      </c>
      <c r="D22" s="2">
        <v>0.86</v>
      </c>
      <c r="E22" s="2">
        <v>2.5000000000000001E-2</v>
      </c>
      <c r="F22" s="10">
        <f>VLOOKUP(A22,Meses!A:O,15,FALSE)</f>
        <v>0.74838709677419335</v>
      </c>
      <c r="G22" s="10">
        <v>0.7</v>
      </c>
      <c r="H22" s="2">
        <f t="shared" si="0"/>
        <v>19</v>
      </c>
      <c r="I22" s="5">
        <v>0.8</v>
      </c>
      <c r="J22" s="6" t="s">
        <v>15</v>
      </c>
      <c r="K22" s="2" t="s">
        <v>21</v>
      </c>
    </row>
    <row r="23" spans="1:11" x14ac:dyDescent="0.25">
      <c r="A23" s="2">
        <f>A22+10</f>
        <v>430</v>
      </c>
      <c r="B23" s="3">
        <f>VLOOKUP(A23,Meses!A:B,2,FALSE)</f>
        <v>44327</v>
      </c>
      <c r="C23" s="2">
        <v>0.2</v>
      </c>
      <c r="D23" s="2">
        <v>0.89</v>
      </c>
      <c r="E23" s="2">
        <v>2.5000000000000001E-2</v>
      </c>
      <c r="F23" s="10">
        <f>VLOOKUP(A23,Meses!A:O,15,FALSE)</f>
        <v>0.8</v>
      </c>
      <c r="G23" s="10">
        <v>0.7</v>
      </c>
      <c r="H23" s="2">
        <f t="shared" si="0"/>
        <v>20</v>
      </c>
      <c r="I23" s="5">
        <v>0.8</v>
      </c>
      <c r="J23" s="6"/>
    </row>
    <row r="24" spans="1:11" x14ac:dyDescent="0.25">
      <c r="A24" s="2">
        <f>A23+10</f>
        <v>440</v>
      </c>
      <c r="B24" s="3">
        <f>VLOOKUP(A24,Meses!A:B,2,FALSE)</f>
        <v>44337</v>
      </c>
      <c r="C24" s="2">
        <v>0.2</v>
      </c>
      <c r="D24" s="2">
        <v>0.89</v>
      </c>
      <c r="E24" s="2">
        <v>2.5000000000000001E-2</v>
      </c>
      <c r="F24" s="10">
        <f>VLOOKUP(A24,Meses!A:O,15,FALSE)</f>
        <v>0.80101265822784806</v>
      </c>
      <c r="G24" s="10">
        <v>0.7</v>
      </c>
      <c r="H24" s="2">
        <f t="shared" si="0"/>
        <v>21</v>
      </c>
      <c r="I24" s="5">
        <v>0.8</v>
      </c>
      <c r="J24" s="6"/>
    </row>
    <row r="25" spans="1:11" x14ac:dyDescent="0.25">
      <c r="A25" s="2">
        <f>A24+10</f>
        <v>450</v>
      </c>
      <c r="B25" s="3">
        <f>VLOOKUP(A25,Meses!A:B,2,FALSE)</f>
        <v>44347</v>
      </c>
      <c r="C25" s="2">
        <v>0.2</v>
      </c>
      <c r="D25" s="2">
        <v>0.91500000000000004</v>
      </c>
      <c r="E25" s="2">
        <v>2.5000000000000001E-2</v>
      </c>
      <c r="F25" s="10">
        <f>VLOOKUP(A25,Meses!A:O,15,FALSE)</f>
        <v>0.80202531645569608</v>
      </c>
      <c r="G25" s="10">
        <v>0.7</v>
      </c>
      <c r="H25" s="2">
        <f t="shared" si="0"/>
        <v>22</v>
      </c>
      <c r="I25" s="5">
        <v>0.8</v>
      </c>
      <c r="J25" s="6"/>
    </row>
    <row r="26" spans="1:11" x14ac:dyDescent="0.25">
      <c r="A26" s="2">
        <v>470</v>
      </c>
      <c r="B26" s="3">
        <f>VLOOKUP(A26,Meses!A:B,2,FALSE)</f>
        <v>44367</v>
      </c>
      <c r="C26" s="2">
        <v>0.2</v>
      </c>
      <c r="D26" s="2">
        <v>0.91</v>
      </c>
      <c r="E26" s="2">
        <v>2.5000000000000001E-2</v>
      </c>
      <c r="F26" s="10">
        <f>VLOOKUP(A26,Meses!A:O,15,FALSE)</f>
        <v>0.80405063291139212</v>
      </c>
      <c r="G26" s="10">
        <v>0.7</v>
      </c>
      <c r="H26" s="2">
        <f t="shared" si="0"/>
        <v>23</v>
      </c>
      <c r="I26" s="5">
        <v>0.8</v>
      </c>
      <c r="J26" s="6"/>
    </row>
    <row r="27" spans="1:11" ht="30" x14ac:dyDescent="0.25">
      <c r="A27" s="2">
        <v>485</v>
      </c>
      <c r="B27" s="3">
        <f>VLOOKUP(A27,Meses!A:B,2,FALSE)</f>
        <v>44382</v>
      </c>
      <c r="C27" s="2">
        <v>0.2</v>
      </c>
      <c r="D27" s="2">
        <v>0.92500000000000004</v>
      </c>
      <c r="E27" s="2">
        <v>2.5000000000000001E-2</v>
      </c>
      <c r="F27" s="10">
        <f>VLOOKUP(A27,Meses!A:O,15,FALSE)</f>
        <v>0.80556962025316414</v>
      </c>
      <c r="G27" s="10">
        <v>0.7</v>
      </c>
      <c r="H27" s="2">
        <f t="shared" si="0"/>
        <v>24</v>
      </c>
      <c r="I27" s="5">
        <v>0.7</v>
      </c>
      <c r="J27" s="6" t="s">
        <v>16</v>
      </c>
      <c r="K27" s="2" t="s">
        <v>10</v>
      </c>
    </row>
    <row r="28" spans="1:11" x14ac:dyDescent="0.25">
      <c r="A28" s="2">
        <v>500</v>
      </c>
      <c r="B28" s="3">
        <f>VLOOKUP(A28,Meses!A:B,2,FALSE)</f>
        <v>44397</v>
      </c>
      <c r="C28" s="2">
        <v>0.2</v>
      </c>
      <c r="D28" s="2">
        <v>0.93</v>
      </c>
      <c r="E28" s="2">
        <v>2.5000000000000001E-2</v>
      </c>
      <c r="F28" s="10">
        <f>VLOOKUP(A28,Meses!A:O,15,FALSE)</f>
        <v>0.80708860759493617</v>
      </c>
      <c r="G28" s="10">
        <v>0.7</v>
      </c>
      <c r="H28" s="2">
        <f t="shared" si="0"/>
        <v>25</v>
      </c>
      <c r="I28" s="5">
        <v>0.7</v>
      </c>
      <c r="J28" s="2" t="s">
        <v>17</v>
      </c>
    </row>
    <row r="29" spans="1:11" ht="17.25" customHeight="1" x14ac:dyDescent="0.25">
      <c r="A29" s="2">
        <v>510</v>
      </c>
      <c r="B29" s="3">
        <f>VLOOKUP(A29,Meses!A:B,2,FALSE)</f>
        <v>44407</v>
      </c>
      <c r="C29" s="2">
        <v>0.2</v>
      </c>
      <c r="D29" s="2">
        <v>0.94</v>
      </c>
      <c r="E29" s="2">
        <v>2.5000000000000001E-2</v>
      </c>
      <c r="F29" s="10">
        <f>VLOOKUP(A29,Meses!A:O,15,FALSE)</f>
        <v>0.80810126582278419</v>
      </c>
      <c r="G29" s="10">
        <v>0.7</v>
      </c>
      <c r="H29" s="2">
        <f t="shared" si="0"/>
        <v>26</v>
      </c>
      <c r="I29" s="5">
        <v>0.7</v>
      </c>
      <c r="J29" s="14" t="s">
        <v>19</v>
      </c>
      <c r="K29" s="7" t="s">
        <v>20</v>
      </c>
    </row>
    <row r="30" spans="1:11" ht="17.25" customHeight="1" x14ac:dyDescent="0.25">
      <c r="A30" s="2">
        <v>515</v>
      </c>
      <c r="B30" s="3">
        <f>VLOOKUP(A30,Meses!A:B,2,FALSE)</f>
        <v>44412</v>
      </c>
      <c r="C30" s="2">
        <v>0.2</v>
      </c>
      <c r="D30" s="2">
        <v>0.93</v>
      </c>
      <c r="E30" s="2">
        <v>2.5000000000000001E-2</v>
      </c>
      <c r="F30" s="10">
        <f>VLOOKUP(A30,Meses!A:O,15,FALSE)</f>
        <v>0.8086075949367082</v>
      </c>
      <c r="G30" s="10">
        <v>0.7</v>
      </c>
      <c r="H30" s="2">
        <f t="shared" si="0"/>
        <v>27</v>
      </c>
      <c r="I30" s="5">
        <v>0.7</v>
      </c>
      <c r="J30" s="14"/>
      <c r="K30" s="7"/>
    </row>
    <row r="31" spans="1:11" ht="17.25" customHeight="1" x14ac:dyDescent="0.25">
      <c r="A31" s="2">
        <f t="shared" ref="A31" si="2">A30+10</f>
        <v>525</v>
      </c>
      <c r="B31" s="3">
        <f>VLOOKUP(A31,Meses!A:B,2,FALSE)</f>
        <v>44422</v>
      </c>
      <c r="C31" s="2">
        <v>0.2</v>
      </c>
      <c r="D31" s="2">
        <v>0.93</v>
      </c>
      <c r="E31" s="2">
        <v>2.5000000000000001E-2</v>
      </c>
      <c r="F31" s="10">
        <f>VLOOKUP(A31,Meses!A:O,15,FALSE)</f>
        <v>0.80962025316455621</v>
      </c>
      <c r="G31" s="10">
        <v>0.7</v>
      </c>
      <c r="H31" s="2">
        <f t="shared" si="0"/>
        <v>28</v>
      </c>
      <c r="I31" s="5">
        <v>0.7</v>
      </c>
      <c r="J31" s="14"/>
      <c r="K31" s="7"/>
    </row>
    <row r="32" spans="1:11" ht="17.25" customHeight="1" x14ac:dyDescent="0.25">
      <c r="A32" s="2">
        <v>540</v>
      </c>
      <c r="B32" s="3">
        <f>VLOOKUP(A32,Meses!A:B,2,FALSE)</f>
        <v>44437</v>
      </c>
      <c r="C32" s="2">
        <v>0.2</v>
      </c>
      <c r="D32" s="2">
        <v>0.94</v>
      </c>
      <c r="E32" s="2">
        <v>2.5000000000000001E-2</v>
      </c>
      <c r="F32" s="10">
        <f>VLOOKUP(A32,Meses!A:O,15,FALSE)</f>
        <v>0.81113924050632824</v>
      </c>
      <c r="G32" s="10">
        <v>0.7</v>
      </c>
      <c r="H32" s="2">
        <f t="shared" si="0"/>
        <v>29</v>
      </c>
      <c r="I32" s="5">
        <v>0.7</v>
      </c>
      <c r="J32" s="14"/>
      <c r="K32" s="7"/>
    </row>
    <row r="33" spans="1:11" ht="17.25" customHeight="1" x14ac:dyDescent="0.25">
      <c r="A33" s="2">
        <v>555</v>
      </c>
      <c r="B33" s="3">
        <f>VLOOKUP(A33,Meses!A:B,2,FALSE)</f>
        <v>44452</v>
      </c>
      <c r="C33" s="2">
        <v>0.2</v>
      </c>
      <c r="D33" s="2">
        <v>0.9</v>
      </c>
      <c r="E33" s="2">
        <v>2.5000000000000001E-2</v>
      </c>
      <c r="F33" s="10">
        <f>VLOOKUP(A33,Meses!A:O,15,FALSE)</f>
        <v>0.81265822784810027</v>
      </c>
      <c r="G33" s="10">
        <v>0.7</v>
      </c>
      <c r="H33" s="2">
        <f t="shared" si="0"/>
        <v>30</v>
      </c>
      <c r="I33" s="5">
        <v>0.7</v>
      </c>
      <c r="J33" s="14"/>
      <c r="K33" s="7"/>
    </row>
    <row r="34" spans="1:11" x14ac:dyDescent="0.25">
      <c r="A34" s="2">
        <v>600</v>
      </c>
      <c r="B34" s="3">
        <f>VLOOKUP(A34,Meses!A:B,2,FALSE)</f>
        <v>44497</v>
      </c>
      <c r="C34" s="2">
        <v>0.2</v>
      </c>
      <c r="D34" s="2">
        <v>0.88</v>
      </c>
      <c r="E34" s="2">
        <v>2.5000000000000001E-2</v>
      </c>
      <c r="F34" s="10">
        <f>VLOOKUP(A34,Meses!A:O,15,FALSE)</f>
        <v>0.81721518987341635</v>
      </c>
      <c r="G34" s="10">
        <v>0.7</v>
      </c>
      <c r="H34" s="2">
        <f t="shared" si="0"/>
        <v>31</v>
      </c>
      <c r="I34" s="5">
        <v>0.7</v>
      </c>
      <c r="J34" s="14"/>
    </row>
    <row r="35" spans="1:11" x14ac:dyDescent="0.25">
      <c r="A35" s="2">
        <v>630</v>
      </c>
      <c r="B35" s="3">
        <f>VLOOKUP(A35,Meses!A:B,2,FALSE)</f>
        <v>44527</v>
      </c>
      <c r="C35" s="2">
        <v>0.3</v>
      </c>
      <c r="D35" s="2">
        <v>0.7</v>
      </c>
      <c r="E35" s="2">
        <v>2.5000000000000001E-2</v>
      </c>
      <c r="F35" s="10">
        <f>VLOOKUP(A35,Meses!A:O,15,FALSE)</f>
        <v>0.8202531645569604</v>
      </c>
      <c r="G35" s="10">
        <v>0.7</v>
      </c>
      <c r="H35" s="2">
        <f t="shared" si="0"/>
        <v>32</v>
      </c>
      <c r="I35" s="5">
        <v>0.7</v>
      </c>
      <c r="J35" s="6"/>
    </row>
    <row r="36" spans="1:11" x14ac:dyDescent="0.25">
      <c r="A36" s="2">
        <v>650</v>
      </c>
      <c r="B36" s="3">
        <f>VLOOKUP(A36,Meses!A:B,2,FALSE)</f>
        <v>44547</v>
      </c>
      <c r="C36" s="2">
        <v>0.3</v>
      </c>
      <c r="D36" s="2">
        <v>0.55000000000000004</v>
      </c>
      <c r="E36" s="2">
        <v>2.5000000000000001E-2</v>
      </c>
      <c r="F36" s="10">
        <f>VLOOKUP(A36,Meses!A:O,15,FALSE)</f>
        <v>0.82227848101265644</v>
      </c>
      <c r="G36" s="10">
        <v>0.7</v>
      </c>
      <c r="H36" s="2">
        <f t="shared" si="0"/>
        <v>33</v>
      </c>
      <c r="I36" s="5">
        <v>0.7</v>
      </c>
      <c r="J36" s="6"/>
    </row>
    <row r="37" spans="1:11" x14ac:dyDescent="0.25">
      <c r="A37" s="2">
        <v>665</v>
      </c>
      <c r="B37" s="3">
        <f>VLOOKUP(A37,Meses!A:B,2,FALSE)</f>
        <v>44562</v>
      </c>
      <c r="C37" s="2">
        <v>0.3</v>
      </c>
      <c r="D37" s="2">
        <v>0.6</v>
      </c>
      <c r="E37" s="2">
        <v>2.5000000000000001E-2</v>
      </c>
      <c r="F37" s="10">
        <f>VLOOKUP(A37,Meses!A:O,15,FALSE)</f>
        <v>0.82379746835442846</v>
      </c>
      <c r="G37" s="10">
        <v>0.7</v>
      </c>
      <c r="H37" s="2">
        <f t="shared" si="0"/>
        <v>34</v>
      </c>
      <c r="I37" s="5">
        <v>0.7</v>
      </c>
      <c r="J37" s="6"/>
    </row>
    <row r="38" spans="1:11" x14ac:dyDescent="0.25">
      <c r="A38" s="2">
        <v>680</v>
      </c>
      <c r="B38" s="3">
        <f>VLOOKUP(A38,Meses!A:B,2,FALSE)</f>
        <v>44577</v>
      </c>
      <c r="C38" s="2">
        <v>0.3</v>
      </c>
      <c r="D38" s="2">
        <v>0.6</v>
      </c>
      <c r="E38" s="2">
        <v>2.5000000000000001E-2</v>
      </c>
      <c r="F38" s="10">
        <f>VLOOKUP(A38,Meses!A:O,15,FALSE)</f>
        <v>0.82531645569620049</v>
      </c>
      <c r="G38" s="10">
        <v>0.7</v>
      </c>
      <c r="H38" s="2">
        <f t="shared" si="0"/>
        <v>35</v>
      </c>
      <c r="I38" s="5">
        <v>0.7</v>
      </c>
    </row>
    <row r="39" spans="1:11" x14ac:dyDescent="0.25">
      <c r="A39" s="2">
        <v>690</v>
      </c>
      <c r="B39" s="3">
        <f>VLOOKUP(A39,Meses!A:B,2,FALSE)</f>
        <v>44587</v>
      </c>
      <c r="C39" s="2">
        <v>0.3</v>
      </c>
      <c r="D39" s="2">
        <v>0.6</v>
      </c>
      <c r="E39" s="2">
        <v>2.5000000000000001E-2</v>
      </c>
      <c r="F39" s="10">
        <f>VLOOKUP(A39,Meses!A:O,15,FALSE)</f>
        <v>0.82632911392404851</v>
      </c>
      <c r="G39" s="10">
        <v>0.7</v>
      </c>
      <c r="H39" s="2">
        <f t="shared" si="0"/>
        <v>36</v>
      </c>
      <c r="I39" s="5">
        <v>0.75</v>
      </c>
    </row>
    <row r="40" spans="1:11" x14ac:dyDescent="0.25">
      <c r="A40" s="2">
        <v>700</v>
      </c>
      <c r="B40" s="3">
        <f>VLOOKUP(A40,Meses!A:B,2,FALSE)</f>
        <v>44597</v>
      </c>
      <c r="C40" s="2">
        <v>0.3</v>
      </c>
      <c r="D40" s="2">
        <v>0.6</v>
      </c>
      <c r="E40" s="2">
        <v>2.5000000000000001E-2</v>
      </c>
      <c r="F40" s="10">
        <f>VLOOKUP(A40,Meses!A:O,15,FALSE)</f>
        <v>0.82734177215189653</v>
      </c>
      <c r="G40" s="10">
        <v>0.7</v>
      </c>
      <c r="H40" s="2">
        <f t="shared" si="0"/>
        <v>37</v>
      </c>
      <c r="I40" s="5">
        <v>0.75</v>
      </c>
    </row>
    <row r="41" spans="1:11" x14ac:dyDescent="0.25">
      <c r="A41" s="2">
        <v>710</v>
      </c>
      <c r="B41" s="3">
        <f>VLOOKUP(A41,Meses!A:B,2,FALSE)</f>
        <v>44607</v>
      </c>
      <c r="C41" s="2">
        <v>0.3</v>
      </c>
      <c r="D41" s="2">
        <v>0.68</v>
      </c>
      <c r="E41" s="2">
        <v>2.5000000000000001E-2</v>
      </c>
      <c r="F41" s="10">
        <f>VLOOKUP(A41,Meses!A:O,15,FALSE)</f>
        <v>0.82835443037974454</v>
      </c>
      <c r="G41" s="10">
        <v>0.7</v>
      </c>
      <c r="H41" s="2">
        <f t="shared" si="0"/>
        <v>38</v>
      </c>
      <c r="I41" s="5">
        <v>0.75</v>
      </c>
    </row>
    <row r="42" spans="1:11" x14ac:dyDescent="0.25">
      <c r="A42" s="2">
        <v>726</v>
      </c>
      <c r="B42" s="3">
        <f>VLOOKUP(A42,Meses!A:B,2,FALSE)</f>
        <v>44623</v>
      </c>
      <c r="C42" s="2">
        <v>0.3</v>
      </c>
      <c r="D42" s="2">
        <v>0.7</v>
      </c>
      <c r="E42" s="2">
        <v>2.5000000000000001E-2</v>
      </c>
      <c r="F42" s="10">
        <f>VLOOKUP(A42,Meses!A:O,15,FALSE)</f>
        <v>0.82997468354430137</v>
      </c>
      <c r="G42" s="10">
        <v>0.7</v>
      </c>
      <c r="H42" s="2">
        <f t="shared" si="0"/>
        <v>39</v>
      </c>
      <c r="I42" s="5">
        <v>0.75</v>
      </c>
    </row>
    <row r="43" spans="1:11" x14ac:dyDescent="0.25">
      <c r="A43" s="2">
        <v>745</v>
      </c>
      <c r="B43" s="3">
        <f>VLOOKUP(A43,Meses!A:B,2,FALSE)</f>
        <v>44642</v>
      </c>
      <c r="C43" s="2">
        <v>0.3</v>
      </c>
      <c r="D43" s="2">
        <v>0.6</v>
      </c>
      <c r="E43" s="2">
        <v>2.5000000000000001E-2</v>
      </c>
      <c r="F43" s="10">
        <f>VLOOKUP(A43,Meses!A:O,15,FALSE)</f>
        <v>0.83189873417721261</v>
      </c>
      <c r="G43" s="10">
        <v>0.7</v>
      </c>
      <c r="H43" s="2">
        <f t="shared" si="0"/>
        <v>40</v>
      </c>
      <c r="I43" s="5">
        <v>0.75</v>
      </c>
    </row>
    <row r="44" spans="1:11" x14ac:dyDescent="0.25">
      <c r="A44" s="2">
        <v>760</v>
      </c>
      <c r="B44" s="3">
        <f>VLOOKUP(A44,Meses!A:B,2,FALSE)</f>
        <v>44657</v>
      </c>
      <c r="C44" s="2">
        <v>0.3</v>
      </c>
      <c r="D44" s="2">
        <v>0.68</v>
      </c>
      <c r="E44" s="2">
        <v>2.5000000000000001E-2</v>
      </c>
      <c r="F44" s="10">
        <f>VLOOKUP(A44,Meses!A:O,15,FALSE)</f>
        <v>0.83341772151898463</v>
      </c>
      <c r="G44" s="10">
        <v>0.7</v>
      </c>
      <c r="H44" s="2">
        <f t="shared" si="0"/>
        <v>41</v>
      </c>
      <c r="I44" s="5">
        <v>0.75</v>
      </c>
    </row>
    <row r="45" spans="1:11" x14ac:dyDescent="0.25">
      <c r="A45" s="2">
        <v>770</v>
      </c>
      <c r="B45" s="3">
        <f>VLOOKUP(A45,Meses!A:B,2,FALSE)</f>
        <v>44667</v>
      </c>
      <c r="C45" s="2">
        <v>0.3</v>
      </c>
      <c r="D45" s="2">
        <v>0.68</v>
      </c>
      <c r="E45" s="2">
        <v>2.5000000000000001E-2</v>
      </c>
      <c r="F45" s="10">
        <f>VLOOKUP(A45,Meses!A:O,15,FALSE)</f>
        <v>0.83443037974683287</v>
      </c>
      <c r="G45" s="10">
        <v>0.7</v>
      </c>
      <c r="H45" s="2">
        <f t="shared" si="0"/>
        <v>42</v>
      </c>
      <c r="I45" s="5">
        <v>0.75</v>
      </c>
    </row>
  </sheetData>
  <mergeCells count="2">
    <mergeCell ref="K14:K17"/>
    <mergeCell ref="J29:J34"/>
  </mergeCells>
  <hyperlinks>
    <hyperlink ref="K29" r:id="rId1" display="https://portal.fiocruz.br/noticia/vacinacao-contra-covid-19-no-brasil-completa-um-ano" xr:uid="{6D7A7404-8424-42E0-91F8-E06261065386}"/>
  </hyperlink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29BF-FE55-46DB-AB3E-EDFA727FE898}">
  <dimension ref="A1:K46"/>
  <sheetViews>
    <sheetView topLeftCell="A28" zoomScale="110" zoomScaleNormal="110" workbookViewId="0">
      <selection activeCell="G45" sqref="G45:G4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0.16</v>
      </c>
      <c r="D2" s="2">
        <v>0.83499999999999996</v>
      </c>
      <c r="E2" s="2">
        <v>2.5000000000000001E-2</v>
      </c>
      <c r="F2" s="10">
        <f>VLOOKUP(A2,Meses!A:P,16,FALSE)</f>
        <v>0</v>
      </c>
      <c r="G2" s="10">
        <v>0.7</v>
      </c>
      <c r="H2" s="2">
        <f t="shared" ref="H2:H46" si="0">IFERROR(IF(A2&gt;=AntVacina,IF(ROW(H1)=1,1,H1+1),0),0)</f>
        <v>0</v>
      </c>
      <c r="I2" s="5">
        <v>0</v>
      </c>
      <c r="K2" s="4"/>
    </row>
    <row r="3" spans="1:11" x14ac:dyDescent="0.25">
      <c r="A3" s="2">
        <v>20</v>
      </c>
      <c r="B3" s="3">
        <f>VLOOKUP(A3,Meses!A:B,2,FALSE)</f>
        <v>43917</v>
      </c>
      <c r="C3" s="2">
        <v>0.18</v>
      </c>
      <c r="D3" s="2">
        <v>0.83</v>
      </c>
      <c r="E3" s="2">
        <v>2.5000000000000001E-2</v>
      </c>
      <c r="F3" s="10">
        <f>VLOOKUP(A3,Meses!A:P,16,FALSE)</f>
        <v>0</v>
      </c>
      <c r="G3" s="10">
        <v>0.7</v>
      </c>
      <c r="H3" s="2">
        <f t="shared" si="0"/>
        <v>0</v>
      </c>
      <c r="I3" s="5">
        <v>0</v>
      </c>
      <c r="K3" s="4"/>
    </row>
    <row r="4" spans="1:11" x14ac:dyDescent="0.25">
      <c r="A4" s="2">
        <v>36</v>
      </c>
      <c r="B4" s="3">
        <f>VLOOKUP(A4,Meses!A:B,2,FALSE)</f>
        <v>43933</v>
      </c>
      <c r="C4" s="2">
        <v>0.18</v>
      </c>
      <c r="D4" s="2">
        <v>0.88</v>
      </c>
      <c r="E4" s="2">
        <v>2.5000000000000001E-2</v>
      </c>
      <c r="F4" s="10">
        <f>VLOOKUP(A4,Meses!A:P,16,FALSE)</f>
        <v>0</v>
      </c>
      <c r="G4" s="10">
        <v>0.7</v>
      </c>
      <c r="H4" s="2">
        <f t="shared" si="0"/>
        <v>0</v>
      </c>
      <c r="I4" s="5">
        <v>0</v>
      </c>
      <c r="K4" s="4"/>
    </row>
    <row r="5" spans="1:11" x14ac:dyDescent="0.25">
      <c r="A5" s="2">
        <v>125</v>
      </c>
      <c r="B5" s="3">
        <f>VLOOKUP(A5,Meses!A:B,2,FALSE)</f>
        <v>44022</v>
      </c>
      <c r="C5" s="2">
        <v>0.18</v>
      </c>
      <c r="D5" s="2">
        <v>0.9</v>
      </c>
      <c r="E5" s="2">
        <v>2.5000000000000001E-2</v>
      </c>
      <c r="F5" s="10">
        <f>VLOOKUP(A5,Meses!A:P,16,FALSE)</f>
        <v>0</v>
      </c>
      <c r="G5" s="10">
        <v>0.7</v>
      </c>
      <c r="H5" s="2">
        <f t="shared" si="0"/>
        <v>1</v>
      </c>
      <c r="I5" s="5">
        <v>0</v>
      </c>
      <c r="J5" s="2" t="s">
        <v>14</v>
      </c>
      <c r="K5" s="2" t="s">
        <v>10</v>
      </c>
    </row>
    <row r="6" spans="1:11" x14ac:dyDescent="0.25">
      <c r="A6" s="2">
        <v>145</v>
      </c>
      <c r="B6" s="3">
        <f>VLOOKUP(A6,Meses!A:B,2,FALSE)</f>
        <v>44042</v>
      </c>
      <c r="C6" s="2">
        <v>0.18</v>
      </c>
      <c r="D6" s="2">
        <v>0.92</v>
      </c>
      <c r="E6" s="2">
        <v>2.5000000000000001E-2</v>
      </c>
      <c r="F6" s="10">
        <f>VLOOKUP(A6,Meses!A:P,16,FALSE)</f>
        <v>0</v>
      </c>
      <c r="G6" s="10">
        <v>0.7</v>
      </c>
      <c r="H6" s="2">
        <f t="shared" si="0"/>
        <v>2</v>
      </c>
      <c r="I6" s="5">
        <v>0</v>
      </c>
    </row>
    <row r="7" spans="1:11" x14ac:dyDescent="0.25">
      <c r="A7" s="2">
        <v>165</v>
      </c>
      <c r="B7" s="3">
        <f>VLOOKUP(A7,Meses!A:B,2,FALSE)</f>
        <v>44062</v>
      </c>
      <c r="C7" s="2">
        <v>0.18</v>
      </c>
      <c r="D7" s="2">
        <v>0.93</v>
      </c>
      <c r="E7" s="2">
        <v>2.5000000000000001E-2</v>
      </c>
      <c r="F7" s="10">
        <f>VLOOKUP(A7,Meses!A:P,16,FALSE)</f>
        <v>0</v>
      </c>
      <c r="G7" s="10">
        <v>0.7</v>
      </c>
      <c r="H7" s="2">
        <f t="shared" si="0"/>
        <v>3</v>
      </c>
      <c r="I7" s="5">
        <v>0</v>
      </c>
      <c r="J7" s="2" t="s">
        <v>11</v>
      </c>
      <c r="K7" s="2" t="s">
        <v>10</v>
      </c>
    </row>
    <row r="8" spans="1:11" x14ac:dyDescent="0.25">
      <c r="A8" s="2">
        <v>175</v>
      </c>
      <c r="B8" s="3">
        <f>VLOOKUP(A8,Meses!A:B,2,FALSE)</f>
        <v>44072</v>
      </c>
      <c r="C8" s="2">
        <v>0.18</v>
      </c>
      <c r="D8" s="2">
        <v>0.94</v>
      </c>
      <c r="E8" s="2">
        <v>2.5000000000000001E-2</v>
      </c>
      <c r="F8" s="10">
        <f>VLOOKUP(A8,Meses!A:P,16,FALSE)</f>
        <v>0</v>
      </c>
      <c r="G8" s="10">
        <v>0.7</v>
      </c>
      <c r="H8" s="2">
        <f t="shared" si="0"/>
        <v>4</v>
      </c>
      <c r="I8" s="5">
        <v>0</v>
      </c>
    </row>
    <row r="9" spans="1:11" x14ac:dyDescent="0.25">
      <c r="A9" s="2">
        <v>185</v>
      </c>
      <c r="B9" s="3">
        <f>VLOOKUP(A9,Meses!A:B,2,FALSE)</f>
        <v>44082</v>
      </c>
      <c r="C9" s="2">
        <v>0.18</v>
      </c>
      <c r="D9" s="2">
        <v>0.95</v>
      </c>
      <c r="E9" s="2">
        <v>2.5000000000000001E-2</v>
      </c>
      <c r="F9" s="10">
        <f>VLOOKUP(A9,Meses!A:P,16,FALSE)</f>
        <v>0</v>
      </c>
      <c r="G9" s="10">
        <v>0.7</v>
      </c>
      <c r="H9" s="2">
        <f t="shared" si="0"/>
        <v>5</v>
      </c>
      <c r="I9" s="5">
        <v>0</v>
      </c>
    </row>
    <row r="10" spans="1:11" x14ac:dyDescent="0.25">
      <c r="A10" s="2">
        <v>190</v>
      </c>
      <c r="B10" s="3">
        <f>VLOOKUP(A10,Meses!A:B,2,FALSE)</f>
        <v>44087</v>
      </c>
      <c r="C10" s="2">
        <v>0.18</v>
      </c>
      <c r="D10" s="2">
        <v>0.95</v>
      </c>
      <c r="E10" s="2">
        <v>2.5000000000000001E-2</v>
      </c>
      <c r="F10" s="10">
        <f>VLOOKUP(A10,Meses!A:P,16,FALSE)</f>
        <v>0</v>
      </c>
      <c r="G10" s="10">
        <v>0.7</v>
      </c>
      <c r="H10" s="2">
        <f t="shared" si="0"/>
        <v>6</v>
      </c>
      <c r="I10" s="5">
        <v>0</v>
      </c>
    </row>
    <row r="11" spans="1:11" ht="30" x14ac:dyDescent="0.25">
      <c r="A11" s="2">
        <v>220</v>
      </c>
      <c r="B11" s="3">
        <f>VLOOKUP(A11,Meses!A:B,2,FALSE)</f>
        <v>44117</v>
      </c>
      <c r="C11" s="2">
        <v>0.18</v>
      </c>
      <c r="D11" s="2">
        <v>0.96</v>
      </c>
      <c r="E11" s="2">
        <v>2.5000000000000001E-2</v>
      </c>
      <c r="F11" s="10">
        <f>VLOOKUP(A11,Meses!A:P,16,FALSE)</f>
        <v>0</v>
      </c>
      <c r="G11" s="10">
        <v>0.7</v>
      </c>
      <c r="H11" s="2">
        <f t="shared" si="0"/>
        <v>7</v>
      </c>
      <c r="I11" s="5">
        <v>0</v>
      </c>
      <c r="J11" s="6" t="s">
        <v>18</v>
      </c>
      <c r="K11" s="2" t="s">
        <v>10</v>
      </c>
    </row>
    <row r="12" spans="1:11" x14ac:dyDescent="0.25">
      <c r="A12" s="2">
        <v>230</v>
      </c>
      <c r="B12" s="3">
        <f>VLOOKUP(A12,Meses!A:B,2,FALSE)</f>
        <v>44127</v>
      </c>
      <c r="C12" s="2">
        <v>0.18</v>
      </c>
      <c r="D12" s="2">
        <v>0.95</v>
      </c>
      <c r="E12" s="2">
        <v>2.5000000000000001E-2</v>
      </c>
      <c r="F12" s="10">
        <f>VLOOKUP(A12,Meses!A:P,16,FALSE)</f>
        <v>0</v>
      </c>
      <c r="G12" s="10">
        <v>0.7</v>
      </c>
      <c r="H12" s="2">
        <f t="shared" si="0"/>
        <v>8</v>
      </c>
      <c r="I12" s="5">
        <v>0</v>
      </c>
    </row>
    <row r="13" spans="1:11" x14ac:dyDescent="0.25">
      <c r="A13" s="2">
        <v>235</v>
      </c>
      <c r="B13" s="3">
        <f>VLOOKUP(A13,Meses!A:B,2,FALSE)</f>
        <v>44132</v>
      </c>
      <c r="C13" s="2">
        <v>0.18</v>
      </c>
      <c r="D13" s="2">
        <v>0.97</v>
      </c>
      <c r="E13" s="2">
        <v>2.5000000000000001E-2</v>
      </c>
      <c r="F13" s="10">
        <f>VLOOKUP(A13,Meses!A:P,16,FALSE)</f>
        <v>0</v>
      </c>
      <c r="G13" s="10">
        <v>0.7</v>
      </c>
      <c r="H13" s="2">
        <f t="shared" si="0"/>
        <v>9</v>
      </c>
      <c r="I13" s="5">
        <v>0</v>
      </c>
    </row>
    <row r="14" spans="1:11" x14ac:dyDescent="0.25">
      <c r="A14" s="2">
        <v>250</v>
      </c>
      <c r="B14" s="3">
        <f>VLOOKUP(A14,Meses!A:B,2,FALSE)</f>
        <v>44147</v>
      </c>
      <c r="C14" s="2">
        <v>0.18</v>
      </c>
      <c r="D14" s="2">
        <v>0.97</v>
      </c>
      <c r="E14" s="2">
        <v>2.5000000000000001E-2</v>
      </c>
      <c r="F14" s="10">
        <f>VLOOKUP(A14,Meses!A:P,16,FALSE)</f>
        <v>0</v>
      </c>
      <c r="G14" s="10">
        <v>0.7</v>
      </c>
      <c r="H14" s="2">
        <f t="shared" si="0"/>
        <v>10</v>
      </c>
      <c r="I14" s="5">
        <v>0</v>
      </c>
      <c r="J14" s="2" t="s">
        <v>12</v>
      </c>
      <c r="K14" s="15" t="s">
        <v>22</v>
      </c>
    </row>
    <row r="15" spans="1:11" x14ac:dyDescent="0.25">
      <c r="A15" s="2">
        <f>A14+15</f>
        <v>265</v>
      </c>
      <c r="B15" s="3">
        <f>VLOOKUP(A15,Meses!A:B,2,FALSE)</f>
        <v>44162</v>
      </c>
      <c r="C15" s="2">
        <v>0.18</v>
      </c>
      <c r="D15" s="2">
        <v>0.95</v>
      </c>
      <c r="E15" s="2">
        <v>2.5000000000000001E-2</v>
      </c>
      <c r="F15" s="10">
        <f>VLOOKUP(A15,Meses!A:P,16,FALSE)</f>
        <v>0</v>
      </c>
      <c r="G15" s="10">
        <v>0.7</v>
      </c>
      <c r="H15" s="2">
        <f t="shared" si="0"/>
        <v>11</v>
      </c>
      <c r="I15" s="5">
        <v>0</v>
      </c>
      <c r="J15" s="2" t="s">
        <v>12</v>
      </c>
      <c r="K15" s="15"/>
    </row>
    <row r="16" spans="1:11" x14ac:dyDescent="0.25">
      <c r="A16" s="2">
        <f t="shared" ref="A16:A19" si="1">A15+15</f>
        <v>280</v>
      </c>
      <c r="B16" s="3">
        <f>VLOOKUP(A16,Meses!A:B,2,FALSE)</f>
        <v>44177</v>
      </c>
      <c r="C16" s="2">
        <v>0.18</v>
      </c>
      <c r="D16" s="2">
        <v>0.96</v>
      </c>
      <c r="E16" s="2">
        <v>2.5000000000000001E-2</v>
      </c>
      <c r="F16" s="10">
        <f>VLOOKUP(A16,Meses!A:P,16,FALSE)</f>
        <v>2.5806451612903226E-2</v>
      </c>
      <c r="G16" s="10">
        <v>0.7</v>
      </c>
      <c r="H16" s="2">
        <f t="shared" si="0"/>
        <v>12</v>
      </c>
      <c r="I16" s="5">
        <v>0</v>
      </c>
      <c r="K16" s="15"/>
    </row>
    <row r="17" spans="1:11" x14ac:dyDescent="0.25">
      <c r="A17" s="2">
        <f t="shared" si="1"/>
        <v>295</v>
      </c>
      <c r="B17" s="3">
        <f>VLOOKUP(A17,Meses!A:B,2,FALSE)</f>
        <v>44192</v>
      </c>
      <c r="C17" s="2">
        <v>0.18</v>
      </c>
      <c r="D17" s="2">
        <v>0.96</v>
      </c>
      <c r="E17" s="2">
        <v>2.5000000000000001E-2</v>
      </c>
      <c r="F17" s="10">
        <f>VLOOKUP(A17,Meses!A:P,16,FALSE)</f>
        <v>0.10322580645161288</v>
      </c>
      <c r="G17" s="10">
        <v>0.7</v>
      </c>
      <c r="H17" s="2">
        <f t="shared" si="0"/>
        <v>13</v>
      </c>
      <c r="I17" s="5">
        <v>0</v>
      </c>
      <c r="J17" s="2" t="s">
        <v>12</v>
      </c>
      <c r="K17" s="15"/>
    </row>
    <row r="18" spans="1:11" x14ac:dyDescent="0.25">
      <c r="A18" s="2">
        <v>300</v>
      </c>
      <c r="B18" s="3">
        <f>VLOOKUP(A18,Meses!A:B,2,FALSE)</f>
        <v>44197</v>
      </c>
      <c r="C18" s="2">
        <v>0.18</v>
      </c>
      <c r="D18" s="2">
        <v>0.94</v>
      </c>
      <c r="E18" s="2">
        <v>2.5000000000000001E-2</v>
      </c>
      <c r="F18" s="10">
        <f>VLOOKUP(A18,Meses!A:P,16,FALSE)</f>
        <v>0.1290322580645161</v>
      </c>
      <c r="G18" s="10">
        <v>0.7</v>
      </c>
      <c r="H18" s="2">
        <f t="shared" si="0"/>
        <v>14</v>
      </c>
      <c r="I18" s="5">
        <v>0</v>
      </c>
    </row>
    <row r="19" spans="1:11" x14ac:dyDescent="0.25">
      <c r="A19" s="2">
        <f t="shared" si="1"/>
        <v>315</v>
      </c>
      <c r="B19" s="3">
        <f>VLOOKUP(A19,Meses!A:B,2,FALSE)</f>
        <v>44212</v>
      </c>
      <c r="C19" s="2">
        <v>0.18</v>
      </c>
      <c r="D19" s="2">
        <v>0.94</v>
      </c>
      <c r="E19" s="2">
        <v>2.5000000000000001E-2</v>
      </c>
      <c r="F19" s="10">
        <f>VLOOKUP(A19,Meses!A:P,16,FALSE)</f>
        <v>0.20645161290322572</v>
      </c>
      <c r="G19" s="10">
        <v>0.7</v>
      </c>
      <c r="H19" s="2">
        <f t="shared" si="0"/>
        <v>15</v>
      </c>
      <c r="I19" s="5">
        <v>0</v>
      </c>
    </row>
    <row r="20" spans="1:11" x14ac:dyDescent="0.25">
      <c r="A20" s="2">
        <v>325</v>
      </c>
      <c r="B20" s="3">
        <f>VLOOKUP(A20,Meses!A:B,2,FALSE)</f>
        <v>44222</v>
      </c>
      <c r="C20" s="2">
        <v>0.18</v>
      </c>
      <c r="D20" s="2">
        <v>0.93</v>
      </c>
      <c r="E20" s="2">
        <v>2.5000000000000001E-2</v>
      </c>
      <c r="F20" s="10">
        <f>VLOOKUP(A20,Meses!A:P,16,FALSE)</f>
        <v>0.2580645161290322</v>
      </c>
      <c r="G20" s="10">
        <v>0.7</v>
      </c>
      <c r="H20" s="2">
        <f t="shared" si="0"/>
        <v>16</v>
      </c>
      <c r="I20" s="5">
        <v>0.75</v>
      </c>
    </row>
    <row r="21" spans="1:11" x14ac:dyDescent="0.25">
      <c r="A21" s="2">
        <v>350</v>
      </c>
      <c r="B21" s="3">
        <f>VLOOKUP(A21,Meses!A:B,2,FALSE)</f>
        <v>44247</v>
      </c>
      <c r="C21" s="2">
        <v>0.18</v>
      </c>
      <c r="D21" s="2">
        <v>0.92</v>
      </c>
      <c r="E21" s="2">
        <v>2.5000000000000001E-2</v>
      </c>
      <c r="F21" s="10">
        <f>VLOOKUP(A21,Meses!A:P,16,FALSE)</f>
        <v>0.38709677419354871</v>
      </c>
      <c r="G21" s="10">
        <v>0.7</v>
      </c>
      <c r="H21" s="2">
        <f t="shared" si="0"/>
        <v>17</v>
      </c>
      <c r="I21" s="5">
        <v>0.8</v>
      </c>
      <c r="J21" s="2" t="s">
        <v>13</v>
      </c>
      <c r="K21" s="2" t="s">
        <v>10</v>
      </c>
    </row>
    <row r="22" spans="1:11" x14ac:dyDescent="0.25">
      <c r="A22" s="2">
        <v>370</v>
      </c>
      <c r="B22" s="3">
        <f>VLOOKUP(A22,Meses!A:B,2,FALSE)</f>
        <v>44267</v>
      </c>
      <c r="C22" s="2">
        <v>0.18</v>
      </c>
      <c r="D22" s="2">
        <v>0.91500000000000004</v>
      </c>
      <c r="E22" s="2">
        <v>2.5000000000000001E-2</v>
      </c>
      <c r="F22" s="10">
        <f>VLOOKUP(A22,Meses!A:P,16,FALSE)</f>
        <v>0.49032258064516154</v>
      </c>
      <c r="G22" s="10">
        <v>0.7</v>
      </c>
      <c r="H22" s="2">
        <f t="shared" si="0"/>
        <v>18</v>
      </c>
      <c r="I22" s="5">
        <v>0.8</v>
      </c>
    </row>
    <row r="23" spans="1:11" x14ac:dyDescent="0.25">
      <c r="A23" s="2">
        <v>405</v>
      </c>
      <c r="B23" s="3">
        <f>VLOOKUP(A23,Meses!A:B,2,FALSE)</f>
        <v>44302</v>
      </c>
      <c r="C23" s="2">
        <v>0.18</v>
      </c>
      <c r="D23" s="2">
        <v>0.89</v>
      </c>
      <c r="E23" s="2">
        <v>2.5000000000000001E-2</v>
      </c>
      <c r="F23" s="10">
        <f>VLOOKUP(A23,Meses!A:P,16,FALSE)</f>
        <v>0.67096774193548336</v>
      </c>
      <c r="G23" s="10">
        <v>0.7</v>
      </c>
      <c r="H23" s="2">
        <f t="shared" si="0"/>
        <v>19</v>
      </c>
      <c r="I23" s="5">
        <v>0.8</v>
      </c>
    </row>
    <row r="24" spans="1:11" x14ac:dyDescent="0.25">
      <c r="A24" s="2">
        <v>435</v>
      </c>
      <c r="B24" s="3">
        <f>VLOOKUP(A24,Meses!A:B,2,FALSE)</f>
        <v>44332</v>
      </c>
      <c r="C24" s="2">
        <v>0.18</v>
      </c>
      <c r="D24" s="2">
        <v>0.91</v>
      </c>
      <c r="E24" s="2">
        <v>2.5000000000000001E-2</v>
      </c>
      <c r="F24" s="10">
        <f>VLOOKUP(A24,Meses!A:P,16,FALSE)</f>
        <v>0.80050632911392405</v>
      </c>
      <c r="G24" s="10">
        <v>0.7</v>
      </c>
      <c r="H24" s="2">
        <f t="shared" si="0"/>
        <v>20</v>
      </c>
      <c r="I24" s="5">
        <v>0.8</v>
      </c>
    </row>
    <row r="25" spans="1:11" x14ac:dyDescent="0.25">
      <c r="A25" s="2">
        <v>447</v>
      </c>
      <c r="B25" s="3">
        <f>VLOOKUP(A25,Meses!A:B,2,FALSE)</f>
        <v>44344</v>
      </c>
      <c r="C25" s="2">
        <v>0.18</v>
      </c>
      <c r="D25" s="2">
        <v>0.91</v>
      </c>
      <c r="E25" s="2">
        <v>2.5000000000000001E-2</v>
      </c>
      <c r="F25" s="10">
        <f>VLOOKUP(A25,Meses!A:P,16,FALSE)</f>
        <v>0.80172151898734167</v>
      </c>
      <c r="G25" s="10">
        <v>0.7</v>
      </c>
      <c r="H25" s="2">
        <f t="shared" si="0"/>
        <v>21</v>
      </c>
      <c r="I25" s="5">
        <v>0.8</v>
      </c>
    </row>
    <row r="26" spans="1:11" x14ac:dyDescent="0.25">
      <c r="A26" s="2">
        <v>467</v>
      </c>
      <c r="B26" s="3">
        <f>VLOOKUP(A26,Meses!A:B,2,FALSE)</f>
        <v>44364</v>
      </c>
      <c r="C26" s="2">
        <v>0.18</v>
      </c>
      <c r="D26" s="2">
        <v>0.92</v>
      </c>
      <c r="E26" s="2">
        <v>2.5000000000000001E-2</v>
      </c>
      <c r="F26" s="10">
        <f>VLOOKUP(A26,Meses!A:P,16,FALSE)</f>
        <v>0.80374683544303771</v>
      </c>
      <c r="G26" s="10">
        <v>0.7</v>
      </c>
      <c r="H26" s="2">
        <f t="shared" si="0"/>
        <v>22</v>
      </c>
      <c r="I26" s="5">
        <v>0.8</v>
      </c>
    </row>
    <row r="27" spans="1:11" ht="30" x14ac:dyDescent="0.25">
      <c r="A27" s="2">
        <v>470</v>
      </c>
      <c r="B27" s="3">
        <f>VLOOKUP(A27,Meses!A:B,2,FALSE)</f>
        <v>44367</v>
      </c>
      <c r="C27" s="2">
        <v>0.18</v>
      </c>
      <c r="D27" s="2">
        <v>0.90500000000000003</v>
      </c>
      <c r="E27" s="2">
        <v>2.5000000000000001E-2</v>
      </c>
      <c r="F27" s="10">
        <f>VLOOKUP(A27,Meses!A:P,16,FALSE)</f>
        <v>0.80405063291139212</v>
      </c>
      <c r="G27" s="10">
        <v>0.7</v>
      </c>
      <c r="H27" s="2">
        <f t="shared" si="0"/>
        <v>23</v>
      </c>
      <c r="I27" s="5">
        <v>0.8</v>
      </c>
      <c r="J27" s="6" t="s">
        <v>15</v>
      </c>
      <c r="K27" s="2" t="s">
        <v>21</v>
      </c>
    </row>
    <row r="28" spans="1:11" x14ac:dyDescent="0.25">
      <c r="A28" s="2">
        <f>A27+10</f>
        <v>480</v>
      </c>
      <c r="B28" s="3">
        <f>VLOOKUP(A28,Meses!A:B,2,FALSE)</f>
        <v>44377</v>
      </c>
      <c r="C28" s="2">
        <v>0.18</v>
      </c>
      <c r="D28" s="2">
        <v>0.90500000000000003</v>
      </c>
      <c r="E28" s="2">
        <v>2.5000000000000001E-2</v>
      </c>
      <c r="F28" s="10">
        <f>VLOOKUP(A28,Meses!A:P,16,FALSE)</f>
        <v>0.80506329113924013</v>
      </c>
      <c r="G28" s="10">
        <v>0.7</v>
      </c>
      <c r="H28" s="2">
        <f t="shared" si="0"/>
        <v>24</v>
      </c>
      <c r="I28" s="5">
        <v>0.8</v>
      </c>
      <c r="J28" s="6"/>
    </row>
    <row r="29" spans="1:11" x14ac:dyDescent="0.25">
      <c r="A29" s="2">
        <f>A28+10</f>
        <v>490</v>
      </c>
      <c r="B29" s="3">
        <f>VLOOKUP(A29,Meses!A:B,2,FALSE)</f>
        <v>44387</v>
      </c>
      <c r="C29" s="2">
        <v>0.18</v>
      </c>
      <c r="D29" s="2">
        <v>0.90500000000000003</v>
      </c>
      <c r="E29" s="2">
        <v>2.5000000000000001E-2</v>
      </c>
      <c r="F29" s="10">
        <f>VLOOKUP(A29,Meses!A:P,16,FALSE)</f>
        <v>0.80607594936708815</v>
      </c>
      <c r="G29" s="10">
        <v>0.7</v>
      </c>
      <c r="H29" s="2">
        <f t="shared" si="0"/>
        <v>25</v>
      </c>
      <c r="I29" s="5">
        <v>0.8</v>
      </c>
      <c r="J29" s="6"/>
    </row>
    <row r="30" spans="1:11" x14ac:dyDescent="0.25">
      <c r="A30" s="2">
        <v>495</v>
      </c>
      <c r="B30" s="3">
        <f>VLOOKUP(A30,Meses!A:B,2,FALSE)</f>
        <v>44392</v>
      </c>
      <c r="C30" s="2">
        <v>0.18</v>
      </c>
      <c r="D30" s="2">
        <v>0.92</v>
      </c>
      <c r="E30" s="2">
        <v>2.5000000000000001E-2</v>
      </c>
      <c r="F30" s="10">
        <f>VLOOKUP(A30,Meses!A:P,16,FALSE)</f>
        <v>0.80658227848101216</v>
      </c>
      <c r="G30" s="10">
        <v>0.7</v>
      </c>
      <c r="H30" s="2">
        <f t="shared" si="0"/>
        <v>26</v>
      </c>
      <c r="I30" s="5">
        <v>0.8</v>
      </c>
      <c r="J30" s="6"/>
    </row>
    <row r="31" spans="1:11" x14ac:dyDescent="0.25">
      <c r="A31" s="2">
        <v>515</v>
      </c>
      <c r="B31" s="3">
        <f>VLOOKUP(A31,Meses!A:B,2,FALSE)</f>
        <v>44412</v>
      </c>
      <c r="C31" s="2">
        <v>0.18</v>
      </c>
      <c r="D31" s="2">
        <v>0.93</v>
      </c>
      <c r="E31" s="2">
        <v>2.5000000000000001E-2</v>
      </c>
      <c r="F31" s="10">
        <f>VLOOKUP(A31,Meses!A:P,16,FALSE)</f>
        <v>0.8086075949367082</v>
      </c>
      <c r="G31" s="10">
        <v>0.7</v>
      </c>
      <c r="H31" s="2">
        <f t="shared" si="0"/>
        <v>27</v>
      </c>
      <c r="I31" s="5">
        <v>0.8</v>
      </c>
      <c r="J31" s="6"/>
    </row>
    <row r="32" spans="1:11" x14ac:dyDescent="0.25">
      <c r="A32" s="2">
        <v>545</v>
      </c>
      <c r="B32" s="3">
        <f>VLOOKUP(A32,Meses!A:B,2,FALSE)</f>
        <v>44442</v>
      </c>
      <c r="C32" s="2">
        <v>0.18</v>
      </c>
      <c r="D32" s="2">
        <v>0.93</v>
      </c>
      <c r="E32" s="2">
        <v>2.5000000000000001E-2</v>
      </c>
      <c r="F32" s="10">
        <f>VLOOKUP(A32,Meses!A:P,16,FALSE)</f>
        <v>0.81164556962025225</v>
      </c>
      <c r="G32" s="10">
        <v>0.7</v>
      </c>
      <c r="H32" s="2">
        <f t="shared" si="0"/>
        <v>28</v>
      </c>
      <c r="I32" s="5">
        <v>0.8</v>
      </c>
      <c r="J32" s="6"/>
    </row>
    <row r="33" spans="1:11" ht="30" x14ac:dyDescent="0.25">
      <c r="A33" s="2">
        <v>580</v>
      </c>
      <c r="B33" s="3">
        <f>VLOOKUP(A33,Meses!A:B,2,FALSE)</f>
        <v>44477</v>
      </c>
      <c r="C33" s="2">
        <v>0.18</v>
      </c>
      <c r="D33" s="2">
        <v>0.94</v>
      </c>
      <c r="E33" s="2">
        <v>2.5000000000000001E-2</v>
      </c>
      <c r="F33" s="10">
        <f>VLOOKUP(A33,Meses!A:P,16,FALSE)</f>
        <v>0.81518987341772031</v>
      </c>
      <c r="G33" s="10">
        <v>0.7</v>
      </c>
      <c r="H33" s="2">
        <f t="shared" si="0"/>
        <v>29</v>
      </c>
      <c r="I33" s="5">
        <v>0.55000000000000004</v>
      </c>
      <c r="J33" s="6" t="s">
        <v>16</v>
      </c>
      <c r="K33" s="2" t="s">
        <v>10</v>
      </c>
    </row>
    <row r="34" spans="1:11" x14ac:dyDescent="0.25">
      <c r="A34" s="2">
        <v>600</v>
      </c>
      <c r="B34" s="3">
        <f>VLOOKUP(A34,Meses!A:B,2,FALSE)</f>
        <v>44497</v>
      </c>
      <c r="C34" s="2">
        <v>0.18</v>
      </c>
      <c r="D34" s="2">
        <v>0.96</v>
      </c>
      <c r="E34" s="2">
        <v>2.5000000000000001E-2</v>
      </c>
      <c r="F34" s="10">
        <f>VLOOKUP(A34,Meses!A:P,16,FALSE)</f>
        <v>0.81721518987341635</v>
      </c>
      <c r="G34" s="10">
        <v>0.7</v>
      </c>
      <c r="H34" s="2">
        <f t="shared" si="0"/>
        <v>30</v>
      </c>
      <c r="I34" s="5">
        <v>0.55000000000000004</v>
      </c>
      <c r="J34" s="6"/>
    </row>
    <row r="35" spans="1:11" x14ac:dyDescent="0.25">
      <c r="A35" s="2">
        <v>613</v>
      </c>
      <c r="B35" s="3">
        <f>VLOOKUP(A35,Meses!A:B,2,FALSE)</f>
        <v>44510</v>
      </c>
      <c r="C35" s="2">
        <v>0.18</v>
      </c>
      <c r="D35" s="2">
        <v>0.9</v>
      </c>
      <c r="E35" s="2">
        <v>2.5000000000000001E-2</v>
      </c>
      <c r="F35" s="10">
        <f>VLOOKUP(A35,Meses!A:P,16,FALSE)</f>
        <v>0.81853164556961877</v>
      </c>
      <c r="G35" s="10">
        <v>0.7</v>
      </c>
      <c r="H35" s="2">
        <f t="shared" si="0"/>
        <v>31</v>
      </c>
      <c r="I35" s="5">
        <v>0.6</v>
      </c>
      <c r="J35" s="2" t="s">
        <v>17</v>
      </c>
    </row>
    <row r="36" spans="1:11" ht="17.25" customHeight="1" x14ac:dyDescent="0.25">
      <c r="A36" s="2">
        <v>630</v>
      </c>
      <c r="B36" s="3">
        <f>VLOOKUP(A36,Meses!A:B,2,FALSE)</f>
        <v>44527</v>
      </c>
      <c r="C36" s="2">
        <v>0.23</v>
      </c>
      <c r="D36" s="2">
        <v>0.82</v>
      </c>
      <c r="E36" s="2">
        <v>2.5000000000000001E-2</v>
      </c>
      <c r="F36" s="10">
        <f>VLOOKUP(A36,Meses!A:P,16,FALSE)</f>
        <v>0.8202531645569604</v>
      </c>
      <c r="G36" s="10">
        <v>0.7</v>
      </c>
      <c r="H36" s="2">
        <f t="shared" si="0"/>
        <v>32</v>
      </c>
      <c r="I36" s="5">
        <v>0.6</v>
      </c>
      <c r="J36" s="14" t="s">
        <v>19</v>
      </c>
      <c r="K36" s="7" t="s">
        <v>20</v>
      </c>
    </row>
    <row r="37" spans="1:11" ht="17.25" customHeight="1" x14ac:dyDescent="0.25">
      <c r="A37" s="2">
        <v>650</v>
      </c>
      <c r="B37" s="3">
        <f>VLOOKUP(A37,Meses!A:B,2,FALSE)</f>
        <v>44547</v>
      </c>
      <c r="C37" s="2">
        <v>0.23</v>
      </c>
      <c r="D37" s="2">
        <v>0.82</v>
      </c>
      <c r="E37" s="2">
        <v>2.5000000000000001E-2</v>
      </c>
      <c r="F37" s="10">
        <f>VLOOKUP(A37,Meses!A:P,16,FALSE)</f>
        <v>0.82227848101265644</v>
      </c>
      <c r="G37" s="10">
        <v>0.7</v>
      </c>
      <c r="H37" s="2">
        <f t="shared" si="0"/>
        <v>33</v>
      </c>
      <c r="I37" s="5">
        <v>0.6</v>
      </c>
      <c r="J37" s="14"/>
      <c r="K37" s="7"/>
    </row>
    <row r="38" spans="1:11" ht="17.25" customHeight="1" x14ac:dyDescent="0.25">
      <c r="A38" s="2">
        <v>665</v>
      </c>
      <c r="B38" s="3">
        <f>VLOOKUP(A38,Meses!A:B,2,FALSE)</f>
        <v>44562</v>
      </c>
      <c r="C38" s="2">
        <v>0.23</v>
      </c>
      <c r="D38" s="2">
        <v>0.89</v>
      </c>
      <c r="E38" s="2">
        <v>2.5000000000000001E-2</v>
      </c>
      <c r="F38" s="10">
        <f>VLOOKUP(A38,Meses!A:P,16,FALSE)</f>
        <v>0.82379746835442846</v>
      </c>
      <c r="G38" s="10">
        <v>0.7</v>
      </c>
      <c r="H38" s="2">
        <f t="shared" si="0"/>
        <v>34</v>
      </c>
      <c r="I38" s="5">
        <v>0.6</v>
      </c>
      <c r="J38" s="14"/>
      <c r="K38" s="7"/>
    </row>
    <row r="39" spans="1:11" ht="17.25" customHeight="1" x14ac:dyDescent="0.25">
      <c r="A39" s="2">
        <v>670</v>
      </c>
      <c r="B39" s="3">
        <f>VLOOKUP(A39,Meses!A:B,2,FALSE)</f>
        <v>44567</v>
      </c>
      <c r="C39" s="2">
        <v>0.23</v>
      </c>
      <c r="D39" s="2">
        <v>0.65</v>
      </c>
      <c r="E39" s="2">
        <v>2.5000000000000001E-2</v>
      </c>
      <c r="F39" s="10">
        <f>VLOOKUP(A39,Meses!A:P,16,FALSE)</f>
        <v>0.82430379746835247</v>
      </c>
      <c r="G39" s="10">
        <v>0.7</v>
      </c>
      <c r="H39" s="2">
        <f t="shared" si="0"/>
        <v>35</v>
      </c>
      <c r="I39" s="5">
        <v>0.8</v>
      </c>
      <c r="J39" s="14"/>
      <c r="K39" s="7"/>
    </row>
    <row r="40" spans="1:11" ht="17.25" customHeight="1" x14ac:dyDescent="0.25">
      <c r="A40" s="2">
        <v>678</v>
      </c>
      <c r="B40" s="3">
        <f>VLOOKUP(A40,Meses!A:B,2,FALSE)</f>
        <v>44575</v>
      </c>
      <c r="C40" s="2">
        <v>0.23</v>
      </c>
      <c r="D40" s="2">
        <v>0.79</v>
      </c>
      <c r="E40" s="2">
        <v>2.5000000000000001E-2</v>
      </c>
      <c r="F40" s="10">
        <f>VLOOKUP(A40,Meses!A:P,16,FALSE)</f>
        <v>0.82511392405063089</v>
      </c>
      <c r="G40" s="10">
        <v>0.7</v>
      </c>
      <c r="H40" s="2">
        <f t="shared" si="0"/>
        <v>36</v>
      </c>
      <c r="I40" s="5">
        <v>0.8</v>
      </c>
      <c r="J40" s="14"/>
      <c r="K40" s="7"/>
    </row>
    <row r="41" spans="1:11" x14ac:dyDescent="0.25">
      <c r="A41" s="2">
        <v>695</v>
      </c>
      <c r="B41" s="3">
        <f>VLOOKUP(A41,Meses!A:B,2,FALSE)</f>
        <v>44592</v>
      </c>
      <c r="C41" s="2">
        <v>0.23</v>
      </c>
      <c r="D41" s="2">
        <v>0.75</v>
      </c>
      <c r="E41" s="2">
        <v>2.5000000000000001E-2</v>
      </c>
      <c r="F41" s="10">
        <f>VLOOKUP(A41,Meses!A:P,16,FALSE)</f>
        <v>0.82683544303797252</v>
      </c>
      <c r="G41" s="10">
        <v>0.7</v>
      </c>
      <c r="H41" s="2">
        <f t="shared" si="0"/>
        <v>37</v>
      </c>
      <c r="I41" s="5">
        <v>0.8</v>
      </c>
      <c r="J41" s="14"/>
    </row>
    <row r="42" spans="1:11" x14ac:dyDescent="0.25">
      <c r="A42" s="2">
        <v>705</v>
      </c>
      <c r="B42" s="3">
        <f>VLOOKUP(A42,Meses!A:B,2,FALSE)</f>
        <v>44602</v>
      </c>
      <c r="C42" s="2">
        <v>0.23</v>
      </c>
      <c r="D42" s="2">
        <v>0.75</v>
      </c>
      <c r="E42" s="2">
        <v>2.5000000000000001E-2</v>
      </c>
      <c r="F42" s="10">
        <f>VLOOKUP(A42,Meses!A:P,16,FALSE)</f>
        <v>0.82784810126582054</v>
      </c>
      <c r="G42" s="10">
        <v>0.7</v>
      </c>
      <c r="H42" s="2">
        <f t="shared" si="0"/>
        <v>38</v>
      </c>
      <c r="I42" s="5">
        <v>0.8</v>
      </c>
      <c r="J42" s="6"/>
    </row>
    <row r="43" spans="1:11" x14ac:dyDescent="0.25">
      <c r="A43" s="2">
        <v>707</v>
      </c>
      <c r="B43" s="3">
        <f>VLOOKUP(A43,Meses!A:B,2,FALSE)</f>
        <v>44604</v>
      </c>
      <c r="C43" s="2">
        <v>0.23</v>
      </c>
      <c r="D43" s="2">
        <v>0.75</v>
      </c>
      <c r="E43" s="2">
        <v>2.5000000000000001E-2</v>
      </c>
      <c r="F43" s="10">
        <f>VLOOKUP(A43,Meses!A:P,16,FALSE)</f>
        <v>0.82805063291139014</v>
      </c>
      <c r="G43" s="10">
        <v>0.7</v>
      </c>
      <c r="H43" s="2">
        <f t="shared" si="0"/>
        <v>39</v>
      </c>
      <c r="I43" s="5">
        <v>0.8</v>
      </c>
      <c r="J43" s="6"/>
    </row>
    <row r="44" spans="1:11" x14ac:dyDescent="0.25">
      <c r="A44" s="2">
        <v>711</v>
      </c>
      <c r="B44" s="3">
        <f>VLOOKUP(A44,Meses!A:B,2,FALSE)</f>
        <v>44608</v>
      </c>
      <c r="C44" s="2">
        <v>0.23</v>
      </c>
      <c r="D44" s="2">
        <v>0.76500000000000001</v>
      </c>
      <c r="E44" s="2">
        <v>2.5000000000000001E-2</v>
      </c>
      <c r="F44" s="10">
        <f>VLOOKUP(A44,Meses!A:P,16,FALSE)</f>
        <v>0.82845569620252935</v>
      </c>
      <c r="G44" s="10">
        <v>0.7</v>
      </c>
      <c r="H44" s="2">
        <f t="shared" si="0"/>
        <v>40</v>
      </c>
      <c r="I44" s="5">
        <v>0.85</v>
      </c>
    </row>
    <row r="45" spans="1:11" x14ac:dyDescent="0.25">
      <c r="A45" s="2">
        <v>750</v>
      </c>
      <c r="B45" s="3">
        <f>VLOOKUP(A45,Meses!A:B,2,FALSE)</f>
        <v>44647</v>
      </c>
      <c r="C45" s="2">
        <v>0.23</v>
      </c>
      <c r="D45" s="2">
        <v>0.4</v>
      </c>
      <c r="E45" s="2">
        <v>2.5000000000000001E-2</v>
      </c>
      <c r="F45" s="10">
        <f>VLOOKUP(A45,Meses!A:P,16,FALSE)</f>
        <v>0.83240506329113662</v>
      </c>
      <c r="G45" s="10">
        <v>0.7</v>
      </c>
      <c r="H45" s="2">
        <f t="shared" si="0"/>
        <v>41</v>
      </c>
      <c r="I45" s="5">
        <v>0.85</v>
      </c>
    </row>
    <row r="46" spans="1:11" x14ac:dyDescent="0.25">
      <c r="A46" s="2">
        <v>775</v>
      </c>
      <c r="B46" s="3">
        <f>VLOOKUP(A46,Meses!A:B,2,FALSE)</f>
        <v>44672</v>
      </c>
      <c r="C46" s="2">
        <v>0.23</v>
      </c>
      <c r="D46" s="2">
        <v>0.4</v>
      </c>
      <c r="E46" s="2">
        <v>2.5000000000000001E-2</v>
      </c>
      <c r="F46" s="10">
        <f>VLOOKUP(A46,Meses!A:P,16,FALSE)</f>
        <v>0.8349367088607571</v>
      </c>
      <c r="G46" s="10">
        <v>0.7</v>
      </c>
      <c r="H46" s="2">
        <f t="shared" si="0"/>
        <v>42</v>
      </c>
      <c r="I46" s="5">
        <v>0.85</v>
      </c>
    </row>
  </sheetData>
  <mergeCells count="2">
    <mergeCell ref="K14:K17"/>
    <mergeCell ref="J36:J41"/>
  </mergeCells>
  <hyperlinks>
    <hyperlink ref="K36" r:id="rId1" display="https://portal.fiocruz.br/noticia/vacinacao-contra-covid-19-no-brasil-completa-um-ano" xr:uid="{CE269F47-CBE2-4C49-8375-2F79F1E281B7}"/>
  </hyperlink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74A41-04E4-4BCB-9F13-D8C14803CD6B}">
  <dimension ref="A1:K42"/>
  <sheetViews>
    <sheetView topLeftCell="A25" zoomScale="110" zoomScaleNormal="110" workbookViewId="0">
      <selection activeCell="J44" sqref="J44"/>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v>43898</v>
      </c>
      <c r="C2" s="2">
        <v>0.14000000000000001</v>
      </c>
      <c r="D2" s="2">
        <v>0.79</v>
      </c>
      <c r="E2" s="2">
        <v>2.5000000000000001E-2</v>
      </c>
      <c r="F2" s="10">
        <f>VLOOKUP(A2,Meses!A:Q,17,FALSE)</f>
        <v>0</v>
      </c>
      <c r="G2" s="10">
        <v>0.7</v>
      </c>
      <c r="H2" s="2">
        <f t="shared" ref="H2:H42" si="0">IFERROR(IF(A2&gt;=AntVacina,IF(ROW(H1)=1,1,H1+1),0),0)</f>
        <v>0</v>
      </c>
      <c r="I2" s="5">
        <v>0</v>
      </c>
      <c r="K2" s="4"/>
    </row>
    <row r="3" spans="1:11" x14ac:dyDescent="0.25">
      <c r="A3" s="2">
        <v>35</v>
      </c>
      <c r="B3" s="3">
        <v>43932</v>
      </c>
      <c r="C3" s="2">
        <v>0.14000000000000001</v>
      </c>
      <c r="D3" s="2">
        <v>0.95</v>
      </c>
      <c r="E3" s="2">
        <v>2.5000000000000001E-2</v>
      </c>
      <c r="F3" s="10">
        <f>VLOOKUP(A3,Meses!A:Q,17,FALSE)</f>
        <v>0</v>
      </c>
      <c r="G3" s="10">
        <v>0.7</v>
      </c>
      <c r="H3" s="2">
        <f t="shared" si="0"/>
        <v>0</v>
      </c>
      <c r="I3" s="5">
        <v>0</v>
      </c>
      <c r="K3" s="4"/>
    </row>
    <row r="4" spans="1:11" x14ac:dyDescent="0.25">
      <c r="A4" s="2">
        <v>49</v>
      </c>
      <c r="B4" s="3">
        <v>43946</v>
      </c>
      <c r="C4" s="2">
        <v>0.14000000000000001</v>
      </c>
      <c r="D4" s="2">
        <v>0.85</v>
      </c>
      <c r="E4" s="2">
        <v>2.5000000000000001E-2</v>
      </c>
      <c r="F4" s="10">
        <f>VLOOKUP(A4,Meses!A:Q,17,FALSE)</f>
        <v>0</v>
      </c>
      <c r="G4" s="10">
        <v>0.7</v>
      </c>
      <c r="H4" s="2">
        <f t="shared" si="0"/>
        <v>1</v>
      </c>
      <c r="I4" s="5">
        <v>0</v>
      </c>
      <c r="K4" s="4"/>
    </row>
    <row r="5" spans="1:11" x14ac:dyDescent="0.25">
      <c r="A5" s="2">
        <v>75</v>
      </c>
      <c r="B5" s="3">
        <v>43972</v>
      </c>
      <c r="C5" s="2">
        <v>0.14000000000000001</v>
      </c>
      <c r="D5" s="2">
        <v>0.85</v>
      </c>
      <c r="E5" s="2">
        <v>2.5000000000000001E-2</v>
      </c>
      <c r="F5" s="10">
        <f>VLOOKUP(A5,Meses!A:Q,17,FALSE)</f>
        <v>0</v>
      </c>
      <c r="G5" s="10">
        <v>0.7</v>
      </c>
      <c r="H5" s="2">
        <f t="shared" si="0"/>
        <v>2</v>
      </c>
      <c r="I5" s="5">
        <v>0</v>
      </c>
      <c r="J5" s="2" t="s">
        <v>14</v>
      </c>
      <c r="K5" s="2" t="s">
        <v>10</v>
      </c>
    </row>
    <row r="6" spans="1:11" x14ac:dyDescent="0.25">
      <c r="A6" s="2">
        <v>105</v>
      </c>
      <c r="B6" s="3">
        <v>44002</v>
      </c>
      <c r="C6" s="2">
        <v>0.14000000000000001</v>
      </c>
      <c r="D6" s="2">
        <v>0.8</v>
      </c>
      <c r="E6" s="2">
        <v>2.5000000000000001E-2</v>
      </c>
      <c r="F6" s="10">
        <f>VLOOKUP(A6,Meses!A:Q,17,FALSE)</f>
        <v>0</v>
      </c>
      <c r="G6" s="10">
        <v>0.7</v>
      </c>
      <c r="H6" s="2">
        <f t="shared" si="0"/>
        <v>3</v>
      </c>
      <c r="I6" s="5">
        <v>0</v>
      </c>
    </row>
    <row r="7" spans="1:11" x14ac:dyDescent="0.25">
      <c r="A7" s="2">
        <v>124</v>
      </c>
      <c r="B7" s="3">
        <v>44021</v>
      </c>
      <c r="C7" s="2">
        <v>0.14000000000000001</v>
      </c>
      <c r="D7" s="2">
        <v>0.86</v>
      </c>
      <c r="E7" s="2">
        <v>2.5000000000000001E-2</v>
      </c>
      <c r="F7" s="10">
        <f>VLOOKUP(A7,Meses!A:Q,17,FALSE)</f>
        <v>0</v>
      </c>
      <c r="G7" s="10">
        <v>0.7</v>
      </c>
      <c r="H7" s="2">
        <f t="shared" si="0"/>
        <v>4</v>
      </c>
      <c r="I7" s="5">
        <v>0</v>
      </c>
      <c r="J7" s="2" t="s">
        <v>11</v>
      </c>
      <c r="K7" s="2" t="s">
        <v>10</v>
      </c>
    </row>
    <row r="8" spans="1:11" x14ac:dyDescent="0.25">
      <c r="A8" s="2">
        <v>150</v>
      </c>
      <c r="B8" s="3">
        <v>44047</v>
      </c>
      <c r="C8" s="2">
        <v>0.14000000000000001</v>
      </c>
      <c r="D8" s="2">
        <v>0.89500000000000002</v>
      </c>
      <c r="E8" s="2">
        <v>2.5000000000000001E-2</v>
      </c>
      <c r="F8" s="10">
        <f>VLOOKUP(A8,Meses!A:Q,17,FALSE)</f>
        <v>0</v>
      </c>
      <c r="G8" s="10">
        <v>0.7</v>
      </c>
      <c r="H8" s="2">
        <f t="shared" si="0"/>
        <v>5</v>
      </c>
      <c r="I8" s="5">
        <v>0</v>
      </c>
    </row>
    <row r="9" spans="1:11" x14ac:dyDescent="0.25">
      <c r="A9" s="2">
        <v>170</v>
      </c>
      <c r="B9" s="3">
        <v>44067</v>
      </c>
      <c r="C9" s="2">
        <v>0.14000000000000001</v>
      </c>
      <c r="D9" s="2">
        <v>0.89500000000000002</v>
      </c>
      <c r="E9" s="2">
        <v>2.5000000000000001E-2</v>
      </c>
      <c r="F9" s="10">
        <f>VLOOKUP(A9,Meses!A:Q,17,FALSE)</f>
        <v>0</v>
      </c>
      <c r="G9" s="10">
        <v>0.7</v>
      </c>
      <c r="H9" s="2">
        <f t="shared" si="0"/>
        <v>6</v>
      </c>
      <c r="I9" s="5">
        <v>0</v>
      </c>
    </row>
    <row r="10" spans="1:11" x14ac:dyDescent="0.25">
      <c r="A10" s="2">
        <v>210</v>
      </c>
      <c r="B10" s="3">
        <v>44107</v>
      </c>
      <c r="C10" s="2">
        <v>0.14000000000000001</v>
      </c>
      <c r="D10" s="2">
        <v>0.95</v>
      </c>
      <c r="E10" s="2">
        <v>2.5000000000000001E-2</v>
      </c>
      <c r="F10" s="10">
        <f>VLOOKUP(A10,Meses!A:Q,17,FALSE)</f>
        <v>0</v>
      </c>
      <c r="G10" s="10">
        <v>0.7</v>
      </c>
      <c r="H10" s="2">
        <f t="shared" si="0"/>
        <v>7</v>
      </c>
      <c r="I10" s="5">
        <v>0</v>
      </c>
    </row>
    <row r="11" spans="1:11" ht="30" x14ac:dyDescent="0.25">
      <c r="A11" s="2">
        <v>214</v>
      </c>
      <c r="B11" s="3">
        <v>44111</v>
      </c>
      <c r="C11" s="2">
        <v>0.14000000000000001</v>
      </c>
      <c r="D11" s="2">
        <v>0.86</v>
      </c>
      <c r="E11" s="2">
        <v>2.5000000000000001E-2</v>
      </c>
      <c r="F11" s="10">
        <f>VLOOKUP(A11,Meses!A:Q,17,FALSE)</f>
        <v>0</v>
      </c>
      <c r="G11" s="10">
        <v>0.7</v>
      </c>
      <c r="H11" s="2">
        <f t="shared" si="0"/>
        <v>8</v>
      </c>
      <c r="I11" s="5">
        <v>0</v>
      </c>
      <c r="J11" s="6" t="s">
        <v>18</v>
      </c>
      <c r="K11" s="2" t="s">
        <v>10</v>
      </c>
    </row>
    <row r="12" spans="1:11" x14ac:dyDescent="0.25">
      <c r="A12" s="2">
        <v>255</v>
      </c>
      <c r="B12" s="3">
        <v>44152</v>
      </c>
      <c r="C12" s="2">
        <v>0.14000000000000001</v>
      </c>
      <c r="D12" s="2">
        <v>0.92</v>
      </c>
      <c r="E12" s="2">
        <v>2.5000000000000001E-2</v>
      </c>
      <c r="F12" s="10">
        <f>VLOOKUP(A12,Meses!A:Q,17,FALSE)</f>
        <v>0</v>
      </c>
      <c r="G12" s="10">
        <v>0.7</v>
      </c>
      <c r="H12" s="2">
        <f t="shared" si="0"/>
        <v>9</v>
      </c>
      <c r="I12" s="5">
        <v>0</v>
      </c>
    </row>
    <row r="13" spans="1:11" x14ac:dyDescent="0.25">
      <c r="A13" s="2">
        <v>260</v>
      </c>
      <c r="B13" s="3">
        <v>44157</v>
      </c>
      <c r="C13" s="2">
        <v>0.14000000000000001</v>
      </c>
      <c r="D13" s="2">
        <v>0.83</v>
      </c>
      <c r="E13" s="2">
        <v>2.5000000000000001E-2</v>
      </c>
      <c r="F13" s="10">
        <f>VLOOKUP(A13,Meses!A:Q,17,FALSE)</f>
        <v>0</v>
      </c>
      <c r="G13" s="10">
        <v>0.7</v>
      </c>
      <c r="H13" s="2">
        <f t="shared" si="0"/>
        <v>10</v>
      </c>
      <c r="I13" s="5">
        <v>0</v>
      </c>
    </row>
    <row r="14" spans="1:11" x14ac:dyDescent="0.25">
      <c r="A14" s="2">
        <v>280</v>
      </c>
      <c r="B14" s="3">
        <v>44177</v>
      </c>
      <c r="C14" s="2">
        <v>0.14000000000000001</v>
      </c>
      <c r="D14" s="2">
        <v>0.77</v>
      </c>
      <c r="E14" s="2">
        <v>2.5000000000000001E-2</v>
      </c>
      <c r="F14" s="10">
        <f>VLOOKUP(A14,Meses!A:Q,17,FALSE)</f>
        <v>2.5806451612903226E-2</v>
      </c>
      <c r="G14" s="10">
        <v>0.7</v>
      </c>
      <c r="H14" s="2">
        <f t="shared" si="0"/>
        <v>11</v>
      </c>
      <c r="I14" s="5">
        <v>0</v>
      </c>
      <c r="J14" s="2" t="s">
        <v>12</v>
      </c>
      <c r="K14" s="2" t="s">
        <v>22</v>
      </c>
    </row>
    <row r="15" spans="1:11" x14ac:dyDescent="0.25">
      <c r="A15" s="2">
        <v>295</v>
      </c>
      <c r="B15" s="3">
        <v>44192</v>
      </c>
      <c r="C15" s="2">
        <v>0.14000000000000001</v>
      </c>
      <c r="D15" s="2">
        <v>0.77</v>
      </c>
      <c r="E15" s="2">
        <v>2.5000000000000001E-2</v>
      </c>
      <c r="F15" s="10">
        <f>VLOOKUP(A15,Meses!A:Q,17,FALSE)</f>
        <v>0.10322580645161288</v>
      </c>
      <c r="G15" s="10">
        <v>0.7</v>
      </c>
      <c r="H15" s="2">
        <f t="shared" si="0"/>
        <v>12</v>
      </c>
      <c r="I15" s="5">
        <v>0</v>
      </c>
      <c r="J15" s="2" t="s">
        <v>12</v>
      </c>
    </row>
    <row r="16" spans="1:11" x14ac:dyDescent="0.25">
      <c r="A16" s="2">
        <v>300</v>
      </c>
      <c r="B16" s="3">
        <v>44197</v>
      </c>
      <c r="C16" s="2">
        <v>0.14000000000000001</v>
      </c>
      <c r="D16" s="2">
        <v>0.82</v>
      </c>
      <c r="E16" s="2">
        <v>2.5000000000000001E-2</v>
      </c>
      <c r="F16" s="10">
        <f>VLOOKUP(A16,Meses!A:Q,17,FALSE)</f>
        <v>0.1290322580645161</v>
      </c>
      <c r="G16" s="10">
        <v>0.7</v>
      </c>
      <c r="H16" s="2">
        <f t="shared" si="0"/>
        <v>13</v>
      </c>
      <c r="I16" s="5">
        <v>0</v>
      </c>
    </row>
    <row r="17" spans="1:11" x14ac:dyDescent="0.25">
      <c r="A17" s="2">
        <v>327</v>
      </c>
      <c r="B17" s="3">
        <v>44224</v>
      </c>
      <c r="C17" s="2">
        <v>0.14000000000000001</v>
      </c>
      <c r="D17" s="2">
        <v>0.82</v>
      </c>
      <c r="E17" s="2">
        <v>2.5000000000000001E-2</v>
      </c>
      <c r="F17" s="10">
        <f>VLOOKUP(A17,Meses!A:Q,17,FALSE)</f>
        <v>0.26838709677419353</v>
      </c>
      <c r="G17" s="10">
        <v>0.7</v>
      </c>
      <c r="H17" s="2">
        <f t="shared" si="0"/>
        <v>14</v>
      </c>
      <c r="I17" s="5">
        <v>0.7</v>
      </c>
      <c r="J17" s="2" t="s">
        <v>12</v>
      </c>
    </row>
    <row r="18" spans="1:11" x14ac:dyDescent="0.25">
      <c r="A18" s="2">
        <v>342</v>
      </c>
      <c r="B18" s="3">
        <v>44239</v>
      </c>
      <c r="C18" s="2">
        <v>0.14000000000000001</v>
      </c>
      <c r="D18" s="2">
        <v>0.82</v>
      </c>
      <c r="E18" s="2">
        <v>2.5000000000000001E-2</v>
      </c>
      <c r="F18" s="10">
        <f>VLOOKUP(A18,Meses!A:Q,17,FALSE)</f>
        <v>0.34580645161290358</v>
      </c>
      <c r="G18" s="10">
        <v>0.7</v>
      </c>
      <c r="H18" s="2">
        <f t="shared" si="0"/>
        <v>15</v>
      </c>
      <c r="I18" s="5">
        <v>0.71</v>
      </c>
    </row>
    <row r="19" spans="1:11" x14ac:dyDescent="0.25">
      <c r="A19" s="2">
        <v>357</v>
      </c>
      <c r="B19" s="3">
        <v>44254</v>
      </c>
      <c r="C19" s="2">
        <v>0.14000000000000001</v>
      </c>
      <c r="D19" s="2">
        <v>0.82</v>
      </c>
      <c r="E19" s="2">
        <v>2.5000000000000001E-2</v>
      </c>
      <c r="F19" s="10">
        <f>VLOOKUP(A19,Meses!A:Q,17,FALSE)</f>
        <v>0.42322580645161317</v>
      </c>
      <c r="G19" s="10">
        <v>0.7</v>
      </c>
      <c r="H19" s="2">
        <f t="shared" si="0"/>
        <v>16</v>
      </c>
      <c r="I19" s="5">
        <v>0.73</v>
      </c>
    </row>
    <row r="20" spans="1:11" x14ac:dyDescent="0.25">
      <c r="A20" s="2">
        <v>369</v>
      </c>
      <c r="B20" s="3">
        <v>44266</v>
      </c>
      <c r="C20" s="2">
        <v>0.14000000000000001</v>
      </c>
      <c r="D20" s="2">
        <v>0.77</v>
      </c>
      <c r="E20" s="2">
        <v>2.5000000000000001E-2</v>
      </c>
      <c r="F20" s="10">
        <f>VLOOKUP(A20,Meses!A:Q,17,FALSE)</f>
        <v>0.48516129032258093</v>
      </c>
      <c r="G20" s="10">
        <v>0.7</v>
      </c>
      <c r="H20" s="2">
        <f t="shared" si="0"/>
        <v>17</v>
      </c>
      <c r="I20" s="5">
        <v>0.75</v>
      </c>
    </row>
    <row r="21" spans="1:11" x14ac:dyDescent="0.25">
      <c r="A21" s="2">
        <v>385</v>
      </c>
      <c r="B21" s="3">
        <v>44282</v>
      </c>
      <c r="C21" s="2">
        <v>0.14000000000000001</v>
      </c>
      <c r="D21" s="2">
        <v>0.81</v>
      </c>
      <c r="E21" s="2">
        <v>2.5000000000000001E-2</v>
      </c>
      <c r="F21" s="10">
        <f>VLOOKUP(A21,Meses!A:Q,17,FALSE)</f>
        <v>0.56774193548387075</v>
      </c>
      <c r="G21" s="10">
        <v>0.7</v>
      </c>
      <c r="H21" s="2">
        <f t="shared" si="0"/>
        <v>18</v>
      </c>
      <c r="I21" s="5">
        <v>0.8</v>
      </c>
      <c r="J21" s="2" t="s">
        <v>13</v>
      </c>
      <c r="K21" s="2" t="s">
        <v>10</v>
      </c>
    </row>
    <row r="22" spans="1:11" x14ac:dyDescent="0.25">
      <c r="A22" s="2">
        <v>421</v>
      </c>
      <c r="B22" s="3">
        <v>44318</v>
      </c>
      <c r="C22" s="2">
        <v>0.14000000000000001</v>
      </c>
      <c r="D22" s="2">
        <v>0.73</v>
      </c>
      <c r="E22" s="2">
        <v>2.5000000000000001E-2</v>
      </c>
      <c r="F22" s="10">
        <f>VLOOKUP(A22,Meses!A:Q,17,FALSE)</f>
        <v>0.75354838709677407</v>
      </c>
      <c r="G22" s="10">
        <v>0.7</v>
      </c>
      <c r="H22" s="2">
        <f t="shared" si="0"/>
        <v>19</v>
      </c>
      <c r="I22" s="5">
        <v>0.8</v>
      </c>
    </row>
    <row r="23" spans="1:11" x14ac:dyDescent="0.25">
      <c r="A23" s="2">
        <v>453</v>
      </c>
      <c r="B23" s="3">
        <v>44350</v>
      </c>
      <c r="C23" s="2">
        <v>0.14000000000000001</v>
      </c>
      <c r="D23" s="2">
        <v>0.81</v>
      </c>
      <c r="E23" s="2">
        <v>2.5000000000000001E-2</v>
      </c>
      <c r="F23" s="10">
        <f>VLOOKUP(A23,Meses!A:Q,17,FALSE)</f>
        <v>0.80232911392405049</v>
      </c>
      <c r="G23" s="10">
        <v>0.7</v>
      </c>
      <c r="H23" s="2">
        <f t="shared" si="0"/>
        <v>20</v>
      </c>
      <c r="I23" s="5">
        <v>0.8</v>
      </c>
    </row>
    <row r="24" spans="1:11" ht="30" x14ac:dyDescent="0.25">
      <c r="A24" s="2">
        <v>464</v>
      </c>
      <c r="B24" s="3">
        <v>44361</v>
      </c>
      <c r="C24" s="2">
        <v>0.14000000000000001</v>
      </c>
      <c r="D24" s="2">
        <v>0.75</v>
      </c>
      <c r="E24" s="2">
        <v>2.5000000000000001E-2</v>
      </c>
      <c r="F24" s="10">
        <f>VLOOKUP(A24,Meses!A:Q,17,FALSE)</f>
        <v>0.80344303797468331</v>
      </c>
      <c r="G24" s="10">
        <v>0.7</v>
      </c>
      <c r="H24" s="2">
        <f t="shared" si="0"/>
        <v>21</v>
      </c>
      <c r="I24" s="5">
        <v>0.8</v>
      </c>
      <c r="J24" s="6" t="s">
        <v>15</v>
      </c>
      <c r="K24" s="2" t="s">
        <v>21</v>
      </c>
    </row>
    <row r="25" spans="1:11" x14ac:dyDescent="0.25">
      <c r="A25" s="2">
        <v>474</v>
      </c>
      <c r="B25" s="3">
        <v>44371</v>
      </c>
      <c r="C25" s="2">
        <v>0.14000000000000001</v>
      </c>
      <c r="D25" s="2">
        <v>0.77</v>
      </c>
      <c r="E25" s="2">
        <v>2.5000000000000001E-2</v>
      </c>
      <c r="F25" s="10">
        <f>VLOOKUP(A25,Meses!A:Q,17,FALSE)</f>
        <v>0.80445569620253132</v>
      </c>
      <c r="G25" s="10">
        <v>0.7</v>
      </c>
      <c r="H25" s="2">
        <f t="shared" si="0"/>
        <v>22</v>
      </c>
      <c r="I25" s="5">
        <v>0.8</v>
      </c>
      <c r="J25" s="6"/>
    </row>
    <row r="26" spans="1:11" x14ac:dyDescent="0.25">
      <c r="A26" s="2">
        <v>484</v>
      </c>
      <c r="B26" s="3">
        <v>44381</v>
      </c>
      <c r="C26" s="2">
        <v>0.14000000000000001</v>
      </c>
      <c r="D26" s="2">
        <v>0.77</v>
      </c>
      <c r="E26" s="2">
        <v>2.5000000000000001E-2</v>
      </c>
      <c r="F26" s="10">
        <f>VLOOKUP(A26,Meses!A:Q,17,FALSE)</f>
        <v>0.80546835443037934</v>
      </c>
      <c r="G26" s="10">
        <v>0.7</v>
      </c>
      <c r="H26" s="2">
        <f t="shared" si="0"/>
        <v>23</v>
      </c>
      <c r="I26" s="5">
        <v>0.8</v>
      </c>
      <c r="J26" s="6"/>
    </row>
    <row r="27" spans="1:11" x14ac:dyDescent="0.25">
      <c r="A27" s="2">
        <v>490</v>
      </c>
      <c r="B27" s="3">
        <v>44387</v>
      </c>
      <c r="C27" s="2">
        <v>0.14000000000000001</v>
      </c>
      <c r="D27" s="2">
        <v>0.73</v>
      </c>
      <c r="E27" s="2">
        <v>2.5000000000000001E-2</v>
      </c>
      <c r="F27" s="10">
        <f>VLOOKUP(A27,Meses!A:Q,17,FALSE)</f>
        <v>0.80607594936708815</v>
      </c>
      <c r="G27" s="10">
        <v>0.7</v>
      </c>
      <c r="H27" s="2">
        <f t="shared" si="0"/>
        <v>24</v>
      </c>
      <c r="I27" s="5">
        <v>0.8</v>
      </c>
      <c r="J27" s="6"/>
    </row>
    <row r="28" spans="1:11" x14ac:dyDescent="0.25">
      <c r="A28" s="2">
        <v>510</v>
      </c>
      <c r="B28" s="3">
        <v>44407</v>
      </c>
      <c r="C28" s="2">
        <v>0.14000000000000001</v>
      </c>
      <c r="D28" s="2">
        <v>0.77</v>
      </c>
      <c r="E28" s="2">
        <v>2.5000000000000001E-2</v>
      </c>
      <c r="F28" s="10">
        <f>VLOOKUP(A28,Meses!A:Q,17,FALSE)</f>
        <v>0.80810126582278419</v>
      </c>
      <c r="G28" s="10">
        <v>0.7</v>
      </c>
      <c r="H28" s="2">
        <f t="shared" si="0"/>
        <v>25</v>
      </c>
      <c r="I28" s="5">
        <v>0.8</v>
      </c>
      <c r="J28" s="6"/>
    </row>
    <row r="29" spans="1:11" ht="30" x14ac:dyDescent="0.25">
      <c r="A29" s="2">
        <v>555</v>
      </c>
      <c r="B29" s="3">
        <v>44452</v>
      </c>
      <c r="C29" s="2">
        <v>0.14000000000000001</v>
      </c>
      <c r="D29" s="2">
        <v>0.90500000000000003</v>
      </c>
      <c r="E29" s="2">
        <v>2.5000000000000001E-2</v>
      </c>
      <c r="F29" s="10">
        <f>VLOOKUP(A29,Meses!A:Q,17,FALSE)</f>
        <v>0.81265822784810027</v>
      </c>
      <c r="G29" s="10">
        <v>0.7</v>
      </c>
      <c r="H29" s="2">
        <f t="shared" si="0"/>
        <v>26</v>
      </c>
      <c r="I29" s="5">
        <v>0.4</v>
      </c>
      <c r="J29" s="6" t="s">
        <v>16</v>
      </c>
      <c r="K29" s="2" t="s">
        <v>10</v>
      </c>
    </row>
    <row r="30" spans="1:11" x14ac:dyDescent="0.25">
      <c r="A30" s="2">
        <v>580</v>
      </c>
      <c r="B30" s="3">
        <v>44477</v>
      </c>
      <c r="C30" s="2">
        <v>0.26</v>
      </c>
      <c r="D30" s="2">
        <v>0.57999999999999996</v>
      </c>
      <c r="E30" s="2">
        <v>2.5000000000000001E-2</v>
      </c>
      <c r="F30" s="10">
        <f>VLOOKUP(A30,Meses!A:Q,17,FALSE)</f>
        <v>0.81518987341772031</v>
      </c>
      <c r="G30" s="10">
        <v>0.7</v>
      </c>
      <c r="H30" s="2">
        <f t="shared" si="0"/>
        <v>27</v>
      </c>
      <c r="I30" s="5">
        <v>0.4</v>
      </c>
      <c r="J30" s="6"/>
    </row>
    <row r="31" spans="1:11" x14ac:dyDescent="0.25">
      <c r="A31" s="2">
        <v>627</v>
      </c>
      <c r="B31" s="3">
        <v>44524</v>
      </c>
      <c r="C31" s="2">
        <v>0.26</v>
      </c>
      <c r="D31" s="2">
        <v>0.57999999999999996</v>
      </c>
      <c r="E31" s="2">
        <v>2.5000000000000001E-2</v>
      </c>
      <c r="F31" s="10">
        <f>VLOOKUP(A31,Meses!A:Q,17,FALSE)</f>
        <v>0.819949367088606</v>
      </c>
      <c r="G31" s="10">
        <v>0.7</v>
      </c>
      <c r="H31" s="2">
        <f t="shared" si="0"/>
        <v>28</v>
      </c>
      <c r="I31" s="5">
        <v>0.4</v>
      </c>
      <c r="J31" s="2" t="s">
        <v>17</v>
      </c>
    </row>
    <row r="32" spans="1:11" ht="17.25" customHeight="1" x14ac:dyDescent="0.25">
      <c r="A32" s="2">
        <v>645</v>
      </c>
      <c r="B32" s="3">
        <v>44542</v>
      </c>
      <c r="C32" s="2">
        <v>0.26</v>
      </c>
      <c r="D32" s="2">
        <v>0.4</v>
      </c>
      <c r="E32" s="2">
        <v>2.5000000000000001E-2</v>
      </c>
      <c r="F32" s="10">
        <f>VLOOKUP(A32,Meses!A:Q,17,FALSE)</f>
        <v>0.82177215189873243</v>
      </c>
      <c r="G32" s="10">
        <v>0.7</v>
      </c>
      <c r="H32" s="2">
        <f t="shared" si="0"/>
        <v>29</v>
      </c>
      <c r="I32" s="5">
        <v>0.5</v>
      </c>
      <c r="J32" s="6" t="s">
        <v>19</v>
      </c>
      <c r="K32" s="7" t="s">
        <v>20</v>
      </c>
    </row>
    <row r="33" spans="1:11" ht="17.25" customHeight="1" x14ac:dyDescent="0.25">
      <c r="A33" s="2">
        <v>652</v>
      </c>
      <c r="B33" s="3">
        <v>44549</v>
      </c>
      <c r="C33" s="2">
        <v>0.26</v>
      </c>
      <c r="D33" s="2">
        <v>0.4</v>
      </c>
      <c r="E33" s="2">
        <v>2.5000000000000001E-2</v>
      </c>
      <c r="F33" s="10">
        <f>VLOOKUP(A33,Meses!A:Q,17,FALSE)</f>
        <v>0.82248101265822604</v>
      </c>
      <c r="G33" s="10">
        <v>0.7</v>
      </c>
      <c r="H33" s="2">
        <f t="shared" si="0"/>
        <v>30</v>
      </c>
      <c r="I33" s="5">
        <v>0.55000000000000004</v>
      </c>
      <c r="J33" s="6"/>
      <c r="K33" s="7"/>
    </row>
    <row r="34" spans="1:11" ht="17.25" customHeight="1" x14ac:dyDescent="0.25">
      <c r="A34" s="2">
        <v>665</v>
      </c>
      <c r="B34" s="3">
        <v>44562</v>
      </c>
      <c r="C34" s="2">
        <v>0.26</v>
      </c>
      <c r="D34" s="2">
        <v>0.3</v>
      </c>
      <c r="E34" s="2">
        <v>0.03</v>
      </c>
      <c r="F34" s="10">
        <f>VLOOKUP(A34,Meses!A:Q,17,FALSE)</f>
        <v>0.82379746835442846</v>
      </c>
      <c r="G34" s="10">
        <v>0.7</v>
      </c>
      <c r="H34" s="2">
        <f t="shared" si="0"/>
        <v>31</v>
      </c>
      <c r="I34" s="5">
        <v>0.6</v>
      </c>
      <c r="J34" s="6"/>
      <c r="K34" s="7"/>
    </row>
    <row r="35" spans="1:11" ht="17.25" customHeight="1" x14ac:dyDescent="0.25">
      <c r="A35" s="2">
        <v>677</v>
      </c>
      <c r="B35" s="3">
        <v>44574</v>
      </c>
      <c r="C35" s="2">
        <v>0.26</v>
      </c>
      <c r="D35" s="2">
        <v>0.3</v>
      </c>
      <c r="E35" s="2">
        <v>0.03</v>
      </c>
      <c r="F35" s="10">
        <f>VLOOKUP(A35,Meses!A:Q,17,FALSE)</f>
        <v>0.82501265822784609</v>
      </c>
      <c r="G35" s="10">
        <v>0.7</v>
      </c>
      <c r="H35" s="2">
        <f t="shared" si="0"/>
        <v>32</v>
      </c>
      <c r="I35" s="5">
        <v>0.7</v>
      </c>
      <c r="J35" s="6"/>
      <c r="K35" s="7"/>
    </row>
    <row r="36" spans="1:11" ht="17.25" customHeight="1" x14ac:dyDescent="0.25">
      <c r="A36" s="2">
        <v>688</v>
      </c>
      <c r="B36" s="3">
        <v>44585</v>
      </c>
      <c r="C36" s="2">
        <v>0.26</v>
      </c>
      <c r="D36" s="2">
        <v>0.1</v>
      </c>
      <c r="E36" s="2">
        <v>2.5000000000000001E-2</v>
      </c>
      <c r="F36" s="10">
        <f>VLOOKUP(A36,Meses!A:Q,17,FALSE)</f>
        <v>0.8261265822784789</v>
      </c>
      <c r="G36" s="10">
        <v>0.7</v>
      </c>
      <c r="H36" s="2">
        <f t="shared" si="0"/>
        <v>33</v>
      </c>
      <c r="I36" s="5">
        <v>0.7</v>
      </c>
      <c r="J36" s="6"/>
      <c r="K36" s="7"/>
    </row>
    <row r="37" spans="1:11" x14ac:dyDescent="0.25">
      <c r="A37" s="2">
        <v>690</v>
      </c>
      <c r="B37" s="3">
        <v>44592</v>
      </c>
      <c r="C37" s="2">
        <v>0.26</v>
      </c>
      <c r="D37" s="2">
        <v>0.2</v>
      </c>
      <c r="E37" s="2">
        <v>2.5000000000000001E-2</v>
      </c>
      <c r="F37" s="10">
        <f>VLOOKUP(A37,Meses!A:Q,17,FALSE)</f>
        <v>0.82632911392404851</v>
      </c>
      <c r="G37" s="10">
        <v>0.7</v>
      </c>
      <c r="H37" s="2">
        <f t="shared" si="0"/>
        <v>34</v>
      </c>
      <c r="I37" s="5">
        <v>0.7</v>
      </c>
      <c r="J37" s="6"/>
    </row>
    <row r="38" spans="1:11" x14ac:dyDescent="0.25">
      <c r="A38" s="2">
        <v>697</v>
      </c>
      <c r="B38" s="3">
        <v>44617</v>
      </c>
      <c r="C38" s="2">
        <v>0.26</v>
      </c>
      <c r="D38" s="2">
        <v>0.42</v>
      </c>
      <c r="E38" s="2">
        <v>2.5000000000000001E-2</v>
      </c>
      <c r="F38" s="10">
        <f>VLOOKUP(A38,Meses!A:Q,17,FALSE)</f>
        <v>0.82703797468354212</v>
      </c>
      <c r="G38" s="10">
        <v>0.7</v>
      </c>
      <c r="H38" s="2">
        <f t="shared" si="0"/>
        <v>35</v>
      </c>
      <c r="I38" s="5">
        <v>0.7</v>
      </c>
      <c r="J38" s="6"/>
    </row>
    <row r="39" spans="1:11" x14ac:dyDescent="0.25">
      <c r="A39" s="2">
        <v>710</v>
      </c>
      <c r="B39" s="3">
        <v>44627</v>
      </c>
      <c r="C39" s="2">
        <v>0.4</v>
      </c>
      <c r="D39" s="2">
        <v>0.26</v>
      </c>
      <c r="E39" s="2">
        <v>2.5000000000000001E-2</v>
      </c>
      <c r="F39" s="10">
        <f>VLOOKUP(A39,Meses!A:Q,17,FALSE)</f>
        <v>0.82835443037974454</v>
      </c>
      <c r="G39" s="10">
        <v>0.7</v>
      </c>
      <c r="H39" s="2">
        <f t="shared" si="0"/>
        <v>36</v>
      </c>
      <c r="I39" s="5">
        <v>0.7</v>
      </c>
      <c r="J39" s="6"/>
    </row>
    <row r="40" spans="1:11" x14ac:dyDescent="0.25">
      <c r="A40" s="2">
        <v>711</v>
      </c>
      <c r="B40" s="3">
        <v>44652</v>
      </c>
      <c r="C40" s="2">
        <v>0.4</v>
      </c>
      <c r="D40" s="2">
        <v>0.26</v>
      </c>
      <c r="E40" s="2">
        <v>2.5000000000000001E-2</v>
      </c>
      <c r="F40" s="10">
        <f>VLOOKUP(A40,Meses!A:Q,17,FALSE)</f>
        <v>0.82845569620252935</v>
      </c>
      <c r="G40" s="10">
        <v>0.7</v>
      </c>
      <c r="H40" s="2">
        <f t="shared" si="0"/>
        <v>37</v>
      </c>
      <c r="I40" s="5">
        <v>0.7</v>
      </c>
    </row>
    <row r="41" spans="1:11" x14ac:dyDescent="0.25">
      <c r="A41" s="2">
        <v>740</v>
      </c>
      <c r="B41" s="3">
        <v>44653</v>
      </c>
      <c r="C41" s="2">
        <v>0.4</v>
      </c>
      <c r="D41" s="2">
        <v>0.1</v>
      </c>
      <c r="E41" s="2">
        <v>2.5000000000000001E-2</v>
      </c>
      <c r="F41" s="10">
        <f>VLOOKUP(A41,Meses!A:Q,17,FALSE)</f>
        <v>0.8313924050632886</v>
      </c>
      <c r="G41" s="10">
        <v>0.7</v>
      </c>
      <c r="H41" s="2">
        <f t="shared" si="0"/>
        <v>38</v>
      </c>
      <c r="I41" s="5">
        <v>0.7</v>
      </c>
    </row>
    <row r="42" spans="1:11" x14ac:dyDescent="0.25">
      <c r="A42" s="2">
        <v>755</v>
      </c>
      <c r="B42" s="3">
        <v>44654</v>
      </c>
      <c r="C42" s="2">
        <v>0.4</v>
      </c>
      <c r="D42" s="2">
        <v>0.1</v>
      </c>
      <c r="E42" s="2">
        <v>2.5000000000000001E-2</v>
      </c>
      <c r="F42" s="10">
        <f>VLOOKUP(A42,Meses!A:Q,17,FALSE)</f>
        <v>0.83291139240506062</v>
      </c>
      <c r="G42" s="10">
        <v>0.7</v>
      </c>
      <c r="H42" s="2">
        <f t="shared" si="0"/>
        <v>39</v>
      </c>
      <c r="I42" s="5">
        <v>0.7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2E942-731B-45C6-951C-B5F3CB4F2F38}">
  <dimension ref="A1:AD826"/>
  <sheetViews>
    <sheetView topLeftCell="A418" zoomScale="170" zoomScaleNormal="170" workbookViewId="0">
      <selection activeCell="E304" sqref="E304"/>
    </sheetView>
  </sheetViews>
  <sheetFormatPr defaultRowHeight="15" x14ac:dyDescent="0.25"/>
  <cols>
    <col min="1" max="1" width="9.140625" style="2"/>
    <col min="2" max="2" width="12.42578125" style="2" bestFit="1" customWidth="1"/>
    <col min="3" max="3" width="18.85546875" style="2" bestFit="1" customWidth="1"/>
    <col min="4" max="4" width="17.85546875" style="2" bestFit="1" customWidth="1"/>
    <col min="5" max="5" width="17.7109375" style="2" bestFit="1" customWidth="1"/>
    <col min="6" max="29" width="16.85546875" style="2" customWidth="1"/>
    <col min="30" max="30" width="45.28515625" style="2" bestFit="1" customWidth="1"/>
    <col min="31" max="16384" width="9.140625" style="2"/>
  </cols>
  <sheetData>
    <row r="1" spans="1:30" x14ac:dyDescent="0.25">
      <c r="A1" s="2" t="s">
        <v>1</v>
      </c>
      <c r="B1" s="2" t="s">
        <v>0</v>
      </c>
      <c r="C1" s="2" t="s">
        <v>25</v>
      </c>
      <c r="D1" s="2" t="s">
        <v>26</v>
      </c>
      <c r="E1" s="2" t="s">
        <v>27</v>
      </c>
      <c r="F1" s="2" t="s">
        <v>28</v>
      </c>
      <c r="G1" s="2" t="s">
        <v>29</v>
      </c>
      <c r="H1" s="2" t="s">
        <v>30</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50</v>
      </c>
      <c r="AC1" s="2" t="s">
        <v>51</v>
      </c>
      <c r="AD1" s="2" t="s">
        <v>23</v>
      </c>
    </row>
    <row r="2" spans="1:30" ht="30" x14ac:dyDescent="0.25">
      <c r="A2" s="2">
        <v>1</v>
      </c>
      <c r="B2" s="3">
        <v>43898</v>
      </c>
      <c r="C2" s="10">
        <f t="shared" ref="C2:C65" si="0">IF(B2&lt;Vac_Ini_Real-AntVacina,0,
IF(B2=Vac_Ini_Real-AntVacina+Dias1,Target1,
IF(B2=MAX(B:B),Target2,
IF(B2&lt;Vac_Ini_Real-AntVacina+Dias1,C1+(Target1-C1)/(Vac_Ini_Real-AntVacina+Dias1 - B2+1),
C1+(Target2-C1)/(MAX(B:B) - B2+1)
))))</f>
        <v>0</v>
      </c>
      <c r="D2" s="10">
        <f>C2</f>
        <v>0</v>
      </c>
      <c r="E2" s="10">
        <f t="shared" ref="E2:AC12" si="1">D2</f>
        <v>0</v>
      </c>
      <c r="F2" s="10">
        <f t="shared" si="1"/>
        <v>0</v>
      </c>
      <c r="G2" s="10">
        <f t="shared" si="1"/>
        <v>0</v>
      </c>
      <c r="H2" s="10">
        <f t="shared" si="1"/>
        <v>0</v>
      </c>
      <c r="I2" s="10">
        <f t="shared" si="1"/>
        <v>0</v>
      </c>
      <c r="J2" s="10">
        <f t="shared" si="1"/>
        <v>0</v>
      </c>
      <c r="K2" s="10">
        <f t="shared" si="1"/>
        <v>0</v>
      </c>
      <c r="L2" s="10">
        <f t="shared" si="1"/>
        <v>0</v>
      </c>
      <c r="M2" s="10">
        <f t="shared" si="1"/>
        <v>0</v>
      </c>
      <c r="N2" s="10">
        <f t="shared" si="1"/>
        <v>0</v>
      </c>
      <c r="O2" s="10">
        <f t="shared" si="1"/>
        <v>0</v>
      </c>
      <c r="P2" s="10">
        <f t="shared" si="1"/>
        <v>0</v>
      </c>
      <c r="Q2" s="10">
        <f t="shared" si="1"/>
        <v>0</v>
      </c>
      <c r="R2" s="10">
        <f t="shared" si="1"/>
        <v>0</v>
      </c>
      <c r="S2" s="10">
        <f t="shared" si="1"/>
        <v>0</v>
      </c>
      <c r="T2" s="10">
        <f t="shared" si="1"/>
        <v>0</v>
      </c>
      <c r="U2" s="10">
        <f t="shared" si="1"/>
        <v>0</v>
      </c>
      <c r="V2" s="10">
        <f t="shared" si="1"/>
        <v>0</v>
      </c>
      <c r="W2" s="10">
        <f t="shared" si="1"/>
        <v>0</v>
      </c>
      <c r="X2" s="10">
        <f t="shared" si="1"/>
        <v>0</v>
      </c>
      <c r="Y2" s="10">
        <f t="shared" si="1"/>
        <v>0</v>
      </c>
      <c r="Z2" s="10">
        <f t="shared" si="1"/>
        <v>0</v>
      </c>
      <c r="AA2" s="10">
        <f t="shared" si="1"/>
        <v>0</v>
      </c>
      <c r="AB2" s="10">
        <f t="shared" si="1"/>
        <v>0</v>
      </c>
      <c r="AC2" s="10">
        <f t="shared" si="1"/>
        <v>0</v>
      </c>
      <c r="AD2" s="6" t="s">
        <v>24</v>
      </c>
    </row>
    <row r="3" spans="1:30" x14ac:dyDescent="0.25">
      <c r="A3" s="2">
        <v>2</v>
      </c>
      <c r="B3" s="3">
        <f>B2+1</f>
        <v>43899</v>
      </c>
      <c r="C3" s="10">
        <f t="shared" si="0"/>
        <v>0</v>
      </c>
      <c r="D3" s="10">
        <f t="shared" ref="D3:S66" si="2">C3</f>
        <v>0</v>
      </c>
      <c r="E3" s="10">
        <f t="shared" si="2"/>
        <v>0</v>
      </c>
      <c r="F3" s="10">
        <f t="shared" si="2"/>
        <v>0</v>
      </c>
      <c r="G3" s="10">
        <f t="shared" si="2"/>
        <v>0</v>
      </c>
      <c r="H3" s="10">
        <f t="shared" si="2"/>
        <v>0</v>
      </c>
      <c r="I3" s="10">
        <f t="shared" si="2"/>
        <v>0</v>
      </c>
      <c r="J3" s="10">
        <f t="shared" si="2"/>
        <v>0</v>
      </c>
      <c r="K3" s="10">
        <f t="shared" si="2"/>
        <v>0</v>
      </c>
      <c r="L3" s="10">
        <f t="shared" si="2"/>
        <v>0</v>
      </c>
      <c r="M3" s="10">
        <f t="shared" si="2"/>
        <v>0</v>
      </c>
      <c r="N3" s="10">
        <f t="shared" si="2"/>
        <v>0</v>
      </c>
      <c r="O3" s="10">
        <f t="shared" si="2"/>
        <v>0</v>
      </c>
      <c r="P3" s="10">
        <f t="shared" si="2"/>
        <v>0</v>
      </c>
      <c r="Q3" s="10">
        <f t="shared" si="2"/>
        <v>0</v>
      </c>
      <c r="R3" s="10">
        <f t="shared" si="2"/>
        <v>0</v>
      </c>
      <c r="S3" s="10">
        <f t="shared" si="2"/>
        <v>0</v>
      </c>
      <c r="T3" s="10">
        <f t="shared" si="1"/>
        <v>0</v>
      </c>
      <c r="U3" s="10">
        <f t="shared" si="1"/>
        <v>0</v>
      </c>
      <c r="V3" s="10">
        <f t="shared" si="1"/>
        <v>0</v>
      </c>
      <c r="W3" s="10">
        <f t="shared" si="1"/>
        <v>0</v>
      </c>
      <c r="X3" s="10">
        <f t="shared" si="1"/>
        <v>0</v>
      </c>
      <c r="Y3" s="10">
        <f t="shared" si="1"/>
        <v>0</v>
      </c>
      <c r="Z3" s="10">
        <f t="shared" si="1"/>
        <v>0</v>
      </c>
      <c r="AA3" s="10">
        <f t="shared" si="1"/>
        <v>0</v>
      </c>
      <c r="AB3" s="10">
        <f t="shared" si="1"/>
        <v>0</v>
      </c>
      <c r="AC3" s="10">
        <f t="shared" si="1"/>
        <v>0</v>
      </c>
    </row>
    <row r="4" spans="1:30" x14ac:dyDescent="0.25">
      <c r="A4" s="2">
        <v>3</v>
      </c>
      <c r="B4" s="3">
        <f t="shared" ref="B4:B67" si="3">B3+1</f>
        <v>43900</v>
      </c>
      <c r="C4" s="10">
        <f t="shared" si="0"/>
        <v>0</v>
      </c>
      <c r="D4" s="10">
        <f t="shared" si="2"/>
        <v>0</v>
      </c>
      <c r="E4" s="10">
        <f t="shared" si="1"/>
        <v>0</v>
      </c>
      <c r="F4" s="10">
        <f t="shared" si="1"/>
        <v>0</v>
      </c>
      <c r="G4" s="10">
        <f t="shared" si="1"/>
        <v>0</v>
      </c>
      <c r="H4" s="10">
        <f t="shared" si="1"/>
        <v>0</v>
      </c>
      <c r="I4" s="10">
        <f t="shared" si="1"/>
        <v>0</v>
      </c>
      <c r="J4" s="10">
        <f t="shared" si="1"/>
        <v>0</v>
      </c>
      <c r="K4" s="10">
        <f t="shared" si="1"/>
        <v>0</v>
      </c>
      <c r="L4" s="10">
        <f t="shared" si="1"/>
        <v>0</v>
      </c>
      <c r="M4" s="10">
        <f t="shared" si="1"/>
        <v>0</v>
      </c>
      <c r="N4" s="10">
        <f t="shared" si="1"/>
        <v>0</v>
      </c>
      <c r="O4" s="10">
        <f t="shared" si="1"/>
        <v>0</v>
      </c>
      <c r="P4" s="10">
        <f t="shared" si="1"/>
        <v>0</v>
      </c>
      <c r="Q4" s="10">
        <f t="shared" si="1"/>
        <v>0</v>
      </c>
      <c r="R4" s="10">
        <f t="shared" si="1"/>
        <v>0</v>
      </c>
      <c r="S4" s="10">
        <f t="shared" si="1"/>
        <v>0</v>
      </c>
      <c r="T4" s="10">
        <f t="shared" si="1"/>
        <v>0</v>
      </c>
      <c r="U4" s="10">
        <f t="shared" si="1"/>
        <v>0</v>
      </c>
      <c r="V4" s="10">
        <f t="shared" si="1"/>
        <v>0</v>
      </c>
      <c r="W4" s="10">
        <f t="shared" si="1"/>
        <v>0</v>
      </c>
      <c r="X4" s="10">
        <f t="shared" si="1"/>
        <v>0</v>
      </c>
      <c r="Y4" s="10">
        <f t="shared" si="1"/>
        <v>0</v>
      </c>
      <c r="Z4" s="10">
        <f t="shared" si="1"/>
        <v>0</v>
      </c>
      <c r="AA4" s="10">
        <f t="shared" si="1"/>
        <v>0</v>
      </c>
      <c r="AB4" s="10">
        <f t="shared" si="1"/>
        <v>0</v>
      </c>
      <c r="AC4" s="10">
        <f t="shared" si="1"/>
        <v>0</v>
      </c>
    </row>
    <row r="5" spans="1:30" x14ac:dyDescent="0.25">
      <c r="A5" s="2">
        <v>4</v>
      </c>
      <c r="B5" s="3">
        <f t="shared" si="3"/>
        <v>43901</v>
      </c>
      <c r="C5" s="10">
        <f t="shared" si="0"/>
        <v>0</v>
      </c>
      <c r="D5" s="10">
        <f t="shared" si="2"/>
        <v>0</v>
      </c>
      <c r="E5" s="10">
        <f t="shared" si="1"/>
        <v>0</v>
      </c>
      <c r="F5" s="10">
        <f t="shared" si="1"/>
        <v>0</v>
      </c>
      <c r="G5" s="10">
        <f t="shared" si="1"/>
        <v>0</v>
      </c>
      <c r="H5" s="10">
        <f t="shared" si="1"/>
        <v>0</v>
      </c>
      <c r="I5" s="10">
        <f t="shared" si="1"/>
        <v>0</v>
      </c>
      <c r="J5" s="10">
        <f t="shared" si="1"/>
        <v>0</v>
      </c>
      <c r="K5" s="10">
        <f t="shared" si="1"/>
        <v>0</v>
      </c>
      <c r="L5" s="10">
        <f t="shared" si="1"/>
        <v>0</v>
      </c>
      <c r="M5" s="10">
        <f t="shared" si="1"/>
        <v>0</v>
      </c>
      <c r="N5" s="10">
        <f t="shared" si="1"/>
        <v>0</v>
      </c>
      <c r="O5" s="10">
        <f t="shared" si="1"/>
        <v>0</v>
      </c>
      <c r="P5" s="10">
        <f t="shared" si="1"/>
        <v>0</v>
      </c>
      <c r="Q5" s="10">
        <f t="shared" si="1"/>
        <v>0</v>
      </c>
      <c r="R5" s="10">
        <f t="shared" si="1"/>
        <v>0</v>
      </c>
      <c r="S5" s="10">
        <f t="shared" si="1"/>
        <v>0</v>
      </c>
      <c r="T5" s="10">
        <f t="shared" si="1"/>
        <v>0</v>
      </c>
      <c r="U5" s="10">
        <f t="shared" si="1"/>
        <v>0</v>
      </c>
      <c r="V5" s="10">
        <f t="shared" si="1"/>
        <v>0</v>
      </c>
      <c r="W5" s="10">
        <f t="shared" si="1"/>
        <v>0</v>
      </c>
      <c r="X5" s="10">
        <f t="shared" si="1"/>
        <v>0</v>
      </c>
      <c r="Y5" s="10">
        <f t="shared" si="1"/>
        <v>0</v>
      </c>
      <c r="Z5" s="10">
        <f t="shared" si="1"/>
        <v>0</v>
      </c>
      <c r="AA5" s="10">
        <f t="shared" si="1"/>
        <v>0</v>
      </c>
      <c r="AB5" s="10">
        <f t="shared" si="1"/>
        <v>0</v>
      </c>
      <c r="AC5" s="10">
        <f t="shared" si="1"/>
        <v>0</v>
      </c>
    </row>
    <row r="6" spans="1:30" x14ac:dyDescent="0.25">
      <c r="A6" s="2">
        <v>5</v>
      </c>
      <c r="B6" s="3">
        <f t="shared" si="3"/>
        <v>43902</v>
      </c>
      <c r="C6" s="10">
        <f t="shared" si="0"/>
        <v>0</v>
      </c>
      <c r="D6" s="10">
        <f t="shared" si="2"/>
        <v>0</v>
      </c>
      <c r="E6" s="10">
        <f t="shared" si="1"/>
        <v>0</v>
      </c>
      <c r="F6" s="10">
        <f t="shared" si="1"/>
        <v>0</v>
      </c>
      <c r="G6" s="10">
        <f t="shared" si="1"/>
        <v>0</v>
      </c>
      <c r="H6" s="10">
        <f t="shared" si="1"/>
        <v>0</v>
      </c>
      <c r="I6" s="10">
        <f t="shared" si="1"/>
        <v>0</v>
      </c>
      <c r="J6" s="10">
        <f t="shared" si="1"/>
        <v>0</v>
      </c>
      <c r="K6" s="10">
        <f t="shared" si="1"/>
        <v>0</v>
      </c>
      <c r="L6" s="10">
        <f t="shared" si="1"/>
        <v>0</v>
      </c>
      <c r="M6" s="10">
        <f t="shared" si="1"/>
        <v>0</v>
      </c>
      <c r="N6" s="10">
        <f t="shared" si="1"/>
        <v>0</v>
      </c>
      <c r="O6" s="10">
        <f t="shared" si="1"/>
        <v>0</v>
      </c>
      <c r="P6" s="10">
        <f t="shared" si="1"/>
        <v>0</v>
      </c>
      <c r="Q6" s="10">
        <f t="shared" si="1"/>
        <v>0</v>
      </c>
      <c r="R6" s="10">
        <f t="shared" si="1"/>
        <v>0</v>
      </c>
      <c r="S6" s="10">
        <f t="shared" si="1"/>
        <v>0</v>
      </c>
      <c r="T6" s="10">
        <f t="shared" si="1"/>
        <v>0</v>
      </c>
      <c r="U6" s="10">
        <f t="shared" si="1"/>
        <v>0</v>
      </c>
      <c r="V6" s="10">
        <f t="shared" si="1"/>
        <v>0</v>
      </c>
      <c r="W6" s="10">
        <f t="shared" si="1"/>
        <v>0</v>
      </c>
      <c r="X6" s="10">
        <f t="shared" si="1"/>
        <v>0</v>
      </c>
      <c r="Y6" s="10">
        <f t="shared" si="1"/>
        <v>0</v>
      </c>
      <c r="Z6" s="10">
        <f t="shared" si="1"/>
        <v>0</v>
      </c>
      <c r="AA6" s="10">
        <f t="shared" si="1"/>
        <v>0</v>
      </c>
      <c r="AB6" s="10">
        <f t="shared" si="1"/>
        <v>0</v>
      </c>
      <c r="AC6" s="10">
        <f t="shared" si="1"/>
        <v>0</v>
      </c>
    </row>
    <row r="7" spans="1:30" x14ac:dyDescent="0.25">
      <c r="A7" s="2">
        <v>6</v>
      </c>
      <c r="B7" s="3">
        <f t="shared" si="3"/>
        <v>43903</v>
      </c>
      <c r="C7" s="10">
        <f t="shared" si="0"/>
        <v>0</v>
      </c>
      <c r="D7" s="10">
        <f t="shared" si="2"/>
        <v>0</v>
      </c>
      <c r="E7" s="10">
        <f t="shared" si="1"/>
        <v>0</v>
      </c>
      <c r="F7" s="10">
        <f t="shared" si="1"/>
        <v>0</v>
      </c>
      <c r="G7" s="10">
        <f t="shared" si="1"/>
        <v>0</v>
      </c>
      <c r="H7" s="10">
        <f t="shared" si="1"/>
        <v>0</v>
      </c>
      <c r="I7" s="10">
        <f t="shared" si="1"/>
        <v>0</v>
      </c>
      <c r="J7" s="10">
        <f t="shared" si="1"/>
        <v>0</v>
      </c>
      <c r="K7" s="10">
        <f t="shared" si="1"/>
        <v>0</v>
      </c>
      <c r="L7" s="10">
        <f t="shared" si="1"/>
        <v>0</v>
      </c>
      <c r="M7" s="10">
        <f t="shared" si="1"/>
        <v>0</v>
      </c>
      <c r="N7" s="10">
        <f t="shared" si="1"/>
        <v>0</v>
      </c>
      <c r="O7" s="10">
        <f t="shared" si="1"/>
        <v>0</v>
      </c>
      <c r="P7" s="10">
        <f t="shared" si="1"/>
        <v>0</v>
      </c>
      <c r="Q7" s="10">
        <f t="shared" si="1"/>
        <v>0</v>
      </c>
      <c r="R7" s="10">
        <f t="shared" si="1"/>
        <v>0</v>
      </c>
      <c r="S7" s="10">
        <f t="shared" si="1"/>
        <v>0</v>
      </c>
      <c r="T7" s="10">
        <f t="shared" si="1"/>
        <v>0</v>
      </c>
      <c r="U7" s="10">
        <f t="shared" si="1"/>
        <v>0</v>
      </c>
      <c r="V7" s="10">
        <f t="shared" si="1"/>
        <v>0</v>
      </c>
      <c r="W7" s="10">
        <f t="shared" si="1"/>
        <v>0</v>
      </c>
      <c r="X7" s="10">
        <f t="shared" si="1"/>
        <v>0</v>
      </c>
      <c r="Y7" s="10">
        <f t="shared" si="1"/>
        <v>0</v>
      </c>
      <c r="Z7" s="10">
        <f t="shared" si="1"/>
        <v>0</v>
      </c>
      <c r="AA7" s="10">
        <f t="shared" si="1"/>
        <v>0</v>
      </c>
      <c r="AB7" s="10">
        <f t="shared" si="1"/>
        <v>0</v>
      </c>
      <c r="AC7" s="10">
        <f t="shared" si="1"/>
        <v>0</v>
      </c>
    </row>
    <row r="8" spans="1:30" x14ac:dyDescent="0.25">
      <c r="A8" s="2">
        <v>7</v>
      </c>
      <c r="B8" s="3">
        <f t="shared" si="3"/>
        <v>43904</v>
      </c>
      <c r="C8" s="10">
        <f t="shared" si="0"/>
        <v>0</v>
      </c>
      <c r="D8" s="10">
        <f t="shared" si="2"/>
        <v>0</v>
      </c>
      <c r="E8" s="10">
        <f t="shared" si="1"/>
        <v>0</v>
      </c>
      <c r="F8" s="10">
        <f t="shared" si="1"/>
        <v>0</v>
      </c>
      <c r="G8" s="10">
        <f t="shared" si="1"/>
        <v>0</v>
      </c>
      <c r="H8" s="10">
        <f t="shared" si="1"/>
        <v>0</v>
      </c>
      <c r="I8" s="10">
        <f t="shared" si="1"/>
        <v>0</v>
      </c>
      <c r="J8" s="10">
        <f t="shared" si="1"/>
        <v>0</v>
      </c>
      <c r="K8" s="10">
        <f t="shared" si="1"/>
        <v>0</v>
      </c>
      <c r="L8" s="10">
        <f t="shared" si="1"/>
        <v>0</v>
      </c>
      <c r="M8" s="10">
        <f t="shared" si="1"/>
        <v>0</v>
      </c>
      <c r="N8" s="10">
        <f t="shared" si="1"/>
        <v>0</v>
      </c>
      <c r="O8" s="10">
        <f t="shared" si="1"/>
        <v>0</v>
      </c>
      <c r="P8" s="10">
        <f t="shared" si="1"/>
        <v>0</v>
      </c>
      <c r="Q8" s="10">
        <f t="shared" si="1"/>
        <v>0</v>
      </c>
      <c r="R8" s="10">
        <f t="shared" si="1"/>
        <v>0</v>
      </c>
      <c r="S8" s="10">
        <f t="shared" si="1"/>
        <v>0</v>
      </c>
      <c r="T8" s="10">
        <f t="shared" si="1"/>
        <v>0</v>
      </c>
      <c r="U8" s="10">
        <f t="shared" si="1"/>
        <v>0</v>
      </c>
      <c r="V8" s="10">
        <f t="shared" si="1"/>
        <v>0</v>
      </c>
      <c r="W8" s="10">
        <f t="shared" si="1"/>
        <v>0</v>
      </c>
      <c r="X8" s="10">
        <f t="shared" si="1"/>
        <v>0</v>
      </c>
      <c r="Y8" s="10">
        <f t="shared" si="1"/>
        <v>0</v>
      </c>
      <c r="Z8" s="10">
        <f t="shared" si="1"/>
        <v>0</v>
      </c>
      <c r="AA8" s="10">
        <f t="shared" si="1"/>
        <v>0</v>
      </c>
      <c r="AB8" s="10">
        <f t="shared" si="1"/>
        <v>0</v>
      </c>
      <c r="AC8" s="10">
        <f t="shared" si="1"/>
        <v>0</v>
      </c>
    </row>
    <row r="9" spans="1:30" x14ac:dyDescent="0.25">
      <c r="A9" s="2">
        <v>8</v>
      </c>
      <c r="B9" s="3">
        <f t="shared" si="3"/>
        <v>43905</v>
      </c>
      <c r="C9" s="10">
        <f t="shared" si="0"/>
        <v>0</v>
      </c>
      <c r="D9" s="10">
        <f t="shared" si="2"/>
        <v>0</v>
      </c>
      <c r="E9" s="10">
        <f t="shared" si="1"/>
        <v>0</v>
      </c>
      <c r="F9" s="10">
        <f t="shared" si="1"/>
        <v>0</v>
      </c>
      <c r="G9" s="10">
        <f t="shared" si="1"/>
        <v>0</v>
      </c>
      <c r="H9" s="10">
        <f t="shared" si="1"/>
        <v>0</v>
      </c>
      <c r="I9" s="10">
        <f t="shared" si="1"/>
        <v>0</v>
      </c>
      <c r="J9" s="10">
        <f t="shared" si="1"/>
        <v>0</v>
      </c>
      <c r="K9" s="10">
        <f t="shared" si="1"/>
        <v>0</v>
      </c>
      <c r="L9" s="10">
        <f t="shared" si="1"/>
        <v>0</v>
      </c>
      <c r="M9" s="10">
        <f t="shared" si="1"/>
        <v>0</v>
      </c>
      <c r="N9" s="10">
        <f t="shared" si="1"/>
        <v>0</v>
      </c>
      <c r="O9" s="10">
        <f t="shared" si="1"/>
        <v>0</v>
      </c>
      <c r="P9" s="10">
        <f t="shared" si="1"/>
        <v>0</v>
      </c>
      <c r="Q9" s="10">
        <f t="shared" si="1"/>
        <v>0</v>
      </c>
      <c r="R9" s="10">
        <f t="shared" si="1"/>
        <v>0</v>
      </c>
      <c r="S9" s="10">
        <f t="shared" si="1"/>
        <v>0</v>
      </c>
      <c r="T9" s="10">
        <f t="shared" si="1"/>
        <v>0</v>
      </c>
      <c r="U9" s="10">
        <f t="shared" si="1"/>
        <v>0</v>
      </c>
      <c r="V9" s="10">
        <f t="shared" si="1"/>
        <v>0</v>
      </c>
      <c r="W9" s="10">
        <f t="shared" si="1"/>
        <v>0</v>
      </c>
      <c r="X9" s="10">
        <f t="shared" si="1"/>
        <v>0</v>
      </c>
      <c r="Y9" s="10">
        <f t="shared" si="1"/>
        <v>0</v>
      </c>
      <c r="Z9" s="10">
        <f t="shared" si="1"/>
        <v>0</v>
      </c>
      <c r="AA9" s="10">
        <f t="shared" si="1"/>
        <v>0</v>
      </c>
      <c r="AB9" s="10">
        <f t="shared" si="1"/>
        <v>0</v>
      </c>
      <c r="AC9" s="10">
        <f t="shared" si="1"/>
        <v>0</v>
      </c>
    </row>
    <row r="10" spans="1:30" x14ac:dyDescent="0.25">
      <c r="A10" s="2">
        <v>9</v>
      </c>
      <c r="B10" s="3">
        <f t="shared" si="3"/>
        <v>43906</v>
      </c>
      <c r="C10" s="10">
        <f t="shared" si="0"/>
        <v>0</v>
      </c>
      <c r="D10" s="10">
        <f t="shared" si="2"/>
        <v>0</v>
      </c>
      <c r="E10" s="10">
        <f t="shared" si="1"/>
        <v>0</v>
      </c>
      <c r="F10" s="10">
        <f t="shared" si="1"/>
        <v>0</v>
      </c>
      <c r="G10" s="10">
        <f t="shared" si="1"/>
        <v>0</v>
      </c>
      <c r="H10" s="10">
        <f t="shared" si="1"/>
        <v>0</v>
      </c>
      <c r="I10" s="10">
        <f t="shared" si="1"/>
        <v>0</v>
      </c>
      <c r="J10" s="10">
        <f t="shared" si="1"/>
        <v>0</v>
      </c>
      <c r="K10" s="10">
        <f t="shared" si="1"/>
        <v>0</v>
      </c>
      <c r="L10" s="10">
        <f t="shared" si="1"/>
        <v>0</v>
      </c>
      <c r="M10" s="10">
        <f t="shared" si="1"/>
        <v>0</v>
      </c>
      <c r="N10" s="10">
        <f t="shared" si="1"/>
        <v>0</v>
      </c>
      <c r="O10" s="10">
        <f t="shared" si="1"/>
        <v>0</v>
      </c>
      <c r="P10" s="10">
        <f t="shared" si="1"/>
        <v>0</v>
      </c>
      <c r="Q10" s="10">
        <f t="shared" si="1"/>
        <v>0</v>
      </c>
      <c r="R10" s="10">
        <f t="shared" si="1"/>
        <v>0</v>
      </c>
      <c r="S10" s="10">
        <f t="shared" si="1"/>
        <v>0</v>
      </c>
      <c r="T10" s="10">
        <f t="shared" si="1"/>
        <v>0</v>
      </c>
      <c r="U10" s="10">
        <f t="shared" si="1"/>
        <v>0</v>
      </c>
      <c r="V10" s="10">
        <f t="shared" si="1"/>
        <v>0</v>
      </c>
      <c r="W10" s="10">
        <f t="shared" si="1"/>
        <v>0</v>
      </c>
      <c r="X10" s="10">
        <f t="shared" si="1"/>
        <v>0</v>
      </c>
      <c r="Y10" s="10">
        <f t="shared" si="1"/>
        <v>0</v>
      </c>
      <c r="Z10" s="10">
        <f t="shared" si="1"/>
        <v>0</v>
      </c>
      <c r="AA10" s="10">
        <f t="shared" si="1"/>
        <v>0</v>
      </c>
      <c r="AB10" s="10">
        <f t="shared" si="1"/>
        <v>0</v>
      </c>
      <c r="AC10" s="10">
        <f t="shared" si="1"/>
        <v>0</v>
      </c>
    </row>
    <row r="11" spans="1:30" x14ac:dyDescent="0.25">
      <c r="A11" s="2">
        <v>10</v>
      </c>
      <c r="B11" s="3">
        <f t="shared" si="3"/>
        <v>43907</v>
      </c>
      <c r="C11" s="10">
        <f t="shared" si="0"/>
        <v>0</v>
      </c>
      <c r="D11" s="10">
        <f t="shared" si="2"/>
        <v>0</v>
      </c>
      <c r="E11" s="10">
        <f t="shared" si="1"/>
        <v>0</v>
      </c>
      <c r="F11" s="10">
        <f t="shared" si="1"/>
        <v>0</v>
      </c>
      <c r="G11" s="10">
        <f t="shared" si="1"/>
        <v>0</v>
      </c>
      <c r="H11" s="10">
        <f t="shared" si="1"/>
        <v>0</v>
      </c>
      <c r="I11" s="10">
        <f t="shared" si="1"/>
        <v>0</v>
      </c>
      <c r="J11" s="10">
        <f t="shared" si="1"/>
        <v>0</v>
      </c>
      <c r="K11" s="10">
        <f t="shared" si="1"/>
        <v>0</v>
      </c>
      <c r="L11" s="10">
        <f t="shared" si="1"/>
        <v>0</v>
      </c>
      <c r="M11" s="10">
        <f t="shared" si="1"/>
        <v>0</v>
      </c>
      <c r="N11" s="10">
        <f t="shared" si="1"/>
        <v>0</v>
      </c>
      <c r="O11" s="10">
        <f t="shared" si="1"/>
        <v>0</v>
      </c>
      <c r="P11" s="10">
        <f t="shared" si="1"/>
        <v>0</v>
      </c>
      <c r="Q11" s="10">
        <f t="shared" si="1"/>
        <v>0</v>
      </c>
      <c r="R11" s="10">
        <f t="shared" si="1"/>
        <v>0</v>
      </c>
      <c r="S11" s="10">
        <f t="shared" si="1"/>
        <v>0</v>
      </c>
      <c r="T11" s="10">
        <f t="shared" si="1"/>
        <v>0</v>
      </c>
      <c r="U11" s="10">
        <f t="shared" si="1"/>
        <v>0</v>
      </c>
      <c r="V11" s="10">
        <f t="shared" si="1"/>
        <v>0</v>
      </c>
      <c r="W11" s="10">
        <f t="shared" si="1"/>
        <v>0</v>
      </c>
      <c r="X11" s="10">
        <f t="shared" si="1"/>
        <v>0</v>
      </c>
      <c r="Y11" s="10">
        <f t="shared" si="1"/>
        <v>0</v>
      </c>
      <c r="Z11" s="10">
        <f t="shared" si="1"/>
        <v>0</v>
      </c>
      <c r="AA11" s="10">
        <f t="shared" si="1"/>
        <v>0</v>
      </c>
      <c r="AB11" s="10">
        <f t="shared" si="1"/>
        <v>0</v>
      </c>
      <c r="AC11" s="10">
        <f t="shared" si="1"/>
        <v>0</v>
      </c>
    </row>
    <row r="12" spans="1:30" x14ac:dyDescent="0.25">
      <c r="A12" s="2">
        <v>11</v>
      </c>
      <c r="B12" s="3">
        <f t="shared" si="3"/>
        <v>43908</v>
      </c>
      <c r="C12" s="10">
        <f t="shared" si="0"/>
        <v>0</v>
      </c>
      <c r="D12" s="10">
        <f t="shared" si="2"/>
        <v>0</v>
      </c>
      <c r="E12" s="10">
        <f t="shared" si="1"/>
        <v>0</v>
      </c>
      <c r="F12" s="10">
        <f t="shared" si="1"/>
        <v>0</v>
      </c>
      <c r="G12" s="10">
        <f t="shared" si="1"/>
        <v>0</v>
      </c>
      <c r="H12" s="10">
        <f t="shared" si="1"/>
        <v>0</v>
      </c>
      <c r="I12" s="10">
        <f t="shared" si="1"/>
        <v>0</v>
      </c>
      <c r="J12" s="10">
        <f t="shared" si="1"/>
        <v>0</v>
      </c>
      <c r="K12" s="10">
        <f t="shared" si="1"/>
        <v>0</v>
      </c>
      <c r="L12" s="10">
        <f t="shared" si="1"/>
        <v>0</v>
      </c>
      <c r="M12" s="10">
        <f t="shared" si="1"/>
        <v>0</v>
      </c>
      <c r="N12" s="10">
        <f t="shared" si="1"/>
        <v>0</v>
      </c>
      <c r="O12" s="10">
        <f t="shared" si="1"/>
        <v>0</v>
      </c>
      <c r="P12" s="10">
        <f t="shared" si="1"/>
        <v>0</v>
      </c>
      <c r="Q12" s="10">
        <f t="shared" si="1"/>
        <v>0</v>
      </c>
      <c r="R12" s="10">
        <f t="shared" si="1"/>
        <v>0</v>
      </c>
      <c r="S12" s="10">
        <f t="shared" si="1"/>
        <v>0</v>
      </c>
      <c r="T12" s="10">
        <f t="shared" si="1"/>
        <v>0</v>
      </c>
      <c r="U12" s="10">
        <f t="shared" si="1"/>
        <v>0</v>
      </c>
      <c r="V12" s="10">
        <f t="shared" si="1"/>
        <v>0</v>
      </c>
      <c r="W12" s="10">
        <f t="shared" si="1"/>
        <v>0</v>
      </c>
      <c r="X12" s="10">
        <f t="shared" si="1"/>
        <v>0</v>
      </c>
      <c r="Y12" s="10">
        <f t="shared" ref="E12:AC22" si="4">X12</f>
        <v>0</v>
      </c>
      <c r="Z12" s="10">
        <f t="shared" si="4"/>
        <v>0</v>
      </c>
      <c r="AA12" s="10">
        <f t="shared" si="4"/>
        <v>0</v>
      </c>
      <c r="AB12" s="10">
        <f t="shared" si="4"/>
        <v>0</v>
      </c>
      <c r="AC12" s="10">
        <f t="shared" si="4"/>
        <v>0</v>
      </c>
    </row>
    <row r="13" spans="1:30" x14ac:dyDescent="0.25">
      <c r="A13" s="2">
        <v>12</v>
      </c>
      <c r="B13" s="3">
        <f t="shared" si="3"/>
        <v>43909</v>
      </c>
      <c r="C13" s="10">
        <f t="shared" si="0"/>
        <v>0</v>
      </c>
      <c r="D13" s="10">
        <f t="shared" si="2"/>
        <v>0</v>
      </c>
      <c r="E13" s="10">
        <f t="shared" si="4"/>
        <v>0</v>
      </c>
      <c r="F13" s="10">
        <f t="shared" si="4"/>
        <v>0</v>
      </c>
      <c r="G13" s="10">
        <f t="shared" si="4"/>
        <v>0</v>
      </c>
      <c r="H13" s="10">
        <f t="shared" si="4"/>
        <v>0</v>
      </c>
      <c r="I13" s="10">
        <f t="shared" si="4"/>
        <v>0</v>
      </c>
      <c r="J13" s="10">
        <f t="shared" si="4"/>
        <v>0</v>
      </c>
      <c r="K13" s="10">
        <f t="shared" si="4"/>
        <v>0</v>
      </c>
      <c r="L13" s="10">
        <f t="shared" si="4"/>
        <v>0</v>
      </c>
      <c r="M13" s="10">
        <f t="shared" si="4"/>
        <v>0</v>
      </c>
      <c r="N13" s="10">
        <f t="shared" si="4"/>
        <v>0</v>
      </c>
      <c r="O13" s="10">
        <f t="shared" si="4"/>
        <v>0</v>
      </c>
      <c r="P13" s="10">
        <f t="shared" si="4"/>
        <v>0</v>
      </c>
      <c r="Q13" s="10">
        <f t="shared" si="4"/>
        <v>0</v>
      </c>
      <c r="R13" s="10">
        <f t="shared" si="4"/>
        <v>0</v>
      </c>
      <c r="S13" s="10">
        <f t="shared" si="4"/>
        <v>0</v>
      </c>
      <c r="T13" s="10">
        <f t="shared" si="4"/>
        <v>0</v>
      </c>
      <c r="U13" s="10">
        <f t="shared" si="4"/>
        <v>0</v>
      </c>
      <c r="V13" s="10">
        <f t="shared" si="4"/>
        <v>0</v>
      </c>
      <c r="W13" s="10">
        <f t="shared" si="4"/>
        <v>0</v>
      </c>
      <c r="X13" s="10">
        <f t="shared" si="4"/>
        <v>0</v>
      </c>
      <c r="Y13" s="10">
        <f t="shared" si="4"/>
        <v>0</v>
      </c>
      <c r="Z13" s="10">
        <f t="shared" si="4"/>
        <v>0</v>
      </c>
      <c r="AA13" s="10">
        <f t="shared" si="4"/>
        <v>0</v>
      </c>
      <c r="AB13" s="10">
        <f t="shared" si="4"/>
        <v>0</v>
      </c>
      <c r="AC13" s="10">
        <f t="shared" si="4"/>
        <v>0</v>
      </c>
    </row>
    <row r="14" spans="1:30" x14ac:dyDescent="0.25">
      <c r="A14" s="2">
        <v>13</v>
      </c>
      <c r="B14" s="3">
        <f t="shared" si="3"/>
        <v>43910</v>
      </c>
      <c r="C14" s="10">
        <f t="shared" si="0"/>
        <v>0</v>
      </c>
      <c r="D14" s="10">
        <f t="shared" si="2"/>
        <v>0</v>
      </c>
      <c r="E14" s="10">
        <f t="shared" si="4"/>
        <v>0</v>
      </c>
      <c r="F14" s="10">
        <f t="shared" si="4"/>
        <v>0</v>
      </c>
      <c r="G14" s="10">
        <f t="shared" si="4"/>
        <v>0</v>
      </c>
      <c r="H14" s="10">
        <f t="shared" si="4"/>
        <v>0</v>
      </c>
      <c r="I14" s="10">
        <f t="shared" si="4"/>
        <v>0</v>
      </c>
      <c r="J14" s="10">
        <f t="shared" si="4"/>
        <v>0</v>
      </c>
      <c r="K14" s="10">
        <f t="shared" si="4"/>
        <v>0</v>
      </c>
      <c r="L14" s="10">
        <f t="shared" si="4"/>
        <v>0</v>
      </c>
      <c r="M14" s="10">
        <f t="shared" si="4"/>
        <v>0</v>
      </c>
      <c r="N14" s="10">
        <f t="shared" si="4"/>
        <v>0</v>
      </c>
      <c r="O14" s="10">
        <f t="shared" si="4"/>
        <v>0</v>
      </c>
      <c r="P14" s="10">
        <f t="shared" si="4"/>
        <v>0</v>
      </c>
      <c r="Q14" s="10">
        <f t="shared" si="4"/>
        <v>0</v>
      </c>
      <c r="R14" s="10">
        <f t="shared" si="4"/>
        <v>0</v>
      </c>
      <c r="S14" s="10">
        <f t="shared" si="4"/>
        <v>0</v>
      </c>
      <c r="T14" s="10">
        <f t="shared" si="4"/>
        <v>0</v>
      </c>
      <c r="U14" s="10">
        <f t="shared" si="4"/>
        <v>0</v>
      </c>
      <c r="V14" s="10">
        <f t="shared" si="4"/>
        <v>0</v>
      </c>
      <c r="W14" s="10">
        <f t="shared" si="4"/>
        <v>0</v>
      </c>
      <c r="X14" s="10">
        <f t="shared" si="4"/>
        <v>0</v>
      </c>
      <c r="Y14" s="10">
        <f t="shared" si="4"/>
        <v>0</v>
      </c>
      <c r="Z14" s="10">
        <f t="shared" si="4"/>
        <v>0</v>
      </c>
      <c r="AA14" s="10">
        <f t="shared" si="4"/>
        <v>0</v>
      </c>
      <c r="AB14" s="10">
        <f t="shared" si="4"/>
        <v>0</v>
      </c>
      <c r="AC14" s="10">
        <f t="shared" si="4"/>
        <v>0</v>
      </c>
    </row>
    <row r="15" spans="1:30" x14ac:dyDescent="0.25">
      <c r="A15" s="2">
        <v>14</v>
      </c>
      <c r="B15" s="3">
        <f t="shared" si="3"/>
        <v>43911</v>
      </c>
      <c r="C15" s="10">
        <f t="shared" si="0"/>
        <v>0</v>
      </c>
      <c r="D15" s="10">
        <f t="shared" si="2"/>
        <v>0</v>
      </c>
      <c r="E15" s="10">
        <f t="shared" si="4"/>
        <v>0</v>
      </c>
      <c r="F15" s="10">
        <f t="shared" si="4"/>
        <v>0</v>
      </c>
      <c r="G15" s="10">
        <f t="shared" si="4"/>
        <v>0</v>
      </c>
      <c r="H15" s="10">
        <f t="shared" si="4"/>
        <v>0</v>
      </c>
      <c r="I15" s="10">
        <f t="shared" si="4"/>
        <v>0</v>
      </c>
      <c r="J15" s="10">
        <f t="shared" si="4"/>
        <v>0</v>
      </c>
      <c r="K15" s="10">
        <f t="shared" si="4"/>
        <v>0</v>
      </c>
      <c r="L15" s="10">
        <f t="shared" si="4"/>
        <v>0</v>
      </c>
      <c r="M15" s="10">
        <f t="shared" si="4"/>
        <v>0</v>
      </c>
      <c r="N15" s="10">
        <f t="shared" si="4"/>
        <v>0</v>
      </c>
      <c r="O15" s="10">
        <f t="shared" si="4"/>
        <v>0</v>
      </c>
      <c r="P15" s="10">
        <f t="shared" si="4"/>
        <v>0</v>
      </c>
      <c r="Q15" s="10">
        <f t="shared" si="4"/>
        <v>0</v>
      </c>
      <c r="R15" s="10">
        <f t="shared" si="4"/>
        <v>0</v>
      </c>
      <c r="S15" s="10">
        <f t="shared" si="4"/>
        <v>0</v>
      </c>
      <c r="T15" s="10">
        <f t="shared" si="4"/>
        <v>0</v>
      </c>
      <c r="U15" s="10">
        <f t="shared" si="4"/>
        <v>0</v>
      </c>
      <c r="V15" s="10">
        <f t="shared" si="4"/>
        <v>0</v>
      </c>
      <c r="W15" s="10">
        <f t="shared" si="4"/>
        <v>0</v>
      </c>
      <c r="X15" s="10">
        <f t="shared" si="4"/>
        <v>0</v>
      </c>
      <c r="Y15" s="10">
        <f t="shared" si="4"/>
        <v>0</v>
      </c>
      <c r="Z15" s="10">
        <f t="shared" si="4"/>
        <v>0</v>
      </c>
      <c r="AA15" s="10">
        <f t="shared" si="4"/>
        <v>0</v>
      </c>
      <c r="AB15" s="10">
        <f t="shared" si="4"/>
        <v>0</v>
      </c>
      <c r="AC15" s="10">
        <f t="shared" si="4"/>
        <v>0</v>
      </c>
    </row>
    <row r="16" spans="1:30" x14ac:dyDescent="0.25">
      <c r="A16" s="2">
        <v>15</v>
      </c>
      <c r="B16" s="3">
        <f t="shared" si="3"/>
        <v>43912</v>
      </c>
      <c r="C16" s="10">
        <f t="shared" si="0"/>
        <v>0</v>
      </c>
      <c r="D16" s="10">
        <f t="shared" si="2"/>
        <v>0</v>
      </c>
      <c r="E16" s="10">
        <f t="shared" si="4"/>
        <v>0</v>
      </c>
      <c r="F16" s="10">
        <f t="shared" si="4"/>
        <v>0</v>
      </c>
      <c r="G16" s="10">
        <f t="shared" si="4"/>
        <v>0</v>
      </c>
      <c r="H16" s="10">
        <f t="shared" si="4"/>
        <v>0</v>
      </c>
      <c r="I16" s="10">
        <f t="shared" si="4"/>
        <v>0</v>
      </c>
      <c r="J16" s="10">
        <f t="shared" si="4"/>
        <v>0</v>
      </c>
      <c r="K16" s="10">
        <f t="shared" si="4"/>
        <v>0</v>
      </c>
      <c r="L16" s="10">
        <f t="shared" si="4"/>
        <v>0</v>
      </c>
      <c r="M16" s="10">
        <f t="shared" si="4"/>
        <v>0</v>
      </c>
      <c r="N16" s="10">
        <f t="shared" si="4"/>
        <v>0</v>
      </c>
      <c r="O16" s="10">
        <f t="shared" si="4"/>
        <v>0</v>
      </c>
      <c r="P16" s="10">
        <f t="shared" si="4"/>
        <v>0</v>
      </c>
      <c r="Q16" s="10">
        <f t="shared" si="4"/>
        <v>0</v>
      </c>
      <c r="R16" s="10">
        <f t="shared" si="4"/>
        <v>0</v>
      </c>
      <c r="S16" s="10">
        <f t="shared" si="4"/>
        <v>0</v>
      </c>
      <c r="T16" s="10">
        <f t="shared" si="4"/>
        <v>0</v>
      </c>
      <c r="U16" s="10">
        <f t="shared" si="4"/>
        <v>0</v>
      </c>
      <c r="V16" s="10">
        <f t="shared" si="4"/>
        <v>0</v>
      </c>
      <c r="W16" s="10">
        <f t="shared" si="4"/>
        <v>0</v>
      </c>
      <c r="X16" s="10">
        <f t="shared" si="4"/>
        <v>0</v>
      </c>
      <c r="Y16" s="10">
        <f t="shared" si="4"/>
        <v>0</v>
      </c>
      <c r="Z16" s="10">
        <f t="shared" si="4"/>
        <v>0</v>
      </c>
      <c r="AA16" s="10">
        <f t="shared" si="4"/>
        <v>0</v>
      </c>
      <c r="AB16" s="10">
        <f t="shared" si="4"/>
        <v>0</v>
      </c>
      <c r="AC16" s="10">
        <f t="shared" si="4"/>
        <v>0</v>
      </c>
    </row>
    <row r="17" spans="1:29" x14ac:dyDescent="0.25">
      <c r="A17" s="2">
        <v>16</v>
      </c>
      <c r="B17" s="3">
        <f t="shared" si="3"/>
        <v>43913</v>
      </c>
      <c r="C17" s="10">
        <f t="shared" si="0"/>
        <v>0</v>
      </c>
      <c r="D17" s="10">
        <f t="shared" si="2"/>
        <v>0</v>
      </c>
      <c r="E17" s="10">
        <f t="shared" si="4"/>
        <v>0</v>
      </c>
      <c r="F17" s="10">
        <f t="shared" si="4"/>
        <v>0</v>
      </c>
      <c r="G17" s="10">
        <f t="shared" si="4"/>
        <v>0</v>
      </c>
      <c r="H17" s="10">
        <f t="shared" si="4"/>
        <v>0</v>
      </c>
      <c r="I17" s="10">
        <f t="shared" si="4"/>
        <v>0</v>
      </c>
      <c r="J17" s="10">
        <f t="shared" si="4"/>
        <v>0</v>
      </c>
      <c r="K17" s="10">
        <f t="shared" si="4"/>
        <v>0</v>
      </c>
      <c r="L17" s="10">
        <f t="shared" si="4"/>
        <v>0</v>
      </c>
      <c r="M17" s="10">
        <f t="shared" si="4"/>
        <v>0</v>
      </c>
      <c r="N17" s="10">
        <f t="shared" si="4"/>
        <v>0</v>
      </c>
      <c r="O17" s="10">
        <f t="shared" si="4"/>
        <v>0</v>
      </c>
      <c r="P17" s="10">
        <f t="shared" si="4"/>
        <v>0</v>
      </c>
      <c r="Q17" s="10">
        <f t="shared" si="4"/>
        <v>0</v>
      </c>
      <c r="R17" s="10">
        <f t="shared" si="4"/>
        <v>0</v>
      </c>
      <c r="S17" s="10">
        <f t="shared" si="4"/>
        <v>0</v>
      </c>
      <c r="T17" s="10">
        <f t="shared" si="4"/>
        <v>0</v>
      </c>
      <c r="U17" s="10">
        <f t="shared" si="4"/>
        <v>0</v>
      </c>
      <c r="V17" s="10">
        <f t="shared" si="4"/>
        <v>0</v>
      </c>
      <c r="W17" s="10">
        <f t="shared" si="4"/>
        <v>0</v>
      </c>
      <c r="X17" s="10">
        <f t="shared" si="4"/>
        <v>0</v>
      </c>
      <c r="Y17" s="10">
        <f t="shared" si="4"/>
        <v>0</v>
      </c>
      <c r="Z17" s="10">
        <f t="shared" si="4"/>
        <v>0</v>
      </c>
      <c r="AA17" s="10">
        <f t="shared" si="4"/>
        <v>0</v>
      </c>
      <c r="AB17" s="10">
        <f t="shared" si="4"/>
        <v>0</v>
      </c>
      <c r="AC17" s="10">
        <f t="shared" si="4"/>
        <v>0</v>
      </c>
    </row>
    <row r="18" spans="1:29" x14ac:dyDescent="0.25">
      <c r="A18" s="2">
        <v>17</v>
      </c>
      <c r="B18" s="3">
        <f t="shared" si="3"/>
        <v>43914</v>
      </c>
      <c r="C18" s="10">
        <f t="shared" si="0"/>
        <v>0</v>
      </c>
      <c r="D18" s="10">
        <f t="shared" si="2"/>
        <v>0</v>
      </c>
      <c r="E18" s="10">
        <f t="shared" si="4"/>
        <v>0</v>
      </c>
      <c r="F18" s="10">
        <f t="shared" si="4"/>
        <v>0</v>
      </c>
      <c r="G18" s="10">
        <f t="shared" si="4"/>
        <v>0</v>
      </c>
      <c r="H18" s="10">
        <f t="shared" si="4"/>
        <v>0</v>
      </c>
      <c r="I18" s="10">
        <f t="shared" si="4"/>
        <v>0</v>
      </c>
      <c r="J18" s="10">
        <f t="shared" si="4"/>
        <v>0</v>
      </c>
      <c r="K18" s="10">
        <f t="shared" si="4"/>
        <v>0</v>
      </c>
      <c r="L18" s="10">
        <f t="shared" si="4"/>
        <v>0</v>
      </c>
      <c r="M18" s="10">
        <f t="shared" si="4"/>
        <v>0</v>
      </c>
      <c r="N18" s="10">
        <f t="shared" si="4"/>
        <v>0</v>
      </c>
      <c r="O18" s="10">
        <f t="shared" si="4"/>
        <v>0</v>
      </c>
      <c r="P18" s="10">
        <f t="shared" si="4"/>
        <v>0</v>
      </c>
      <c r="Q18" s="10">
        <f t="shared" si="4"/>
        <v>0</v>
      </c>
      <c r="R18" s="10">
        <f t="shared" si="4"/>
        <v>0</v>
      </c>
      <c r="S18" s="10">
        <f t="shared" si="4"/>
        <v>0</v>
      </c>
      <c r="T18" s="10">
        <f t="shared" si="4"/>
        <v>0</v>
      </c>
      <c r="U18" s="10">
        <f t="shared" si="4"/>
        <v>0</v>
      </c>
      <c r="V18" s="10">
        <f t="shared" si="4"/>
        <v>0</v>
      </c>
      <c r="W18" s="10">
        <f t="shared" si="4"/>
        <v>0</v>
      </c>
      <c r="X18" s="10">
        <f t="shared" si="4"/>
        <v>0</v>
      </c>
      <c r="Y18" s="10">
        <f t="shared" si="4"/>
        <v>0</v>
      </c>
      <c r="Z18" s="10">
        <f t="shared" si="4"/>
        <v>0</v>
      </c>
      <c r="AA18" s="10">
        <f t="shared" si="4"/>
        <v>0</v>
      </c>
      <c r="AB18" s="10">
        <f t="shared" si="4"/>
        <v>0</v>
      </c>
      <c r="AC18" s="10">
        <f t="shared" si="4"/>
        <v>0</v>
      </c>
    </row>
    <row r="19" spans="1:29" x14ac:dyDescent="0.25">
      <c r="A19" s="2">
        <v>18</v>
      </c>
      <c r="B19" s="3">
        <f t="shared" si="3"/>
        <v>43915</v>
      </c>
      <c r="C19" s="10">
        <f t="shared" si="0"/>
        <v>0</v>
      </c>
      <c r="D19" s="10">
        <f t="shared" si="2"/>
        <v>0</v>
      </c>
      <c r="E19" s="10">
        <f t="shared" si="4"/>
        <v>0</v>
      </c>
      <c r="F19" s="10">
        <f t="shared" si="4"/>
        <v>0</v>
      </c>
      <c r="G19" s="10">
        <f t="shared" si="4"/>
        <v>0</v>
      </c>
      <c r="H19" s="10">
        <f t="shared" si="4"/>
        <v>0</v>
      </c>
      <c r="I19" s="10">
        <f t="shared" si="4"/>
        <v>0</v>
      </c>
      <c r="J19" s="10">
        <f t="shared" si="4"/>
        <v>0</v>
      </c>
      <c r="K19" s="10">
        <f t="shared" si="4"/>
        <v>0</v>
      </c>
      <c r="L19" s="10">
        <f t="shared" si="4"/>
        <v>0</v>
      </c>
      <c r="M19" s="10">
        <f t="shared" si="4"/>
        <v>0</v>
      </c>
      <c r="N19" s="10">
        <f t="shared" si="4"/>
        <v>0</v>
      </c>
      <c r="O19" s="10">
        <f t="shared" si="4"/>
        <v>0</v>
      </c>
      <c r="P19" s="10">
        <f t="shared" si="4"/>
        <v>0</v>
      </c>
      <c r="Q19" s="10">
        <f t="shared" si="4"/>
        <v>0</v>
      </c>
      <c r="R19" s="10">
        <f t="shared" si="4"/>
        <v>0</v>
      </c>
      <c r="S19" s="10">
        <f t="shared" si="4"/>
        <v>0</v>
      </c>
      <c r="T19" s="10">
        <f t="shared" si="4"/>
        <v>0</v>
      </c>
      <c r="U19" s="10">
        <f t="shared" si="4"/>
        <v>0</v>
      </c>
      <c r="V19" s="10">
        <f t="shared" si="4"/>
        <v>0</v>
      </c>
      <c r="W19" s="10">
        <f t="shared" si="4"/>
        <v>0</v>
      </c>
      <c r="X19" s="10">
        <f t="shared" si="4"/>
        <v>0</v>
      </c>
      <c r="Y19" s="10">
        <f t="shared" si="4"/>
        <v>0</v>
      </c>
      <c r="Z19" s="10">
        <f t="shared" si="4"/>
        <v>0</v>
      </c>
      <c r="AA19" s="10">
        <f t="shared" si="4"/>
        <v>0</v>
      </c>
      <c r="AB19" s="10">
        <f t="shared" si="4"/>
        <v>0</v>
      </c>
      <c r="AC19" s="10">
        <f t="shared" si="4"/>
        <v>0</v>
      </c>
    </row>
    <row r="20" spans="1:29" x14ac:dyDescent="0.25">
      <c r="A20" s="2">
        <v>19</v>
      </c>
      <c r="B20" s="3">
        <f t="shared" si="3"/>
        <v>43916</v>
      </c>
      <c r="C20" s="10">
        <f t="shared" si="0"/>
        <v>0</v>
      </c>
      <c r="D20" s="10">
        <f t="shared" si="2"/>
        <v>0</v>
      </c>
      <c r="E20" s="10">
        <f t="shared" si="4"/>
        <v>0</v>
      </c>
      <c r="F20" s="10">
        <f t="shared" si="4"/>
        <v>0</v>
      </c>
      <c r="G20" s="10">
        <f t="shared" si="4"/>
        <v>0</v>
      </c>
      <c r="H20" s="10">
        <f t="shared" si="4"/>
        <v>0</v>
      </c>
      <c r="I20" s="10">
        <f t="shared" si="4"/>
        <v>0</v>
      </c>
      <c r="J20" s="10">
        <f t="shared" si="4"/>
        <v>0</v>
      </c>
      <c r="K20" s="10">
        <f t="shared" si="4"/>
        <v>0</v>
      </c>
      <c r="L20" s="10">
        <f t="shared" si="4"/>
        <v>0</v>
      </c>
      <c r="M20" s="10">
        <f t="shared" si="4"/>
        <v>0</v>
      </c>
      <c r="N20" s="10">
        <f t="shared" si="4"/>
        <v>0</v>
      </c>
      <c r="O20" s="10">
        <f t="shared" si="4"/>
        <v>0</v>
      </c>
      <c r="P20" s="10">
        <f t="shared" si="4"/>
        <v>0</v>
      </c>
      <c r="Q20" s="10">
        <f t="shared" si="4"/>
        <v>0</v>
      </c>
      <c r="R20" s="10">
        <f t="shared" si="4"/>
        <v>0</v>
      </c>
      <c r="S20" s="10">
        <f t="shared" si="4"/>
        <v>0</v>
      </c>
      <c r="T20" s="10">
        <f t="shared" si="4"/>
        <v>0</v>
      </c>
      <c r="U20" s="10">
        <f t="shared" si="4"/>
        <v>0</v>
      </c>
      <c r="V20" s="10">
        <f t="shared" si="4"/>
        <v>0</v>
      </c>
      <c r="W20" s="10">
        <f t="shared" si="4"/>
        <v>0</v>
      </c>
      <c r="X20" s="10">
        <f t="shared" si="4"/>
        <v>0</v>
      </c>
      <c r="Y20" s="10">
        <f t="shared" si="4"/>
        <v>0</v>
      </c>
      <c r="Z20" s="10">
        <f t="shared" si="4"/>
        <v>0</v>
      </c>
      <c r="AA20" s="10">
        <f t="shared" si="4"/>
        <v>0</v>
      </c>
      <c r="AB20" s="10">
        <f t="shared" si="4"/>
        <v>0</v>
      </c>
      <c r="AC20" s="10">
        <f t="shared" si="4"/>
        <v>0</v>
      </c>
    </row>
    <row r="21" spans="1:29" x14ac:dyDescent="0.25">
      <c r="A21" s="2">
        <v>20</v>
      </c>
      <c r="B21" s="3">
        <f t="shared" si="3"/>
        <v>43917</v>
      </c>
      <c r="C21" s="10">
        <f t="shared" si="0"/>
        <v>0</v>
      </c>
      <c r="D21" s="10">
        <f t="shared" si="2"/>
        <v>0</v>
      </c>
      <c r="E21" s="10">
        <f t="shared" si="4"/>
        <v>0</v>
      </c>
      <c r="F21" s="10">
        <f t="shared" si="4"/>
        <v>0</v>
      </c>
      <c r="G21" s="10">
        <f t="shared" si="4"/>
        <v>0</v>
      </c>
      <c r="H21" s="10">
        <f t="shared" si="4"/>
        <v>0</v>
      </c>
      <c r="I21" s="10">
        <f t="shared" si="4"/>
        <v>0</v>
      </c>
      <c r="J21" s="10">
        <f t="shared" si="4"/>
        <v>0</v>
      </c>
      <c r="K21" s="10">
        <f t="shared" si="4"/>
        <v>0</v>
      </c>
      <c r="L21" s="10">
        <f t="shared" si="4"/>
        <v>0</v>
      </c>
      <c r="M21" s="10">
        <f t="shared" si="4"/>
        <v>0</v>
      </c>
      <c r="N21" s="10">
        <f t="shared" si="4"/>
        <v>0</v>
      </c>
      <c r="O21" s="10">
        <f t="shared" si="4"/>
        <v>0</v>
      </c>
      <c r="P21" s="10">
        <f t="shared" si="4"/>
        <v>0</v>
      </c>
      <c r="Q21" s="10">
        <f t="shared" si="4"/>
        <v>0</v>
      </c>
      <c r="R21" s="10">
        <f t="shared" si="4"/>
        <v>0</v>
      </c>
      <c r="S21" s="10">
        <f t="shared" si="4"/>
        <v>0</v>
      </c>
      <c r="T21" s="10">
        <f t="shared" si="4"/>
        <v>0</v>
      </c>
      <c r="U21" s="10">
        <f t="shared" si="4"/>
        <v>0</v>
      </c>
      <c r="V21" s="10">
        <f t="shared" si="4"/>
        <v>0</v>
      </c>
      <c r="W21" s="10">
        <f t="shared" si="4"/>
        <v>0</v>
      </c>
      <c r="X21" s="10">
        <f t="shared" si="4"/>
        <v>0</v>
      </c>
      <c r="Y21" s="10">
        <f t="shared" si="4"/>
        <v>0</v>
      </c>
      <c r="Z21" s="10">
        <f t="shared" si="4"/>
        <v>0</v>
      </c>
      <c r="AA21" s="10">
        <f t="shared" si="4"/>
        <v>0</v>
      </c>
      <c r="AB21" s="10">
        <f t="shared" si="4"/>
        <v>0</v>
      </c>
      <c r="AC21" s="10">
        <f t="shared" si="4"/>
        <v>0</v>
      </c>
    </row>
    <row r="22" spans="1:29" x14ac:dyDescent="0.25">
      <c r="A22" s="2">
        <v>21</v>
      </c>
      <c r="B22" s="3">
        <f t="shared" si="3"/>
        <v>43918</v>
      </c>
      <c r="C22" s="10">
        <f t="shared" si="0"/>
        <v>0</v>
      </c>
      <c r="D22" s="10">
        <f t="shared" si="2"/>
        <v>0</v>
      </c>
      <c r="E22" s="10">
        <f t="shared" si="4"/>
        <v>0</v>
      </c>
      <c r="F22" s="10">
        <f t="shared" si="4"/>
        <v>0</v>
      </c>
      <c r="G22" s="10">
        <f t="shared" si="4"/>
        <v>0</v>
      </c>
      <c r="H22" s="10">
        <f t="shared" si="4"/>
        <v>0</v>
      </c>
      <c r="I22" s="10">
        <f t="shared" si="4"/>
        <v>0</v>
      </c>
      <c r="J22" s="10">
        <f t="shared" si="4"/>
        <v>0</v>
      </c>
      <c r="K22" s="10">
        <f t="shared" si="4"/>
        <v>0</v>
      </c>
      <c r="L22" s="10">
        <f t="shared" si="4"/>
        <v>0</v>
      </c>
      <c r="M22" s="10">
        <f t="shared" si="4"/>
        <v>0</v>
      </c>
      <c r="N22" s="10">
        <f t="shared" si="4"/>
        <v>0</v>
      </c>
      <c r="O22" s="10">
        <f t="shared" si="4"/>
        <v>0</v>
      </c>
      <c r="P22" s="10">
        <f t="shared" si="4"/>
        <v>0</v>
      </c>
      <c r="Q22" s="10">
        <f t="shared" si="4"/>
        <v>0</v>
      </c>
      <c r="R22" s="10">
        <f t="shared" si="4"/>
        <v>0</v>
      </c>
      <c r="S22" s="10">
        <f t="shared" si="4"/>
        <v>0</v>
      </c>
      <c r="T22" s="10">
        <f t="shared" si="4"/>
        <v>0</v>
      </c>
      <c r="U22" s="10">
        <f t="shared" si="4"/>
        <v>0</v>
      </c>
      <c r="V22" s="10">
        <f t="shared" si="4"/>
        <v>0</v>
      </c>
      <c r="W22" s="10">
        <f t="shared" si="4"/>
        <v>0</v>
      </c>
      <c r="X22" s="10">
        <f t="shared" si="4"/>
        <v>0</v>
      </c>
      <c r="Y22" s="10">
        <f t="shared" si="4"/>
        <v>0</v>
      </c>
      <c r="Z22" s="10">
        <f t="shared" si="4"/>
        <v>0</v>
      </c>
      <c r="AA22" s="10">
        <f t="shared" si="4"/>
        <v>0</v>
      </c>
      <c r="AB22" s="10">
        <f t="shared" si="4"/>
        <v>0</v>
      </c>
      <c r="AC22" s="10">
        <f t="shared" si="4"/>
        <v>0</v>
      </c>
    </row>
    <row r="23" spans="1:29" x14ac:dyDescent="0.25">
      <c r="A23" s="2">
        <v>22</v>
      </c>
      <c r="B23" s="3">
        <f t="shared" si="3"/>
        <v>43919</v>
      </c>
      <c r="C23" s="10">
        <f t="shared" si="0"/>
        <v>0</v>
      </c>
      <c r="D23" s="10">
        <f t="shared" si="2"/>
        <v>0</v>
      </c>
      <c r="E23" s="10">
        <f t="shared" ref="E23:AC33" si="5">D23</f>
        <v>0</v>
      </c>
      <c r="F23" s="10">
        <f t="shared" si="5"/>
        <v>0</v>
      </c>
      <c r="G23" s="10">
        <f t="shared" si="5"/>
        <v>0</v>
      </c>
      <c r="H23" s="10">
        <f t="shared" si="5"/>
        <v>0</v>
      </c>
      <c r="I23" s="10">
        <f t="shared" si="5"/>
        <v>0</v>
      </c>
      <c r="J23" s="10">
        <f t="shared" si="5"/>
        <v>0</v>
      </c>
      <c r="K23" s="10">
        <f t="shared" si="5"/>
        <v>0</v>
      </c>
      <c r="L23" s="10">
        <f t="shared" si="5"/>
        <v>0</v>
      </c>
      <c r="M23" s="10">
        <f t="shared" si="5"/>
        <v>0</v>
      </c>
      <c r="N23" s="10">
        <f t="shared" si="5"/>
        <v>0</v>
      </c>
      <c r="O23" s="10">
        <f t="shared" si="5"/>
        <v>0</v>
      </c>
      <c r="P23" s="10">
        <f t="shared" si="5"/>
        <v>0</v>
      </c>
      <c r="Q23" s="10">
        <f t="shared" si="5"/>
        <v>0</v>
      </c>
      <c r="R23" s="10">
        <f t="shared" si="5"/>
        <v>0</v>
      </c>
      <c r="S23" s="10">
        <f t="shared" si="5"/>
        <v>0</v>
      </c>
      <c r="T23" s="10">
        <f t="shared" si="5"/>
        <v>0</v>
      </c>
      <c r="U23" s="10">
        <f t="shared" si="5"/>
        <v>0</v>
      </c>
      <c r="V23" s="10">
        <f t="shared" si="5"/>
        <v>0</v>
      </c>
      <c r="W23" s="10">
        <f t="shared" si="5"/>
        <v>0</v>
      </c>
      <c r="X23" s="10">
        <f t="shared" si="5"/>
        <v>0</v>
      </c>
      <c r="Y23" s="10">
        <f t="shared" si="5"/>
        <v>0</v>
      </c>
      <c r="Z23" s="10">
        <f t="shared" si="5"/>
        <v>0</v>
      </c>
      <c r="AA23" s="10">
        <f t="shared" si="5"/>
        <v>0</v>
      </c>
      <c r="AB23" s="10">
        <f t="shared" si="5"/>
        <v>0</v>
      </c>
      <c r="AC23" s="10">
        <f t="shared" si="5"/>
        <v>0</v>
      </c>
    </row>
    <row r="24" spans="1:29" x14ac:dyDescent="0.25">
      <c r="A24" s="2">
        <v>23</v>
      </c>
      <c r="B24" s="3">
        <f t="shared" si="3"/>
        <v>43920</v>
      </c>
      <c r="C24" s="10">
        <f t="shared" si="0"/>
        <v>0</v>
      </c>
      <c r="D24" s="10">
        <f t="shared" si="2"/>
        <v>0</v>
      </c>
      <c r="E24" s="10">
        <f t="shared" si="5"/>
        <v>0</v>
      </c>
      <c r="F24" s="10">
        <f t="shared" si="5"/>
        <v>0</v>
      </c>
      <c r="G24" s="10">
        <f t="shared" si="5"/>
        <v>0</v>
      </c>
      <c r="H24" s="10">
        <f t="shared" si="5"/>
        <v>0</v>
      </c>
      <c r="I24" s="10">
        <f t="shared" si="5"/>
        <v>0</v>
      </c>
      <c r="J24" s="10">
        <f t="shared" si="5"/>
        <v>0</v>
      </c>
      <c r="K24" s="10">
        <f t="shared" si="5"/>
        <v>0</v>
      </c>
      <c r="L24" s="10">
        <f t="shared" si="5"/>
        <v>0</v>
      </c>
      <c r="M24" s="10">
        <f t="shared" si="5"/>
        <v>0</v>
      </c>
      <c r="N24" s="10">
        <f t="shared" si="5"/>
        <v>0</v>
      </c>
      <c r="O24" s="10">
        <f t="shared" si="5"/>
        <v>0</v>
      </c>
      <c r="P24" s="10">
        <f t="shared" si="5"/>
        <v>0</v>
      </c>
      <c r="Q24" s="10">
        <f t="shared" si="5"/>
        <v>0</v>
      </c>
      <c r="R24" s="10">
        <f t="shared" si="5"/>
        <v>0</v>
      </c>
      <c r="S24" s="10">
        <f t="shared" si="5"/>
        <v>0</v>
      </c>
      <c r="T24" s="10">
        <f t="shared" si="5"/>
        <v>0</v>
      </c>
      <c r="U24" s="10">
        <f t="shared" si="5"/>
        <v>0</v>
      </c>
      <c r="V24" s="10">
        <f t="shared" si="5"/>
        <v>0</v>
      </c>
      <c r="W24" s="10">
        <f t="shared" si="5"/>
        <v>0</v>
      </c>
      <c r="X24" s="10">
        <f t="shared" si="5"/>
        <v>0</v>
      </c>
      <c r="Y24" s="10">
        <f t="shared" si="5"/>
        <v>0</v>
      </c>
      <c r="Z24" s="10">
        <f t="shared" si="5"/>
        <v>0</v>
      </c>
      <c r="AA24" s="10">
        <f t="shared" si="5"/>
        <v>0</v>
      </c>
      <c r="AB24" s="10">
        <f t="shared" si="5"/>
        <v>0</v>
      </c>
      <c r="AC24" s="10">
        <f t="shared" si="5"/>
        <v>0</v>
      </c>
    </row>
    <row r="25" spans="1:29" x14ac:dyDescent="0.25">
      <c r="A25" s="2">
        <v>24</v>
      </c>
      <c r="B25" s="3">
        <f t="shared" si="3"/>
        <v>43921</v>
      </c>
      <c r="C25" s="10">
        <f t="shared" si="0"/>
        <v>0</v>
      </c>
      <c r="D25" s="10">
        <f t="shared" si="2"/>
        <v>0</v>
      </c>
      <c r="E25" s="10">
        <f t="shared" si="5"/>
        <v>0</v>
      </c>
      <c r="F25" s="10">
        <f t="shared" si="5"/>
        <v>0</v>
      </c>
      <c r="G25" s="10">
        <f t="shared" si="5"/>
        <v>0</v>
      </c>
      <c r="H25" s="10">
        <f t="shared" si="5"/>
        <v>0</v>
      </c>
      <c r="I25" s="10">
        <f t="shared" si="5"/>
        <v>0</v>
      </c>
      <c r="J25" s="10">
        <f t="shared" si="5"/>
        <v>0</v>
      </c>
      <c r="K25" s="10">
        <f t="shared" si="5"/>
        <v>0</v>
      </c>
      <c r="L25" s="10">
        <f t="shared" si="5"/>
        <v>0</v>
      </c>
      <c r="M25" s="10">
        <f t="shared" si="5"/>
        <v>0</v>
      </c>
      <c r="N25" s="10">
        <f t="shared" si="5"/>
        <v>0</v>
      </c>
      <c r="O25" s="10">
        <f t="shared" si="5"/>
        <v>0</v>
      </c>
      <c r="P25" s="10">
        <f t="shared" si="5"/>
        <v>0</v>
      </c>
      <c r="Q25" s="10">
        <f t="shared" si="5"/>
        <v>0</v>
      </c>
      <c r="R25" s="10">
        <f t="shared" si="5"/>
        <v>0</v>
      </c>
      <c r="S25" s="10">
        <f t="shared" si="5"/>
        <v>0</v>
      </c>
      <c r="T25" s="10">
        <f t="shared" si="5"/>
        <v>0</v>
      </c>
      <c r="U25" s="10">
        <f t="shared" si="5"/>
        <v>0</v>
      </c>
      <c r="V25" s="10">
        <f t="shared" si="5"/>
        <v>0</v>
      </c>
      <c r="W25" s="10">
        <f t="shared" si="5"/>
        <v>0</v>
      </c>
      <c r="X25" s="10">
        <f t="shared" si="5"/>
        <v>0</v>
      </c>
      <c r="Y25" s="10">
        <f t="shared" si="5"/>
        <v>0</v>
      </c>
      <c r="Z25" s="10">
        <f t="shared" si="5"/>
        <v>0</v>
      </c>
      <c r="AA25" s="10">
        <f t="shared" si="5"/>
        <v>0</v>
      </c>
      <c r="AB25" s="10">
        <f t="shared" si="5"/>
        <v>0</v>
      </c>
      <c r="AC25" s="10">
        <f t="shared" si="5"/>
        <v>0</v>
      </c>
    </row>
    <row r="26" spans="1:29" x14ac:dyDescent="0.25">
      <c r="A26" s="2">
        <v>25</v>
      </c>
      <c r="B26" s="3">
        <f t="shared" si="3"/>
        <v>43922</v>
      </c>
      <c r="C26" s="10">
        <f t="shared" si="0"/>
        <v>0</v>
      </c>
      <c r="D26" s="10">
        <f t="shared" si="2"/>
        <v>0</v>
      </c>
      <c r="E26" s="10">
        <f t="shared" si="5"/>
        <v>0</v>
      </c>
      <c r="F26" s="10">
        <f t="shared" si="5"/>
        <v>0</v>
      </c>
      <c r="G26" s="10">
        <f t="shared" si="5"/>
        <v>0</v>
      </c>
      <c r="H26" s="10">
        <f t="shared" si="5"/>
        <v>0</v>
      </c>
      <c r="I26" s="10">
        <f t="shared" si="5"/>
        <v>0</v>
      </c>
      <c r="J26" s="10">
        <f t="shared" si="5"/>
        <v>0</v>
      </c>
      <c r="K26" s="10">
        <f t="shared" si="5"/>
        <v>0</v>
      </c>
      <c r="L26" s="10">
        <f t="shared" si="5"/>
        <v>0</v>
      </c>
      <c r="M26" s="10">
        <f t="shared" si="5"/>
        <v>0</v>
      </c>
      <c r="N26" s="10">
        <f t="shared" si="5"/>
        <v>0</v>
      </c>
      <c r="O26" s="10">
        <f t="shared" si="5"/>
        <v>0</v>
      </c>
      <c r="P26" s="10">
        <f t="shared" si="5"/>
        <v>0</v>
      </c>
      <c r="Q26" s="10">
        <f t="shared" si="5"/>
        <v>0</v>
      </c>
      <c r="R26" s="10">
        <f t="shared" si="5"/>
        <v>0</v>
      </c>
      <c r="S26" s="10">
        <f t="shared" si="5"/>
        <v>0</v>
      </c>
      <c r="T26" s="10">
        <f t="shared" si="5"/>
        <v>0</v>
      </c>
      <c r="U26" s="10">
        <f t="shared" si="5"/>
        <v>0</v>
      </c>
      <c r="V26" s="10">
        <f t="shared" si="5"/>
        <v>0</v>
      </c>
      <c r="W26" s="10">
        <f t="shared" si="5"/>
        <v>0</v>
      </c>
      <c r="X26" s="10">
        <f t="shared" si="5"/>
        <v>0</v>
      </c>
      <c r="Y26" s="10">
        <f t="shared" si="5"/>
        <v>0</v>
      </c>
      <c r="Z26" s="10">
        <f t="shared" si="5"/>
        <v>0</v>
      </c>
      <c r="AA26" s="10">
        <f t="shared" si="5"/>
        <v>0</v>
      </c>
      <c r="AB26" s="10">
        <f t="shared" si="5"/>
        <v>0</v>
      </c>
      <c r="AC26" s="10">
        <f t="shared" si="5"/>
        <v>0</v>
      </c>
    </row>
    <row r="27" spans="1:29" x14ac:dyDescent="0.25">
      <c r="A27" s="2">
        <v>26</v>
      </c>
      <c r="B27" s="3">
        <f t="shared" si="3"/>
        <v>43923</v>
      </c>
      <c r="C27" s="10">
        <f t="shared" si="0"/>
        <v>0</v>
      </c>
      <c r="D27" s="10">
        <f t="shared" si="2"/>
        <v>0</v>
      </c>
      <c r="E27" s="10">
        <f t="shared" si="5"/>
        <v>0</v>
      </c>
      <c r="F27" s="10">
        <f t="shared" si="5"/>
        <v>0</v>
      </c>
      <c r="G27" s="10">
        <f t="shared" si="5"/>
        <v>0</v>
      </c>
      <c r="H27" s="10">
        <f t="shared" si="5"/>
        <v>0</v>
      </c>
      <c r="I27" s="10">
        <f t="shared" si="5"/>
        <v>0</v>
      </c>
      <c r="J27" s="10">
        <f t="shared" si="5"/>
        <v>0</v>
      </c>
      <c r="K27" s="10">
        <f t="shared" si="5"/>
        <v>0</v>
      </c>
      <c r="L27" s="10">
        <f t="shared" si="5"/>
        <v>0</v>
      </c>
      <c r="M27" s="10">
        <f t="shared" si="5"/>
        <v>0</v>
      </c>
      <c r="N27" s="10">
        <f t="shared" si="5"/>
        <v>0</v>
      </c>
      <c r="O27" s="10">
        <f t="shared" si="5"/>
        <v>0</v>
      </c>
      <c r="P27" s="10">
        <f t="shared" si="5"/>
        <v>0</v>
      </c>
      <c r="Q27" s="10">
        <f t="shared" si="5"/>
        <v>0</v>
      </c>
      <c r="R27" s="10">
        <f t="shared" si="5"/>
        <v>0</v>
      </c>
      <c r="S27" s="10">
        <f t="shared" si="5"/>
        <v>0</v>
      </c>
      <c r="T27" s="10">
        <f t="shared" si="5"/>
        <v>0</v>
      </c>
      <c r="U27" s="10">
        <f t="shared" si="5"/>
        <v>0</v>
      </c>
      <c r="V27" s="10">
        <f t="shared" si="5"/>
        <v>0</v>
      </c>
      <c r="W27" s="10">
        <f t="shared" si="5"/>
        <v>0</v>
      </c>
      <c r="X27" s="10">
        <f t="shared" si="5"/>
        <v>0</v>
      </c>
      <c r="Y27" s="10">
        <f t="shared" si="5"/>
        <v>0</v>
      </c>
      <c r="Z27" s="10">
        <f t="shared" si="5"/>
        <v>0</v>
      </c>
      <c r="AA27" s="10">
        <f t="shared" si="5"/>
        <v>0</v>
      </c>
      <c r="AB27" s="10">
        <f t="shared" si="5"/>
        <v>0</v>
      </c>
      <c r="AC27" s="10">
        <f t="shared" si="5"/>
        <v>0</v>
      </c>
    </row>
    <row r="28" spans="1:29" x14ac:dyDescent="0.25">
      <c r="A28" s="2">
        <v>27</v>
      </c>
      <c r="B28" s="3">
        <f t="shared" si="3"/>
        <v>43924</v>
      </c>
      <c r="C28" s="10">
        <f t="shared" si="0"/>
        <v>0</v>
      </c>
      <c r="D28" s="10">
        <f t="shared" si="2"/>
        <v>0</v>
      </c>
      <c r="E28" s="10">
        <f t="shared" si="5"/>
        <v>0</v>
      </c>
      <c r="F28" s="10">
        <f t="shared" si="5"/>
        <v>0</v>
      </c>
      <c r="G28" s="10">
        <f t="shared" si="5"/>
        <v>0</v>
      </c>
      <c r="H28" s="10">
        <f t="shared" si="5"/>
        <v>0</v>
      </c>
      <c r="I28" s="10">
        <f t="shared" si="5"/>
        <v>0</v>
      </c>
      <c r="J28" s="10">
        <f t="shared" si="5"/>
        <v>0</v>
      </c>
      <c r="K28" s="10">
        <f t="shared" si="5"/>
        <v>0</v>
      </c>
      <c r="L28" s="10">
        <f t="shared" si="5"/>
        <v>0</v>
      </c>
      <c r="M28" s="10">
        <f t="shared" si="5"/>
        <v>0</v>
      </c>
      <c r="N28" s="10">
        <f t="shared" si="5"/>
        <v>0</v>
      </c>
      <c r="O28" s="10">
        <f t="shared" si="5"/>
        <v>0</v>
      </c>
      <c r="P28" s="10">
        <f t="shared" si="5"/>
        <v>0</v>
      </c>
      <c r="Q28" s="10">
        <f t="shared" si="5"/>
        <v>0</v>
      </c>
      <c r="R28" s="10">
        <f t="shared" si="5"/>
        <v>0</v>
      </c>
      <c r="S28" s="10">
        <f t="shared" si="5"/>
        <v>0</v>
      </c>
      <c r="T28" s="10">
        <f t="shared" si="5"/>
        <v>0</v>
      </c>
      <c r="U28" s="10">
        <f t="shared" si="5"/>
        <v>0</v>
      </c>
      <c r="V28" s="10">
        <f t="shared" si="5"/>
        <v>0</v>
      </c>
      <c r="W28" s="10">
        <f t="shared" si="5"/>
        <v>0</v>
      </c>
      <c r="X28" s="10">
        <f t="shared" si="5"/>
        <v>0</v>
      </c>
      <c r="Y28" s="10">
        <f t="shared" si="5"/>
        <v>0</v>
      </c>
      <c r="Z28" s="10">
        <f t="shared" si="5"/>
        <v>0</v>
      </c>
      <c r="AA28" s="10">
        <f t="shared" si="5"/>
        <v>0</v>
      </c>
      <c r="AB28" s="10">
        <f t="shared" si="5"/>
        <v>0</v>
      </c>
      <c r="AC28" s="10">
        <f t="shared" si="5"/>
        <v>0</v>
      </c>
    </row>
    <row r="29" spans="1:29" x14ac:dyDescent="0.25">
      <c r="A29" s="2">
        <v>28</v>
      </c>
      <c r="B29" s="3">
        <f t="shared" si="3"/>
        <v>43925</v>
      </c>
      <c r="C29" s="10">
        <f t="shared" si="0"/>
        <v>0</v>
      </c>
      <c r="D29" s="10">
        <f t="shared" si="2"/>
        <v>0</v>
      </c>
      <c r="E29" s="10">
        <f t="shared" si="5"/>
        <v>0</v>
      </c>
      <c r="F29" s="10">
        <f t="shared" si="5"/>
        <v>0</v>
      </c>
      <c r="G29" s="10">
        <f t="shared" si="5"/>
        <v>0</v>
      </c>
      <c r="H29" s="10">
        <f t="shared" si="5"/>
        <v>0</v>
      </c>
      <c r="I29" s="10">
        <f t="shared" si="5"/>
        <v>0</v>
      </c>
      <c r="J29" s="10">
        <f t="shared" si="5"/>
        <v>0</v>
      </c>
      <c r="K29" s="10">
        <f t="shared" si="5"/>
        <v>0</v>
      </c>
      <c r="L29" s="10">
        <f t="shared" si="5"/>
        <v>0</v>
      </c>
      <c r="M29" s="10">
        <f t="shared" si="5"/>
        <v>0</v>
      </c>
      <c r="N29" s="10">
        <f t="shared" si="5"/>
        <v>0</v>
      </c>
      <c r="O29" s="10">
        <f t="shared" si="5"/>
        <v>0</v>
      </c>
      <c r="P29" s="10">
        <f t="shared" si="5"/>
        <v>0</v>
      </c>
      <c r="Q29" s="10">
        <f t="shared" si="5"/>
        <v>0</v>
      </c>
      <c r="R29" s="10">
        <f t="shared" si="5"/>
        <v>0</v>
      </c>
      <c r="S29" s="10">
        <f t="shared" si="5"/>
        <v>0</v>
      </c>
      <c r="T29" s="10">
        <f t="shared" si="5"/>
        <v>0</v>
      </c>
      <c r="U29" s="10">
        <f t="shared" si="5"/>
        <v>0</v>
      </c>
      <c r="V29" s="10">
        <f t="shared" si="5"/>
        <v>0</v>
      </c>
      <c r="W29" s="10">
        <f t="shared" si="5"/>
        <v>0</v>
      </c>
      <c r="X29" s="10">
        <f t="shared" si="5"/>
        <v>0</v>
      </c>
      <c r="Y29" s="10">
        <f t="shared" si="5"/>
        <v>0</v>
      </c>
      <c r="Z29" s="10">
        <f t="shared" si="5"/>
        <v>0</v>
      </c>
      <c r="AA29" s="10">
        <f t="shared" si="5"/>
        <v>0</v>
      </c>
      <c r="AB29" s="10">
        <f t="shared" si="5"/>
        <v>0</v>
      </c>
      <c r="AC29" s="10">
        <f t="shared" si="5"/>
        <v>0</v>
      </c>
    </row>
    <row r="30" spans="1:29" x14ac:dyDescent="0.25">
      <c r="A30" s="2">
        <v>29</v>
      </c>
      <c r="B30" s="3">
        <f t="shared" si="3"/>
        <v>43926</v>
      </c>
      <c r="C30" s="10">
        <f t="shared" si="0"/>
        <v>0</v>
      </c>
      <c r="D30" s="10">
        <f t="shared" si="2"/>
        <v>0</v>
      </c>
      <c r="E30" s="10">
        <f t="shared" si="5"/>
        <v>0</v>
      </c>
      <c r="F30" s="10">
        <f t="shared" si="5"/>
        <v>0</v>
      </c>
      <c r="G30" s="10">
        <f t="shared" si="5"/>
        <v>0</v>
      </c>
      <c r="H30" s="10">
        <f t="shared" si="5"/>
        <v>0</v>
      </c>
      <c r="I30" s="10">
        <f t="shared" si="5"/>
        <v>0</v>
      </c>
      <c r="J30" s="10">
        <f t="shared" si="5"/>
        <v>0</v>
      </c>
      <c r="K30" s="10">
        <f t="shared" si="5"/>
        <v>0</v>
      </c>
      <c r="L30" s="10">
        <f t="shared" si="5"/>
        <v>0</v>
      </c>
      <c r="M30" s="10">
        <f t="shared" si="5"/>
        <v>0</v>
      </c>
      <c r="N30" s="10">
        <f t="shared" si="5"/>
        <v>0</v>
      </c>
      <c r="O30" s="10">
        <f t="shared" si="5"/>
        <v>0</v>
      </c>
      <c r="P30" s="10">
        <f t="shared" si="5"/>
        <v>0</v>
      </c>
      <c r="Q30" s="10">
        <f t="shared" si="5"/>
        <v>0</v>
      </c>
      <c r="R30" s="10">
        <f t="shared" si="5"/>
        <v>0</v>
      </c>
      <c r="S30" s="10">
        <f t="shared" si="5"/>
        <v>0</v>
      </c>
      <c r="T30" s="10">
        <f t="shared" si="5"/>
        <v>0</v>
      </c>
      <c r="U30" s="10">
        <f t="shared" si="5"/>
        <v>0</v>
      </c>
      <c r="V30" s="10">
        <f t="shared" si="5"/>
        <v>0</v>
      </c>
      <c r="W30" s="10">
        <f t="shared" si="5"/>
        <v>0</v>
      </c>
      <c r="X30" s="10">
        <f t="shared" si="5"/>
        <v>0</v>
      </c>
      <c r="Y30" s="10">
        <f t="shared" si="5"/>
        <v>0</v>
      </c>
      <c r="Z30" s="10">
        <f t="shared" si="5"/>
        <v>0</v>
      </c>
      <c r="AA30" s="10">
        <f t="shared" si="5"/>
        <v>0</v>
      </c>
      <c r="AB30" s="10">
        <f t="shared" si="5"/>
        <v>0</v>
      </c>
      <c r="AC30" s="10">
        <f t="shared" si="5"/>
        <v>0</v>
      </c>
    </row>
    <row r="31" spans="1:29" x14ac:dyDescent="0.25">
      <c r="A31" s="2">
        <v>30</v>
      </c>
      <c r="B31" s="3">
        <f t="shared" si="3"/>
        <v>43927</v>
      </c>
      <c r="C31" s="10">
        <f t="shared" si="0"/>
        <v>0</v>
      </c>
      <c r="D31" s="10">
        <f t="shared" si="2"/>
        <v>0</v>
      </c>
      <c r="E31" s="10">
        <f t="shared" si="5"/>
        <v>0</v>
      </c>
      <c r="F31" s="10">
        <f t="shared" si="5"/>
        <v>0</v>
      </c>
      <c r="G31" s="10">
        <f t="shared" si="5"/>
        <v>0</v>
      </c>
      <c r="H31" s="10">
        <f t="shared" si="5"/>
        <v>0</v>
      </c>
      <c r="I31" s="10">
        <f t="shared" si="5"/>
        <v>0</v>
      </c>
      <c r="J31" s="10">
        <f t="shared" si="5"/>
        <v>0</v>
      </c>
      <c r="K31" s="10">
        <f t="shared" si="5"/>
        <v>0</v>
      </c>
      <c r="L31" s="10">
        <f t="shared" si="5"/>
        <v>0</v>
      </c>
      <c r="M31" s="10">
        <f t="shared" si="5"/>
        <v>0</v>
      </c>
      <c r="N31" s="10">
        <f t="shared" si="5"/>
        <v>0</v>
      </c>
      <c r="O31" s="10">
        <f t="shared" si="5"/>
        <v>0</v>
      </c>
      <c r="P31" s="10">
        <f t="shared" si="5"/>
        <v>0</v>
      </c>
      <c r="Q31" s="10">
        <f t="shared" si="5"/>
        <v>0</v>
      </c>
      <c r="R31" s="10">
        <f t="shared" si="5"/>
        <v>0</v>
      </c>
      <c r="S31" s="10">
        <f t="shared" si="5"/>
        <v>0</v>
      </c>
      <c r="T31" s="10">
        <f t="shared" si="5"/>
        <v>0</v>
      </c>
      <c r="U31" s="10">
        <f t="shared" si="5"/>
        <v>0</v>
      </c>
      <c r="V31" s="10">
        <f t="shared" si="5"/>
        <v>0</v>
      </c>
      <c r="W31" s="10">
        <f t="shared" si="5"/>
        <v>0</v>
      </c>
      <c r="X31" s="10">
        <f t="shared" si="5"/>
        <v>0</v>
      </c>
      <c r="Y31" s="10">
        <f t="shared" si="5"/>
        <v>0</v>
      </c>
      <c r="Z31" s="10">
        <f t="shared" si="5"/>
        <v>0</v>
      </c>
      <c r="AA31" s="10">
        <f t="shared" si="5"/>
        <v>0</v>
      </c>
      <c r="AB31" s="10">
        <f t="shared" si="5"/>
        <v>0</v>
      </c>
      <c r="AC31" s="10">
        <f t="shared" si="5"/>
        <v>0</v>
      </c>
    </row>
    <row r="32" spans="1:29" x14ac:dyDescent="0.25">
      <c r="A32" s="2">
        <v>31</v>
      </c>
      <c r="B32" s="3">
        <f t="shared" si="3"/>
        <v>43928</v>
      </c>
      <c r="C32" s="10">
        <f t="shared" si="0"/>
        <v>0</v>
      </c>
      <c r="D32" s="10">
        <f t="shared" si="2"/>
        <v>0</v>
      </c>
      <c r="E32" s="10">
        <f t="shared" si="5"/>
        <v>0</v>
      </c>
      <c r="F32" s="10">
        <f t="shared" si="5"/>
        <v>0</v>
      </c>
      <c r="G32" s="10">
        <f t="shared" si="5"/>
        <v>0</v>
      </c>
      <c r="H32" s="10">
        <f t="shared" si="5"/>
        <v>0</v>
      </c>
      <c r="I32" s="10">
        <f t="shared" si="5"/>
        <v>0</v>
      </c>
      <c r="J32" s="10">
        <f t="shared" si="5"/>
        <v>0</v>
      </c>
      <c r="K32" s="10">
        <f t="shared" si="5"/>
        <v>0</v>
      </c>
      <c r="L32" s="10">
        <f t="shared" si="5"/>
        <v>0</v>
      </c>
      <c r="M32" s="10">
        <f t="shared" si="5"/>
        <v>0</v>
      </c>
      <c r="N32" s="10">
        <f t="shared" si="5"/>
        <v>0</v>
      </c>
      <c r="O32" s="10">
        <f t="shared" si="5"/>
        <v>0</v>
      </c>
      <c r="P32" s="10">
        <f t="shared" si="5"/>
        <v>0</v>
      </c>
      <c r="Q32" s="10">
        <f t="shared" si="5"/>
        <v>0</v>
      </c>
      <c r="R32" s="10">
        <f t="shared" si="5"/>
        <v>0</v>
      </c>
      <c r="S32" s="10">
        <f t="shared" si="5"/>
        <v>0</v>
      </c>
      <c r="T32" s="10">
        <f t="shared" si="5"/>
        <v>0</v>
      </c>
      <c r="U32" s="10">
        <f t="shared" si="5"/>
        <v>0</v>
      </c>
      <c r="V32" s="10">
        <f t="shared" si="5"/>
        <v>0</v>
      </c>
      <c r="W32" s="10">
        <f t="shared" si="5"/>
        <v>0</v>
      </c>
      <c r="X32" s="10">
        <f t="shared" si="5"/>
        <v>0</v>
      </c>
      <c r="Y32" s="10">
        <f t="shared" si="5"/>
        <v>0</v>
      </c>
      <c r="Z32" s="10">
        <f t="shared" si="5"/>
        <v>0</v>
      </c>
      <c r="AA32" s="10">
        <f t="shared" si="5"/>
        <v>0</v>
      </c>
      <c r="AB32" s="10">
        <f t="shared" si="5"/>
        <v>0</v>
      </c>
      <c r="AC32" s="10">
        <f t="shared" si="5"/>
        <v>0</v>
      </c>
    </row>
    <row r="33" spans="1:29" x14ac:dyDescent="0.25">
      <c r="A33" s="2">
        <v>32</v>
      </c>
      <c r="B33" s="3">
        <f t="shared" si="3"/>
        <v>43929</v>
      </c>
      <c r="C33" s="10">
        <f t="shared" si="0"/>
        <v>0</v>
      </c>
      <c r="D33" s="10">
        <f t="shared" si="2"/>
        <v>0</v>
      </c>
      <c r="E33" s="10">
        <f t="shared" si="5"/>
        <v>0</v>
      </c>
      <c r="F33" s="10">
        <f t="shared" si="5"/>
        <v>0</v>
      </c>
      <c r="G33" s="10">
        <f t="shared" si="5"/>
        <v>0</v>
      </c>
      <c r="H33" s="10">
        <f t="shared" si="5"/>
        <v>0</v>
      </c>
      <c r="I33" s="10">
        <f t="shared" si="5"/>
        <v>0</v>
      </c>
      <c r="J33" s="10">
        <f t="shared" ref="E33:AC43" si="6">I33</f>
        <v>0</v>
      </c>
      <c r="K33" s="10">
        <f t="shared" si="6"/>
        <v>0</v>
      </c>
      <c r="L33" s="10">
        <f t="shared" si="6"/>
        <v>0</v>
      </c>
      <c r="M33" s="10">
        <f t="shared" si="6"/>
        <v>0</v>
      </c>
      <c r="N33" s="10">
        <f t="shared" si="6"/>
        <v>0</v>
      </c>
      <c r="O33" s="10">
        <f t="shared" si="6"/>
        <v>0</v>
      </c>
      <c r="P33" s="10">
        <f t="shared" si="6"/>
        <v>0</v>
      </c>
      <c r="Q33" s="10">
        <f t="shared" si="6"/>
        <v>0</v>
      </c>
      <c r="R33" s="10">
        <f t="shared" si="6"/>
        <v>0</v>
      </c>
      <c r="S33" s="10">
        <f t="shared" si="6"/>
        <v>0</v>
      </c>
      <c r="T33" s="10">
        <f t="shared" si="6"/>
        <v>0</v>
      </c>
      <c r="U33" s="10">
        <f t="shared" si="6"/>
        <v>0</v>
      </c>
      <c r="V33" s="10">
        <f t="shared" si="6"/>
        <v>0</v>
      </c>
      <c r="W33" s="10">
        <f t="shared" si="6"/>
        <v>0</v>
      </c>
      <c r="X33" s="10">
        <f t="shared" si="6"/>
        <v>0</v>
      </c>
      <c r="Y33" s="10">
        <f t="shared" si="6"/>
        <v>0</v>
      </c>
      <c r="Z33" s="10">
        <f t="shared" si="6"/>
        <v>0</v>
      </c>
      <c r="AA33" s="10">
        <f t="shared" si="6"/>
        <v>0</v>
      </c>
      <c r="AB33" s="10">
        <f t="shared" si="6"/>
        <v>0</v>
      </c>
      <c r="AC33" s="10">
        <f t="shared" si="6"/>
        <v>0</v>
      </c>
    </row>
    <row r="34" spans="1:29" x14ac:dyDescent="0.25">
      <c r="A34" s="2">
        <v>33</v>
      </c>
      <c r="B34" s="3">
        <f t="shared" si="3"/>
        <v>43930</v>
      </c>
      <c r="C34" s="10">
        <f t="shared" si="0"/>
        <v>0</v>
      </c>
      <c r="D34" s="10">
        <f t="shared" si="2"/>
        <v>0</v>
      </c>
      <c r="E34" s="10">
        <f t="shared" si="6"/>
        <v>0</v>
      </c>
      <c r="F34" s="10">
        <f t="shared" si="6"/>
        <v>0</v>
      </c>
      <c r="G34" s="10">
        <f t="shared" si="6"/>
        <v>0</v>
      </c>
      <c r="H34" s="10">
        <f t="shared" si="6"/>
        <v>0</v>
      </c>
      <c r="I34" s="10">
        <f t="shared" si="6"/>
        <v>0</v>
      </c>
      <c r="J34" s="10">
        <f t="shared" si="6"/>
        <v>0</v>
      </c>
      <c r="K34" s="10">
        <f t="shared" si="6"/>
        <v>0</v>
      </c>
      <c r="L34" s="10">
        <f t="shared" si="6"/>
        <v>0</v>
      </c>
      <c r="M34" s="10">
        <f t="shared" si="6"/>
        <v>0</v>
      </c>
      <c r="N34" s="10">
        <f t="shared" si="6"/>
        <v>0</v>
      </c>
      <c r="O34" s="10">
        <f t="shared" si="6"/>
        <v>0</v>
      </c>
      <c r="P34" s="10">
        <f t="shared" si="6"/>
        <v>0</v>
      </c>
      <c r="Q34" s="10">
        <f t="shared" si="6"/>
        <v>0</v>
      </c>
      <c r="R34" s="10">
        <f t="shared" si="6"/>
        <v>0</v>
      </c>
      <c r="S34" s="10">
        <f t="shared" si="6"/>
        <v>0</v>
      </c>
      <c r="T34" s="10">
        <f t="shared" si="6"/>
        <v>0</v>
      </c>
      <c r="U34" s="10">
        <f t="shared" si="6"/>
        <v>0</v>
      </c>
      <c r="V34" s="10">
        <f t="shared" si="6"/>
        <v>0</v>
      </c>
      <c r="W34" s="10">
        <f t="shared" si="6"/>
        <v>0</v>
      </c>
      <c r="X34" s="10">
        <f t="shared" si="6"/>
        <v>0</v>
      </c>
      <c r="Y34" s="10">
        <f t="shared" si="6"/>
        <v>0</v>
      </c>
      <c r="Z34" s="10">
        <f t="shared" si="6"/>
        <v>0</v>
      </c>
      <c r="AA34" s="10">
        <f t="shared" si="6"/>
        <v>0</v>
      </c>
      <c r="AB34" s="10">
        <f t="shared" si="6"/>
        <v>0</v>
      </c>
      <c r="AC34" s="10">
        <f t="shared" si="6"/>
        <v>0</v>
      </c>
    </row>
    <row r="35" spans="1:29" x14ac:dyDescent="0.25">
      <c r="A35" s="2">
        <v>34</v>
      </c>
      <c r="B35" s="3">
        <f t="shared" si="3"/>
        <v>43931</v>
      </c>
      <c r="C35" s="10">
        <f t="shared" si="0"/>
        <v>0</v>
      </c>
      <c r="D35" s="10">
        <f t="shared" si="2"/>
        <v>0</v>
      </c>
      <c r="E35" s="10">
        <f t="shared" si="6"/>
        <v>0</v>
      </c>
      <c r="F35" s="10">
        <f t="shared" si="6"/>
        <v>0</v>
      </c>
      <c r="G35" s="10">
        <f t="shared" si="6"/>
        <v>0</v>
      </c>
      <c r="H35" s="10">
        <f t="shared" si="6"/>
        <v>0</v>
      </c>
      <c r="I35" s="10">
        <f t="shared" si="6"/>
        <v>0</v>
      </c>
      <c r="J35" s="10">
        <f t="shared" si="6"/>
        <v>0</v>
      </c>
      <c r="K35" s="10">
        <f t="shared" si="6"/>
        <v>0</v>
      </c>
      <c r="L35" s="10">
        <f t="shared" si="6"/>
        <v>0</v>
      </c>
      <c r="M35" s="10">
        <f t="shared" si="6"/>
        <v>0</v>
      </c>
      <c r="N35" s="10">
        <f t="shared" si="6"/>
        <v>0</v>
      </c>
      <c r="O35" s="10">
        <f t="shared" si="6"/>
        <v>0</v>
      </c>
      <c r="P35" s="10">
        <f t="shared" si="6"/>
        <v>0</v>
      </c>
      <c r="Q35" s="10">
        <f t="shared" si="6"/>
        <v>0</v>
      </c>
      <c r="R35" s="10">
        <f t="shared" si="6"/>
        <v>0</v>
      </c>
      <c r="S35" s="10">
        <f t="shared" si="6"/>
        <v>0</v>
      </c>
      <c r="T35" s="10">
        <f t="shared" si="6"/>
        <v>0</v>
      </c>
      <c r="U35" s="10">
        <f t="shared" si="6"/>
        <v>0</v>
      </c>
      <c r="V35" s="10">
        <f t="shared" si="6"/>
        <v>0</v>
      </c>
      <c r="W35" s="10">
        <f t="shared" si="6"/>
        <v>0</v>
      </c>
      <c r="X35" s="10">
        <f t="shared" si="6"/>
        <v>0</v>
      </c>
      <c r="Y35" s="10">
        <f t="shared" si="6"/>
        <v>0</v>
      </c>
      <c r="Z35" s="10">
        <f t="shared" si="6"/>
        <v>0</v>
      </c>
      <c r="AA35" s="10">
        <f t="shared" si="6"/>
        <v>0</v>
      </c>
      <c r="AB35" s="10">
        <f t="shared" si="6"/>
        <v>0</v>
      </c>
      <c r="AC35" s="10">
        <f t="shared" si="6"/>
        <v>0</v>
      </c>
    </row>
    <row r="36" spans="1:29" x14ac:dyDescent="0.25">
      <c r="A36" s="2">
        <v>35</v>
      </c>
      <c r="B36" s="3">
        <f t="shared" si="3"/>
        <v>43932</v>
      </c>
      <c r="C36" s="10">
        <f t="shared" si="0"/>
        <v>0</v>
      </c>
      <c r="D36" s="10">
        <f t="shared" si="2"/>
        <v>0</v>
      </c>
      <c r="E36" s="10">
        <f t="shared" si="6"/>
        <v>0</v>
      </c>
      <c r="F36" s="10">
        <f t="shared" si="6"/>
        <v>0</v>
      </c>
      <c r="G36" s="10">
        <f t="shared" si="6"/>
        <v>0</v>
      </c>
      <c r="H36" s="10">
        <f t="shared" si="6"/>
        <v>0</v>
      </c>
      <c r="I36" s="10">
        <f t="shared" si="6"/>
        <v>0</v>
      </c>
      <c r="J36" s="10">
        <f t="shared" si="6"/>
        <v>0</v>
      </c>
      <c r="K36" s="10">
        <f t="shared" si="6"/>
        <v>0</v>
      </c>
      <c r="L36" s="10">
        <f t="shared" si="6"/>
        <v>0</v>
      </c>
      <c r="M36" s="10">
        <f t="shared" si="6"/>
        <v>0</v>
      </c>
      <c r="N36" s="10">
        <f t="shared" si="6"/>
        <v>0</v>
      </c>
      <c r="O36" s="10">
        <f t="shared" si="6"/>
        <v>0</v>
      </c>
      <c r="P36" s="10">
        <f t="shared" si="6"/>
        <v>0</v>
      </c>
      <c r="Q36" s="10">
        <f t="shared" si="6"/>
        <v>0</v>
      </c>
      <c r="R36" s="10">
        <f t="shared" si="6"/>
        <v>0</v>
      </c>
      <c r="S36" s="10">
        <f t="shared" si="6"/>
        <v>0</v>
      </c>
      <c r="T36" s="10">
        <f t="shared" si="6"/>
        <v>0</v>
      </c>
      <c r="U36" s="10">
        <f t="shared" si="6"/>
        <v>0</v>
      </c>
      <c r="V36" s="10">
        <f t="shared" si="6"/>
        <v>0</v>
      </c>
      <c r="W36" s="10">
        <f t="shared" si="6"/>
        <v>0</v>
      </c>
      <c r="X36" s="10">
        <f t="shared" si="6"/>
        <v>0</v>
      </c>
      <c r="Y36" s="10">
        <f t="shared" si="6"/>
        <v>0</v>
      </c>
      <c r="Z36" s="10">
        <f t="shared" si="6"/>
        <v>0</v>
      </c>
      <c r="AA36" s="10">
        <f t="shared" si="6"/>
        <v>0</v>
      </c>
      <c r="AB36" s="10">
        <f t="shared" si="6"/>
        <v>0</v>
      </c>
      <c r="AC36" s="10">
        <f t="shared" si="6"/>
        <v>0</v>
      </c>
    </row>
    <row r="37" spans="1:29" x14ac:dyDescent="0.25">
      <c r="A37" s="2">
        <v>36</v>
      </c>
      <c r="B37" s="3">
        <f t="shared" si="3"/>
        <v>43933</v>
      </c>
      <c r="C37" s="10">
        <f t="shared" si="0"/>
        <v>0</v>
      </c>
      <c r="D37" s="10">
        <f t="shared" si="2"/>
        <v>0</v>
      </c>
      <c r="E37" s="10">
        <f t="shared" si="6"/>
        <v>0</v>
      </c>
      <c r="F37" s="10">
        <f t="shared" si="6"/>
        <v>0</v>
      </c>
      <c r="G37" s="10">
        <f t="shared" si="6"/>
        <v>0</v>
      </c>
      <c r="H37" s="10">
        <f t="shared" si="6"/>
        <v>0</v>
      </c>
      <c r="I37" s="10">
        <f t="shared" si="6"/>
        <v>0</v>
      </c>
      <c r="J37" s="10">
        <f t="shared" si="6"/>
        <v>0</v>
      </c>
      <c r="K37" s="10">
        <f t="shared" si="6"/>
        <v>0</v>
      </c>
      <c r="L37" s="10">
        <f t="shared" si="6"/>
        <v>0</v>
      </c>
      <c r="M37" s="10">
        <f t="shared" si="6"/>
        <v>0</v>
      </c>
      <c r="N37" s="10">
        <f t="shared" si="6"/>
        <v>0</v>
      </c>
      <c r="O37" s="10">
        <f t="shared" si="6"/>
        <v>0</v>
      </c>
      <c r="P37" s="10">
        <f t="shared" si="6"/>
        <v>0</v>
      </c>
      <c r="Q37" s="10">
        <f t="shared" si="6"/>
        <v>0</v>
      </c>
      <c r="R37" s="10">
        <f t="shared" si="6"/>
        <v>0</v>
      </c>
      <c r="S37" s="10">
        <f t="shared" si="6"/>
        <v>0</v>
      </c>
      <c r="T37" s="10">
        <f t="shared" si="6"/>
        <v>0</v>
      </c>
      <c r="U37" s="10">
        <f t="shared" si="6"/>
        <v>0</v>
      </c>
      <c r="V37" s="10">
        <f t="shared" si="6"/>
        <v>0</v>
      </c>
      <c r="W37" s="10">
        <f t="shared" si="6"/>
        <v>0</v>
      </c>
      <c r="X37" s="10">
        <f t="shared" si="6"/>
        <v>0</v>
      </c>
      <c r="Y37" s="10">
        <f t="shared" si="6"/>
        <v>0</v>
      </c>
      <c r="Z37" s="10">
        <f t="shared" si="6"/>
        <v>0</v>
      </c>
      <c r="AA37" s="10">
        <f t="shared" si="6"/>
        <v>0</v>
      </c>
      <c r="AB37" s="10">
        <f t="shared" si="6"/>
        <v>0</v>
      </c>
      <c r="AC37" s="10">
        <f t="shared" si="6"/>
        <v>0</v>
      </c>
    </row>
    <row r="38" spans="1:29" x14ac:dyDescent="0.25">
      <c r="A38" s="2">
        <v>37</v>
      </c>
      <c r="B38" s="3">
        <f t="shared" si="3"/>
        <v>43934</v>
      </c>
      <c r="C38" s="10">
        <f t="shared" si="0"/>
        <v>0</v>
      </c>
      <c r="D38" s="10">
        <f t="shared" si="2"/>
        <v>0</v>
      </c>
      <c r="E38" s="10">
        <f t="shared" si="6"/>
        <v>0</v>
      </c>
      <c r="F38" s="10">
        <f t="shared" si="6"/>
        <v>0</v>
      </c>
      <c r="G38" s="10">
        <f t="shared" si="6"/>
        <v>0</v>
      </c>
      <c r="H38" s="10">
        <f t="shared" si="6"/>
        <v>0</v>
      </c>
      <c r="I38" s="10">
        <f t="shared" si="6"/>
        <v>0</v>
      </c>
      <c r="J38" s="10">
        <f t="shared" si="6"/>
        <v>0</v>
      </c>
      <c r="K38" s="10">
        <f t="shared" si="6"/>
        <v>0</v>
      </c>
      <c r="L38" s="10">
        <f t="shared" si="6"/>
        <v>0</v>
      </c>
      <c r="M38" s="10">
        <f t="shared" si="6"/>
        <v>0</v>
      </c>
      <c r="N38" s="10">
        <f t="shared" si="6"/>
        <v>0</v>
      </c>
      <c r="O38" s="10">
        <f t="shared" si="6"/>
        <v>0</v>
      </c>
      <c r="P38" s="10">
        <f t="shared" si="6"/>
        <v>0</v>
      </c>
      <c r="Q38" s="10">
        <f t="shared" si="6"/>
        <v>0</v>
      </c>
      <c r="R38" s="10">
        <f t="shared" si="6"/>
        <v>0</v>
      </c>
      <c r="S38" s="10">
        <f t="shared" si="6"/>
        <v>0</v>
      </c>
      <c r="T38" s="10">
        <f t="shared" si="6"/>
        <v>0</v>
      </c>
      <c r="U38" s="10">
        <f t="shared" si="6"/>
        <v>0</v>
      </c>
      <c r="V38" s="10">
        <f t="shared" si="6"/>
        <v>0</v>
      </c>
      <c r="W38" s="10">
        <f t="shared" si="6"/>
        <v>0</v>
      </c>
      <c r="X38" s="10">
        <f t="shared" si="6"/>
        <v>0</v>
      </c>
      <c r="Y38" s="10">
        <f t="shared" si="6"/>
        <v>0</v>
      </c>
      <c r="Z38" s="10">
        <f t="shared" si="6"/>
        <v>0</v>
      </c>
      <c r="AA38" s="10">
        <f t="shared" si="6"/>
        <v>0</v>
      </c>
      <c r="AB38" s="10">
        <f t="shared" si="6"/>
        <v>0</v>
      </c>
      <c r="AC38" s="10">
        <f t="shared" si="6"/>
        <v>0</v>
      </c>
    </row>
    <row r="39" spans="1:29" x14ac:dyDescent="0.25">
      <c r="A39" s="2">
        <v>38</v>
      </c>
      <c r="B39" s="3">
        <f t="shared" si="3"/>
        <v>43935</v>
      </c>
      <c r="C39" s="10">
        <f t="shared" si="0"/>
        <v>0</v>
      </c>
      <c r="D39" s="10">
        <f t="shared" si="2"/>
        <v>0</v>
      </c>
      <c r="E39" s="10">
        <f t="shared" si="6"/>
        <v>0</v>
      </c>
      <c r="F39" s="10">
        <f t="shared" si="6"/>
        <v>0</v>
      </c>
      <c r="G39" s="10">
        <f t="shared" si="6"/>
        <v>0</v>
      </c>
      <c r="H39" s="10">
        <f t="shared" si="6"/>
        <v>0</v>
      </c>
      <c r="I39" s="10">
        <f t="shared" si="6"/>
        <v>0</v>
      </c>
      <c r="J39" s="10">
        <f t="shared" si="6"/>
        <v>0</v>
      </c>
      <c r="K39" s="10">
        <f t="shared" si="6"/>
        <v>0</v>
      </c>
      <c r="L39" s="10">
        <f t="shared" si="6"/>
        <v>0</v>
      </c>
      <c r="M39" s="10">
        <f t="shared" si="6"/>
        <v>0</v>
      </c>
      <c r="N39" s="10">
        <f t="shared" si="6"/>
        <v>0</v>
      </c>
      <c r="O39" s="10">
        <f t="shared" si="6"/>
        <v>0</v>
      </c>
      <c r="P39" s="10">
        <f t="shared" si="6"/>
        <v>0</v>
      </c>
      <c r="Q39" s="10">
        <f t="shared" si="6"/>
        <v>0</v>
      </c>
      <c r="R39" s="10">
        <f t="shared" si="6"/>
        <v>0</v>
      </c>
      <c r="S39" s="10">
        <f t="shared" si="6"/>
        <v>0</v>
      </c>
      <c r="T39" s="10">
        <f t="shared" si="6"/>
        <v>0</v>
      </c>
      <c r="U39" s="10">
        <f t="shared" si="6"/>
        <v>0</v>
      </c>
      <c r="V39" s="10">
        <f t="shared" si="6"/>
        <v>0</v>
      </c>
      <c r="W39" s="10">
        <f t="shared" si="6"/>
        <v>0</v>
      </c>
      <c r="X39" s="10">
        <f t="shared" si="6"/>
        <v>0</v>
      </c>
      <c r="Y39" s="10">
        <f t="shared" si="6"/>
        <v>0</v>
      </c>
      <c r="Z39" s="10">
        <f t="shared" si="6"/>
        <v>0</v>
      </c>
      <c r="AA39" s="10">
        <f t="shared" si="6"/>
        <v>0</v>
      </c>
      <c r="AB39" s="10">
        <f t="shared" si="6"/>
        <v>0</v>
      </c>
      <c r="AC39" s="10">
        <f t="shared" si="6"/>
        <v>0</v>
      </c>
    </row>
    <row r="40" spans="1:29" x14ac:dyDescent="0.25">
      <c r="A40" s="2">
        <v>39</v>
      </c>
      <c r="B40" s="3">
        <f t="shared" si="3"/>
        <v>43936</v>
      </c>
      <c r="C40" s="10">
        <f t="shared" si="0"/>
        <v>0</v>
      </c>
      <c r="D40" s="10">
        <f t="shared" si="2"/>
        <v>0</v>
      </c>
      <c r="E40" s="10">
        <f t="shared" si="6"/>
        <v>0</v>
      </c>
      <c r="F40" s="10">
        <f t="shared" si="6"/>
        <v>0</v>
      </c>
      <c r="G40" s="10">
        <f t="shared" si="6"/>
        <v>0</v>
      </c>
      <c r="H40" s="10">
        <f t="shared" si="6"/>
        <v>0</v>
      </c>
      <c r="I40" s="10">
        <f t="shared" si="6"/>
        <v>0</v>
      </c>
      <c r="J40" s="10">
        <f t="shared" si="6"/>
        <v>0</v>
      </c>
      <c r="K40" s="10">
        <f t="shared" si="6"/>
        <v>0</v>
      </c>
      <c r="L40" s="10">
        <f t="shared" si="6"/>
        <v>0</v>
      </c>
      <c r="M40" s="10">
        <f t="shared" si="6"/>
        <v>0</v>
      </c>
      <c r="N40" s="10">
        <f t="shared" si="6"/>
        <v>0</v>
      </c>
      <c r="O40" s="10">
        <f t="shared" si="6"/>
        <v>0</v>
      </c>
      <c r="P40" s="10">
        <f t="shared" si="6"/>
        <v>0</v>
      </c>
      <c r="Q40" s="10">
        <f t="shared" si="6"/>
        <v>0</v>
      </c>
      <c r="R40" s="10">
        <f t="shared" si="6"/>
        <v>0</v>
      </c>
      <c r="S40" s="10">
        <f t="shared" si="6"/>
        <v>0</v>
      </c>
      <c r="T40" s="10">
        <f t="shared" si="6"/>
        <v>0</v>
      </c>
      <c r="U40" s="10">
        <f t="shared" si="6"/>
        <v>0</v>
      </c>
      <c r="V40" s="10">
        <f t="shared" si="6"/>
        <v>0</v>
      </c>
      <c r="W40" s="10">
        <f t="shared" si="6"/>
        <v>0</v>
      </c>
      <c r="X40" s="10">
        <f t="shared" si="6"/>
        <v>0</v>
      </c>
      <c r="Y40" s="10">
        <f t="shared" si="6"/>
        <v>0</v>
      </c>
      <c r="Z40" s="10">
        <f t="shared" si="6"/>
        <v>0</v>
      </c>
      <c r="AA40" s="10">
        <f t="shared" si="6"/>
        <v>0</v>
      </c>
      <c r="AB40" s="10">
        <f t="shared" si="6"/>
        <v>0</v>
      </c>
      <c r="AC40" s="10">
        <f t="shared" si="6"/>
        <v>0</v>
      </c>
    </row>
    <row r="41" spans="1:29" x14ac:dyDescent="0.25">
      <c r="A41" s="2">
        <v>40</v>
      </c>
      <c r="B41" s="3">
        <f t="shared" si="3"/>
        <v>43937</v>
      </c>
      <c r="C41" s="10">
        <f t="shared" si="0"/>
        <v>0</v>
      </c>
      <c r="D41" s="10">
        <f t="shared" si="2"/>
        <v>0</v>
      </c>
      <c r="E41" s="10">
        <f t="shared" si="6"/>
        <v>0</v>
      </c>
      <c r="F41" s="10">
        <f t="shared" si="6"/>
        <v>0</v>
      </c>
      <c r="G41" s="10">
        <f t="shared" si="6"/>
        <v>0</v>
      </c>
      <c r="H41" s="10">
        <f t="shared" si="6"/>
        <v>0</v>
      </c>
      <c r="I41" s="10">
        <f t="shared" si="6"/>
        <v>0</v>
      </c>
      <c r="J41" s="10">
        <f t="shared" si="6"/>
        <v>0</v>
      </c>
      <c r="K41" s="10">
        <f t="shared" si="6"/>
        <v>0</v>
      </c>
      <c r="L41" s="10">
        <f t="shared" si="6"/>
        <v>0</v>
      </c>
      <c r="M41" s="10">
        <f t="shared" si="6"/>
        <v>0</v>
      </c>
      <c r="N41" s="10">
        <f t="shared" si="6"/>
        <v>0</v>
      </c>
      <c r="O41" s="10">
        <f t="shared" si="6"/>
        <v>0</v>
      </c>
      <c r="P41" s="10">
        <f t="shared" si="6"/>
        <v>0</v>
      </c>
      <c r="Q41" s="10">
        <f t="shared" si="6"/>
        <v>0</v>
      </c>
      <c r="R41" s="10">
        <f t="shared" si="6"/>
        <v>0</v>
      </c>
      <c r="S41" s="10">
        <f t="shared" si="6"/>
        <v>0</v>
      </c>
      <c r="T41" s="10">
        <f t="shared" si="6"/>
        <v>0</v>
      </c>
      <c r="U41" s="10">
        <f t="shared" si="6"/>
        <v>0</v>
      </c>
      <c r="V41" s="10">
        <f t="shared" si="6"/>
        <v>0</v>
      </c>
      <c r="W41" s="10">
        <f t="shared" si="6"/>
        <v>0</v>
      </c>
      <c r="X41" s="10">
        <f t="shared" si="6"/>
        <v>0</v>
      </c>
      <c r="Y41" s="10">
        <f t="shared" si="6"/>
        <v>0</v>
      </c>
      <c r="Z41" s="10">
        <f t="shared" si="6"/>
        <v>0</v>
      </c>
      <c r="AA41" s="10">
        <f t="shared" si="6"/>
        <v>0</v>
      </c>
      <c r="AB41" s="10">
        <f t="shared" si="6"/>
        <v>0</v>
      </c>
      <c r="AC41" s="10">
        <f t="shared" si="6"/>
        <v>0</v>
      </c>
    </row>
    <row r="42" spans="1:29" x14ac:dyDescent="0.25">
      <c r="A42" s="2">
        <v>41</v>
      </c>
      <c r="B42" s="3">
        <f t="shared" si="3"/>
        <v>43938</v>
      </c>
      <c r="C42" s="10">
        <f t="shared" si="0"/>
        <v>0</v>
      </c>
      <c r="D42" s="10">
        <f t="shared" si="2"/>
        <v>0</v>
      </c>
      <c r="E42" s="10">
        <f t="shared" si="6"/>
        <v>0</v>
      </c>
      <c r="F42" s="10">
        <f t="shared" si="6"/>
        <v>0</v>
      </c>
      <c r="G42" s="10">
        <f t="shared" si="6"/>
        <v>0</v>
      </c>
      <c r="H42" s="10">
        <f t="shared" si="6"/>
        <v>0</v>
      </c>
      <c r="I42" s="10">
        <f t="shared" si="6"/>
        <v>0</v>
      </c>
      <c r="J42" s="10">
        <f t="shared" si="6"/>
        <v>0</v>
      </c>
      <c r="K42" s="10">
        <f t="shared" si="6"/>
        <v>0</v>
      </c>
      <c r="L42" s="10">
        <f t="shared" si="6"/>
        <v>0</v>
      </c>
      <c r="M42" s="10">
        <f t="shared" si="6"/>
        <v>0</v>
      </c>
      <c r="N42" s="10">
        <f t="shared" si="6"/>
        <v>0</v>
      </c>
      <c r="O42" s="10">
        <f t="shared" si="6"/>
        <v>0</v>
      </c>
      <c r="P42" s="10">
        <f t="shared" si="6"/>
        <v>0</v>
      </c>
      <c r="Q42" s="10">
        <f t="shared" si="6"/>
        <v>0</v>
      </c>
      <c r="R42" s="10">
        <f t="shared" si="6"/>
        <v>0</v>
      </c>
      <c r="S42" s="10">
        <f t="shared" si="6"/>
        <v>0</v>
      </c>
      <c r="T42" s="10">
        <f t="shared" si="6"/>
        <v>0</v>
      </c>
      <c r="U42" s="10">
        <f t="shared" si="6"/>
        <v>0</v>
      </c>
      <c r="V42" s="10">
        <f t="shared" si="6"/>
        <v>0</v>
      </c>
      <c r="W42" s="10">
        <f t="shared" si="6"/>
        <v>0</v>
      </c>
      <c r="X42" s="10">
        <f t="shared" si="6"/>
        <v>0</v>
      </c>
      <c r="Y42" s="10">
        <f t="shared" si="6"/>
        <v>0</v>
      </c>
      <c r="Z42" s="10">
        <f t="shared" si="6"/>
        <v>0</v>
      </c>
      <c r="AA42" s="10">
        <f t="shared" si="6"/>
        <v>0</v>
      </c>
      <c r="AB42" s="10">
        <f t="shared" si="6"/>
        <v>0</v>
      </c>
      <c r="AC42" s="10">
        <f t="shared" si="6"/>
        <v>0</v>
      </c>
    </row>
    <row r="43" spans="1:29" x14ac:dyDescent="0.25">
      <c r="A43" s="2">
        <v>42</v>
      </c>
      <c r="B43" s="3">
        <f t="shared" si="3"/>
        <v>43939</v>
      </c>
      <c r="C43" s="10">
        <f t="shared" si="0"/>
        <v>0</v>
      </c>
      <c r="D43" s="10">
        <f t="shared" si="2"/>
        <v>0</v>
      </c>
      <c r="E43" s="10">
        <f t="shared" si="6"/>
        <v>0</v>
      </c>
      <c r="F43" s="10">
        <f t="shared" si="6"/>
        <v>0</v>
      </c>
      <c r="G43" s="10">
        <f t="shared" si="6"/>
        <v>0</v>
      </c>
      <c r="H43" s="10">
        <f t="shared" si="6"/>
        <v>0</v>
      </c>
      <c r="I43" s="10">
        <f t="shared" si="6"/>
        <v>0</v>
      </c>
      <c r="J43" s="10">
        <f t="shared" si="6"/>
        <v>0</v>
      </c>
      <c r="K43" s="10">
        <f t="shared" si="6"/>
        <v>0</v>
      </c>
      <c r="L43" s="10">
        <f t="shared" si="6"/>
        <v>0</v>
      </c>
      <c r="M43" s="10">
        <f t="shared" si="6"/>
        <v>0</v>
      </c>
      <c r="N43" s="10">
        <f t="shared" si="6"/>
        <v>0</v>
      </c>
      <c r="O43" s="10">
        <f t="shared" ref="E43:AC53" si="7">N43</f>
        <v>0</v>
      </c>
      <c r="P43" s="10">
        <f t="shared" si="7"/>
        <v>0</v>
      </c>
      <c r="Q43" s="10">
        <f t="shared" si="7"/>
        <v>0</v>
      </c>
      <c r="R43" s="10">
        <f t="shared" si="7"/>
        <v>0</v>
      </c>
      <c r="S43" s="10">
        <f t="shared" si="7"/>
        <v>0</v>
      </c>
      <c r="T43" s="10">
        <f t="shared" si="7"/>
        <v>0</v>
      </c>
      <c r="U43" s="10">
        <f t="shared" si="7"/>
        <v>0</v>
      </c>
      <c r="V43" s="10">
        <f t="shared" si="7"/>
        <v>0</v>
      </c>
      <c r="W43" s="10">
        <f t="shared" si="7"/>
        <v>0</v>
      </c>
      <c r="X43" s="10">
        <f t="shared" si="7"/>
        <v>0</v>
      </c>
      <c r="Y43" s="10">
        <f t="shared" si="7"/>
        <v>0</v>
      </c>
      <c r="Z43" s="10">
        <f t="shared" si="7"/>
        <v>0</v>
      </c>
      <c r="AA43" s="10">
        <f t="shared" si="7"/>
        <v>0</v>
      </c>
      <c r="AB43" s="10">
        <f t="shared" si="7"/>
        <v>0</v>
      </c>
      <c r="AC43" s="10">
        <f t="shared" si="7"/>
        <v>0</v>
      </c>
    </row>
    <row r="44" spans="1:29" x14ac:dyDescent="0.25">
      <c r="A44" s="2">
        <v>43</v>
      </c>
      <c r="B44" s="3">
        <f t="shared" si="3"/>
        <v>43940</v>
      </c>
      <c r="C44" s="10">
        <f t="shared" si="0"/>
        <v>0</v>
      </c>
      <c r="D44" s="10">
        <f t="shared" si="2"/>
        <v>0</v>
      </c>
      <c r="E44" s="10">
        <f t="shared" si="7"/>
        <v>0</v>
      </c>
      <c r="F44" s="10">
        <f t="shared" si="7"/>
        <v>0</v>
      </c>
      <c r="G44" s="10">
        <f t="shared" si="7"/>
        <v>0</v>
      </c>
      <c r="H44" s="10">
        <f t="shared" si="7"/>
        <v>0</v>
      </c>
      <c r="I44" s="10">
        <f t="shared" si="7"/>
        <v>0</v>
      </c>
      <c r="J44" s="10">
        <f t="shared" si="7"/>
        <v>0</v>
      </c>
      <c r="K44" s="10">
        <f t="shared" si="7"/>
        <v>0</v>
      </c>
      <c r="L44" s="10">
        <f t="shared" si="7"/>
        <v>0</v>
      </c>
      <c r="M44" s="10">
        <f t="shared" si="7"/>
        <v>0</v>
      </c>
      <c r="N44" s="10">
        <f t="shared" si="7"/>
        <v>0</v>
      </c>
      <c r="O44" s="10">
        <f t="shared" si="7"/>
        <v>0</v>
      </c>
      <c r="P44" s="10">
        <f t="shared" si="7"/>
        <v>0</v>
      </c>
      <c r="Q44" s="10">
        <f t="shared" si="7"/>
        <v>0</v>
      </c>
      <c r="R44" s="10">
        <f t="shared" si="7"/>
        <v>0</v>
      </c>
      <c r="S44" s="10">
        <f t="shared" si="7"/>
        <v>0</v>
      </c>
      <c r="T44" s="10">
        <f t="shared" si="7"/>
        <v>0</v>
      </c>
      <c r="U44" s="10">
        <f t="shared" si="7"/>
        <v>0</v>
      </c>
      <c r="V44" s="10">
        <f t="shared" si="7"/>
        <v>0</v>
      </c>
      <c r="W44" s="10">
        <f t="shared" si="7"/>
        <v>0</v>
      </c>
      <c r="X44" s="10">
        <f t="shared" si="7"/>
        <v>0</v>
      </c>
      <c r="Y44" s="10">
        <f t="shared" si="7"/>
        <v>0</v>
      </c>
      <c r="Z44" s="10">
        <f t="shared" si="7"/>
        <v>0</v>
      </c>
      <c r="AA44" s="10">
        <f t="shared" si="7"/>
        <v>0</v>
      </c>
      <c r="AB44" s="10">
        <f t="shared" si="7"/>
        <v>0</v>
      </c>
      <c r="AC44" s="10">
        <f t="shared" si="7"/>
        <v>0</v>
      </c>
    </row>
    <row r="45" spans="1:29" x14ac:dyDescent="0.25">
      <c r="A45" s="2">
        <v>44</v>
      </c>
      <c r="B45" s="3">
        <f t="shared" si="3"/>
        <v>43941</v>
      </c>
      <c r="C45" s="10">
        <f t="shared" si="0"/>
        <v>0</v>
      </c>
      <c r="D45" s="10">
        <f t="shared" si="2"/>
        <v>0</v>
      </c>
      <c r="E45" s="10">
        <f t="shared" si="7"/>
        <v>0</v>
      </c>
      <c r="F45" s="10">
        <f t="shared" si="7"/>
        <v>0</v>
      </c>
      <c r="G45" s="10">
        <f t="shared" si="7"/>
        <v>0</v>
      </c>
      <c r="H45" s="10">
        <f t="shared" si="7"/>
        <v>0</v>
      </c>
      <c r="I45" s="10">
        <f t="shared" si="7"/>
        <v>0</v>
      </c>
      <c r="J45" s="10">
        <f t="shared" si="7"/>
        <v>0</v>
      </c>
      <c r="K45" s="10">
        <f t="shared" si="7"/>
        <v>0</v>
      </c>
      <c r="L45" s="10">
        <f t="shared" si="7"/>
        <v>0</v>
      </c>
      <c r="M45" s="10">
        <f t="shared" si="7"/>
        <v>0</v>
      </c>
      <c r="N45" s="10">
        <f t="shared" si="7"/>
        <v>0</v>
      </c>
      <c r="O45" s="10">
        <f t="shared" si="7"/>
        <v>0</v>
      </c>
      <c r="P45" s="10">
        <f t="shared" si="7"/>
        <v>0</v>
      </c>
      <c r="Q45" s="10">
        <f t="shared" si="7"/>
        <v>0</v>
      </c>
      <c r="R45" s="10">
        <f t="shared" si="7"/>
        <v>0</v>
      </c>
      <c r="S45" s="10">
        <f t="shared" si="7"/>
        <v>0</v>
      </c>
      <c r="T45" s="10">
        <f t="shared" si="7"/>
        <v>0</v>
      </c>
      <c r="U45" s="10">
        <f t="shared" si="7"/>
        <v>0</v>
      </c>
      <c r="V45" s="10">
        <f t="shared" si="7"/>
        <v>0</v>
      </c>
      <c r="W45" s="10">
        <f t="shared" si="7"/>
        <v>0</v>
      </c>
      <c r="X45" s="10">
        <f t="shared" si="7"/>
        <v>0</v>
      </c>
      <c r="Y45" s="10">
        <f t="shared" si="7"/>
        <v>0</v>
      </c>
      <c r="Z45" s="10">
        <f t="shared" si="7"/>
        <v>0</v>
      </c>
      <c r="AA45" s="10">
        <f t="shared" si="7"/>
        <v>0</v>
      </c>
      <c r="AB45" s="10">
        <f t="shared" si="7"/>
        <v>0</v>
      </c>
      <c r="AC45" s="10">
        <f t="shared" si="7"/>
        <v>0</v>
      </c>
    </row>
    <row r="46" spans="1:29" x14ac:dyDescent="0.25">
      <c r="A46" s="2">
        <v>45</v>
      </c>
      <c r="B46" s="3">
        <f t="shared" si="3"/>
        <v>43942</v>
      </c>
      <c r="C46" s="10">
        <f t="shared" si="0"/>
        <v>0</v>
      </c>
      <c r="D46" s="10">
        <f t="shared" si="2"/>
        <v>0</v>
      </c>
      <c r="E46" s="10">
        <f t="shared" si="7"/>
        <v>0</v>
      </c>
      <c r="F46" s="10">
        <f t="shared" si="7"/>
        <v>0</v>
      </c>
      <c r="G46" s="10">
        <f t="shared" si="7"/>
        <v>0</v>
      </c>
      <c r="H46" s="10">
        <f t="shared" si="7"/>
        <v>0</v>
      </c>
      <c r="I46" s="10">
        <f t="shared" si="7"/>
        <v>0</v>
      </c>
      <c r="J46" s="10">
        <f t="shared" si="7"/>
        <v>0</v>
      </c>
      <c r="K46" s="10">
        <f t="shared" si="7"/>
        <v>0</v>
      </c>
      <c r="L46" s="10">
        <f t="shared" si="7"/>
        <v>0</v>
      </c>
      <c r="M46" s="10">
        <f t="shared" si="7"/>
        <v>0</v>
      </c>
      <c r="N46" s="10">
        <f t="shared" si="7"/>
        <v>0</v>
      </c>
      <c r="O46" s="10">
        <f t="shared" si="7"/>
        <v>0</v>
      </c>
      <c r="P46" s="10">
        <f t="shared" si="7"/>
        <v>0</v>
      </c>
      <c r="Q46" s="10">
        <f t="shared" si="7"/>
        <v>0</v>
      </c>
      <c r="R46" s="10">
        <f t="shared" si="7"/>
        <v>0</v>
      </c>
      <c r="S46" s="10">
        <f t="shared" si="7"/>
        <v>0</v>
      </c>
      <c r="T46" s="10">
        <f t="shared" si="7"/>
        <v>0</v>
      </c>
      <c r="U46" s="10">
        <f t="shared" si="7"/>
        <v>0</v>
      </c>
      <c r="V46" s="10">
        <f t="shared" si="7"/>
        <v>0</v>
      </c>
      <c r="W46" s="10">
        <f t="shared" si="7"/>
        <v>0</v>
      </c>
      <c r="X46" s="10">
        <f t="shared" si="7"/>
        <v>0</v>
      </c>
      <c r="Y46" s="10">
        <f t="shared" si="7"/>
        <v>0</v>
      </c>
      <c r="Z46" s="10">
        <f t="shared" si="7"/>
        <v>0</v>
      </c>
      <c r="AA46" s="10">
        <f t="shared" si="7"/>
        <v>0</v>
      </c>
      <c r="AB46" s="10">
        <f t="shared" si="7"/>
        <v>0</v>
      </c>
      <c r="AC46" s="10">
        <f t="shared" si="7"/>
        <v>0</v>
      </c>
    </row>
    <row r="47" spans="1:29" x14ac:dyDescent="0.25">
      <c r="A47" s="2">
        <v>46</v>
      </c>
      <c r="B47" s="3">
        <f t="shared" si="3"/>
        <v>43943</v>
      </c>
      <c r="C47" s="10">
        <f t="shared" si="0"/>
        <v>0</v>
      </c>
      <c r="D47" s="10">
        <f t="shared" si="2"/>
        <v>0</v>
      </c>
      <c r="E47" s="10">
        <f t="shared" si="7"/>
        <v>0</v>
      </c>
      <c r="F47" s="10">
        <f t="shared" si="7"/>
        <v>0</v>
      </c>
      <c r="G47" s="10">
        <f t="shared" si="7"/>
        <v>0</v>
      </c>
      <c r="H47" s="10">
        <f t="shared" si="7"/>
        <v>0</v>
      </c>
      <c r="I47" s="10">
        <f t="shared" si="7"/>
        <v>0</v>
      </c>
      <c r="J47" s="10">
        <f t="shared" si="7"/>
        <v>0</v>
      </c>
      <c r="K47" s="10">
        <f t="shared" si="7"/>
        <v>0</v>
      </c>
      <c r="L47" s="10">
        <f t="shared" si="7"/>
        <v>0</v>
      </c>
      <c r="M47" s="10">
        <f t="shared" si="7"/>
        <v>0</v>
      </c>
      <c r="N47" s="10">
        <f t="shared" si="7"/>
        <v>0</v>
      </c>
      <c r="O47" s="10">
        <f t="shared" si="7"/>
        <v>0</v>
      </c>
      <c r="P47" s="10">
        <f t="shared" si="7"/>
        <v>0</v>
      </c>
      <c r="Q47" s="10">
        <f t="shared" si="7"/>
        <v>0</v>
      </c>
      <c r="R47" s="10">
        <f t="shared" si="7"/>
        <v>0</v>
      </c>
      <c r="S47" s="10">
        <f t="shared" si="7"/>
        <v>0</v>
      </c>
      <c r="T47" s="10">
        <f t="shared" si="7"/>
        <v>0</v>
      </c>
      <c r="U47" s="10">
        <f t="shared" si="7"/>
        <v>0</v>
      </c>
      <c r="V47" s="10">
        <f t="shared" si="7"/>
        <v>0</v>
      </c>
      <c r="W47" s="10">
        <f t="shared" si="7"/>
        <v>0</v>
      </c>
      <c r="X47" s="10">
        <f t="shared" si="7"/>
        <v>0</v>
      </c>
      <c r="Y47" s="10">
        <f t="shared" si="7"/>
        <v>0</v>
      </c>
      <c r="Z47" s="10">
        <f t="shared" si="7"/>
        <v>0</v>
      </c>
      <c r="AA47" s="10">
        <f t="shared" si="7"/>
        <v>0</v>
      </c>
      <c r="AB47" s="10">
        <f t="shared" si="7"/>
        <v>0</v>
      </c>
      <c r="AC47" s="10">
        <f t="shared" si="7"/>
        <v>0</v>
      </c>
    </row>
    <row r="48" spans="1:29" x14ac:dyDescent="0.25">
      <c r="A48" s="2">
        <v>47</v>
      </c>
      <c r="B48" s="3">
        <f t="shared" si="3"/>
        <v>43944</v>
      </c>
      <c r="C48" s="10">
        <f t="shared" si="0"/>
        <v>0</v>
      </c>
      <c r="D48" s="10">
        <f t="shared" si="2"/>
        <v>0</v>
      </c>
      <c r="E48" s="10">
        <f t="shared" si="7"/>
        <v>0</v>
      </c>
      <c r="F48" s="10">
        <f t="shared" si="7"/>
        <v>0</v>
      </c>
      <c r="G48" s="10">
        <f t="shared" si="7"/>
        <v>0</v>
      </c>
      <c r="H48" s="10">
        <f t="shared" si="7"/>
        <v>0</v>
      </c>
      <c r="I48" s="10">
        <f t="shared" si="7"/>
        <v>0</v>
      </c>
      <c r="J48" s="10">
        <f t="shared" si="7"/>
        <v>0</v>
      </c>
      <c r="K48" s="10">
        <f t="shared" si="7"/>
        <v>0</v>
      </c>
      <c r="L48" s="10">
        <f t="shared" si="7"/>
        <v>0</v>
      </c>
      <c r="M48" s="10">
        <f t="shared" si="7"/>
        <v>0</v>
      </c>
      <c r="N48" s="10">
        <f t="shared" si="7"/>
        <v>0</v>
      </c>
      <c r="O48" s="10">
        <f t="shared" si="7"/>
        <v>0</v>
      </c>
      <c r="P48" s="10">
        <f t="shared" si="7"/>
        <v>0</v>
      </c>
      <c r="Q48" s="10">
        <f t="shared" si="7"/>
        <v>0</v>
      </c>
      <c r="R48" s="10">
        <f t="shared" si="7"/>
        <v>0</v>
      </c>
      <c r="S48" s="10">
        <f t="shared" si="7"/>
        <v>0</v>
      </c>
      <c r="T48" s="10">
        <f t="shared" si="7"/>
        <v>0</v>
      </c>
      <c r="U48" s="10">
        <f t="shared" si="7"/>
        <v>0</v>
      </c>
      <c r="V48" s="10">
        <f t="shared" si="7"/>
        <v>0</v>
      </c>
      <c r="W48" s="10">
        <f t="shared" si="7"/>
        <v>0</v>
      </c>
      <c r="X48" s="10">
        <f t="shared" si="7"/>
        <v>0</v>
      </c>
      <c r="Y48" s="10">
        <f t="shared" si="7"/>
        <v>0</v>
      </c>
      <c r="Z48" s="10">
        <f t="shared" si="7"/>
        <v>0</v>
      </c>
      <c r="AA48" s="10">
        <f t="shared" si="7"/>
        <v>0</v>
      </c>
      <c r="AB48" s="10">
        <f t="shared" si="7"/>
        <v>0</v>
      </c>
      <c r="AC48" s="10">
        <f t="shared" si="7"/>
        <v>0</v>
      </c>
    </row>
    <row r="49" spans="1:29" x14ac:dyDescent="0.25">
      <c r="A49" s="2">
        <v>48</v>
      </c>
      <c r="B49" s="3">
        <f t="shared" si="3"/>
        <v>43945</v>
      </c>
      <c r="C49" s="10">
        <f t="shared" si="0"/>
        <v>0</v>
      </c>
      <c r="D49" s="10">
        <f t="shared" si="2"/>
        <v>0</v>
      </c>
      <c r="E49" s="10">
        <f t="shared" si="7"/>
        <v>0</v>
      </c>
      <c r="F49" s="10">
        <f t="shared" si="7"/>
        <v>0</v>
      </c>
      <c r="G49" s="10">
        <f t="shared" si="7"/>
        <v>0</v>
      </c>
      <c r="H49" s="10">
        <f t="shared" si="7"/>
        <v>0</v>
      </c>
      <c r="I49" s="10">
        <f t="shared" si="7"/>
        <v>0</v>
      </c>
      <c r="J49" s="10">
        <f t="shared" si="7"/>
        <v>0</v>
      </c>
      <c r="K49" s="10">
        <f t="shared" si="7"/>
        <v>0</v>
      </c>
      <c r="L49" s="10">
        <f t="shared" si="7"/>
        <v>0</v>
      </c>
      <c r="M49" s="10">
        <f t="shared" si="7"/>
        <v>0</v>
      </c>
      <c r="N49" s="10">
        <f t="shared" si="7"/>
        <v>0</v>
      </c>
      <c r="O49" s="10">
        <f t="shared" si="7"/>
        <v>0</v>
      </c>
      <c r="P49" s="10">
        <f t="shared" si="7"/>
        <v>0</v>
      </c>
      <c r="Q49" s="10">
        <f t="shared" si="7"/>
        <v>0</v>
      </c>
      <c r="R49" s="10">
        <f t="shared" si="7"/>
        <v>0</v>
      </c>
      <c r="S49" s="10">
        <f t="shared" si="7"/>
        <v>0</v>
      </c>
      <c r="T49" s="10">
        <f t="shared" si="7"/>
        <v>0</v>
      </c>
      <c r="U49" s="10">
        <f t="shared" si="7"/>
        <v>0</v>
      </c>
      <c r="V49" s="10">
        <f t="shared" si="7"/>
        <v>0</v>
      </c>
      <c r="W49" s="10">
        <f t="shared" si="7"/>
        <v>0</v>
      </c>
      <c r="X49" s="10">
        <f t="shared" si="7"/>
        <v>0</v>
      </c>
      <c r="Y49" s="10">
        <f t="shared" si="7"/>
        <v>0</v>
      </c>
      <c r="Z49" s="10">
        <f t="shared" si="7"/>
        <v>0</v>
      </c>
      <c r="AA49" s="10">
        <f t="shared" si="7"/>
        <v>0</v>
      </c>
      <c r="AB49" s="10">
        <f t="shared" si="7"/>
        <v>0</v>
      </c>
      <c r="AC49" s="10">
        <f t="shared" si="7"/>
        <v>0</v>
      </c>
    </row>
    <row r="50" spans="1:29" x14ac:dyDescent="0.25">
      <c r="A50" s="2">
        <v>49</v>
      </c>
      <c r="B50" s="3">
        <f t="shared" si="3"/>
        <v>43946</v>
      </c>
      <c r="C50" s="10">
        <f t="shared" si="0"/>
        <v>0</v>
      </c>
      <c r="D50" s="10">
        <f t="shared" si="2"/>
        <v>0</v>
      </c>
      <c r="E50" s="10">
        <f t="shared" si="7"/>
        <v>0</v>
      </c>
      <c r="F50" s="10">
        <f t="shared" si="7"/>
        <v>0</v>
      </c>
      <c r="G50" s="10">
        <f t="shared" si="7"/>
        <v>0</v>
      </c>
      <c r="H50" s="10">
        <f t="shared" si="7"/>
        <v>0</v>
      </c>
      <c r="I50" s="10">
        <f t="shared" si="7"/>
        <v>0</v>
      </c>
      <c r="J50" s="10">
        <f t="shared" si="7"/>
        <v>0</v>
      </c>
      <c r="K50" s="10">
        <f t="shared" si="7"/>
        <v>0</v>
      </c>
      <c r="L50" s="10">
        <f t="shared" si="7"/>
        <v>0</v>
      </c>
      <c r="M50" s="10">
        <f t="shared" si="7"/>
        <v>0</v>
      </c>
      <c r="N50" s="10">
        <f t="shared" si="7"/>
        <v>0</v>
      </c>
      <c r="O50" s="10">
        <f t="shared" si="7"/>
        <v>0</v>
      </c>
      <c r="P50" s="10">
        <f t="shared" si="7"/>
        <v>0</v>
      </c>
      <c r="Q50" s="10">
        <f t="shared" si="7"/>
        <v>0</v>
      </c>
      <c r="R50" s="10">
        <f t="shared" si="7"/>
        <v>0</v>
      </c>
      <c r="S50" s="10">
        <f t="shared" si="7"/>
        <v>0</v>
      </c>
      <c r="T50" s="10">
        <f t="shared" si="7"/>
        <v>0</v>
      </c>
      <c r="U50" s="10">
        <f t="shared" si="7"/>
        <v>0</v>
      </c>
      <c r="V50" s="10">
        <f t="shared" si="7"/>
        <v>0</v>
      </c>
      <c r="W50" s="10">
        <f t="shared" si="7"/>
        <v>0</v>
      </c>
      <c r="X50" s="10">
        <f t="shared" si="7"/>
        <v>0</v>
      </c>
      <c r="Y50" s="10">
        <f t="shared" si="7"/>
        <v>0</v>
      </c>
      <c r="Z50" s="10">
        <f t="shared" si="7"/>
        <v>0</v>
      </c>
      <c r="AA50" s="10">
        <f t="shared" si="7"/>
        <v>0</v>
      </c>
      <c r="AB50" s="10">
        <f t="shared" si="7"/>
        <v>0</v>
      </c>
      <c r="AC50" s="10">
        <f t="shared" si="7"/>
        <v>0</v>
      </c>
    </row>
    <row r="51" spans="1:29" x14ac:dyDescent="0.25">
      <c r="A51" s="2">
        <v>50</v>
      </c>
      <c r="B51" s="3">
        <f t="shared" si="3"/>
        <v>43947</v>
      </c>
      <c r="C51" s="10">
        <f t="shared" si="0"/>
        <v>0</v>
      </c>
      <c r="D51" s="10">
        <f t="shared" si="2"/>
        <v>0</v>
      </c>
      <c r="E51" s="10">
        <f t="shared" si="7"/>
        <v>0</v>
      </c>
      <c r="F51" s="10">
        <f t="shared" si="7"/>
        <v>0</v>
      </c>
      <c r="G51" s="10">
        <f t="shared" si="7"/>
        <v>0</v>
      </c>
      <c r="H51" s="10">
        <f t="shared" si="7"/>
        <v>0</v>
      </c>
      <c r="I51" s="10">
        <f t="shared" si="7"/>
        <v>0</v>
      </c>
      <c r="J51" s="10">
        <f t="shared" si="7"/>
        <v>0</v>
      </c>
      <c r="K51" s="10">
        <f t="shared" si="7"/>
        <v>0</v>
      </c>
      <c r="L51" s="10">
        <f t="shared" si="7"/>
        <v>0</v>
      </c>
      <c r="M51" s="10">
        <f t="shared" si="7"/>
        <v>0</v>
      </c>
      <c r="N51" s="10">
        <f t="shared" si="7"/>
        <v>0</v>
      </c>
      <c r="O51" s="10">
        <f t="shared" si="7"/>
        <v>0</v>
      </c>
      <c r="P51" s="10">
        <f t="shared" si="7"/>
        <v>0</v>
      </c>
      <c r="Q51" s="10">
        <f t="shared" si="7"/>
        <v>0</v>
      </c>
      <c r="R51" s="10">
        <f t="shared" si="7"/>
        <v>0</v>
      </c>
      <c r="S51" s="10">
        <f t="shared" si="7"/>
        <v>0</v>
      </c>
      <c r="T51" s="10">
        <f t="shared" si="7"/>
        <v>0</v>
      </c>
      <c r="U51" s="10">
        <f t="shared" si="7"/>
        <v>0</v>
      </c>
      <c r="V51" s="10">
        <f t="shared" si="7"/>
        <v>0</v>
      </c>
      <c r="W51" s="10">
        <f t="shared" si="7"/>
        <v>0</v>
      </c>
      <c r="X51" s="10">
        <f t="shared" si="7"/>
        <v>0</v>
      </c>
      <c r="Y51" s="10">
        <f t="shared" si="7"/>
        <v>0</v>
      </c>
      <c r="Z51" s="10">
        <f t="shared" si="7"/>
        <v>0</v>
      </c>
      <c r="AA51" s="10">
        <f t="shared" si="7"/>
        <v>0</v>
      </c>
      <c r="AB51" s="10">
        <f t="shared" si="7"/>
        <v>0</v>
      </c>
      <c r="AC51" s="10">
        <f t="shared" si="7"/>
        <v>0</v>
      </c>
    </row>
    <row r="52" spans="1:29" x14ac:dyDescent="0.25">
      <c r="A52" s="2">
        <v>51</v>
      </c>
      <c r="B52" s="3">
        <f t="shared" si="3"/>
        <v>43948</v>
      </c>
      <c r="C52" s="10">
        <f t="shared" si="0"/>
        <v>0</v>
      </c>
      <c r="D52" s="10">
        <f t="shared" si="2"/>
        <v>0</v>
      </c>
      <c r="E52" s="10">
        <f t="shared" si="7"/>
        <v>0</v>
      </c>
      <c r="F52" s="10">
        <f t="shared" si="7"/>
        <v>0</v>
      </c>
      <c r="G52" s="10">
        <f t="shared" si="7"/>
        <v>0</v>
      </c>
      <c r="H52" s="10">
        <f t="shared" si="7"/>
        <v>0</v>
      </c>
      <c r="I52" s="10">
        <f t="shared" si="7"/>
        <v>0</v>
      </c>
      <c r="J52" s="10">
        <f t="shared" si="7"/>
        <v>0</v>
      </c>
      <c r="K52" s="10">
        <f t="shared" si="7"/>
        <v>0</v>
      </c>
      <c r="L52" s="10">
        <f t="shared" si="7"/>
        <v>0</v>
      </c>
      <c r="M52" s="10">
        <f t="shared" si="7"/>
        <v>0</v>
      </c>
      <c r="N52" s="10">
        <f t="shared" si="7"/>
        <v>0</v>
      </c>
      <c r="O52" s="10">
        <f t="shared" si="7"/>
        <v>0</v>
      </c>
      <c r="P52" s="10">
        <f t="shared" si="7"/>
        <v>0</v>
      </c>
      <c r="Q52" s="10">
        <f t="shared" si="7"/>
        <v>0</v>
      </c>
      <c r="R52" s="10">
        <f t="shared" si="7"/>
        <v>0</v>
      </c>
      <c r="S52" s="10">
        <f t="shared" si="7"/>
        <v>0</v>
      </c>
      <c r="T52" s="10">
        <f t="shared" si="7"/>
        <v>0</v>
      </c>
      <c r="U52" s="10">
        <f t="shared" si="7"/>
        <v>0</v>
      </c>
      <c r="V52" s="10">
        <f t="shared" si="7"/>
        <v>0</v>
      </c>
      <c r="W52" s="10">
        <f t="shared" si="7"/>
        <v>0</v>
      </c>
      <c r="X52" s="10">
        <f t="shared" si="7"/>
        <v>0</v>
      </c>
      <c r="Y52" s="10">
        <f t="shared" si="7"/>
        <v>0</v>
      </c>
      <c r="Z52" s="10">
        <f t="shared" si="7"/>
        <v>0</v>
      </c>
      <c r="AA52" s="10">
        <f t="shared" si="7"/>
        <v>0</v>
      </c>
      <c r="AB52" s="10">
        <f t="shared" si="7"/>
        <v>0</v>
      </c>
      <c r="AC52" s="10">
        <f t="shared" si="7"/>
        <v>0</v>
      </c>
    </row>
    <row r="53" spans="1:29" x14ac:dyDescent="0.25">
      <c r="A53" s="2">
        <v>52</v>
      </c>
      <c r="B53" s="3">
        <f t="shared" si="3"/>
        <v>43949</v>
      </c>
      <c r="C53" s="10">
        <f t="shared" si="0"/>
        <v>0</v>
      </c>
      <c r="D53" s="10">
        <f t="shared" si="2"/>
        <v>0</v>
      </c>
      <c r="E53" s="10">
        <f t="shared" si="7"/>
        <v>0</v>
      </c>
      <c r="F53" s="10">
        <f t="shared" si="7"/>
        <v>0</v>
      </c>
      <c r="G53" s="10">
        <f t="shared" si="7"/>
        <v>0</v>
      </c>
      <c r="H53" s="10">
        <f t="shared" si="7"/>
        <v>0</v>
      </c>
      <c r="I53" s="10">
        <f t="shared" si="7"/>
        <v>0</v>
      </c>
      <c r="J53" s="10">
        <f t="shared" si="7"/>
        <v>0</v>
      </c>
      <c r="K53" s="10">
        <f t="shared" si="7"/>
        <v>0</v>
      </c>
      <c r="L53" s="10">
        <f t="shared" si="7"/>
        <v>0</v>
      </c>
      <c r="M53" s="10">
        <f t="shared" si="7"/>
        <v>0</v>
      </c>
      <c r="N53" s="10">
        <f t="shared" si="7"/>
        <v>0</v>
      </c>
      <c r="O53" s="10">
        <f t="shared" si="7"/>
        <v>0</v>
      </c>
      <c r="P53" s="10">
        <f t="shared" si="7"/>
        <v>0</v>
      </c>
      <c r="Q53" s="10">
        <f t="shared" si="7"/>
        <v>0</v>
      </c>
      <c r="R53" s="10">
        <f t="shared" si="7"/>
        <v>0</v>
      </c>
      <c r="S53" s="10">
        <f t="shared" si="7"/>
        <v>0</v>
      </c>
      <c r="T53" s="10">
        <f t="shared" ref="E53:AC63" si="8">S53</f>
        <v>0</v>
      </c>
      <c r="U53" s="10">
        <f t="shared" si="8"/>
        <v>0</v>
      </c>
      <c r="V53" s="10">
        <f t="shared" si="8"/>
        <v>0</v>
      </c>
      <c r="W53" s="10">
        <f t="shared" si="8"/>
        <v>0</v>
      </c>
      <c r="X53" s="10">
        <f t="shared" si="8"/>
        <v>0</v>
      </c>
      <c r="Y53" s="10">
        <f t="shared" si="8"/>
        <v>0</v>
      </c>
      <c r="Z53" s="10">
        <f t="shared" si="8"/>
        <v>0</v>
      </c>
      <c r="AA53" s="10">
        <f t="shared" si="8"/>
        <v>0</v>
      </c>
      <c r="AB53" s="10">
        <f t="shared" si="8"/>
        <v>0</v>
      </c>
      <c r="AC53" s="10">
        <f t="shared" si="8"/>
        <v>0</v>
      </c>
    </row>
    <row r="54" spans="1:29" x14ac:dyDescent="0.25">
      <c r="A54" s="2">
        <v>53</v>
      </c>
      <c r="B54" s="3">
        <f t="shared" si="3"/>
        <v>43950</v>
      </c>
      <c r="C54" s="10">
        <f t="shared" si="0"/>
        <v>0</v>
      </c>
      <c r="D54" s="10">
        <f t="shared" si="2"/>
        <v>0</v>
      </c>
      <c r="E54" s="10">
        <f t="shared" si="8"/>
        <v>0</v>
      </c>
      <c r="F54" s="10">
        <f t="shared" si="8"/>
        <v>0</v>
      </c>
      <c r="G54" s="10">
        <f t="shared" si="8"/>
        <v>0</v>
      </c>
      <c r="H54" s="10">
        <f t="shared" si="8"/>
        <v>0</v>
      </c>
      <c r="I54" s="10">
        <f t="shared" si="8"/>
        <v>0</v>
      </c>
      <c r="J54" s="10">
        <f t="shared" si="8"/>
        <v>0</v>
      </c>
      <c r="K54" s="10">
        <f t="shared" si="8"/>
        <v>0</v>
      </c>
      <c r="L54" s="10">
        <f t="shared" si="8"/>
        <v>0</v>
      </c>
      <c r="M54" s="10">
        <f t="shared" si="8"/>
        <v>0</v>
      </c>
      <c r="N54" s="10">
        <f t="shared" si="8"/>
        <v>0</v>
      </c>
      <c r="O54" s="10">
        <f t="shared" si="8"/>
        <v>0</v>
      </c>
      <c r="P54" s="10">
        <f t="shared" si="8"/>
        <v>0</v>
      </c>
      <c r="Q54" s="10">
        <f t="shared" si="8"/>
        <v>0</v>
      </c>
      <c r="R54" s="10">
        <f t="shared" si="8"/>
        <v>0</v>
      </c>
      <c r="S54" s="10">
        <f t="shared" si="8"/>
        <v>0</v>
      </c>
      <c r="T54" s="10">
        <f t="shared" si="8"/>
        <v>0</v>
      </c>
      <c r="U54" s="10">
        <f t="shared" si="8"/>
        <v>0</v>
      </c>
      <c r="V54" s="10">
        <f t="shared" si="8"/>
        <v>0</v>
      </c>
      <c r="W54" s="10">
        <f t="shared" si="8"/>
        <v>0</v>
      </c>
      <c r="X54" s="10">
        <f t="shared" si="8"/>
        <v>0</v>
      </c>
      <c r="Y54" s="10">
        <f t="shared" si="8"/>
        <v>0</v>
      </c>
      <c r="Z54" s="10">
        <f t="shared" si="8"/>
        <v>0</v>
      </c>
      <c r="AA54" s="10">
        <f t="shared" si="8"/>
        <v>0</v>
      </c>
      <c r="AB54" s="10">
        <f t="shared" si="8"/>
        <v>0</v>
      </c>
      <c r="AC54" s="10">
        <f t="shared" si="8"/>
        <v>0</v>
      </c>
    </row>
    <row r="55" spans="1:29" x14ac:dyDescent="0.25">
      <c r="A55" s="2">
        <v>54</v>
      </c>
      <c r="B55" s="3">
        <f t="shared" si="3"/>
        <v>43951</v>
      </c>
      <c r="C55" s="10">
        <f t="shared" si="0"/>
        <v>0</v>
      </c>
      <c r="D55" s="10">
        <f t="shared" si="2"/>
        <v>0</v>
      </c>
      <c r="E55" s="10">
        <f t="shared" si="8"/>
        <v>0</v>
      </c>
      <c r="F55" s="10">
        <f t="shared" si="8"/>
        <v>0</v>
      </c>
      <c r="G55" s="10">
        <f t="shared" si="8"/>
        <v>0</v>
      </c>
      <c r="H55" s="10">
        <f t="shared" si="8"/>
        <v>0</v>
      </c>
      <c r="I55" s="10">
        <f t="shared" si="8"/>
        <v>0</v>
      </c>
      <c r="J55" s="10">
        <f t="shared" si="8"/>
        <v>0</v>
      </c>
      <c r="K55" s="10">
        <f t="shared" si="8"/>
        <v>0</v>
      </c>
      <c r="L55" s="10">
        <f t="shared" si="8"/>
        <v>0</v>
      </c>
      <c r="M55" s="10">
        <f t="shared" si="8"/>
        <v>0</v>
      </c>
      <c r="N55" s="10">
        <f t="shared" si="8"/>
        <v>0</v>
      </c>
      <c r="O55" s="10">
        <f t="shared" si="8"/>
        <v>0</v>
      </c>
      <c r="P55" s="10">
        <f t="shared" si="8"/>
        <v>0</v>
      </c>
      <c r="Q55" s="10">
        <f t="shared" si="8"/>
        <v>0</v>
      </c>
      <c r="R55" s="10">
        <f t="shared" si="8"/>
        <v>0</v>
      </c>
      <c r="S55" s="10">
        <f t="shared" si="8"/>
        <v>0</v>
      </c>
      <c r="T55" s="10">
        <f t="shared" si="8"/>
        <v>0</v>
      </c>
      <c r="U55" s="10">
        <f t="shared" si="8"/>
        <v>0</v>
      </c>
      <c r="V55" s="10">
        <f t="shared" si="8"/>
        <v>0</v>
      </c>
      <c r="W55" s="10">
        <f t="shared" si="8"/>
        <v>0</v>
      </c>
      <c r="X55" s="10">
        <f t="shared" si="8"/>
        <v>0</v>
      </c>
      <c r="Y55" s="10">
        <f t="shared" si="8"/>
        <v>0</v>
      </c>
      <c r="Z55" s="10">
        <f t="shared" si="8"/>
        <v>0</v>
      </c>
      <c r="AA55" s="10">
        <f t="shared" si="8"/>
        <v>0</v>
      </c>
      <c r="AB55" s="10">
        <f t="shared" si="8"/>
        <v>0</v>
      </c>
      <c r="AC55" s="10">
        <f t="shared" si="8"/>
        <v>0</v>
      </c>
    </row>
    <row r="56" spans="1:29" x14ac:dyDescent="0.25">
      <c r="A56" s="2">
        <v>55</v>
      </c>
      <c r="B56" s="3">
        <f t="shared" si="3"/>
        <v>43952</v>
      </c>
      <c r="C56" s="10">
        <f t="shared" si="0"/>
        <v>0</v>
      </c>
      <c r="D56" s="10">
        <f t="shared" si="2"/>
        <v>0</v>
      </c>
      <c r="E56" s="10">
        <f t="shared" si="8"/>
        <v>0</v>
      </c>
      <c r="F56" s="10">
        <f t="shared" si="8"/>
        <v>0</v>
      </c>
      <c r="G56" s="10">
        <f t="shared" si="8"/>
        <v>0</v>
      </c>
      <c r="H56" s="10">
        <f t="shared" si="8"/>
        <v>0</v>
      </c>
      <c r="I56" s="10">
        <f t="shared" si="8"/>
        <v>0</v>
      </c>
      <c r="J56" s="10">
        <f t="shared" si="8"/>
        <v>0</v>
      </c>
      <c r="K56" s="10">
        <f t="shared" si="8"/>
        <v>0</v>
      </c>
      <c r="L56" s="10">
        <f t="shared" si="8"/>
        <v>0</v>
      </c>
      <c r="M56" s="10">
        <f t="shared" si="8"/>
        <v>0</v>
      </c>
      <c r="N56" s="10">
        <f t="shared" si="8"/>
        <v>0</v>
      </c>
      <c r="O56" s="10">
        <f t="shared" si="8"/>
        <v>0</v>
      </c>
      <c r="P56" s="10">
        <f t="shared" si="8"/>
        <v>0</v>
      </c>
      <c r="Q56" s="10">
        <f t="shared" si="8"/>
        <v>0</v>
      </c>
      <c r="R56" s="10">
        <f t="shared" si="8"/>
        <v>0</v>
      </c>
      <c r="S56" s="10">
        <f t="shared" si="8"/>
        <v>0</v>
      </c>
      <c r="T56" s="10">
        <f t="shared" si="8"/>
        <v>0</v>
      </c>
      <c r="U56" s="10">
        <f t="shared" si="8"/>
        <v>0</v>
      </c>
      <c r="V56" s="10">
        <f t="shared" si="8"/>
        <v>0</v>
      </c>
      <c r="W56" s="10">
        <f t="shared" si="8"/>
        <v>0</v>
      </c>
      <c r="X56" s="10">
        <f t="shared" si="8"/>
        <v>0</v>
      </c>
      <c r="Y56" s="10">
        <f t="shared" si="8"/>
        <v>0</v>
      </c>
      <c r="Z56" s="10">
        <f t="shared" si="8"/>
        <v>0</v>
      </c>
      <c r="AA56" s="10">
        <f t="shared" si="8"/>
        <v>0</v>
      </c>
      <c r="AB56" s="10">
        <f t="shared" si="8"/>
        <v>0</v>
      </c>
      <c r="AC56" s="10">
        <f t="shared" si="8"/>
        <v>0</v>
      </c>
    </row>
    <row r="57" spans="1:29" x14ac:dyDescent="0.25">
      <c r="A57" s="2">
        <v>56</v>
      </c>
      <c r="B57" s="3">
        <f t="shared" si="3"/>
        <v>43953</v>
      </c>
      <c r="C57" s="10">
        <f t="shared" si="0"/>
        <v>0</v>
      </c>
      <c r="D57" s="10">
        <f t="shared" si="2"/>
        <v>0</v>
      </c>
      <c r="E57" s="10">
        <f t="shared" si="8"/>
        <v>0</v>
      </c>
      <c r="F57" s="10">
        <f t="shared" si="8"/>
        <v>0</v>
      </c>
      <c r="G57" s="10">
        <f t="shared" si="8"/>
        <v>0</v>
      </c>
      <c r="H57" s="10">
        <f t="shared" si="8"/>
        <v>0</v>
      </c>
      <c r="I57" s="10">
        <f t="shared" si="8"/>
        <v>0</v>
      </c>
      <c r="J57" s="10">
        <f t="shared" si="8"/>
        <v>0</v>
      </c>
      <c r="K57" s="10">
        <f t="shared" si="8"/>
        <v>0</v>
      </c>
      <c r="L57" s="10">
        <f t="shared" si="8"/>
        <v>0</v>
      </c>
      <c r="M57" s="10">
        <f t="shared" si="8"/>
        <v>0</v>
      </c>
      <c r="N57" s="10">
        <f t="shared" si="8"/>
        <v>0</v>
      </c>
      <c r="O57" s="10">
        <f t="shared" si="8"/>
        <v>0</v>
      </c>
      <c r="P57" s="10">
        <f t="shared" si="8"/>
        <v>0</v>
      </c>
      <c r="Q57" s="10">
        <f t="shared" si="8"/>
        <v>0</v>
      </c>
      <c r="R57" s="10">
        <f t="shared" si="8"/>
        <v>0</v>
      </c>
      <c r="S57" s="10">
        <f t="shared" si="8"/>
        <v>0</v>
      </c>
      <c r="T57" s="10">
        <f t="shared" si="8"/>
        <v>0</v>
      </c>
      <c r="U57" s="10">
        <f t="shared" si="8"/>
        <v>0</v>
      </c>
      <c r="V57" s="10">
        <f t="shared" si="8"/>
        <v>0</v>
      </c>
      <c r="W57" s="10">
        <f t="shared" si="8"/>
        <v>0</v>
      </c>
      <c r="X57" s="10">
        <f t="shared" si="8"/>
        <v>0</v>
      </c>
      <c r="Y57" s="10">
        <f t="shared" si="8"/>
        <v>0</v>
      </c>
      <c r="Z57" s="10">
        <f t="shared" si="8"/>
        <v>0</v>
      </c>
      <c r="AA57" s="10">
        <f t="shared" si="8"/>
        <v>0</v>
      </c>
      <c r="AB57" s="10">
        <f t="shared" si="8"/>
        <v>0</v>
      </c>
      <c r="AC57" s="10">
        <f t="shared" si="8"/>
        <v>0</v>
      </c>
    </row>
    <row r="58" spans="1:29" x14ac:dyDescent="0.25">
      <c r="A58" s="2">
        <v>57</v>
      </c>
      <c r="B58" s="3">
        <f t="shared" si="3"/>
        <v>43954</v>
      </c>
      <c r="C58" s="10">
        <f t="shared" si="0"/>
        <v>0</v>
      </c>
      <c r="D58" s="10">
        <f t="shared" si="2"/>
        <v>0</v>
      </c>
      <c r="E58" s="10">
        <f t="shared" si="8"/>
        <v>0</v>
      </c>
      <c r="F58" s="10">
        <f t="shared" si="8"/>
        <v>0</v>
      </c>
      <c r="G58" s="10">
        <f t="shared" si="8"/>
        <v>0</v>
      </c>
      <c r="H58" s="10">
        <f t="shared" si="8"/>
        <v>0</v>
      </c>
      <c r="I58" s="10">
        <f t="shared" si="8"/>
        <v>0</v>
      </c>
      <c r="J58" s="10">
        <f t="shared" si="8"/>
        <v>0</v>
      </c>
      <c r="K58" s="10">
        <f t="shared" si="8"/>
        <v>0</v>
      </c>
      <c r="L58" s="10">
        <f t="shared" si="8"/>
        <v>0</v>
      </c>
      <c r="M58" s="10">
        <f t="shared" si="8"/>
        <v>0</v>
      </c>
      <c r="N58" s="10">
        <f t="shared" si="8"/>
        <v>0</v>
      </c>
      <c r="O58" s="10">
        <f t="shared" si="8"/>
        <v>0</v>
      </c>
      <c r="P58" s="10">
        <f t="shared" si="8"/>
        <v>0</v>
      </c>
      <c r="Q58" s="10">
        <f t="shared" si="8"/>
        <v>0</v>
      </c>
      <c r="R58" s="10">
        <f t="shared" si="8"/>
        <v>0</v>
      </c>
      <c r="S58" s="10">
        <f t="shared" si="8"/>
        <v>0</v>
      </c>
      <c r="T58" s="10">
        <f t="shared" si="8"/>
        <v>0</v>
      </c>
      <c r="U58" s="10">
        <f t="shared" si="8"/>
        <v>0</v>
      </c>
      <c r="V58" s="10">
        <f t="shared" si="8"/>
        <v>0</v>
      </c>
      <c r="W58" s="10">
        <f t="shared" si="8"/>
        <v>0</v>
      </c>
      <c r="X58" s="10">
        <f t="shared" si="8"/>
        <v>0</v>
      </c>
      <c r="Y58" s="10">
        <f t="shared" si="8"/>
        <v>0</v>
      </c>
      <c r="Z58" s="10">
        <f t="shared" si="8"/>
        <v>0</v>
      </c>
      <c r="AA58" s="10">
        <f t="shared" si="8"/>
        <v>0</v>
      </c>
      <c r="AB58" s="10">
        <f t="shared" si="8"/>
        <v>0</v>
      </c>
      <c r="AC58" s="10">
        <f t="shared" si="8"/>
        <v>0</v>
      </c>
    </row>
    <row r="59" spans="1:29" x14ac:dyDescent="0.25">
      <c r="A59" s="2">
        <v>58</v>
      </c>
      <c r="B59" s="3">
        <f t="shared" si="3"/>
        <v>43955</v>
      </c>
      <c r="C59" s="10">
        <f t="shared" si="0"/>
        <v>0</v>
      </c>
      <c r="D59" s="10">
        <f t="shared" si="2"/>
        <v>0</v>
      </c>
      <c r="E59" s="10">
        <f t="shared" si="8"/>
        <v>0</v>
      </c>
      <c r="F59" s="10">
        <f t="shared" si="8"/>
        <v>0</v>
      </c>
      <c r="G59" s="10">
        <f t="shared" si="8"/>
        <v>0</v>
      </c>
      <c r="H59" s="10">
        <f t="shared" si="8"/>
        <v>0</v>
      </c>
      <c r="I59" s="10">
        <f t="shared" si="8"/>
        <v>0</v>
      </c>
      <c r="J59" s="10">
        <f t="shared" si="8"/>
        <v>0</v>
      </c>
      <c r="K59" s="10">
        <f t="shared" si="8"/>
        <v>0</v>
      </c>
      <c r="L59" s="10">
        <f t="shared" si="8"/>
        <v>0</v>
      </c>
      <c r="M59" s="10">
        <f t="shared" si="8"/>
        <v>0</v>
      </c>
      <c r="N59" s="10">
        <f t="shared" si="8"/>
        <v>0</v>
      </c>
      <c r="O59" s="10">
        <f t="shared" si="8"/>
        <v>0</v>
      </c>
      <c r="P59" s="10">
        <f t="shared" si="8"/>
        <v>0</v>
      </c>
      <c r="Q59" s="10">
        <f t="shared" si="8"/>
        <v>0</v>
      </c>
      <c r="R59" s="10">
        <f t="shared" si="8"/>
        <v>0</v>
      </c>
      <c r="S59" s="10">
        <f t="shared" si="8"/>
        <v>0</v>
      </c>
      <c r="T59" s="10">
        <f t="shared" si="8"/>
        <v>0</v>
      </c>
      <c r="U59" s="10">
        <f t="shared" si="8"/>
        <v>0</v>
      </c>
      <c r="V59" s="10">
        <f t="shared" si="8"/>
        <v>0</v>
      </c>
      <c r="W59" s="10">
        <f t="shared" si="8"/>
        <v>0</v>
      </c>
      <c r="X59" s="10">
        <f t="shared" si="8"/>
        <v>0</v>
      </c>
      <c r="Y59" s="10">
        <f t="shared" si="8"/>
        <v>0</v>
      </c>
      <c r="Z59" s="10">
        <f t="shared" si="8"/>
        <v>0</v>
      </c>
      <c r="AA59" s="10">
        <f t="shared" si="8"/>
        <v>0</v>
      </c>
      <c r="AB59" s="10">
        <f t="shared" si="8"/>
        <v>0</v>
      </c>
      <c r="AC59" s="10">
        <f t="shared" si="8"/>
        <v>0</v>
      </c>
    </row>
    <row r="60" spans="1:29" x14ac:dyDescent="0.25">
      <c r="A60" s="2">
        <v>59</v>
      </c>
      <c r="B60" s="3">
        <f t="shared" si="3"/>
        <v>43956</v>
      </c>
      <c r="C60" s="10">
        <f t="shared" si="0"/>
        <v>0</v>
      </c>
      <c r="D60" s="10">
        <f t="shared" si="2"/>
        <v>0</v>
      </c>
      <c r="E60" s="10">
        <f t="shared" si="8"/>
        <v>0</v>
      </c>
      <c r="F60" s="10">
        <f t="shared" si="8"/>
        <v>0</v>
      </c>
      <c r="G60" s="10">
        <f t="shared" si="8"/>
        <v>0</v>
      </c>
      <c r="H60" s="10">
        <f t="shared" si="8"/>
        <v>0</v>
      </c>
      <c r="I60" s="10">
        <f t="shared" si="8"/>
        <v>0</v>
      </c>
      <c r="J60" s="10">
        <f t="shared" si="8"/>
        <v>0</v>
      </c>
      <c r="K60" s="10">
        <f t="shared" si="8"/>
        <v>0</v>
      </c>
      <c r="L60" s="10">
        <f t="shared" si="8"/>
        <v>0</v>
      </c>
      <c r="M60" s="10">
        <f t="shared" si="8"/>
        <v>0</v>
      </c>
      <c r="N60" s="10">
        <f t="shared" si="8"/>
        <v>0</v>
      </c>
      <c r="O60" s="10">
        <f t="shared" si="8"/>
        <v>0</v>
      </c>
      <c r="P60" s="10">
        <f t="shared" si="8"/>
        <v>0</v>
      </c>
      <c r="Q60" s="10">
        <f t="shared" si="8"/>
        <v>0</v>
      </c>
      <c r="R60" s="10">
        <f t="shared" si="8"/>
        <v>0</v>
      </c>
      <c r="S60" s="10">
        <f t="shared" si="8"/>
        <v>0</v>
      </c>
      <c r="T60" s="10">
        <f t="shared" si="8"/>
        <v>0</v>
      </c>
      <c r="U60" s="10">
        <f t="shared" si="8"/>
        <v>0</v>
      </c>
      <c r="V60" s="10">
        <f t="shared" si="8"/>
        <v>0</v>
      </c>
      <c r="W60" s="10">
        <f t="shared" si="8"/>
        <v>0</v>
      </c>
      <c r="X60" s="10">
        <f t="shared" si="8"/>
        <v>0</v>
      </c>
      <c r="Y60" s="10">
        <f t="shared" si="8"/>
        <v>0</v>
      </c>
      <c r="Z60" s="10">
        <f t="shared" si="8"/>
        <v>0</v>
      </c>
      <c r="AA60" s="10">
        <f t="shared" si="8"/>
        <v>0</v>
      </c>
      <c r="AB60" s="10">
        <f t="shared" si="8"/>
        <v>0</v>
      </c>
      <c r="AC60" s="10">
        <f t="shared" si="8"/>
        <v>0</v>
      </c>
    </row>
    <row r="61" spans="1:29" x14ac:dyDescent="0.25">
      <c r="A61" s="2">
        <v>60</v>
      </c>
      <c r="B61" s="3">
        <f t="shared" si="3"/>
        <v>43957</v>
      </c>
      <c r="C61" s="10">
        <f t="shared" si="0"/>
        <v>0</v>
      </c>
      <c r="D61" s="10">
        <f t="shared" si="2"/>
        <v>0</v>
      </c>
      <c r="E61" s="10">
        <f t="shared" si="8"/>
        <v>0</v>
      </c>
      <c r="F61" s="10">
        <f t="shared" si="8"/>
        <v>0</v>
      </c>
      <c r="G61" s="10">
        <f t="shared" si="8"/>
        <v>0</v>
      </c>
      <c r="H61" s="10">
        <f t="shared" si="8"/>
        <v>0</v>
      </c>
      <c r="I61" s="10">
        <f t="shared" si="8"/>
        <v>0</v>
      </c>
      <c r="J61" s="10">
        <f t="shared" si="8"/>
        <v>0</v>
      </c>
      <c r="K61" s="10">
        <f t="shared" si="8"/>
        <v>0</v>
      </c>
      <c r="L61" s="10">
        <f t="shared" si="8"/>
        <v>0</v>
      </c>
      <c r="M61" s="10">
        <f t="shared" si="8"/>
        <v>0</v>
      </c>
      <c r="N61" s="10">
        <f t="shared" si="8"/>
        <v>0</v>
      </c>
      <c r="O61" s="10">
        <f t="shared" si="8"/>
        <v>0</v>
      </c>
      <c r="P61" s="10">
        <f t="shared" si="8"/>
        <v>0</v>
      </c>
      <c r="Q61" s="10">
        <f t="shared" si="8"/>
        <v>0</v>
      </c>
      <c r="R61" s="10">
        <f t="shared" si="8"/>
        <v>0</v>
      </c>
      <c r="S61" s="10">
        <f t="shared" si="8"/>
        <v>0</v>
      </c>
      <c r="T61" s="10">
        <f t="shared" si="8"/>
        <v>0</v>
      </c>
      <c r="U61" s="10">
        <f t="shared" si="8"/>
        <v>0</v>
      </c>
      <c r="V61" s="10">
        <f t="shared" si="8"/>
        <v>0</v>
      </c>
      <c r="W61" s="10">
        <f t="shared" si="8"/>
        <v>0</v>
      </c>
      <c r="X61" s="10">
        <f t="shared" si="8"/>
        <v>0</v>
      </c>
      <c r="Y61" s="10">
        <f t="shared" si="8"/>
        <v>0</v>
      </c>
      <c r="Z61" s="10">
        <f t="shared" si="8"/>
        <v>0</v>
      </c>
      <c r="AA61" s="10">
        <f t="shared" si="8"/>
        <v>0</v>
      </c>
      <c r="AB61" s="10">
        <f t="shared" si="8"/>
        <v>0</v>
      </c>
      <c r="AC61" s="10">
        <f t="shared" si="8"/>
        <v>0</v>
      </c>
    </row>
    <row r="62" spans="1:29" x14ac:dyDescent="0.25">
      <c r="A62" s="2">
        <v>61</v>
      </c>
      <c r="B62" s="3">
        <f t="shared" si="3"/>
        <v>43958</v>
      </c>
      <c r="C62" s="10">
        <f t="shared" si="0"/>
        <v>0</v>
      </c>
      <c r="D62" s="10">
        <f t="shared" si="2"/>
        <v>0</v>
      </c>
      <c r="E62" s="10">
        <f t="shared" si="8"/>
        <v>0</v>
      </c>
      <c r="F62" s="10">
        <f t="shared" si="8"/>
        <v>0</v>
      </c>
      <c r="G62" s="10">
        <f t="shared" si="8"/>
        <v>0</v>
      </c>
      <c r="H62" s="10">
        <f t="shared" si="8"/>
        <v>0</v>
      </c>
      <c r="I62" s="10">
        <f t="shared" si="8"/>
        <v>0</v>
      </c>
      <c r="J62" s="10">
        <f t="shared" si="8"/>
        <v>0</v>
      </c>
      <c r="K62" s="10">
        <f t="shared" si="8"/>
        <v>0</v>
      </c>
      <c r="L62" s="10">
        <f t="shared" si="8"/>
        <v>0</v>
      </c>
      <c r="M62" s="10">
        <f t="shared" si="8"/>
        <v>0</v>
      </c>
      <c r="N62" s="10">
        <f t="shared" si="8"/>
        <v>0</v>
      </c>
      <c r="O62" s="10">
        <f t="shared" si="8"/>
        <v>0</v>
      </c>
      <c r="P62" s="10">
        <f t="shared" si="8"/>
        <v>0</v>
      </c>
      <c r="Q62" s="10">
        <f t="shared" si="8"/>
        <v>0</v>
      </c>
      <c r="R62" s="10">
        <f t="shared" si="8"/>
        <v>0</v>
      </c>
      <c r="S62" s="10">
        <f t="shared" si="8"/>
        <v>0</v>
      </c>
      <c r="T62" s="10">
        <f t="shared" si="8"/>
        <v>0</v>
      </c>
      <c r="U62" s="10">
        <f t="shared" si="8"/>
        <v>0</v>
      </c>
      <c r="V62" s="10">
        <f t="shared" si="8"/>
        <v>0</v>
      </c>
      <c r="W62" s="10">
        <f t="shared" si="8"/>
        <v>0</v>
      </c>
      <c r="X62" s="10">
        <f t="shared" si="8"/>
        <v>0</v>
      </c>
      <c r="Y62" s="10">
        <f t="shared" si="8"/>
        <v>0</v>
      </c>
      <c r="Z62" s="10">
        <f t="shared" si="8"/>
        <v>0</v>
      </c>
      <c r="AA62" s="10">
        <f t="shared" si="8"/>
        <v>0</v>
      </c>
      <c r="AB62" s="10">
        <f t="shared" si="8"/>
        <v>0</v>
      </c>
      <c r="AC62" s="10">
        <f t="shared" si="8"/>
        <v>0</v>
      </c>
    </row>
    <row r="63" spans="1:29" x14ac:dyDescent="0.25">
      <c r="A63" s="2">
        <v>62</v>
      </c>
      <c r="B63" s="3">
        <f t="shared" si="3"/>
        <v>43959</v>
      </c>
      <c r="C63" s="10">
        <f t="shared" si="0"/>
        <v>0</v>
      </c>
      <c r="D63" s="10">
        <f t="shared" si="2"/>
        <v>0</v>
      </c>
      <c r="E63" s="10">
        <f t="shared" si="8"/>
        <v>0</v>
      </c>
      <c r="F63" s="10">
        <f t="shared" si="8"/>
        <v>0</v>
      </c>
      <c r="G63" s="10">
        <f t="shared" si="8"/>
        <v>0</v>
      </c>
      <c r="H63" s="10">
        <f t="shared" si="8"/>
        <v>0</v>
      </c>
      <c r="I63" s="10">
        <f t="shared" si="8"/>
        <v>0</v>
      </c>
      <c r="J63" s="10">
        <f t="shared" si="8"/>
        <v>0</v>
      </c>
      <c r="K63" s="10">
        <f t="shared" si="8"/>
        <v>0</v>
      </c>
      <c r="L63" s="10">
        <f t="shared" si="8"/>
        <v>0</v>
      </c>
      <c r="M63" s="10">
        <f t="shared" si="8"/>
        <v>0</v>
      </c>
      <c r="N63" s="10">
        <f t="shared" si="8"/>
        <v>0</v>
      </c>
      <c r="O63" s="10">
        <f t="shared" si="8"/>
        <v>0</v>
      </c>
      <c r="P63" s="10">
        <f t="shared" si="8"/>
        <v>0</v>
      </c>
      <c r="Q63" s="10">
        <f t="shared" si="8"/>
        <v>0</v>
      </c>
      <c r="R63" s="10">
        <f t="shared" si="8"/>
        <v>0</v>
      </c>
      <c r="S63" s="10">
        <f t="shared" si="8"/>
        <v>0</v>
      </c>
      <c r="T63" s="10">
        <f t="shared" si="8"/>
        <v>0</v>
      </c>
      <c r="U63" s="10">
        <f t="shared" si="8"/>
        <v>0</v>
      </c>
      <c r="V63" s="10">
        <f t="shared" si="8"/>
        <v>0</v>
      </c>
      <c r="W63" s="10">
        <f t="shared" si="8"/>
        <v>0</v>
      </c>
      <c r="X63" s="10">
        <f t="shared" si="8"/>
        <v>0</v>
      </c>
      <c r="Y63" s="10">
        <f t="shared" ref="E63:AC74" si="9">X63</f>
        <v>0</v>
      </c>
      <c r="Z63" s="10">
        <f t="shared" si="9"/>
        <v>0</v>
      </c>
      <c r="AA63" s="10">
        <f t="shared" si="9"/>
        <v>0</v>
      </c>
      <c r="AB63" s="10">
        <f t="shared" si="9"/>
        <v>0</v>
      </c>
      <c r="AC63" s="10">
        <f t="shared" si="9"/>
        <v>0</v>
      </c>
    </row>
    <row r="64" spans="1:29" x14ac:dyDescent="0.25">
      <c r="A64" s="2">
        <v>63</v>
      </c>
      <c r="B64" s="3">
        <f t="shared" si="3"/>
        <v>43960</v>
      </c>
      <c r="C64" s="10">
        <f t="shared" si="0"/>
        <v>0</v>
      </c>
      <c r="D64" s="10">
        <f t="shared" si="2"/>
        <v>0</v>
      </c>
      <c r="E64" s="10">
        <f t="shared" si="9"/>
        <v>0</v>
      </c>
      <c r="F64" s="10">
        <f t="shared" si="9"/>
        <v>0</v>
      </c>
      <c r="G64" s="10">
        <f t="shared" si="9"/>
        <v>0</v>
      </c>
      <c r="H64" s="10">
        <f t="shared" si="9"/>
        <v>0</v>
      </c>
      <c r="I64" s="10">
        <f t="shared" si="9"/>
        <v>0</v>
      </c>
      <c r="J64" s="10">
        <f t="shared" si="9"/>
        <v>0</v>
      </c>
      <c r="K64" s="10">
        <f t="shared" si="9"/>
        <v>0</v>
      </c>
      <c r="L64" s="10">
        <f t="shared" si="9"/>
        <v>0</v>
      </c>
      <c r="M64" s="10">
        <f t="shared" si="9"/>
        <v>0</v>
      </c>
      <c r="N64" s="10">
        <f t="shared" si="9"/>
        <v>0</v>
      </c>
      <c r="O64" s="10">
        <f t="shared" si="9"/>
        <v>0</v>
      </c>
      <c r="P64" s="10">
        <f t="shared" si="9"/>
        <v>0</v>
      </c>
      <c r="Q64" s="10">
        <f t="shared" si="9"/>
        <v>0</v>
      </c>
      <c r="R64" s="10">
        <f t="shared" si="9"/>
        <v>0</v>
      </c>
      <c r="S64" s="10">
        <f t="shared" si="9"/>
        <v>0</v>
      </c>
      <c r="T64" s="10">
        <f t="shared" si="9"/>
        <v>0</v>
      </c>
      <c r="U64" s="10">
        <f t="shared" si="9"/>
        <v>0</v>
      </c>
      <c r="V64" s="10">
        <f t="shared" si="9"/>
        <v>0</v>
      </c>
      <c r="W64" s="10">
        <f t="shared" si="9"/>
        <v>0</v>
      </c>
      <c r="X64" s="10">
        <f t="shared" si="9"/>
        <v>0</v>
      </c>
      <c r="Y64" s="10">
        <f t="shared" si="9"/>
        <v>0</v>
      </c>
      <c r="Z64" s="10">
        <f t="shared" si="9"/>
        <v>0</v>
      </c>
      <c r="AA64" s="10">
        <f t="shared" si="9"/>
        <v>0</v>
      </c>
      <c r="AB64" s="10">
        <f t="shared" si="9"/>
        <v>0</v>
      </c>
      <c r="AC64" s="10">
        <f t="shared" si="9"/>
        <v>0</v>
      </c>
    </row>
    <row r="65" spans="1:29" x14ac:dyDescent="0.25">
      <c r="A65" s="2">
        <v>64</v>
      </c>
      <c r="B65" s="3">
        <f t="shared" si="3"/>
        <v>43961</v>
      </c>
      <c r="C65" s="10">
        <f t="shared" si="0"/>
        <v>0</v>
      </c>
      <c r="D65" s="10">
        <f t="shared" si="2"/>
        <v>0</v>
      </c>
      <c r="E65" s="10">
        <f t="shared" si="9"/>
        <v>0</v>
      </c>
      <c r="F65" s="10">
        <f t="shared" si="9"/>
        <v>0</v>
      </c>
      <c r="G65" s="10">
        <f t="shared" si="9"/>
        <v>0</v>
      </c>
      <c r="H65" s="10">
        <f t="shared" si="9"/>
        <v>0</v>
      </c>
      <c r="I65" s="10">
        <f t="shared" si="9"/>
        <v>0</v>
      </c>
      <c r="J65" s="10">
        <f t="shared" si="9"/>
        <v>0</v>
      </c>
      <c r="K65" s="10">
        <f t="shared" si="9"/>
        <v>0</v>
      </c>
      <c r="L65" s="10">
        <f t="shared" si="9"/>
        <v>0</v>
      </c>
      <c r="M65" s="10">
        <f t="shared" si="9"/>
        <v>0</v>
      </c>
      <c r="N65" s="10">
        <f t="shared" si="9"/>
        <v>0</v>
      </c>
      <c r="O65" s="10">
        <f t="shared" si="9"/>
        <v>0</v>
      </c>
      <c r="P65" s="10">
        <f t="shared" si="9"/>
        <v>0</v>
      </c>
      <c r="Q65" s="10">
        <f t="shared" si="9"/>
        <v>0</v>
      </c>
      <c r="R65" s="10">
        <f t="shared" si="9"/>
        <v>0</v>
      </c>
      <c r="S65" s="10">
        <f t="shared" si="9"/>
        <v>0</v>
      </c>
      <c r="T65" s="10">
        <f t="shared" si="9"/>
        <v>0</v>
      </c>
      <c r="U65" s="10">
        <f t="shared" si="9"/>
        <v>0</v>
      </c>
      <c r="V65" s="10">
        <f t="shared" si="9"/>
        <v>0</v>
      </c>
      <c r="W65" s="10">
        <f t="shared" si="9"/>
        <v>0</v>
      </c>
      <c r="X65" s="10">
        <f t="shared" si="9"/>
        <v>0</v>
      </c>
      <c r="Y65" s="10">
        <f t="shared" si="9"/>
        <v>0</v>
      </c>
      <c r="Z65" s="10">
        <f t="shared" si="9"/>
        <v>0</v>
      </c>
      <c r="AA65" s="10">
        <f t="shared" si="9"/>
        <v>0</v>
      </c>
      <c r="AB65" s="10">
        <f t="shared" si="9"/>
        <v>0</v>
      </c>
      <c r="AC65" s="10">
        <f t="shared" si="9"/>
        <v>0</v>
      </c>
    </row>
    <row r="66" spans="1:29" x14ac:dyDescent="0.25">
      <c r="A66" s="2">
        <v>65</v>
      </c>
      <c r="B66" s="3">
        <f t="shared" si="3"/>
        <v>43962</v>
      </c>
      <c r="C66" s="10">
        <f t="shared" ref="C66:C129" si="10">IF(B66&lt;Vac_Ini_Real-AntVacina,0,
IF(B66=Vac_Ini_Real-AntVacina+Dias1,Target1,
IF(B66=MAX(B:B),Target2,
IF(B66&lt;Vac_Ini_Real-AntVacina+Dias1,C65+(Target1-C65)/(Vac_Ini_Real-AntVacina+Dias1 - B66+1),
C65+(Target2-C65)/(MAX(B:B) - B66+1)
))))</f>
        <v>0</v>
      </c>
      <c r="D66" s="10">
        <f t="shared" si="2"/>
        <v>0</v>
      </c>
      <c r="E66" s="10">
        <f t="shared" si="9"/>
        <v>0</v>
      </c>
      <c r="F66" s="10">
        <f t="shared" si="9"/>
        <v>0</v>
      </c>
      <c r="G66" s="10">
        <f t="shared" si="9"/>
        <v>0</v>
      </c>
      <c r="H66" s="10">
        <f t="shared" si="9"/>
        <v>0</v>
      </c>
      <c r="I66" s="10">
        <f t="shared" si="9"/>
        <v>0</v>
      </c>
      <c r="J66" s="10">
        <f t="shared" si="9"/>
        <v>0</v>
      </c>
      <c r="K66" s="10">
        <f t="shared" si="9"/>
        <v>0</v>
      </c>
      <c r="L66" s="10">
        <f t="shared" si="9"/>
        <v>0</v>
      </c>
      <c r="M66" s="10">
        <f t="shared" si="9"/>
        <v>0</v>
      </c>
      <c r="N66" s="10">
        <f t="shared" si="9"/>
        <v>0</v>
      </c>
      <c r="O66" s="10">
        <f t="shared" si="9"/>
        <v>0</v>
      </c>
      <c r="P66" s="10">
        <f t="shared" si="9"/>
        <v>0</v>
      </c>
      <c r="Q66" s="10">
        <f t="shared" si="9"/>
        <v>0</v>
      </c>
      <c r="R66" s="10">
        <f t="shared" si="9"/>
        <v>0</v>
      </c>
      <c r="S66" s="10">
        <f t="shared" si="9"/>
        <v>0</v>
      </c>
      <c r="T66" s="10">
        <f t="shared" si="9"/>
        <v>0</v>
      </c>
      <c r="U66" s="10">
        <f t="shared" si="9"/>
        <v>0</v>
      </c>
      <c r="V66" s="10">
        <f t="shared" si="9"/>
        <v>0</v>
      </c>
      <c r="W66" s="10">
        <f t="shared" si="9"/>
        <v>0</v>
      </c>
      <c r="X66" s="10">
        <f t="shared" si="9"/>
        <v>0</v>
      </c>
      <c r="Y66" s="10">
        <f t="shared" si="9"/>
        <v>0</v>
      </c>
      <c r="Z66" s="10">
        <f t="shared" si="9"/>
        <v>0</v>
      </c>
      <c r="AA66" s="10">
        <f t="shared" si="9"/>
        <v>0</v>
      </c>
      <c r="AB66" s="10">
        <f t="shared" si="9"/>
        <v>0</v>
      </c>
      <c r="AC66" s="10">
        <f t="shared" si="9"/>
        <v>0</v>
      </c>
    </row>
    <row r="67" spans="1:29" x14ac:dyDescent="0.25">
      <c r="A67" s="2">
        <v>66</v>
      </c>
      <c r="B67" s="3">
        <f t="shared" si="3"/>
        <v>43963</v>
      </c>
      <c r="C67" s="10">
        <f t="shared" si="10"/>
        <v>0</v>
      </c>
      <c r="D67" s="10">
        <f t="shared" ref="D67:S130" si="11">C67</f>
        <v>0</v>
      </c>
      <c r="E67" s="10">
        <f t="shared" si="11"/>
        <v>0</v>
      </c>
      <c r="F67" s="10">
        <f t="shared" si="11"/>
        <v>0</v>
      </c>
      <c r="G67" s="10">
        <f t="shared" si="11"/>
        <v>0</v>
      </c>
      <c r="H67" s="10">
        <f t="shared" si="11"/>
        <v>0</v>
      </c>
      <c r="I67" s="10">
        <f t="shared" si="11"/>
        <v>0</v>
      </c>
      <c r="J67" s="10">
        <f t="shared" si="11"/>
        <v>0</v>
      </c>
      <c r="K67" s="10">
        <f t="shared" si="11"/>
        <v>0</v>
      </c>
      <c r="L67" s="10">
        <f t="shared" si="11"/>
        <v>0</v>
      </c>
      <c r="M67" s="10">
        <f t="shared" si="11"/>
        <v>0</v>
      </c>
      <c r="N67" s="10">
        <f t="shared" si="11"/>
        <v>0</v>
      </c>
      <c r="O67" s="10">
        <f t="shared" si="11"/>
        <v>0</v>
      </c>
      <c r="P67" s="10">
        <f t="shared" si="11"/>
        <v>0</v>
      </c>
      <c r="Q67" s="10">
        <f t="shared" si="11"/>
        <v>0</v>
      </c>
      <c r="R67" s="10">
        <f t="shared" si="11"/>
        <v>0</v>
      </c>
      <c r="S67" s="10">
        <f t="shared" si="11"/>
        <v>0</v>
      </c>
      <c r="T67" s="10">
        <f t="shared" si="9"/>
        <v>0</v>
      </c>
      <c r="U67" s="10">
        <f t="shared" si="9"/>
        <v>0</v>
      </c>
      <c r="V67" s="10">
        <f t="shared" si="9"/>
        <v>0</v>
      </c>
      <c r="W67" s="10">
        <f t="shared" si="9"/>
        <v>0</v>
      </c>
      <c r="X67" s="10">
        <f t="shared" si="9"/>
        <v>0</v>
      </c>
      <c r="Y67" s="10">
        <f t="shared" si="9"/>
        <v>0</v>
      </c>
      <c r="Z67" s="10">
        <f t="shared" si="9"/>
        <v>0</v>
      </c>
      <c r="AA67" s="10">
        <f t="shared" si="9"/>
        <v>0</v>
      </c>
      <c r="AB67" s="10">
        <f t="shared" si="9"/>
        <v>0</v>
      </c>
      <c r="AC67" s="10">
        <f t="shared" si="9"/>
        <v>0</v>
      </c>
    </row>
    <row r="68" spans="1:29" x14ac:dyDescent="0.25">
      <c r="A68" s="2">
        <v>67</v>
      </c>
      <c r="B68" s="3">
        <f t="shared" ref="B68:B131" si="12">B67+1</f>
        <v>43964</v>
      </c>
      <c r="C68" s="10">
        <f t="shared" si="10"/>
        <v>0</v>
      </c>
      <c r="D68" s="10">
        <f t="shared" si="11"/>
        <v>0</v>
      </c>
      <c r="E68" s="10">
        <f t="shared" si="9"/>
        <v>0</v>
      </c>
      <c r="F68" s="10">
        <f t="shared" si="9"/>
        <v>0</v>
      </c>
      <c r="G68" s="10">
        <f t="shared" si="9"/>
        <v>0</v>
      </c>
      <c r="H68" s="10">
        <f t="shared" si="9"/>
        <v>0</v>
      </c>
      <c r="I68" s="10">
        <f t="shared" si="9"/>
        <v>0</v>
      </c>
      <c r="J68" s="10">
        <f t="shared" si="9"/>
        <v>0</v>
      </c>
      <c r="K68" s="10">
        <f t="shared" si="9"/>
        <v>0</v>
      </c>
      <c r="L68" s="10">
        <f t="shared" si="9"/>
        <v>0</v>
      </c>
      <c r="M68" s="10">
        <f t="shared" si="9"/>
        <v>0</v>
      </c>
      <c r="N68" s="10">
        <f t="shared" si="9"/>
        <v>0</v>
      </c>
      <c r="O68" s="10">
        <f t="shared" si="9"/>
        <v>0</v>
      </c>
      <c r="P68" s="10">
        <f t="shared" si="9"/>
        <v>0</v>
      </c>
      <c r="Q68" s="10">
        <f t="shared" si="9"/>
        <v>0</v>
      </c>
      <c r="R68" s="10">
        <f t="shared" si="9"/>
        <v>0</v>
      </c>
      <c r="S68" s="10">
        <f t="shared" si="9"/>
        <v>0</v>
      </c>
      <c r="T68" s="10">
        <f t="shared" si="9"/>
        <v>0</v>
      </c>
      <c r="U68" s="10">
        <f t="shared" si="9"/>
        <v>0</v>
      </c>
      <c r="V68" s="10">
        <f t="shared" si="9"/>
        <v>0</v>
      </c>
      <c r="W68" s="10">
        <f t="shared" si="9"/>
        <v>0</v>
      </c>
      <c r="X68" s="10">
        <f t="shared" si="9"/>
        <v>0</v>
      </c>
      <c r="Y68" s="10">
        <f t="shared" si="9"/>
        <v>0</v>
      </c>
      <c r="Z68" s="10">
        <f t="shared" si="9"/>
        <v>0</v>
      </c>
      <c r="AA68" s="10">
        <f t="shared" si="9"/>
        <v>0</v>
      </c>
      <c r="AB68" s="10">
        <f t="shared" si="9"/>
        <v>0</v>
      </c>
      <c r="AC68" s="10">
        <f t="shared" si="9"/>
        <v>0</v>
      </c>
    </row>
    <row r="69" spans="1:29" x14ac:dyDescent="0.25">
      <c r="A69" s="2">
        <v>68</v>
      </c>
      <c r="B69" s="3">
        <f t="shared" si="12"/>
        <v>43965</v>
      </c>
      <c r="C69" s="10">
        <f t="shared" si="10"/>
        <v>0</v>
      </c>
      <c r="D69" s="10">
        <f t="shared" si="11"/>
        <v>0</v>
      </c>
      <c r="E69" s="10">
        <f t="shared" si="9"/>
        <v>0</v>
      </c>
      <c r="F69" s="10">
        <f t="shared" si="9"/>
        <v>0</v>
      </c>
      <c r="G69" s="10">
        <f t="shared" si="9"/>
        <v>0</v>
      </c>
      <c r="H69" s="10">
        <f t="shared" si="9"/>
        <v>0</v>
      </c>
      <c r="I69" s="10">
        <f t="shared" si="9"/>
        <v>0</v>
      </c>
      <c r="J69" s="10">
        <f t="shared" si="9"/>
        <v>0</v>
      </c>
      <c r="K69" s="10">
        <f t="shared" si="9"/>
        <v>0</v>
      </c>
      <c r="L69" s="10">
        <f t="shared" si="9"/>
        <v>0</v>
      </c>
      <c r="M69" s="10">
        <f t="shared" si="9"/>
        <v>0</v>
      </c>
      <c r="N69" s="10">
        <f t="shared" si="9"/>
        <v>0</v>
      </c>
      <c r="O69" s="10">
        <f t="shared" si="9"/>
        <v>0</v>
      </c>
      <c r="P69" s="10">
        <f t="shared" si="9"/>
        <v>0</v>
      </c>
      <c r="Q69" s="10">
        <f t="shared" si="9"/>
        <v>0</v>
      </c>
      <c r="R69" s="10">
        <f t="shared" si="9"/>
        <v>0</v>
      </c>
      <c r="S69" s="10">
        <f t="shared" si="9"/>
        <v>0</v>
      </c>
      <c r="T69" s="10">
        <f t="shared" si="9"/>
        <v>0</v>
      </c>
      <c r="U69" s="10">
        <f t="shared" si="9"/>
        <v>0</v>
      </c>
      <c r="V69" s="10">
        <f t="shared" si="9"/>
        <v>0</v>
      </c>
      <c r="W69" s="10">
        <f t="shared" si="9"/>
        <v>0</v>
      </c>
      <c r="X69" s="10">
        <f t="shared" si="9"/>
        <v>0</v>
      </c>
      <c r="Y69" s="10">
        <f t="shared" si="9"/>
        <v>0</v>
      </c>
      <c r="Z69" s="10">
        <f t="shared" si="9"/>
        <v>0</v>
      </c>
      <c r="AA69" s="10">
        <f t="shared" si="9"/>
        <v>0</v>
      </c>
      <c r="AB69" s="10">
        <f t="shared" si="9"/>
        <v>0</v>
      </c>
      <c r="AC69" s="10">
        <f t="shared" si="9"/>
        <v>0</v>
      </c>
    </row>
    <row r="70" spans="1:29" x14ac:dyDescent="0.25">
      <c r="A70" s="2">
        <v>69</v>
      </c>
      <c r="B70" s="3">
        <f t="shared" si="12"/>
        <v>43966</v>
      </c>
      <c r="C70" s="10">
        <f t="shared" si="10"/>
        <v>0</v>
      </c>
      <c r="D70" s="10">
        <f t="shared" si="11"/>
        <v>0</v>
      </c>
      <c r="E70" s="10">
        <f t="shared" si="9"/>
        <v>0</v>
      </c>
      <c r="F70" s="10">
        <f t="shared" si="9"/>
        <v>0</v>
      </c>
      <c r="G70" s="10">
        <f t="shared" si="9"/>
        <v>0</v>
      </c>
      <c r="H70" s="10">
        <f t="shared" si="9"/>
        <v>0</v>
      </c>
      <c r="I70" s="10">
        <f t="shared" si="9"/>
        <v>0</v>
      </c>
      <c r="J70" s="10">
        <f t="shared" si="9"/>
        <v>0</v>
      </c>
      <c r="K70" s="10">
        <f t="shared" si="9"/>
        <v>0</v>
      </c>
      <c r="L70" s="10">
        <f t="shared" si="9"/>
        <v>0</v>
      </c>
      <c r="M70" s="10">
        <f t="shared" si="9"/>
        <v>0</v>
      </c>
      <c r="N70" s="10">
        <f t="shared" si="9"/>
        <v>0</v>
      </c>
      <c r="O70" s="10">
        <f t="shared" si="9"/>
        <v>0</v>
      </c>
      <c r="P70" s="10">
        <f t="shared" si="9"/>
        <v>0</v>
      </c>
      <c r="Q70" s="10">
        <f t="shared" si="9"/>
        <v>0</v>
      </c>
      <c r="R70" s="10">
        <f t="shared" si="9"/>
        <v>0</v>
      </c>
      <c r="S70" s="10">
        <f t="shared" si="9"/>
        <v>0</v>
      </c>
      <c r="T70" s="10">
        <f t="shared" si="9"/>
        <v>0</v>
      </c>
      <c r="U70" s="10">
        <f t="shared" si="9"/>
        <v>0</v>
      </c>
      <c r="V70" s="10">
        <f t="shared" si="9"/>
        <v>0</v>
      </c>
      <c r="W70" s="10">
        <f t="shared" si="9"/>
        <v>0</v>
      </c>
      <c r="X70" s="10">
        <f t="shared" si="9"/>
        <v>0</v>
      </c>
      <c r="Y70" s="10">
        <f t="shared" si="9"/>
        <v>0</v>
      </c>
      <c r="Z70" s="10">
        <f t="shared" si="9"/>
        <v>0</v>
      </c>
      <c r="AA70" s="10">
        <f t="shared" si="9"/>
        <v>0</v>
      </c>
      <c r="AB70" s="10">
        <f t="shared" si="9"/>
        <v>0</v>
      </c>
      <c r="AC70" s="10">
        <f t="shared" si="9"/>
        <v>0</v>
      </c>
    </row>
    <row r="71" spans="1:29" x14ac:dyDescent="0.25">
      <c r="A71" s="2">
        <v>70</v>
      </c>
      <c r="B71" s="3">
        <f t="shared" si="12"/>
        <v>43967</v>
      </c>
      <c r="C71" s="10">
        <f t="shared" si="10"/>
        <v>0</v>
      </c>
      <c r="D71" s="10">
        <f t="shared" si="11"/>
        <v>0</v>
      </c>
      <c r="E71" s="10">
        <f t="shared" si="9"/>
        <v>0</v>
      </c>
      <c r="F71" s="10">
        <f t="shared" si="9"/>
        <v>0</v>
      </c>
      <c r="G71" s="10">
        <f t="shared" si="9"/>
        <v>0</v>
      </c>
      <c r="H71" s="10">
        <f t="shared" si="9"/>
        <v>0</v>
      </c>
      <c r="I71" s="10">
        <f t="shared" si="9"/>
        <v>0</v>
      </c>
      <c r="J71" s="10">
        <f t="shared" si="9"/>
        <v>0</v>
      </c>
      <c r="K71" s="10">
        <f t="shared" si="9"/>
        <v>0</v>
      </c>
      <c r="L71" s="10">
        <f t="shared" si="9"/>
        <v>0</v>
      </c>
      <c r="M71" s="10">
        <f t="shared" si="9"/>
        <v>0</v>
      </c>
      <c r="N71" s="10">
        <f t="shared" si="9"/>
        <v>0</v>
      </c>
      <c r="O71" s="10">
        <f t="shared" si="9"/>
        <v>0</v>
      </c>
      <c r="P71" s="10">
        <f t="shared" si="9"/>
        <v>0</v>
      </c>
      <c r="Q71" s="10">
        <f t="shared" si="9"/>
        <v>0</v>
      </c>
      <c r="R71" s="10">
        <f t="shared" si="9"/>
        <v>0</v>
      </c>
      <c r="S71" s="10">
        <f t="shared" si="9"/>
        <v>0</v>
      </c>
      <c r="T71" s="10">
        <f t="shared" si="9"/>
        <v>0</v>
      </c>
      <c r="U71" s="10">
        <f t="shared" si="9"/>
        <v>0</v>
      </c>
      <c r="V71" s="10">
        <f t="shared" si="9"/>
        <v>0</v>
      </c>
      <c r="W71" s="10">
        <f t="shared" si="9"/>
        <v>0</v>
      </c>
      <c r="X71" s="10">
        <f t="shared" si="9"/>
        <v>0</v>
      </c>
      <c r="Y71" s="10">
        <f t="shared" si="9"/>
        <v>0</v>
      </c>
      <c r="Z71" s="10">
        <f t="shared" si="9"/>
        <v>0</v>
      </c>
      <c r="AA71" s="10">
        <f t="shared" si="9"/>
        <v>0</v>
      </c>
      <c r="AB71" s="10">
        <f t="shared" si="9"/>
        <v>0</v>
      </c>
      <c r="AC71" s="10">
        <f t="shared" si="9"/>
        <v>0</v>
      </c>
    </row>
    <row r="72" spans="1:29" x14ac:dyDescent="0.25">
      <c r="A72" s="2">
        <v>71</v>
      </c>
      <c r="B72" s="3">
        <f t="shared" si="12"/>
        <v>43968</v>
      </c>
      <c r="C72" s="10">
        <f t="shared" si="10"/>
        <v>0</v>
      </c>
      <c r="D72" s="10">
        <f t="shared" si="11"/>
        <v>0</v>
      </c>
      <c r="E72" s="10">
        <f t="shared" si="9"/>
        <v>0</v>
      </c>
      <c r="F72" s="10">
        <f t="shared" si="9"/>
        <v>0</v>
      </c>
      <c r="G72" s="10">
        <f t="shared" si="9"/>
        <v>0</v>
      </c>
      <c r="H72" s="10">
        <f t="shared" si="9"/>
        <v>0</v>
      </c>
      <c r="I72" s="10">
        <f t="shared" si="9"/>
        <v>0</v>
      </c>
      <c r="J72" s="10">
        <f t="shared" si="9"/>
        <v>0</v>
      </c>
      <c r="K72" s="10">
        <f t="shared" si="9"/>
        <v>0</v>
      </c>
      <c r="L72" s="10">
        <f t="shared" si="9"/>
        <v>0</v>
      </c>
      <c r="M72" s="10">
        <f t="shared" si="9"/>
        <v>0</v>
      </c>
      <c r="N72" s="10">
        <f t="shared" si="9"/>
        <v>0</v>
      </c>
      <c r="O72" s="10">
        <f t="shared" si="9"/>
        <v>0</v>
      </c>
      <c r="P72" s="10">
        <f t="shared" si="9"/>
        <v>0</v>
      </c>
      <c r="Q72" s="10">
        <f t="shared" si="9"/>
        <v>0</v>
      </c>
      <c r="R72" s="10">
        <f t="shared" si="9"/>
        <v>0</v>
      </c>
      <c r="S72" s="10">
        <f t="shared" si="9"/>
        <v>0</v>
      </c>
      <c r="T72" s="10">
        <f t="shared" si="9"/>
        <v>0</v>
      </c>
      <c r="U72" s="10">
        <f t="shared" si="9"/>
        <v>0</v>
      </c>
      <c r="V72" s="10">
        <f t="shared" si="9"/>
        <v>0</v>
      </c>
      <c r="W72" s="10">
        <f t="shared" si="9"/>
        <v>0</v>
      </c>
      <c r="X72" s="10">
        <f t="shared" si="9"/>
        <v>0</v>
      </c>
      <c r="Y72" s="10">
        <f t="shared" si="9"/>
        <v>0</v>
      </c>
      <c r="Z72" s="10">
        <f t="shared" si="9"/>
        <v>0</v>
      </c>
      <c r="AA72" s="10">
        <f t="shared" si="9"/>
        <v>0</v>
      </c>
      <c r="AB72" s="10">
        <f t="shared" si="9"/>
        <v>0</v>
      </c>
      <c r="AC72" s="10">
        <f t="shared" si="9"/>
        <v>0</v>
      </c>
    </row>
    <row r="73" spans="1:29" x14ac:dyDescent="0.25">
      <c r="A73" s="2">
        <v>72</v>
      </c>
      <c r="B73" s="3">
        <f t="shared" si="12"/>
        <v>43969</v>
      </c>
      <c r="C73" s="10">
        <f t="shared" si="10"/>
        <v>0</v>
      </c>
      <c r="D73" s="10">
        <f t="shared" si="11"/>
        <v>0</v>
      </c>
      <c r="E73" s="10">
        <f t="shared" si="9"/>
        <v>0</v>
      </c>
      <c r="F73" s="10">
        <f t="shared" si="9"/>
        <v>0</v>
      </c>
      <c r="G73" s="10">
        <f t="shared" si="9"/>
        <v>0</v>
      </c>
      <c r="H73" s="10">
        <f t="shared" si="9"/>
        <v>0</v>
      </c>
      <c r="I73" s="10">
        <f t="shared" si="9"/>
        <v>0</v>
      </c>
      <c r="J73" s="10">
        <f t="shared" si="9"/>
        <v>0</v>
      </c>
      <c r="K73" s="10">
        <f t="shared" si="9"/>
        <v>0</v>
      </c>
      <c r="L73" s="10">
        <f t="shared" si="9"/>
        <v>0</v>
      </c>
      <c r="M73" s="10">
        <f t="shared" si="9"/>
        <v>0</v>
      </c>
      <c r="N73" s="10">
        <f t="shared" si="9"/>
        <v>0</v>
      </c>
      <c r="O73" s="10">
        <f t="shared" si="9"/>
        <v>0</v>
      </c>
      <c r="P73" s="10">
        <f t="shared" si="9"/>
        <v>0</v>
      </c>
      <c r="Q73" s="10">
        <f t="shared" si="9"/>
        <v>0</v>
      </c>
      <c r="R73" s="10">
        <f t="shared" si="9"/>
        <v>0</v>
      </c>
      <c r="S73" s="10">
        <f t="shared" si="9"/>
        <v>0</v>
      </c>
      <c r="T73" s="10">
        <f t="shared" si="9"/>
        <v>0</v>
      </c>
      <c r="U73" s="10">
        <f t="shared" si="9"/>
        <v>0</v>
      </c>
      <c r="V73" s="10">
        <f t="shared" si="9"/>
        <v>0</v>
      </c>
      <c r="W73" s="10">
        <f t="shared" si="9"/>
        <v>0</v>
      </c>
      <c r="X73" s="10">
        <f t="shared" si="9"/>
        <v>0</v>
      </c>
      <c r="Y73" s="10">
        <f t="shared" si="9"/>
        <v>0</v>
      </c>
      <c r="Z73" s="10">
        <f t="shared" si="9"/>
        <v>0</v>
      </c>
      <c r="AA73" s="10">
        <f t="shared" si="9"/>
        <v>0</v>
      </c>
      <c r="AB73" s="10">
        <f t="shared" si="9"/>
        <v>0</v>
      </c>
      <c r="AC73" s="10">
        <f t="shared" si="9"/>
        <v>0</v>
      </c>
    </row>
    <row r="74" spans="1:29" x14ac:dyDescent="0.25">
      <c r="A74" s="2">
        <v>73</v>
      </c>
      <c r="B74" s="3">
        <f t="shared" si="12"/>
        <v>43970</v>
      </c>
      <c r="C74" s="10">
        <f t="shared" si="10"/>
        <v>0</v>
      </c>
      <c r="D74" s="10">
        <f t="shared" si="11"/>
        <v>0</v>
      </c>
      <c r="E74" s="10">
        <f t="shared" si="9"/>
        <v>0</v>
      </c>
      <c r="F74" s="10">
        <f t="shared" si="9"/>
        <v>0</v>
      </c>
      <c r="G74" s="10">
        <f t="shared" si="9"/>
        <v>0</v>
      </c>
      <c r="H74" s="10">
        <f t="shared" si="9"/>
        <v>0</v>
      </c>
      <c r="I74" s="10">
        <f t="shared" si="9"/>
        <v>0</v>
      </c>
      <c r="J74" s="10">
        <f t="shared" si="9"/>
        <v>0</v>
      </c>
      <c r="K74" s="10">
        <f t="shared" si="9"/>
        <v>0</v>
      </c>
      <c r="L74" s="10">
        <f t="shared" si="9"/>
        <v>0</v>
      </c>
      <c r="M74" s="10">
        <f t="shared" si="9"/>
        <v>0</v>
      </c>
      <c r="N74" s="10">
        <f t="shared" si="9"/>
        <v>0</v>
      </c>
      <c r="O74" s="10">
        <f t="shared" si="9"/>
        <v>0</v>
      </c>
      <c r="P74" s="10">
        <f t="shared" si="9"/>
        <v>0</v>
      </c>
      <c r="Q74" s="10">
        <f t="shared" si="9"/>
        <v>0</v>
      </c>
      <c r="R74" s="10">
        <f t="shared" si="9"/>
        <v>0</v>
      </c>
      <c r="S74" s="10">
        <f t="shared" si="9"/>
        <v>0</v>
      </c>
      <c r="T74" s="10">
        <f t="shared" ref="E74:AC84" si="13">S74</f>
        <v>0</v>
      </c>
      <c r="U74" s="10">
        <f t="shared" si="13"/>
        <v>0</v>
      </c>
      <c r="V74" s="10">
        <f t="shared" si="13"/>
        <v>0</v>
      </c>
      <c r="W74" s="10">
        <f t="shared" si="13"/>
        <v>0</v>
      </c>
      <c r="X74" s="10">
        <f t="shared" si="13"/>
        <v>0</v>
      </c>
      <c r="Y74" s="10">
        <f t="shared" si="13"/>
        <v>0</v>
      </c>
      <c r="Z74" s="10">
        <f t="shared" si="13"/>
        <v>0</v>
      </c>
      <c r="AA74" s="10">
        <f t="shared" si="13"/>
        <v>0</v>
      </c>
      <c r="AB74" s="10">
        <f t="shared" si="13"/>
        <v>0</v>
      </c>
      <c r="AC74" s="10">
        <f t="shared" si="13"/>
        <v>0</v>
      </c>
    </row>
    <row r="75" spans="1:29" x14ac:dyDescent="0.25">
      <c r="A75" s="2">
        <v>74</v>
      </c>
      <c r="B75" s="3">
        <f t="shared" si="12"/>
        <v>43971</v>
      </c>
      <c r="C75" s="10">
        <f t="shared" si="10"/>
        <v>0</v>
      </c>
      <c r="D75" s="10">
        <f t="shared" si="11"/>
        <v>0</v>
      </c>
      <c r="E75" s="10">
        <f t="shared" si="13"/>
        <v>0</v>
      </c>
      <c r="F75" s="10">
        <f t="shared" si="13"/>
        <v>0</v>
      </c>
      <c r="G75" s="10">
        <f t="shared" si="13"/>
        <v>0</v>
      </c>
      <c r="H75" s="10">
        <f t="shared" si="13"/>
        <v>0</v>
      </c>
      <c r="I75" s="10">
        <f t="shared" si="13"/>
        <v>0</v>
      </c>
      <c r="J75" s="10">
        <f t="shared" si="13"/>
        <v>0</v>
      </c>
      <c r="K75" s="10">
        <f t="shared" si="13"/>
        <v>0</v>
      </c>
      <c r="L75" s="10">
        <f t="shared" si="13"/>
        <v>0</v>
      </c>
      <c r="M75" s="10">
        <f t="shared" si="13"/>
        <v>0</v>
      </c>
      <c r="N75" s="10">
        <f t="shared" si="13"/>
        <v>0</v>
      </c>
      <c r="O75" s="10">
        <f t="shared" si="13"/>
        <v>0</v>
      </c>
      <c r="P75" s="10">
        <f t="shared" si="13"/>
        <v>0</v>
      </c>
      <c r="Q75" s="10">
        <f t="shared" si="13"/>
        <v>0</v>
      </c>
      <c r="R75" s="10">
        <f t="shared" si="13"/>
        <v>0</v>
      </c>
      <c r="S75" s="10">
        <f t="shared" si="13"/>
        <v>0</v>
      </c>
      <c r="T75" s="10">
        <f t="shared" si="13"/>
        <v>0</v>
      </c>
      <c r="U75" s="10">
        <f t="shared" si="13"/>
        <v>0</v>
      </c>
      <c r="V75" s="10">
        <f t="shared" si="13"/>
        <v>0</v>
      </c>
      <c r="W75" s="10">
        <f t="shared" si="13"/>
        <v>0</v>
      </c>
      <c r="X75" s="10">
        <f t="shared" si="13"/>
        <v>0</v>
      </c>
      <c r="Y75" s="10">
        <f t="shared" si="13"/>
        <v>0</v>
      </c>
      <c r="Z75" s="10">
        <f t="shared" si="13"/>
        <v>0</v>
      </c>
      <c r="AA75" s="10">
        <f t="shared" si="13"/>
        <v>0</v>
      </c>
      <c r="AB75" s="10">
        <f t="shared" si="13"/>
        <v>0</v>
      </c>
      <c r="AC75" s="10">
        <f t="shared" si="13"/>
        <v>0</v>
      </c>
    </row>
    <row r="76" spans="1:29" x14ac:dyDescent="0.25">
      <c r="A76" s="2">
        <v>75</v>
      </c>
      <c r="B76" s="3">
        <f t="shared" si="12"/>
        <v>43972</v>
      </c>
      <c r="C76" s="10">
        <f t="shared" si="10"/>
        <v>0</v>
      </c>
      <c r="D76" s="10">
        <f t="shared" si="11"/>
        <v>0</v>
      </c>
      <c r="E76" s="10">
        <f t="shared" si="13"/>
        <v>0</v>
      </c>
      <c r="F76" s="10">
        <f t="shared" si="13"/>
        <v>0</v>
      </c>
      <c r="G76" s="10">
        <f t="shared" si="13"/>
        <v>0</v>
      </c>
      <c r="H76" s="10">
        <f t="shared" si="13"/>
        <v>0</v>
      </c>
      <c r="I76" s="10">
        <f t="shared" si="13"/>
        <v>0</v>
      </c>
      <c r="J76" s="10">
        <f t="shared" si="13"/>
        <v>0</v>
      </c>
      <c r="K76" s="10">
        <f t="shared" si="13"/>
        <v>0</v>
      </c>
      <c r="L76" s="10">
        <f t="shared" si="13"/>
        <v>0</v>
      </c>
      <c r="M76" s="10">
        <f t="shared" si="13"/>
        <v>0</v>
      </c>
      <c r="N76" s="10">
        <f t="shared" si="13"/>
        <v>0</v>
      </c>
      <c r="O76" s="10">
        <f t="shared" si="13"/>
        <v>0</v>
      </c>
      <c r="P76" s="10">
        <f t="shared" si="13"/>
        <v>0</v>
      </c>
      <c r="Q76" s="10">
        <f t="shared" si="13"/>
        <v>0</v>
      </c>
      <c r="R76" s="10">
        <f t="shared" si="13"/>
        <v>0</v>
      </c>
      <c r="S76" s="10">
        <f t="shared" si="13"/>
        <v>0</v>
      </c>
      <c r="T76" s="10">
        <f t="shared" si="13"/>
        <v>0</v>
      </c>
      <c r="U76" s="10">
        <f t="shared" si="13"/>
        <v>0</v>
      </c>
      <c r="V76" s="10">
        <f t="shared" si="13"/>
        <v>0</v>
      </c>
      <c r="W76" s="10">
        <f t="shared" si="13"/>
        <v>0</v>
      </c>
      <c r="X76" s="10">
        <f t="shared" si="13"/>
        <v>0</v>
      </c>
      <c r="Y76" s="10">
        <f t="shared" si="13"/>
        <v>0</v>
      </c>
      <c r="Z76" s="10">
        <f t="shared" si="13"/>
        <v>0</v>
      </c>
      <c r="AA76" s="10">
        <f t="shared" si="13"/>
        <v>0</v>
      </c>
      <c r="AB76" s="10">
        <f t="shared" si="13"/>
        <v>0</v>
      </c>
      <c r="AC76" s="10">
        <f t="shared" si="13"/>
        <v>0</v>
      </c>
    </row>
    <row r="77" spans="1:29" x14ac:dyDescent="0.25">
      <c r="A77" s="2">
        <v>76</v>
      </c>
      <c r="B77" s="3">
        <f t="shared" si="12"/>
        <v>43973</v>
      </c>
      <c r="C77" s="10">
        <f t="shared" si="10"/>
        <v>0</v>
      </c>
      <c r="D77" s="10">
        <f t="shared" si="11"/>
        <v>0</v>
      </c>
      <c r="E77" s="10">
        <f t="shared" si="13"/>
        <v>0</v>
      </c>
      <c r="F77" s="10">
        <f t="shared" si="13"/>
        <v>0</v>
      </c>
      <c r="G77" s="10">
        <f t="shared" si="13"/>
        <v>0</v>
      </c>
      <c r="H77" s="10">
        <f t="shared" si="13"/>
        <v>0</v>
      </c>
      <c r="I77" s="10">
        <f t="shared" si="13"/>
        <v>0</v>
      </c>
      <c r="J77" s="10">
        <f t="shared" si="13"/>
        <v>0</v>
      </c>
      <c r="K77" s="10">
        <f t="shared" si="13"/>
        <v>0</v>
      </c>
      <c r="L77" s="10">
        <f t="shared" si="13"/>
        <v>0</v>
      </c>
      <c r="M77" s="10">
        <f t="shared" si="13"/>
        <v>0</v>
      </c>
      <c r="N77" s="10">
        <f t="shared" si="13"/>
        <v>0</v>
      </c>
      <c r="O77" s="10">
        <f t="shared" si="13"/>
        <v>0</v>
      </c>
      <c r="P77" s="10">
        <f t="shared" si="13"/>
        <v>0</v>
      </c>
      <c r="Q77" s="10">
        <f t="shared" si="13"/>
        <v>0</v>
      </c>
      <c r="R77" s="10">
        <f t="shared" si="13"/>
        <v>0</v>
      </c>
      <c r="S77" s="10">
        <f t="shared" si="13"/>
        <v>0</v>
      </c>
      <c r="T77" s="10">
        <f t="shared" si="13"/>
        <v>0</v>
      </c>
      <c r="U77" s="10">
        <f t="shared" si="13"/>
        <v>0</v>
      </c>
      <c r="V77" s="10">
        <f t="shared" si="13"/>
        <v>0</v>
      </c>
      <c r="W77" s="10">
        <f t="shared" si="13"/>
        <v>0</v>
      </c>
      <c r="X77" s="10">
        <f t="shared" si="13"/>
        <v>0</v>
      </c>
      <c r="Y77" s="10">
        <f t="shared" si="13"/>
        <v>0</v>
      </c>
      <c r="Z77" s="10">
        <f t="shared" si="13"/>
        <v>0</v>
      </c>
      <c r="AA77" s="10">
        <f t="shared" si="13"/>
        <v>0</v>
      </c>
      <c r="AB77" s="10">
        <f t="shared" si="13"/>
        <v>0</v>
      </c>
      <c r="AC77" s="10">
        <f t="shared" si="13"/>
        <v>0</v>
      </c>
    </row>
    <row r="78" spans="1:29" x14ac:dyDescent="0.25">
      <c r="A78" s="2">
        <v>77</v>
      </c>
      <c r="B78" s="3">
        <f t="shared" si="12"/>
        <v>43974</v>
      </c>
      <c r="C78" s="10">
        <f t="shared" si="10"/>
        <v>0</v>
      </c>
      <c r="D78" s="10">
        <f t="shared" si="11"/>
        <v>0</v>
      </c>
      <c r="E78" s="10">
        <f t="shared" si="13"/>
        <v>0</v>
      </c>
      <c r="F78" s="10">
        <f t="shared" si="13"/>
        <v>0</v>
      </c>
      <c r="G78" s="10">
        <f t="shared" si="13"/>
        <v>0</v>
      </c>
      <c r="H78" s="10">
        <f t="shared" si="13"/>
        <v>0</v>
      </c>
      <c r="I78" s="10">
        <f t="shared" si="13"/>
        <v>0</v>
      </c>
      <c r="J78" s="10">
        <f t="shared" si="13"/>
        <v>0</v>
      </c>
      <c r="K78" s="10">
        <f t="shared" si="13"/>
        <v>0</v>
      </c>
      <c r="L78" s="10">
        <f t="shared" si="13"/>
        <v>0</v>
      </c>
      <c r="M78" s="10">
        <f t="shared" si="13"/>
        <v>0</v>
      </c>
      <c r="N78" s="10">
        <f t="shared" si="13"/>
        <v>0</v>
      </c>
      <c r="O78" s="10">
        <f t="shared" si="13"/>
        <v>0</v>
      </c>
      <c r="P78" s="10">
        <f t="shared" si="13"/>
        <v>0</v>
      </c>
      <c r="Q78" s="10">
        <f t="shared" si="13"/>
        <v>0</v>
      </c>
      <c r="R78" s="10">
        <f t="shared" si="13"/>
        <v>0</v>
      </c>
      <c r="S78" s="10">
        <f t="shared" si="13"/>
        <v>0</v>
      </c>
      <c r="T78" s="10">
        <f t="shared" si="13"/>
        <v>0</v>
      </c>
      <c r="U78" s="10">
        <f t="shared" si="13"/>
        <v>0</v>
      </c>
      <c r="V78" s="10">
        <f t="shared" si="13"/>
        <v>0</v>
      </c>
      <c r="W78" s="10">
        <f t="shared" si="13"/>
        <v>0</v>
      </c>
      <c r="X78" s="10">
        <f t="shared" si="13"/>
        <v>0</v>
      </c>
      <c r="Y78" s="10">
        <f t="shared" si="13"/>
        <v>0</v>
      </c>
      <c r="Z78" s="10">
        <f t="shared" si="13"/>
        <v>0</v>
      </c>
      <c r="AA78" s="10">
        <f t="shared" si="13"/>
        <v>0</v>
      </c>
      <c r="AB78" s="10">
        <f t="shared" si="13"/>
        <v>0</v>
      </c>
      <c r="AC78" s="10">
        <f t="shared" si="13"/>
        <v>0</v>
      </c>
    </row>
    <row r="79" spans="1:29" x14ac:dyDescent="0.25">
      <c r="A79" s="2">
        <v>78</v>
      </c>
      <c r="B79" s="3">
        <f t="shared" si="12"/>
        <v>43975</v>
      </c>
      <c r="C79" s="10">
        <f t="shared" si="10"/>
        <v>0</v>
      </c>
      <c r="D79" s="10">
        <f t="shared" si="11"/>
        <v>0</v>
      </c>
      <c r="E79" s="10">
        <f t="shared" si="13"/>
        <v>0</v>
      </c>
      <c r="F79" s="10">
        <f t="shared" si="13"/>
        <v>0</v>
      </c>
      <c r="G79" s="10">
        <f t="shared" si="13"/>
        <v>0</v>
      </c>
      <c r="H79" s="10">
        <f t="shared" si="13"/>
        <v>0</v>
      </c>
      <c r="I79" s="10">
        <f t="shared" si="13"/>
        <v>0</v>
      </c>
      <c r="J79" s="10">
        <f t="shared" si="13"/>
        <v>0</v>
      </c>
      <c r="K79" s="10">
        <f t="shared" si="13"/>
        <v>0</v>
      </c>
      <c r="L79" s="10">
        <f t="shared" si="13"/>
        <v>0</v>
      </c>
      <c r="M79" s="10">
        <f t="shared" si="13"/>
        <v>0</v>
      </c>
      <c r="N79" s="10">
        <f t="shared" si="13"/>
        <v>0</v>
      </c>
      <c r="O79" s="10">
        <f t="shared" si="13"/>
        <v>0</v>
      </c>
      <c r="P79" s="10">
        <f t="shared" si="13"/>
        <v>0</v>
      </c>
      <c r="Q79" s="10">
        <f t="shared" si="13"/>
        <v>0</v>
      </c>
      <c r="R79" s="10">
        <f t="shared" si="13"/>
        <v>0</v>
      </c>
      <c r="S79" s="10">
        <f t="shared" si="13"/>
        <v>0</v>
      </c>
      <c r="T79" s="10">
        <f t="shared" si="13"/>
        <v>0</v>
      </c>
      <c r="U79" s="10">
        <f t="shared" si="13"/>
        <v>0</v>
      </c>
      <c r="V79" s="10">
        <f t="shared" si="13"/>
        <v>0</v>
      </c>
      <c r="W79" s="10">
        <f t="shared" si="13"/>
        <v>0</v>
      </c>
      <c r="X79" s="10">
        <f t="shared" si="13"/>
        <v>0</v>
      </c>
      <c r="Y79" s="10">
        <f t="shared" si="13"/>
        <v>0</v>
      </c>
      <c r="Z79" s="10">
        <f t="shared" si="13"/>
        <v>0</v>
      </c>
      <c r="AA79" s="10">
        <f t="shared" si="13"/>
        <v>0</v>
      </c>
      <c r="AB79" s="10">
        <f t="shared" si="13"/>
        <v>0</v>
      </c>
      <c r="AC79" s="10">
        <f t="shared" si="13"/>
        <v>0</v>
      </c>
    </row>
    <row r="80" spans="1:29" x14ac:dyDescent="0.25">
      <c r="A80" s="2">
        <v>79</v>
      </c>
      <c r="B80" s="3">
        <f t="shared" si="12"/>
        <v>43976</v>
      </c>
      <c r="C80" s="10">
        <f t="shared" si="10"/>
        <v>0</v>
      </c>
      <c r="D80" s="10">
        <f t="shared" si="11"/>
        <v>0</v>
      </c>
      <c r="E80" s="10">
        <f t="shared" si="13"/>
        <v>0</v>
      </c>
      <c r="F80" s="10">
        <f t="shared" si="13"/>
        <v>0</v>
      </c>
      <c r="G80" s="10">
        <f t="shared" si="13"/>
        <v>0</v>
      </c>
      <c r="H80" s="10">
        <f t="shared" si="13"/>
        <v>0</v>
      </c>
      <c r="I80" s="10">
        <f t="shared" si="13"/>
        <v>0</v>
      </c>
      <c r="J80" s="10">
        <f t="shared" si="13"/>
        <v>0</v>
      </c>
      <c r="K80" s="10">
        <f t="shared" si="13"/>
        <v>0</v>
      </c>
      <c r="L80" s="10">
        <f t="shared" si="13"/>
        <v>0</v>
      </c>
      <c r="M80" s="10">
        <f t="shared" si="13"/>
        <v>0</v>
      </c>
      <c r="N80" s="10">
        <f t="shared" si="13"/>
        <v>0</v>
      </c>
      <c r="O80" s="10">
        <f t="shared" si="13"/>
        <v>0</v>
      </c>
      <c r="P80" s="10">
        <f t="shared" si="13"/>
        <v>0</v>
      </c>
      <c r="Q80" s="10">
        <f t="shared" si="13"/>
        <v>0</v>
      </c>
      <c r="R80" s="10">
        <f t="shared" si="13"/>
        <v>0</v>
      </c>
      <c r="S80" s="10">
        <f t="shared" si="13"/>
        <v>0</v>
      </c>
      <c r="T80" s="10">
        <f t="shared" si="13"/>
        <v>0</v>
      </c>
      <c r="U80" s="10">
        <f t="shared" si="13"/>
        <v>0</v>
      </c>
      <c r="V80" s="10">
        <f t="shared" si="13"/>
        <v>0</v>
      </c>
      <c r="W80" s="10">
        <f t="shared" si="13"/>
        <v>0</v>
      </c>
      <c r="X80" s="10">
        <f t="shared" si="13"/>
        <v>0</v>
      </c>
      <c r="Y80" s="10">
        <f t="shared" si="13"/>
        <v>0</v>
      </c>
      <c r="Z80" s="10">
        <f t="shared" si="13"/>
        <v>0</v>
      </c>
      <c r="AA80" s="10">
        <f t="shared" si="13"/>
        <v>0</v>
      </c>
      <c r="AB80" s="10">
        <f t="shared" si="13"/>
        <v>0</v>
      </c>
      <c r="AC80" s="10">
        <f t="shared" si="13"/>
        <v>0</v>
      </c>
    </row>
    <row r="81" spans="1:29" x14ac:dyDescent="0.25">
      <c r="A81" s="2">
        <v>80</v>
      </c>
      <c r="B81" s="3">
        <f t="shared" si="12"/>
        <v>43977</v>
      </c>
      <c r="C81" s="10">
        <f t="shared" si="10"/>
        <v>0</v>
      </c>
      <c r="D81" s="10">
        <f t="shared" si="11"/>
        <v>0</v>
      </c>
      <c r="E81" s="10">
        <f t="shared" si="13"/>
        <v>0</v>
      </c>
      <c r="F81" s="10">
        <f t="shared" si="13"/>
        <v>0</v>
      </c>
      <c r="G81" s="10">
        <f t="shared" si="13"/>
        <v>0</v>
      </c>
      <c r="H81" s="10">
        <f t="shared" si="13"/>
        <v>0</v>
      </c>
      <c r="I81" s="10">
        <f t="shared" si="13"/>
        <v>0</v>
      </c>
      <c r="J81" s="10">
        <f t="shared" si="13"/>
        <v>0</v>
      </c>
      <c r="K81" s="10">
        <f t="shared" si="13"/>
        <v>0</v>
      </c>
      <c r="L81" s="10">
        <f t="shared" si="13"/>
        <v>0</v>
      </c>
      <c r="M81" s="10">
        <f t="shared" si="13"/>
        <v>0</v>
      </c>
      <c r="N81" s="10">
        <f t="shared" si="13"/>
        <v>0</v>
      </c>
      <c r="O81" s="10">
        <f t="shared" si="13"/>
        <v>0</v>
      </c>
      <c r="P81" s="10">
        <f t="shared" si="13"/>
        <v>0</v>
      </c>
      <c r="Q81" s="10">
        <f t="shared" si="13"/>
        <v>0</v>
      </c>
      <c r="R81" s="10">
        <f t="shared" si="13"/>
        <v>0</v>
      </c>
      <c r="S81" s="10">
        <f t="shared" si="13"/>
        <v>0</v>
      </c>
      <c r="T81" s="10">
        <f t="shared" si="13"/>
        <v>0</v>
      </c>
      <c r="U81" s="10">
        <f t="shared" si="13"/>
        <v>0</v>
      </c>
      <c r="V81" s="10">
        <f t="shared" si="13"/>
        <v>0</v>
      </c>
      <c r="W81" s="10">
        <f t="shared" si="13"/>
        <v>0</v>
      </c>
      <c r="X81" s="10">
        <f t="shared" si="13"/>
        <v>0</v>
      </c>
      <c r="Y81" s="10">
        <f t="shared" si="13"/>
        <v>0</v>
      </c>
      <c r="Z81" s="10">
        <f t="shared" si="13"/>
        <v>0</v>
      </c>
      <c r="AA81" s="10">
        <f t="shared" si="13"/>
        <v>0</v>
      </c>
      <c r="AB81" s="10">
        <f t="shared" si="13"/>
        <v>0</v>
      </c>
      <c r="AC81" s="10">
        <f t="shared" si="13"/>
        <v>0</v>
      </c>
    </row>
    <row r="82" spans="1:29" x14ac:dyDescent="0.25">
      <c r="A82" s="2">
        <v>81</v>
      </c>
      <c r="B82" s="3">
        <f t="shared" si="12"/>
        <v>43978</v>
      </c>
      <c r="C82" s="10">
        <f t="shared" si="10"/>
        <v>0</v>
      </c>
      <c r="D82" s="10">
        <f t="shared" si="11"/>
        <v>0</v>
      </c>
      <c r="E82" s="10">
        <f t="shared" si="13"/>
        <v>0</v>
      </c>
      <c r="F82" s="10">
        <f t="shared" si="13"/>
        <v>0</v>
      </c>
      <c r="G82" s="10">
        <f t="shared" si="13"/>
        <v>0</v>
      </c>
      <c r="H82" s="10">
        <f t="shared" si="13"/>
        <v>0</v>
      </c>
      <c r="I82" s="10">
        <f t="shared" si="13"/>
        <v>0</v>
      </c>
      <c r="J82" s="10">
        <f t="shared" si="13"/>
        <v>0</v>
      </c>
      <c r="K82" s="10">
        <f t="shared" si="13"/>
        <v>0</v>
      </c>
      <c r="L82" s="10">
        <f t="shared" si="13"/>
        <v>0</v>
      </c>
      <c r="M82" s="10">
        <f t="shared" si="13"/>
        <v>0</v>
      </c>
      <c r="N82" s="10">
        <f t="shared" si="13"/>
        <v>0</v>
      </c>
      <c r="O82" s="10">
        <f t="shared" si="13"/>
        <v>0</v>
      </c>
      <c r="P82" s="10">
        <f t="shared" si="13"/>
        <v>0</v>
      </c>
      <c r="Q82" s="10">
        <f t="shared" si="13"/>
        <v>0</v>
      </c>
      <c r="R82" s="10">
        <f t="shared" si="13"/>
        <v>0</v>
      </c>
      <c r="S82" s="10">
        <f t="shared" si="13"/>
        <v>0</v>
      </c>
      <c r="T82" s="10">
        <f t="shared" si="13"/>
        <v>0</v>
      </c>
      <c r="U82" s="10">
        <f t="shared" si="13"/>
        <v>0</v>
      </c>
      <c r="V82" s="10">
        <f t="shared" si="13"/>
        <v>0</v>
      </c>
      <c r="W82" s="10">
        <f t="shared" si="13"/>
        <v>0</v>
      </c>
      <c r="X82" s="10">
        <f t="shared" si="13"/>
        <v>0</v>
      </c>
      <c r="Y82" s="10">
        <f t="shared" si="13"/>
        <v>0</v>
      </c>
      <c r="Z82" s="10">
        <f t="shared" si="13"/>
        <v>0</v>
      </c>
      <c r="AA82" s="10">
        <f t="shared" si="13"/>
        <v>0</v>
      </c>
      <c r="AB82" s="10">
        <f t="shared" si="13"/>
        <v>0</v>
      </c>
      <c r="AC82" s="10">
        <f t="shared" si="13"/>
        <v>0</v>
      </c>
    </row>
    <row r="83" spans="1:29" x14ac:dyDescent="0.25">
      <c r="A83" s="2">
        <v>82</v>
      </c>
      <c r="B83" s="3">
        <f t="shared" si="12"/>
        <v>43979</v>
      </c>
      <c r="C83" s="10">
        <f t="shared" si="10"/>
        <v>0</v>
      </c>
      <c r="D83" s="10">
        <f t="shared" si="11"/>
        <v>0</v>
      </c>
      <c r="E83" s="10">
        <f t="shared" si="13"/>
        <v>0</v>
      </c>
      <c r="F83" s="10">
        <f t="shared" si="13"/>
        <v>0</v>
      </c>
      <c r="G83" s="10">
        <f t="shared" si="13"/>
        <v>0</v>
      </c>
      <c r="H83" s="10">
        <f t="shared" si="13"/>
        <v>0</v>
      </c>
      <c r="I83" s="10">
        <f t="shared" si="13"/>
        <v>0</v>
      </c>
      <c r="J83" s="10">
        <f t="shared" si="13"/>
        <v>0</v>
      </c>
      <c r="K83" s="10">
        <f t="shared" si="13"/>
        <v>0</v>
      </c>
      <c r="L83" s="10">
        <f t="shared" si="13"/>
        <v>0</v>
      </c>
      <c r="M83" s="10">
        <f t="shared" si="13"/>
        <v>0</v>
      </c>
      <c r="N83" s="10">
        <f t="shared" si="13"/>
        <v>0</v>
      </c>
      <c r="O83" s="10">
        <f t="shared" si="13"/>
        <v>0</v>
      </c>
      <c r="P83" s="10">
        <f t="shared" si="13"/>
        <v>0</v>
      </c>
      <c r="Q83" s="10">
        <f t="shared" si="13"/>
        <v>0</v>
      </c>
      <c r="R83" s="10">
        <f t="shared" si="13"/>
        <v>0</v>
      </c>
      <c r="S83" s="10">
        <f t="shared" si="13"/>
        <v>0</v>
      </c>
      <c r="T83" s="10">
        <f t="shared" si="13"/>
        <v>0</v>
      </c>
      <c r="U83" s="10">
        <f t="shared" si="13"/>
        <v>0</v>
      </c>
      <c r="V83" s="10">
        <f t="shared" si="13"/>
        <v>0</v>
      </c>
      <c r="W83" s="10">
        <f t="shared" si="13"/>
        <v>0</v>
      </c>
      <c r="X83" s="10">
        <f t="shared" si="13"/>
        <v>0</v>
      </c>
      <c r="Y83" s="10">
        <f t="shared" si="13"/>
        <v>0</v>
      </c>
      <c r="Z83" s="10">
        <f t="shared" si="13"/>
        <v>0</v>
      </c>
      <c r="AA83" s="10">
        <f t="shared" si="13"/>
        <v>0</v>
      </c>
      <c r="AB83" s="10">
        <f t="shared" si="13"/>
        <v>0</v>
      </c>
      <c r="AC83" s="10">
        <f t="shared" si="13"/>
        <v>0</v>
      </c>
    </row>
    <row r="84" spans="1:29" x14ac:dyDescent="0.25">
      <c r="A84" s="2">
        <v>83</v>
      </c>
      <c r="B84" s="3">
        <f t="shared" si="12"/>
        <v>43980</v>
      </c>
      <c r="C84" s="10">
        <f t="shared" si="10"/>
        <v>0</v>
      </c>
      <c r="D84" s="10">
        <f t="shared" si="11"/>
        <v>0</v>
      </c>
      <c r="E84" s="10">
        <f t="shared" si="13"/>
        <v>0</v>
      </c>
      <c r="F84" s="10">
        <f t="shared" si="13"/>
        <v>0</v>
      </c>
      <c r="G84" s="10">
        <f t="shared" si="13"/>
        <v>0</v>
      </c>
      <c r="H84" s="10">
        <f t="shared" si="13"/>
        <v>0</v>
      </c>
      <c r="I84" s="10">
        <f t="shared" si="13"/>
        <v>0</v>
      </c>
      <c r="J84" s="10">
        <f t="shared" si="13"/>
        <v>0</v>
      </c>
      <c r="K84" s="10">
        <f t="shared" si="13"/>
        <v>0</v>
      </c>
      <c r="L84" s="10">
        <f t="shared" si="13"/>
        <v>0</v>
      </c>
      <c r="M84" s="10">
        <f t="shared" si="13"/>
        <v>0</v>
      </c>
      <c r="N84" s="10">
        <f t="shared" si="13"/>
        <v>0</v>
      </c>
      <c r="O84" s="10">
        <f t="shared" si="13"/>
        <v>0</v>
      </c>
      <c r="P84" s="10">
        <f t="shared" si="13"/>
        <v>0</v>
      </c>
      <c r="Q84" s="10">
        <f t="shared" si="13"/>
        <v>0</v>
      </c>
      <c r="R84" s="10">
        <f t="shared" si="13"/>
        <v>0</v>
      </c>
      <c r="S84" s="10">
        <f t="shared" si="13"/>
        <v>0</v>
      </c>
      <c r="T84" s="10">
        <f t="shared" si="13"/>
        <v>0</v>
      </c>
      <c r="U84" s="10">
        <f t="shared" si="13"/>
        <v>0</v>
      </c>
      <c r="V84" s="10">
        <f t="shared" si="13"/>
        <v>0</v>
      </c>
      <c r="W84" s="10">
        <f t="shared" si="13"/>
        <v>0</v>
      </c>
      <c r="X84" s="10">
        <f t="shared" si="13"/>
        <v>0</v>
      </c>
      <c r="Y84" s="10">
        <f t="shared" ref="E84:AC94" si="14">X84</f>
        <v>0</v>
      </c>
      <c r="Z84" s="10">
        <f t="shared" si="14"/>
        <v>0</v>
      </c>
      <c r="AA84" s="10">
        <f t="shared" si="14"/>
        <v>0</v>
      </c>
      <c r="AB84" s="10">
        <f t="shared" si="14"/>
        <v>0</v>
      </c>
      <c r="AC84" s="10">
        <f t="shared" si="14"/>
        <v>0</v>
      </c>
    </row>
    <row r="85" spans="1:29" x14ac:dyDescent="0.25">
      <c r="A85" s="2">
        <v>84</v>
      </c>
      <c r="B85" s="3">
        <f t="shared" si="12"/>
        <v>43981</v>
      </c>
      <c r="C85" s="10">
        <f t="shared" si="10"/>
        <v>0</v>
      </c>
      <c r="D85" s="10">
        <f t="shared" si="11"/>
        <v>0</v>
      </c>
      <c r="E85" s="10">
        <f t="shared" si="14"/>
        <v>0</v>
      </c>
      <c r="F85" s="10">
        <f t="shared" si="14"/>
        <v>0</v>
      </c>
      <c r="G85" s="10">
        <f t="shared" si="14"/>
        <v>0</v>
      </c>
      <c r="H85" s="10">
        <f t="shared" si="14"/>
        <v>0</v>
      </c>
      <c r="I85" s="10">
        <f t="shared" si="14"/>
        <v>0</v>
      </c>
      <c r="J85" s="10">
        <f t="shared" si="14"/>
        <v>0</v>
      </c>
      <c r="K85" s="10">
        <f t="shared" si="14"/>
        <v>0</v>
      </c>
      <c r="L85" s="10">
        <f t="shared" si="14"/>
        <v>0</v>
      </c>
      <c r="M85" s="10">
        <f t="shared" si="14"/>
        <v>0</v>
      </c>
      <c r="N85" s="10">
        <f t="shared" si="14"/>
        <v>0</v>
      </c>
      <c r="O85" s="10">
        <f t="shared" si="14"/>
        <v>0</v>
      </c>
      <c r="P85" s="10">
        <f t="shared" si="14"/>
        <v>0</v>
      </c>
      <c r="Q85" s="10">
        <f t="shared" si="14"/>
        <v>0</v>
      </c>
      <c r="R85" s="10">
        <f t="shared" si="14"/>
        <v>0</v>
      </c>
      <c r="S85" s="10">
        <f t="shared" si="14"/>
        <v>0</v>
      </c>
      <c r="T85" s="10">
        <f t="shared" si="14"/>
        <v>0</v>
      </c>
      <c r="U85" s="10">
        <f t="shared" si="14"/>
        <v>0</v>
      </c>
      <c r="V85" s="10">
        <f t="shared" si="14"/>
        <v>0</v>
      </c>
      <c r="W85" s="10">
        <f t="shared" si="14"/>
        <v>0</v>
      </c>
      <c r="X85" s="10">
        <f t="shared" si="14"/>
        <v>0</v>
      </c>
      <c r="Y85" s="10">
        <f t="shared" si="14"/>
        <v>0</v>
      </c>
      <c r="Z85" s="10">
        <f t="shared" si="14"/>
        <v>0</v>
      </c>
      <c r="AA85" s="10">
        <f t="shared" si="14"/>
        <v>0</v>
      </c>
      <c r="AB85" s="10">
        <f t="shared" si="14"/>
        <v>0</v>
      </c>
      <c r="AC85" s="10">
        <f t="shared" si="14"/>
        <v>0</v>
      </c>
    </row>
    <row r="86" spans="1:29" x14ac:dyDescent="0.25">
      <c r="A86" s="2">
        <v>85</v>
      </c>
      <c r="B86" s="3">
        <f t="shared" si="12"/>
        <v>43982</v>
      </c>
      <c r="C86" s="10">
        <f t="shared" si="10"/>
        <v>0</v>
      </c>
      <c r="D86" s="10">
        <f t="shared" si="11"/>
        <v>0</v>
      </c>
      <c r="E86" s="10">
        <f t="shared" si="14"/>
        <v>0</v>
      </c>
      <c r="F86" s="10">
        <f t="shared" si="14"/>
        <v>0</v>
      </c>
      <c r="G86" s="10">
        <f t="shared" si="14"/>
        <v>0</v>
      </c>
      <c r="H86" s="10">
        <f t="shared" si="14"/>
        <v>0</v>
      </c>
      <c r="I86" s="10">
        <f t="shared" si="14"/>
        <v>0</v>
      </c>
      <c r="J86" s="10">
        <f t="shared" si="14"/>
        <v>0</v>
      </c>
      <c r="K86" s="10">
        <f t="shared" si="14"/>
        <v>0</v>
      </c>
      <c r="L86" s="10">
        <f t="shared" si="14"/>
        <v>0</v>
      </c>
      <c r="M86" s="10">
        <f t="shared" si="14"/>
        <v>0</v>
      </c>
      <c r="N86" s="10">
        <f t="shared" si="14"/>
        <v>0</v>
      </c>
      <c r="O86" s="10">
        <f t="shared" si="14"/>
        <v>0</v>
      </c>
      <c r="P86" s="10">
        <f t="shared" si="14"/>
        <v>0</v>
      </c>
      <c r="Q86" s="10">
        <f t="shared" si="14"/>
        <v>0</v>
      </c>
      <c r="R86" s="10">
        <f t="shared" si="14"/>
        <v>0</v>
      </c>
      <c r="S86" s="10">
        <f t="shared" si="14"/>
        <v>0</v>
      </c>
      <c r="T86" s="10">
        <f t="shared" si="14"/>
        <v>0</v>
      </c>
      <c r="U86" s="10">
        <f t="shared" si="14"/>
        <v>0</v>
      </c>
      <c r="V86" s="10">
        <f t="shared" si="14"/>
        <v>0</v>
      </c>
      <c r="W86" s="10">
        <f t="shared" si="14"/>
        <v>0</v>
      </c>
      <c r="X86" s="10">
        <f t="shared" si="14"/>
        <v>0</v>
      </c>
      <c r="Y86" s="10">
        <f t="shared" si="14"/>
        <v>0</v>
      </c>
      <c r="Z86" s="10">
        <f t="shared" si="14"/>
        <v>0</v>
      </c>
      <c r="AA86" s="10">
        <f t="shared" si="14"/>
        <v>0</v>
      </c>
      <c r="AB86" s="10">
        <f t="shared" si="14"/>
        <v>0</v>
      </c>
      <c r="AC86" s="10">
        <f t="shared" si="14"/>
        <v>0</v>
      </c>
    </row>
    <row r="87" spans="1:29" x14ac:dyDescent="0.25">
      <c r="A87" s="2">
        <v>86</v>
      </c>
      <c r="B87" s="3">
        <f t="shared" si="12"/>
        <v>43983</v>
      </c>
      <c r="C87" s="10">
        <f t="shared" si="10"/>
        <v>0</v>
      </c>
      <c r="D87" s="10">
        <f t="shared" si="11"/>
        <v>0</v>
      </c>
      <c r="E87" s="10">
        <f t="shared" si="14"/>
        <v>0</v>
      </c>
      <c r="F87" s="10">
        <f t="shared" si="14"/>
        <v>0</v>
      </c>
      <c r="G87" s="10">
        <f t="shared" si="14"/>
        <v>0</v>
      </c>
      <c r="H87" s="10">
        <f t="shared" si="14"/>
        <v>0</v>
      </c>
      <c r="I87" s="10">
        <f t="shared" si="14"/>
        <v>0</v>
      </c>
      <c r="J87" s="10">
        <f t="shared" si="14"/>
        <v>0</v>
      </c>
      <c r="K87" s="10">
        <f t="shared" si="14"/>
        <v>0</v>
      </c>
      <c r="L87" s="10">
        <f t="shared" si="14"/>
        <v>0</v>
      </c>
      <c r="M87" s="10">
        <f t="shared" si="14"/>
        <v>0</v>
      </c>
      <c r="N87" s="10">
        <f t="shared" si="14"/>
        <v>0</v>
      </c>
      <c r="O87" s="10">
        <f t="shared" si="14"/>
        <v>0</v>
      </c>
      <c r="P87" s="10">
        <f t="shared" si="14"/>
        <v>0</v>
      </c>
      <c r="Q87" s="10">
        <f t="shared" si="14"/>
        <v>0</v>
      </c>
      <c r="R87" s="10">
        <f t="shared" si="14"/>
        <v>0</v>
      </c>
      <c r="S87" s="10">
        <f t="shared" si="14"/>
        <v>0</v>
      </c>
      <c r="T87" s="10">
        <f t="shared" si="14"/>
        <v>0</v>
      </c>
      <c r="U87" s="10">
        <f t="shared" si="14"/>
        <v>0</v>
      </c>
      <c r="V87" s="10">
        <f t="shared" si="14"/>
        <v>0</v>
      </c>
      <c r="W87" s="10">
        <f t="shared" si="14"/>
        <v>0</v>
      </c>
      <c r="X87" s="10">
        <f t="shared" si="14"/>
        <v>0</v>
      </c>
      <c r="Y87" s="10">
        <f t="shared" si="14"/>
        <v>0</v>
      </c>
      <c r="Z87" s="10">
        <f t="shared" si="14"/>
        <v>0</v>
      </c>
      <c r="AA87" s="10">
        <f t="shared" si="14"/>
        <v>0</v>
      </c>
      <c r="AB87" s="10">
        <f t="shared" si="14"/>
        <v>0</v>
      </c>
      <c r="AC87" s="10">
        <f t="shared" si="14"/>
        <v>0</v>
      </c>
    </row>
    <row r="88" spans="1:29" x14ac:dyDescent="0.25">
      <c r="A88" s="2">
        <v>87</v>
      </c>
      <c r="B88" s="3">
        <f t="shared" si="12"/>
        <v>43984</v>
      </c>
      <c r="C88" s="10">
        <f t="shared" si="10"/>
        <v>0</v>
      </c>
      <c r="D88" s="10">
        <f t="shared" si="11"/>
        <v>0</v>
      </c>
      <c r="E88" s="10">
        <f t="shared" si="14"/>
        <v>0</v>
      </c>
      <c r="F88" s="10">
        <f t="shared" si="14"/>
        <v>0</v>
      </c>
      <c r="G88" s="10">
        <f t="shared" si="14"/>
        <v>0</v>
      </c>
      <c r="H88" s="10">
        <f t="shared" si="14"/>
        <v>0</v>
      </c>
      <c r="I88" s="10">
        <f t="shared" si="14"/>
        <v>0</v>
      </c>
      <c r="J88" s="10">
        <f t="shared" si="14"/>
        <v>0</v>
      </c>
      <c r="K88" s="10">
        <f t="shared" si="14"/>
        <v>0</v>
      </c>
      <c r="L88" s="10">
        <f t="shared" si="14"/>
        <v>0</v>
      </c>
      <c r="M88" s="10">
        <f t="shared" si="14"/>
        <v>0</v>
      </c>
      <c r="N88" s="10">
        <f t="shared" si="14"/>
        <v>0</v>
      </c>
      <c r="O88" s="10">
        <f t="shared" si="14"/>
        <v>0</v>
      </c>
      <c r="P88" s="10">
        <f t="shared" si="14"/>
        <v>0</v>
      </c>
      <c r="Q88" s="10">
        <f t="shared" si="14"/>
        <v>0</v>
      </c>
      <c r="R88" s="10">
        <f t="shared" si="14"/>
        <v>0</v>
      </c>
      <c r="S88" s="10">
        <f t="shared" si="14"/>
        <v>0</v>
      </c>
      <c r="T88" s="10">
        <f t="shared" si="14"/>
        <v>0</v>
      </c>
      <c r="U88" s="10">
        <f t="shared" si="14"/>
        <v>0</v>
      </c>
      <c r="V88" s="10">
        <f t="shared" si="14"/>
        <v>0</v>
      </c>
      <c r="W88" s="10">
        <f t="shared" si="14"/>
        <v>0</v>
      </c>
      <c r="X88" s="10">
        <f t="shared" si="14"/>
        <v>0</v>
      </c>
      <c r="Y88" s="10">
        <f t="shared" si="14"/>
        <v>0</v>
      </c>
      <c r="Z88" s="10">
        <f t="shared" si="14"/>
        <v>0</v>
      </c>
      <c r="AA88" s="10">
        <f t="shared" si="14"/>
        <v>0</v>
      </c>
      <c r="AB88" s="10">
        <f t="shared" si="14"/>
        <v>0</v>
      </c>
      <c r="AC88" s="10">
        <f t="shared" si="14"/>
        <v>0</v>
      </c>
    </row>
    <row r="89" spans="1:29" x14ac:dyDescent="0.25">
      <c r="A89" s="2">
        <v>88</v>
      </c>
      <c r="B89" s="3">
        <f t="shared" si="12"/>
        <v>43985</v>
      </c>
      <c r="C89" s="10">
        <f t="shared" si="10"/>
        <v>0</v>
      </c>
      <c r="D89" s="10">
        <f t="shared" si="11"/>
        <v>0</v>
      </c>
      <c r="E89" s="10">
        <f t="shared" si="14"/>
        <v>0</v>
      </c>
      <c r="F89" s="10">
        <f t="shared" si="14"/>
        <v>0</v>
      </c>
      <c r="G89" s="10">
        <f t="shared" si="14"/>
        <v>0</v>
      </c>
      <c r="H89" s="10">
        <f t="shared" si="14"/>
        <v>0</v>
      </c>
      <c r="I89" s="10">
        <f t="shared" si="14"/>
        <v>0</v>
      </c>
      <c r="J89" s="10">
        <f t="shared" si="14"/>
        <v>0</v>
      </c>
      <c r="K89" s="10">
        <f t="shared" si="14"/>
        <v>0</v>
      </c>
      <c r="L89" s="10">
        <f t="shared" si="14"/>
        <v>0</v>
      </c>
      <c r="M89" s="10">
        <f t="shared" si="14"/>
        <v>0</v>
      </c>
      <c r="N89" s="10">
        <f t="shared" si="14"/>
        <v>0</v>
      </c>
      <c r="O89" s="10">
        <f t="shared" si="14"/>
        <v>0</v>
      </c>
      <c r="P89" s="10">
        <f t="shared" si="14"/>
        <v>0</v>
      </c>
      <c r="Q89" s="10">
        <f t="shared" si="14"/>
        <v>0</v>
      </c>
      <c r="R89" s="10">
        <f t="shared" si="14"/>
        <v>0</v>
      </c>
      <c r="S89" s="10">
        <f t="shared" si="14"/>
        <v>0</v>
      </c>
      <c r="T89" s="10">
        <f t="shared" si="14"/>
        <v>0</v>
      </c>
      <c r="U89" s="10">
        <f t="shared" si="14"/>
        <v>0</v>
      </c>
      <c r="V89" s="10">
        <f t="shared" si="14"/>
        <v>0</v>
      </c>
      <c r="W89" s="10">
        <f t="shared" si="14"/>
        <v>0</v>
      </c>
      <c r="X89" s="10">
        <f t="shared" si="14"/>
        <v>0</v>
      </c>
      <c r="Y89" s="10">
        <f t="shared" si="14"/>
        <v>0</v>
      </c>
      <c r="Z89" s="10">
        <f t="shared" si="14"/>
        <v>0</v>
      </c>
      <c r="AA89" s="10">
        <f t="shared" si="14"/>
        <v>0</v>
      </c>
      <c r="AB89" s="10">
        <f t="shared" si="14"/>
        <v>0</v>
      </c>
      <c r="AC89" s="10">
        <f t="shared" si="14"/>
        <v>0</v>
      </c>
    </row>
    <row r="90" spans="1:29" x14ac:dyDescent="0.25">
      <c r="A90" s="2">
        <v>89</v>
      </c>
      <c r="B90" s="3">
        <f t="shared" si="12"/>
        <v>43986</v>
      </c>
      <c r="C90" s="10">
        <f t="shared" si="10"/>
        <v>0</v>
      </c>
      <c r="D90" s="10">
        <f t="shared" si="11"/>
        <v>0</v>
      </c>
      <c r="E90" s="10">
        <f t="shared" si="14"/>
        <v>0</v>
      </c>
      <c r="F90" s="10">
        <f t="shared" si="14"/>
        <v>0</v>
      </c>
      <c r="G90" s="10">
        <f t="shared" si="14"/>
        <v>0</v>
      </c>
      <c r="H90" s="10">
        <f t="shared" si="14"/>
        <v>0</v>
      </c>
      <c r="I90" s="10">
        <f t="shared" si="14"/>
        <v>0</v>
      </c>
      <c r="J90" s="10">
        <f t="shared" si="14"/>
        <v>0</v>
      </c>
      <c r="K90" s="10">
        <f t="shared" si="14"/>
        <v>0</v>
      </c>
      <c r="L90" s="10">
        <f t="shared" si="14"/>
        <v>0</v>
      </c>
      <c r="M90" s="10">
        <f t="shared" si="14"/>
        <v>0</v>
      </c>
      <c r="N90" s="10">
        <f t="shared" si="14"/>
        <v>0</v>
      </c>
      <c r="O90" s="10">
        <f t="shared" si="14"/>
        <v>0</v>
      </c>
      <c r="P90" s="10">
        <f t="shared" si="14"/>
        <v>0</v>
      </c>
      <c r="Q90" s="10">
        <f t="shared" si="14"/>
        <v>0</v>
      </c>
      <c r="R90" s="10">
        <f t="shared" si="14"/>
        <v>0</v>
      </c>
      <c r="S90" s="10">
        <f t="shared" si="14"/>
        <v>0</v>
      </c>
      <c r="T90" s="10">
        <f t="shared" si="14"/>
        <v>0</v>
      </c>
      <c r="U90" s="10">
        <f t="shared" si="14"/>
        <v>0</v>
      </c>
      <c r="V90" s="10">
        <f t="shared" si="14"/>
        <v>0</v>
      </c>
      <c r="W90" s="10">
        <f t="shared" si="14"/>
        <v>0</v>
      </c>
      <c r="X90" s="10">
        <f t="shared" si="14"/>
        <v>0</v>
      </c>
      <c r="Y90" s="10">
        <f t="shared" si="14"/>
        <v>0</v>
      </c>
      <c r="Z90" s="10">
        <f t="shared" si="14"/>
        <v>0</v>
      </c>
      <c r="AA90" s="10">
        <f t="shared" si="14"/>
        <v>0</v>
      </c>
      <c r="AB90" s="10">
        <f t="shared" si="14"/>
        <v>0</v>
      </c>
      <c r="AC90" s="10">
        <f t="shared" si="14"/>
        <v>0</v>
      </c>
    </row>
    <row r="91" spans="1:29" x14ac:dyDescent="0.25">
      <c r="A91" s="2">
        <v>90</v>
      </c>
      <c r="B91" s="3">
        <f t="shared" si="12"/>
        <v>43987</v>
      </c>
      <c r="C91" s="10">
        <f t="shared" si="10"/>
        <v>0</v>
      </c>
      <c r="D91" s="10">
        <f t="shared" si="11"/>
        <v>0</v>
      </c>
      <c r="E91" s="10">
        <f t="shared" si="14"/>
        <v>0</v>
      </c>
      <c r="F91" s="10">
        <f t="shared" si="14"/>
        <v>0</v>
      </c>
      <c r="G91" s="10">
        <f t="shared" si="14"/>
        <v>0</v>
      </c>
      <c r="H91" s="10">
        <f t="shared" si="14"/>
        <v>0</v>
      </c>
      <c r="I91" s="10">
        <f t="shared" si="14"/>
        <v>0</v>
      </c>
      <c r="J91" s="10">
        <f t="shared" si="14"/>
        <v>0</v>
      </c>
      <c r="K91" s="10">
        <f t="shared" si="14"/>
        <v>0</v>
      </c>
      <c r="L91" s="10">
        <f t="shared" si="14"/>
        <v>0</v>
      </c>
      <c r="M91" s="10">
        <f t="shared" si="14"/>
        <v>0</v>
      </c>
      <c r="N91" s="10">
        <f t="shared" si="14"/>
        <v>0</v>
      </c>
      <c r="O91" s="10">
        <f t="shared" si="14"/>
        <v>0</v>
      </c>
      <c r="P91" s="10">
        <f t="shared" si="14"/>
        <v>0</v>
      </c>
      <c r="Q91" s="10">
        <f t="shared" si="14"/>
        <v>0</v>
      </c>
      <c r="R91" s="10">
        <f t="shared" si="14"/>
        <v>0</v>
      </c>
      <c r="S91" s="10">
        <f t="shared" si="14"/>
        <v>0</v>
      </c>
      <c r="T91" s="10">
        <f t="shared" si="14"/>
        <v>0</v>
      </c>
      <c r="U91" s="10">
        <f t="shared" si="14"/>
        <v>0</v>
      </c>
      <c r="V91" s="10">
        <f t="shared" si="14"/>
        <v>0</v>
      </c>
      <c r="W91" s="10">
        <f t="shared" si="14"/>
        <v>0</v>
      </c>
      <c r="X91" s="10">
        <f t="shared" si="14"/>
        <v>0</v>
      </c>
      <c r="Y91" s="10">
        <f t="shared" si="14"/>
        <v>0</v>
      </c>
      <c r="Z91" s="10">
        <f t="shared" si="14"/>
        <v>0</v>
      </c>
      <c r="AA91" s="10">
        <f t="shared" si="14"/>
        <v>0</v>
      </c>
      <c r="AB91" s="10">
        <f t="shared" si="14"/>
        <v>0</v>
      </c>
      <c r="AC91" s="10">
        <f t="shared" si="14"/>
        <v>0</v>
      </c>
    </row>
    <row r="92" spans="1:29" x14ac:dyDescent="0.25">
      <c r="A92" s="2">
        <v>91</v>
      </c>
      <c r="B92" s="3">
        <f t="shared" si="12"/>
        <v>43988</v>
      </c>
      <c r="C92" s="10">
        <f t="shared" si="10"/>
        <v>0</v>
      </c>
      <c r="D92" s="10">
        <f t="shared" si="11"/>
        <v>0</v>
      </c>
      <c r="E92" s="10">
        <f t="shared" si="14"/>
        <v>0</v>
      </c>
      <c r="F92" s="10">
        <f t="shared" si="14"/>
        <v>0</v>
      </c>
      <c r="G92" s="10">
        <f t="shared" si="14"/>
        <v>0</v>
      </c>
      <c r="H92" s="10">
        <f t="shared" si="14"/>
        <v>0</v>
      </c>
      <c r="I92" s="10">
        <f t="shared" si="14"/>
        <v>0</v>
      </c>
      <c r="J92" s="10">
        <f t="shared" si="14"/>
        <v>0</v>
      </c>
      <c r="K92" s="10">
        <f t="shared" si="14"/>
        <v>0</v>
      </c>
      <c r="L92" s="10">
        <f t="shared" si="14"/>
        <v>0</v>
      </c>
      <c r="M92" s="10">
        <f t="shared" si="14"/>
        <v>0</v>
      </c>
      <c r="N92" s="10">
        <f t="shared" si="14"/>
        <v>0</v>
      </c>
      <c r="O92" s="10">
        <f t="shared" si="14"/>
        <v>0</v>
      </c>
      <c r="P92" s="10">
        <f t="shared" si="14"/>
        <v>0</v>
      </c>
      <c r="Q92" s="10">
        <f t="shared" si="14"/>
        <v>0</v>
      </c>
      <c r="R92" s="10">
        <f t="shared" si="14"/>
        <v>0</v>
      </c>
      <c r="S92" s="10">
        <f t="shared" si="14"/>
        <v>0</v>
      </c>
      <c r="T92" s="10">
        <f t="shared" si="14"/>
        <v>0</v>
      </c>
      <c r="U92" s="10">
        <f t="shared" si="14"/>
        <v>0</v>
      </c>
      <c r="V92" s="10">
        <f t="shared" si="14"/>
        <v>0</v>
      </c>
      <c r="W92" s="10">
        <f t="shared" si="14"/>
        <v>0</v>
      </c>
      <c r="X92" s="10">
        <f t="shared" si="14"/>
        <v>0</v>
      </c>
      <c r="Y92" s="10">
        <f t="shared" si="14"/>
        <v>0</v>
      </c>
      <c r="Z92" s="10">
        <f t="shared" si="14"/>
        <v>0</v>
      </c>
      <c r="AA92" s="10">
        <f t="shared" si="14"/>
        <v>0</v>
      </c>
      <c r="AB92" s="10">
        <f t="shared" si="14"/>
        <v>0</v>
      </c>
      <c r="AC92" s="10">
        <f t="shared" si="14"/>
        <v>0</v>
      </c>
    </row>
    <row r="93" spans="1:29" x14ac:dyDescent="0.25">
      <c r="A93" s="2">
        <v>92</v>
      </c>
      <c r="B93" s="3">
        <f t="shared" si="12"/>
        <v>43989</v>
      </c>
      <c r="C93" s="10">
        <f t="shared" si="10"/>
        <v>0</v>
      </c>
      <c r="D93" s="10">
        <f t="shared" si="11"/>
        <v>0</v>
      </c>
      <c r="E93" s="10">
        <f t="shared" si="14"/>
        <v>0</v>
      </c>
      <c r="F93" s="10">
        <f t="shared" si="14"/>
        <v>0</v>
      </c>
      <c r="G93" s="10">
        <f t="shared" si="14"/>
        <v>0</v>
      </c>
      <c r="H93" s="10">
        <f t="shared" si="14"/>
        <v>0</v>
      </c>
      <c r="I93" s="10">
        <f t="shared" si="14"/>
        <v>0</v>
      </c>
      <c r="J93" s="10">
        <f t="shared" si="14"/>
        <v>0</v>
      </c>
      <c r="K93" s="10">
        <f t="shared" si="14"/>
        <v>0</v>
      </c>
      <c r="L93" s="10">
        <f t="shared" si="14"/>
        <v>0</v>
      </c>
      <c r="M93" s="10">
        <f t="shared" si="14"/>
        <v>0</v>
      </c>
      <c r="N93" s="10">
        <f t="shared" si="14"/>
        <v>0</v>
      </c>
      <c r="O93" s="10">
        <f t="shared" si="14"/>
        <v>0</v>
      </c>
      <c r="P93" s="10">
        <f t="shared" si="14"/>
        <v>0</v>
      </c>
      <c r="Q93" s="10">
        <f t="shared" si="14"/>
        <v>0</v>
      </c>
      <c r="R93" s="10">
        <f t="shared" si="14"/>
        <v>0</v>
      </c>
      <c r="S93" s="10">
        <f t="shared" si="14"/>
        <v>0</v>
      </c>
      <c r="T93" s="10">
        <f t="shared" si="14"/>
        <v>0</v>
      </c>
      <c r="U93" s="10">
        <f t="shared" si="14"/>
        <v>0</v>
      </c>
      <c r="V93" s="10">
        <f t="shared" si="14"/>
        <v>0</v>
      </c>
      <c r="W93" s="10">
        <f t="shared" si="14"/>
        <v>0</v>
      </c>
      <c r="X93" s="10">
        <f t="shared" si="14"/>
        <v>0</v>
      </c>
      <c r="Y93" s="10">
        <f t="shared" si="14"/>
        <v>0</v>
      </c>
      <c r="Z93" s="10">
        <f t="shared" si="14"/>
        <v>0</v>
      </c>
      <c r="AA93" s="10">
        <f t="shared" si="14"/>
        <v>0</v>
      </c>
      <c r="AB93" s="10">
        <f t="shared" si="14"/>
        <v>0</v>
      </c>
      <c r="AC93" s="10">
        <f t="shared" si="14"/>
        <v>0</v>
      </c>
    </row>
    <row r="94" spans="1:29" x14ac:dyDescent="0.25">
      <c r="A94" s="2">
        <v>93</v>
      </c>
      <c r="B94" s="3">
        <f t="shared" si="12"/>
        <v>43990</v>
      </c>
      <c r="C94" s="10">
        <f t="shared" si="10"/>
        <v>0</v>
      </c>
      <c r="D94" s="10">
        <f t="shared" si="11"/>
        <v>0</v>
      </c>
      <c r="E94" s="10">
        <f t="shared" si="14"/>
        <v>0</v>
      </c>
      <c r="F94" s="10">
        <f t="shared" si="14"/>
        <v>0</v>
      </c>
      <c r="G94" s="10">
        <f t="shared" si="14"/>
        <v>0</v>
      </c>
      <c r="H94" s="10">
        <f t="shared" si="14"/>
        <v>0</v>
      </c>
      <c r="I94" s="10">
        <f t="shared" si="14"/>
        <v>0</v>
      </c>
      <c r="J94" s="10">
        <f t="shared" si="14"/>
        <v>0</v>
      </c>
      <c r="K94" s="10">
        <f t="shared" si="14"/>
        <v>0</v>
      </c>
      <c r="L94" s="10">
        <f t="shared" si="14"/>
        <v>0</v>
      </c>
      <c r="M94" s="10">
        <f t="shared" si="14"/>
        <v>0</v>
      </c>
      <c r="N94" s="10">
        <f t="shared" si="14"/>
        <v>0</v>
      </c>
      <c r="O94" s="10">
        <f t="shared" si="14"/>
        <v>0</v>
      </c>
      <c r="P94" s="10">
        <f t="shared" si="14"/>
        <v>0</v>
      </c>
      <c r="Q94" s="10">
        <f t="shared" si="14"/>
        <v>0</v>
      </c>
      <c r="R94" s="10">
        <f t="shared" si="14"/>
        <v>0</v>
      </c>
      <c r="S94" s="10">
        <f t="shared" si="14"/>
        <v>0</v>
      </c>
      <c r="T94" s="10">
        <f t="shared" si="14"/>
        <v>0</v>
      </c>
      <c r="U94" s="10">
        <f t="shared" si="14"/>
        <v>0</v>
      </c>
      <c r="V94" s="10">
        <f t="shared" si="14"/>
        <v>0</v>
      </c>
      <c r="W94" s="10">
        <f t="shared" si="14"/>
        <v>0</v>
      </c>
      <c r="X94" s="10">
        <f t="shared" si="14"/>
        <v>0</v>
      </c>
      <c r="Y94" s="10">
        <f t="shared" si="14"/>
        <v>0</v>
      </c>
      <c r="Z94" s="10">
        <f t="shared" si="14"/>
        <v>0</v>
      </c>
      <c r="AA94" s="10">
        <f t="shared" si="14"/>
        <v>0</v>
      </c>
      <c r="AB94" s="10">
        <f t="shared" si="14"/>
        <v>0</v>
      </c>
      <c r="AC94" s="10">
        <f t="shared" si="14"/>
        <v>0</v>
      </c>
    </row>
    <row r="95" spans="1:29" x14ac:dyDescent="0.25">
      <c r="A95" s="2">
        <v>94</v>
      </c>
      <c r="B95" s="3">
        <f t="shared" si="12"/>
        <v>43991</v>
      </c>
      <c r="C95" s="10">
        <f t="shared" si="10"/>
        <v>0</v>
      </c>
      <c r="D95" s="10">
        <f t="shared" si="11"/>
        <v>0</v>
      </c>
      <c r="E95" s="10">
        <f t="shared" ref="E95:AC105" si="15">D95</f>
        <v>0</v>
      </c>
      <c r="F95" s="10">
        <f t="shared" si="15"/>
        <v>0</v>
      </c>
      <c r="G95" s="10">
        <f t="shared" si="15"/>
        <v>0</v>
      </c>
      <c r="H95" s="10">
        <f t="shared" si="15"/>
        <v>0</v>
      </c>
      <c r="I95" s="10">
        <f t="shared" si="15"/>
        <v>0</v>
      </c>
      <c r="J95" s="10">
        <f t="shared" si="15"/>
        <v>0</v>
      </c>
      <c r="K95" s="10">
        <f t="shared" si="15"/>
        <v>0</v>
      </c>
      <c r="L95" s="10">
        <f t="shared" si="15"/>
        <v>0</v>
      </c>
      <c r="M95" s="10">
        <f t="shared" si="15"/>
        <v>0</v>
      </c>
      <c r="N95" s="10">
        <f t="shared" si="15"/>
        <v>0</v>
      </c>
      <c r="O95" s="10">
        <f t="shared" si="15"/>
        <v>0</v>
      </c>
      <c r="P95" s="10">
        <f t="shared" si="15"/>
        <v>0</v>
      </c>
      <c r="Q95" s="10">
        <f t="shared" si="15"/>
        <v>0</v>
      </c>
      <c r="R95" s="10">
        <f t="shared" si="15"/>
        <v>0</v>
      </c>
      <c r="S95" s="10">
        <f t="shared" si="15"/>
        <v>0</v>
      </c>
      <c r="T95" s="10">
        <f t="shared" si="15"/>
        <v>0</v>
      </c>
      <c r="U95" s="10">
        <f t="shared" si="15"/>
        <v>0</v>
      </c>
      <c r="V95" s="10">
        <f t="shared" si="15"/>
        <v>0</v>
      </c>
      <c r="W95" s="10">
        <f t="shared" si="15"/>
        <v>0</v>
      </c>
      <c r="X95" s="10">
        <f t="shared" si="15"/>
        <v>0</v>
      </c>
      <c r="Y95" s="10">
        <f t="shared" si="15"/>
        <v>0</v>
      </c>
      <c r="Z95" s="10">
        <f t="shared" si="15"/>
        <v>0</v>
      </c>
      <c r="AA95" s="10">
        <f t="shared" si="15"/>
        <v>0</v>
      </c>
      <c r="AB95" s="10">
        <f t="shared" si="15"/>
        <v>0</v>
      </c>
      <c r="AC95" s="10">
        <f t="shared" si="15"/>
        <v>0</v>
      </c>
    </row>
    <row r="96" spans="1:29" x14ac:dyDescent="0.25">
      <c r="A96" s="2">
        <v>95</v>
      </c>
      <c r="B96" s="3">
        <f t="shared" si="12"/>
        <v>43992</v>
      </c>
      <c r="C96" s="10">
        <f t="shared" si="10"/>
        <v>0</v>
      </c>
      <c r="D96" s="10">
        <f t="shared" si="11"/>
        <v>0</v>
      </c>
      <c r="E96" s="10">
        <f t="shared" si="15"/>
        <v>0</v>
      </c>
      <c r="F96" s="10">
        <f t="shared" si="15"/>
        <v>0</v>
      </c>
      <c r="G96" s="10">
        <f t="shared" si="15"/>
        <v>0</v>
      </c>
      <c r="H96" s="10">
        <f t="shared" si="15"/>
        <v>0</v>
      </c>
      <c r="I96" s="10">
        <f t="shared" si="15"/>
        <v>0</v>
      </c>
      <c r="J96" s="10">
        <f t="shared" si="15"/>
        <v>0</v>
      </c>
      <c r="K96" s="10">
        <f t="shared" si="15"/>
        <v>0</v>
      </c>
      <c r="L96" s="10">
        <f t="shared" si="15"/>
        <v>0</v>
      </c>
      <c r="M96" s="10">
        <f t="shared" si="15"/>
        <v>0</v>
      </c>
      <c r="N96" s="10">
        <f t="shared" si="15"/>
        <v>0</v>
      </c>
      <c r="O96" s="10">
        <f t="shared" si="15"/>
        <v>0</v>
      </c>
      <c r="P96" s="10">
        <f t="shared" si="15"/>
        <v>0</v>
      </c>
      <c r="Q96" s="10">
        <f t="shared" si="15"/>
        <v>0</v>
      </c>
      <c r="R96" s="10">
        <f t="shared" si="15"/>
        <v>0</v>
      </c>
      <c r="S96" s="10">
        <f t="shared" si="15"/>
        <v>0</v>
      </c>
      <c r="T96" s="10">
        <f t="shared" si="15"/>
        <v>0</v>
      </c>
      <c r="U96" s="10">
        <f t="shared" si="15"/>
        <v>0</v>
      </c>
      <c r="V96" s="10">
        <f t="shared" si="15"/>
        <v>0</v>
      </c>
      <c r="W96" s="10">
        <f t="shared" si="15"/>
        <v>0</v>
      </c>
      <c r="X96" s="10">
        <f t="shared" si="15"/>
        <v>0</v>
      </c>
      <c r="Y96" s="10">
        <f t="shared" si="15"/>
        <v>0</v>
      </c>
      <c r="Z96" s="10">
        <f t="shared" si="15"/>
        <v>0</v>
      </c>
      <c r="AA96" s="10">
        <f t="shared" si="15"/>
        <v>0</v>
      </c>
      <c r="AB96" s="10">
        <f t="shared" si="15"/>
        <v>0</v>
      </c>
      <c r="AC96" s="10">
        <f t="shared" si="15"/>
        <v>0</v>
      </c>
    </row>
    <row r="97" spans="1:29" x14ac:dyDescent="0.25">
      <c r="A97" s="2">
        <v>96</v>
      </c>
      <c r="B97" s="3">
        <f t="shared" si="12"/>
        <v>43993</v>
      </c>
      <c r="C97" s="10">
        <f t="shared" si="10"/>
        <v>0</v>
      </c>
      <c r="D97" s="10">
        <f t="shared" si="11"/>
        <v>0</v>
      </c>
      <c r="E97" s="10">
        <f t="shared" si="15"/>
        <v>0</v>
      </c>
      <c r="F97" s="10">
        <f t="shared" si="15"/>
        <v>0</v>
      </c>
      <c r="G97" s="10">
        <f t="shared" si="15"/>
        <v>0</v>
      </c>
      <c r="H97" s="10">
        <f t="shared" si="15"/>
        <v>0</v>
      </c>
      <c r="I97" s="10">
        <f t="shared" si="15"/>
        <v>0</v>
      </c>
      <c r="J97" s="10">
        <f t="shared" si="15"/>
        <v>0</v>
      </c>
      <c r="K97" s="10">
        <f t="shared" si="15"/>
        <v>0</v>
      </c>
      <c r="L97" s="10">
        <f t="shared" si="15"/>
        <v>0</v>
      </c>
      <c r="M97" s="10">
        <f t="shared" si="15"/>
        <v>0</v>
      </c>
      <c r="N97" s="10">
        <f t="shared" si="15"/>
        <v>0</v>
      </c>
      <c r="O97" s="10">
        <f t="shared" si="15"/>
        <v>0</v>
      </c>
      <c r="P97" s="10">
        <f t="shared" si="15"/>
        <v>0</v>
      </c>
      <c r="Q97" s="10">
        <f t="shared" si="15"/>
        <v>0</v>
      </c>
      <c r="R97" s="10">
        <f t="shared" si="15"/>
        <v>0</v>
      </c>
      <c r="S97" s="10">
        <f t="shared" si="15"/>
        <v>0</v>
      </c>
      <c r="T97" s="10">
        <f t="shared" si="15"/>
        <v>0</v>
      </c>
      <c r="U97" s="10">
        <f t="shared" si="15"/>
        <v>0</v>
      </c>
      <c r="V97" s="10">
        <f t="shared" si="15"/>
        <v>0</v>
      </c>
      <c r="W97" s="10">
        <f t="shared" si="15"/>
        <v>0</v>
      </c>
      <c r="X97" s="10">
        <f t="shared" si="15"/>
        <v>0</v>
      </c>
      <c r="Y97" s="10">
        <f t="shared" si="15"/>
        <v>0</v>
      </c>
      <c r="Z97" s="10">
        <f t="shared" si="15"/>
        <v>0</v>
      </c>
      <c r="AA97" s="10">
        <f t="shared" si="15"/>
        <v>0</v>
      </c>
      <c r="AB97" s="10">
        <f t="shared" si="15"/>
        <v>0</v>
      </c>
      <c r="AC97" s="10">
        <f t="shared" si="15"/>
        <v>0</v>
      </c>
    </row>
    <row r="98" spans="1:29" x14ac:dyDescent="0.25">
      <c r="A98" s="2">
        <v>97</v>
      </c>
      <c r="B98" s="3">
        <f t="shared" si="12"/>
        <v>43994</v>
      </c>
      <c r="C98" s="10">
        <f t="shared" si="10"/>
        <v>0</v>
      </c>
      <c r="D98" s="10">
        <f t="shared" si="11"/>
        <v>0</v>
      </c>
      <c r="E98" s="10">
        <f t="shared" si="15"/>
        <v>0</v>
      </c>
      <c r="F98" s="10">
        <f t="shared" si="15"/>
        <v>0</v>
      </c>
      <c r="G98" s="10">
        <f t="shared" si="15"/>
        <v>0</v>
      </c>
      <c r="H98" s="10">
        <f t="shared" si="15"/>
        <v>0</v>
      </c>
      <c r="I98" s="10">
        <f t="shared" si="15"/>
        <v>0</v>
      </c>
      <c r="J98" s="10">
        <f t="shared" si="15"/>
        <v>0</v>
      </c>
      <c r="K98" s="10">
        <f t="shared" si="15"/>
        <v>0</v>
      </c>
      <c r="L98" s="10">
        <f t="shared" si="15"/>
        <v>0</v>
      </c>
      <c r="M98" s="10">
        <f t="shared" si="15"/>
        <v>0</v>
      </c>
      <c r="N98" s="10">
        <f t="shared" si="15"/>
        <v>0</v>
      </c>
      <c r="O98" s="10">
        <f t="shared" si="15"/>
        <v>0</v>
      </c>
      <c r="P98" s="10">
        <f t="shared" si="15"/>
        <v>0</v>
      </c>
      <c r="Q98" s="10">
        <f t="shared" si="15"/>
        <v>0</v>
      </c>
      <c r="R98" s="10">
        <f t="shared" si="15"/>
        <v>0</v>
      </c>
      <c r="S98" s="10">
        <f t="shared" si="15"/>
        <v>0</v>
      </c>
      <c r="T98" s="10">
        <f t="shared" si="15"/>
        <v>0</v>
      </c>
      <c r="U98" s="10">
        <f t="shared" si="15"/>
        <v>0</v>
      </c>
      <c r="V98" s="10">
        <f t="shared" si="15"/>
        <v>0</v>
      </c>
      <c r="W98" s="10">
        <f t="shared" si="15"/>
        <v>0</v>
      </c>
      <c r="X98" s="10">
        <f t="shared" si="15"/>
        <v>0</v>
      </c>
      <c r="Y98" s="10">
        <f t="shared" si="15"/>
        <v>0</v>
      </c>
      <c r="Z98" s="10">
        <f t="shared" si="15"/>
        <v>0</v>
      </c>
      <c r="AA98" s="10">
        <f t="shared" si="15"/>
        <v>0</v>
      </c>
      <c r="AB98" s="10">
        <f t="shared" si="15"/>
        <v>0</v>
      </c>
      <c r="AC98" s="10">
        <f t="shared" si="15"/>
        <v>0</v>
      </c>
    </row>
    <row r="99" spans="1:29" x14ac:dyDescent="0.25">
      <c r="A99" s="2">
        <v>98</v>
      </c>
      <c r="B99" s="3">
        <f t="shared" si="12"/>
        <v>43995</v>
      </c>
      <c r="C99" s="10">
        <f t="shared" si="10"/>
        <v>0</v>
      </c>
      <c r="D99" s="10">
        <f t="shared" si="11"/>
        <v>0</v>
      </c>
      <c r="E99" s="10">
        <f t="shared" si="15"/>
        <v>0</v>
      </c>
      <c r="F99" s="10">
        <f t="shared" si="15"/>
        <v>0</v>
      </c>
      <c r="G99" s="10">
        <f t="shared" si="15"/>
        <v>0</v>
      </c>
      <c r="H99" s="10">
        <f t="shared" si="15"/>
        <v>0</v>
      </c>
      <c r="I99" s="10">
        <f t="shared" si="15"/>
        <v>0</v>
      </c>
      <c r="J99" s="10">
        <f t="shared" si="15"/>
        <v>0</v>
      </c>
      <c r="K99" s="10">
        <f t="shared" si="15"/>
        <v>0</v>
      </c>
      <c r="L99" s="10">
        <f t="shared" si="15"/>
        <v>0</v>
      </c>
      <c r="M99" s="10">
        <f t="shared" si="15"/>
        <v>0</v>
      </c>
      <c r="N99" s="10">
        <f t="shared" si="15"/>
        <v>0</v>
      </c>
      <c r="O99" s="10">
        <f t="shared" si="15"/>
        <v>0</v>
      </c>
      <c r="P99" s="10">
        <f t="shared" si="15"/>
        <v>0</v>
      </c>
      <c r="Q99" s="10">
        <f t="shared" si="15"/>
        <v>0</v>
      </c>
      <c r="R99" s="10">
        <f t="shared" si="15"/>
        <v>0</v>
      </c>
      <c r="S99" s="10">
        <f t="shared" si="15"/>
        <v>0</v>
      </c>
      <c r="T99" s="10">
        <f t="shared" si="15"/>
        <v>0</v>
      </c>
      <c r="U99" s="10">
        <f t="shared" si="15"/>
        <v>0</v>
      </c>
      <c r="V99" s="10">
        <f t="shared" si="15"/>
        <v>0</v>
      </c>
      <c r="W99" s="10">
        <f t="shared" si="15"/>
        <v>0</v>
      </c>
      <c r="X99" s="10">
        <f t="shared" si="15"/>
        <v>0</v>
      </c>
      <c r="Y99" s="10">
        <f t="shared" si="15"/>
        <v>0</v>
      </c>
      <c r="Z99" s="10">
        <f t="shared" si="15"/>
        <v>0</v>
      </c>
      <c r="AA99" s="10">
        <f t="shared" si="15"/>
        <v>0</v>
      </c>
      <c r="AB99" s="10">
        <f t="shared" si="15"/>
        <v>0</v>
      </c>
      <c r="AC99" s="10">
        <f t="shared" si="15"/>
        <v>0</v>
      </c>
    </row>
    <row r="100" spans="1:29" x14ac:dyDescent="0.25">
      <c r="A100" s="2">
        <v>99</v>
      </c>
      <c r="B100" s="3">
        <f t="shared" si="12"/>
        <v>43996</v>
      </c>
      <c r="C100" s="10">
        <f t="shared" si="10"/>
        <v>0</v>
      </c>
      <c r="D100" s="10">
        <f t="shared" si="11"/>
        <v>0</v>
      </c>
      <c r="E100" s="10">
        <f t="shared" si="15"/>
        <v>0</v>
      </c>
      <c r="F100" s="10">
        <f t="shared" si="15"/>
        <v>0</v>
      </c>
      <c r="G100" s="10">
        <f t="shared" si="15"/>
        <v>0</v>
      </c>
      <c r="H100" s="10">
        <f t="shared" si="15"/>
        <v>0</v>
      </c>
      <c r="I100" s="10">
        <f t="shared" si="15"/>
        <v>0</v>
      </c>
      <c r="J100" s="10">
        <f t="shared" si="15"/>
        <v>0</v>
      </c>
      <c r="K100" s="10">
        <f t="shared" si="15"/>
        <v>0</v>
      </c>
      <c r="L100" s="10">
        <f t="shared" si="15"/>
        <v>0</v>
      </c>
      <c r="M100" s="10">
        <f t="shared" si="15"/>
        <v>0</v>
      </c>
      <c r="N100" s="10">
        <f t="shared" si="15"/>
        <v>0</v>
      </c>
      <c r="O100" s="10">
        <f t="shared" si="15"/>
        <v>0</v>
      </c>
      <c r="P100" s="10">
        <f t="shared" si="15"/>
        <v>0</v>
      </c>
      <c r="Q100" s="10">
        <f t="shared" si="15"/>
        <v>0</v>
      </c>
      <c r="R100" s="10">
        <f t="shared" si="15"/>
        <v>0</v>
      </c>
      <c r="S100" s="10">
        <f t="shared" si="15"/>
        <v>0</v>
      </c>
      <c r="T100" s="10">
        <f t="shared" si="15"/>
        <v>0</v>
      </c>
      <c r="U100" s="10">
        <f t="shared" si="15"/>
        <v>0</v>
      </c>
      <c r="V100" s="10">
        <f t="shared" si="15"/>
        <v>0</v>
      </c>
      <c r="W100" s="10">
        <f t="shared" si="15"/>
        <v>0</v>
      </c>
      <c r="X100" s="10">
        <f t="shared" si="15"/>
        <v>0</v>
      </c>
      <c r="Y100" s="10">
        <f t="shared" si="15"/>
        <v>0</v>
      </c>
      <c r="Z100" s="10">
        <f t="shared" si="15"/>
        <v>0</v>
      </c>
      <c r="AA100" s="10">
        <f t="shared" si="15"/>
        <v>0</v>
      </c>
      <c r="AB100" s="10">
        <f t="shared" si="15"/>
        <v>0</v>
      </c>
      <c r="AC100" s="10">
        <f t="shared" si="15"/>
        <v>0</v>
      </c>
    </row>
    <row r="101" spans="1:29" x14ac:dyDescent="0.25">
      <c r="A101" s="2">
        <v>100</v>
      </c>
      <c r="B101" s="3">
        <f t="shared" si="12"/>
        <v>43997</v>
      </c>
      <c r="C101" s="10">
        <f t="shared" si="10"/>
        <v>0</v>
      </c>
      <c r="D101" s="10">
        <f t="shared" si="11"/>
        <v>0</v>
      </c>
      <c r="E101" s="10">
        <f t="shared" si="15"/>
        <v>0</v>
      </c>
      <c r="F101" s="10">
        <f t="shared" si="15"/>
        <v>0</v>
      </c>
      <c r="G101" s="10">
        <f t="shared" si="15"/>
        <v>0</v>
      </c>
      <c r="H101" s="10">
        <f t="shared" si="15"/>
        <v>0</v>
      </c>
      <c r="I101" s="10">
        <f t="shared" si="15"/>
        <v>0</v>
      </c>
      <c r="J101" s="10">
        <f t="shared" si="15"/>
        <v>0</v>
      </c>
      <c r="K101" s="10">
        <f t="shared" si="15"/>
        <v>0</v>
      </c>
      <c r="L101" s="10">
        <f t="shared" si="15"/>
        <v>0</v>
      </c>
      <c r="M101" s="10">
        <f t="shared" si="15"/>
        <v>0</v>
      </c>
      <c r="N101" s="10">
        <f t="shared" si="15"/>
        <v>0</v>
      </c>
      <c r="O101" s="10">
        <f t="shared" si="15"/>
        <v>0</v>
      </c>
      <c r="P101" s="10">
        <f t="shared" si="15"/>
        <v>0</v>
      </c>
      <c r="Q101" s="10">
        <f t="shared" si="15"/>
        <v>0</v>
      </c>
      <c r="R101" s="10">
        <f t="shared" si="15"/>
        <v>0</v>
      </c>
      <c r="S101" s="10">
        <f t="shared" si="15"/>
        <v>0</v>
      </c>
      <c r="T101" s="10">
        <f t="shared" si="15"/>
        <v>0</v>
      </c>
      <c r="U101" s="10">
        <f t="shared" si="15"/>
        <v>0</v>
      </c>
      <c r="V101" s="10">
        <f t="shared" si="15"/>
        <v>0</v>
      </c>
      <c r="W101" s="10">
        <f t="shared" si="15"/>
        <v>0</v>
      </c>
      <c r="X101" s="10">
        <f t="shared" si="15"/>
        <v>0</v>
      </c>
      <c r="Y101" s="10">
        <f t="shared" si="15"/>
        <v>0</v>
      </c>
      <c r="Z101" s="10">
        <f t="shared" si="15"/>
        <v>0</v>
      </c>
      <c r="AA101" s="10">
        <f t="shared" si="15"/>
        <v>0</v>
      </c>
      <c r="AB101" s="10">
        <f t="shared" si="15"/>
        <v>0</v>
      </c>
      <c r="AC101" s="10">
        <f t="shared" si="15"/>
        <v>0</v>
      </c>
    </row>
    <row r="102" spans="1:29" x14ac:dyDescent="0.25">
      <c r="A102" s="2">
        <v>101</v>
      </c>
      <c r="B102" s="3">
        <f t="shared" si="12"/>
        <v>43998</v>
      </c>
      <c r="C102" s="10">
        <f t="shared" si="10"/>
        <v>0</v>
      </c>
      <c r="D102" s="10">
        <f t="shared" si="11"/>
        <v>0</v>
      </c>
      <c r="E102" s="10">
        <f t="shared" si="15"/>
        <v>0</v>
      </c>
      <c r="F102" s="10">
        <f t="shared" si="15"/>
        <v>0</v>
      </c>
      <c r="G102" s="10">
        <f t="shared" si="15"/>
        <v>0</v>
      </c>
      <c r="H102" s="10">
        <f t="shared" si="15"/>
        <v>0</v>
      </c>
      <c r="I102" s="10">
        <f t="shared" si="15"/>
        <v>0</v>
      </c>
      <c r="J102" s="10">
        <f t="shared" si="15"/>
        <v>0</v>
      </c>
      <c r="K102" s="10">
        <f t="shared" si="15"/>
        <v>0</v>
      </c>
      <c r="L102" s="10">
        <f t="shared" si="15"/>
        <v>0</v>
      </c>
      <c r="M102" s="10">
        <f t="shared" si="15"/>
        <v>0</v>
      </c>
      <c r="N102" s="10">
        <f t="shared" si="15"/>
        <v>0</v>
      </c>
      <c r="O102" s="10">
        <f t="shared" si="15"/>
        <v>0</v>
      </c>
      <c r="P102" s="10">
        <f t="shared" si="15"/>
        <v>0</v>
      </c>
      <c r="Q102" s="10">
        <f t="shared" si="15"/>
        <v>0</v>
      </c>
      <c r="R102" s="10">
        <f t="shared" si="15"/>
        <v>0</v>
      </c>
      <c r="S102" s="10">
        <f t="shared" si="15"/>
        <v>0</v>
      </c>
      <c r="T102" s="10">
        <f t="shared" si="15"/>
        <v>0</v>
      </c>
      <c r="U102" s="10">
        <f t="shared" si="15"/>
        <v>0</v>
      </c>
      <c r="V102" s="10">
        <f t="shared" si="15"/>
        <v>0</v>
      </c>
      <c r="W102" s="10">
        <f t="shared" si="15"/>
        <v>0</v>
      </c>
      <c r="X102" s="10">
        <f t="shared" si="15"/>
        <v>0</v>
      </c>
      <c r="Y102" s="10">
        <f t="shared" si="15"/>
        <v>0</v>
      </c>
      <c r="Z102" s="10">
        <f t="shared" si="15"/>
        <v>0</v>
      </c>
      <c r="AA102" s="10">
        <f t="shared" si="15"/>
        <v>0</v>
      </c>
      <c r="AB102" s="10">
        <f t="shared" si="15"/>
        <v>0</v>
      </c>
      <c r="AC102" s="10">
        <f t="shared" si="15"/>
        <v>0</v>
      </c>
    </row>
    <row r="103" spans="1:29" x14ac:dyDescent="0.25">
      <c r="A103" s="2">
        <v>102</v>
      </c>
      <c r="B103" s="3">
        <f t="shared" si="12"/>
        <v>43999</v>
      </c>
      <c r="C103" s="10">
        <f t="shared" si="10"/>
        <v>0</v>
      </c>
      <c r="D103" s="10">
        <f t="shared" si="11"/>
        <v>0</v>
      </c>
      <c r="E103" s="10">
        <f t="shared" si="15"/>
        <v>0</v>
      </c>
      <c r="F103" s="10">
        <f t="shared" si="15"/>
        <v>0</v>
      </c>
      <c r="G103" s="10">
        <f t="shared" si="15"/>
        <v>0</v>
      </c>
      <c r="H103" s="10">
        <f t="shared" si="15"/>
        <v>0</v>
      </c>
      <c r="I103" s="10">
        <f t="shared" si="15"/>
        <v>0</v>
      </c>
      <c r="J103" s="10">
        <f t="shared" si="15"/>
        <v>0</v>
      </c>
      <c r="K103" s="10">
        <f t="shared" si="15"/>
        <v>0</v>
      </c>
      <c r="L103" s="10">
        <f t="shared" si="15"/>
        <v>0</v>
      </c>
      <c r="M103" s="10">
        <f t="shared" si="15"/>
        <v>0</v>
      </c>
      <c r="N103" s="10">
        <f t="shared" si="15"/>
        <v>0</v>
      </c>
      <c r="O103" s="10">
        <f t="shared" si="15"/>
        <v>0</v>
      </c>
      <c r="P103" s="10">
        <f t="shared" si="15"/>
        <v>0</v>
      </c>
      <c r="Q103" s="10">
        <f t="shared" si="15"/>
        <v>0</v>
      </c>
      <c r="R103" s="10">
        <f t="shared" si="15"/>
        <v>0</v>
      </c>
      <c r="S103" s="10">
        <f t="shared" si="15"/>
        <v>0</v>
      </c>
      <c r="T103" s="10">
        <f t="shared" si="15"/>
        <v>0</v>
      </c>
      <c r="U103" s="10">
        <f t="shared" si="15"/>
        <v>0</v>
      </c>
      <c r="V103" s="10">
        <f t="shared" si="15"/>
        <v>0</v>
      </c>
      <c r="W103" s="10">
        <f t="shared" si="15"/>
        <v>0</v>
      </c>
      <c r="X103" s="10">
        <f t="shared" si="15"/>
        <v>0</v>
      </c>
      <c r="Y103" s="10">
        <f t="shared" si="15"/>
        <v>0</v>
      </c>
      <c r="Z103" s="10">
        <f t="shared" si="15"/>
        <v>0</v>
      </c>
      <c r="AA103" s="10">
        <f t="shared" si="15"/>
        <v>0</v>
      </c>
      <c r="AB103" s="10">
        <f t="shared" si="15"/>
        <v>0</v>
      </c>
      <c r="AC103" s="10">
        <f t="shared" si="15"/>
        <v>0</v>
      </c>
    </row>
    <row r="104" spans="1:29" x14ac:dyDescent="0.25">
      <c r="A104" s="2">
        <v>103</v>
      </c>
      <c r="B104" s="3">
        <f t="shared" si="12"/>
        <v>44000</v>
      </c>
      <c r="C104" s="10">
        <f t="shared" si="10"/>
        <v>0</v>
      </c>
      <c r="D104" s="10">
        <f t="shared" si="11"/>
        <v>0</v>
      </c>
      <c r="E104" s="10">
        <f t="shared" si="15"/>
        <v>0</v>
      </c>
      <c r="F104" s="10">
        <f t="shared" si="15"/>
        <v>0</v>
      </c>
      <c r="G104" s="10">
        <f t="shared" si="15"/>
        <v>0</v>
      </c>
      <c r="H104" s="10">
        <f t="shared" si="15"/>
        <v>0</v>
      </c>
      <c r="I104" s="10">
        <f t="shared" si="15"/>
        <v>0</v>
      </c>
      <c r="J104" s="10">
        <f t="shared" si="15"/>
        <v>0</v>
      </c>
      <c r="K104" s="10">
        <f t="shared" si="15"/>
        <v>0</v>
      </c>
      <c r="L104" s="10">
        <f t="shared" si="15"/>
        <v>0</v>
      </c>
      <c r="M104" s="10">
        <f t="shared" si="15"/>
        <v>0</v>
      </c>
      <c r="N104" s="10">
        <f t="shared" si="15"/>
        <v>0</v>
      </c>
      <c r="O104" s="10">
        <f t="shared" si="15"/>
        <v>0</v>
      </c>
      <c r="P104" s="10">
        <f t="shared" si="15"/>
        <v>0</v>
      </c>
      <c r="Q104" s="10">
        <f t="shared" si="15"/>
        <v>0</v>
      </c>
      <c r="R104" s="10">
        <f t="shared" si="15"/>
        <v>0</v>
      </c>
      <c r="S104" s="10">
        <f t="shared" si="15"/>
        <v>0</v>
      </c>
      <c r="T104" s="10">
        <f t="shared" si="15"/>
        <v>0</v>
      </c>
      <c r="U104" s="10">
        <f t="shared" si="15"/>
        <v>0</v>
      </c>
      <c r="V104" s="10">
        <f t="shared" si="15"/>
        <v>0</v>
      </c>
      <c r="W104" s="10">
        <f t="shared" si="15"/>
        <v>0</v>
      </c>
      <c r="X104" s="10">
        <f t="shared" si="15"/>
        <v>0</v>
      </c>
      <c r="Y104" s="10">
        <f t="shared" si="15"/>
        <v>0</v>
      </c>
      <c r="Z104" s="10">
        <f t="shared" si="15"/>
        <v>0</v>
      </c>
      <c r="AA104" s="10">
        <f t="shared" si="15"/>
        <v>0</v>
      </c>
      <c r="AB104" s="10">
        <f t="shared" si="15"/>
        <v>0</v>
      </c>
      <c r="AC104" s="10">
        <f t="shared" si="15"/>
        <v>0</v>
      </c>
    </row>
    <row r="105" spans="1:29" x14ac:dyDescent="0.25">
      <c r="A105" s="2">
        <v>104</v>
      </c>
      <c r="B105" s="3">
        <f t="shared" si="12"/>
        <v>44001</v>
      </c>
      <c r="C105" s="10">
        <f t="shared" si="10"/>
        <v>0</v>
      </c>
      <c r="D105" s="10">
        <f t="shared" si="11"/>
        <v>0</v>
      </c>
      <c r="E105" s="10">
        <f t="shared" si="15"/>
        <v>0</v>
      </c>
      <c r="F105" s="10">
        <f t="shared" si="15"/>
        <v>0</v>
      </c>
      <c r="G105" s="10">
        <f t="shared" si="15"/>
        <v>0</v>
      </c>
      <c r="H105" s="10">
        <f t="shared" si="15"/>
        <v>0</v>
      </c>
      <c r="I105" s="10">
        <f t="shared" si="15"/>
        <v>0</v>
      </c>
      <c r="J105" s="10">
        <f t="shared" ref="E105:AC115" si="16">I105</f>
        <v>0</v>
      </c>
      <c r="K105" s="10">
        <f t="shared" si="16"/>
        <v>0</v>
      </c>
      <c r="L105" s="10">
        <f t="shared" si="16"/>
        <v>0</v>
      </c>
      <c r="M105" s="10">
        <f t="shared" si="16"/>
        <v>0</v>
      </c>
      <c r="N105" s="10">
        <f t="shared" si="16"/>
        <v>0</v>
      </c>
      <c r="O105" s="10">
        <f t="shared" si="16"/>
        <v>0</v>
      </c>
      <c r="P105" s="10">
        <f t="shared" si="16"/>
        <v>0</v>
      </c>
      <c r="Q105" s="10">
        <f t="shared" si="16"/>
        <v>0</v>
      </c>
      <c r="R105" s="10">
        <f t="shared" si="16"/>
        <v>0</v>
      </c>
      <c r="S105" s="10">
        <f t="shared" si="16"/>
        <v>0</v>
      </c>
      <c r="T105" s="10">
        <f t="shared" si="16"/>
        <v>0</v>
      </c>
      <c r="U105" s="10">
        <f t="shared" si="16"/>
        <v>0</v>
      </c>
      <c r="V105" s="10">
        <f t="shared" si="16"/>
        <v>0</v>
      </c>
      <c r="W105" s="10">
        <f t="shared" si="16"/>
        <v>0</v>
      </c>
      <c r="X105" s="10">
        <f t="shared" si="16"/>
        <v>0</v>
      </c>
      <c r="Y105" s="10">
        <f t="shared" si="16"/>
        <v>0</v>
      </c>
      <c r="Z105" s="10">
        <f t="shared" si="16"/>
        <v>0</v>
      </c>
      <c r="AA105" s="10">
        <f t="shared" si="16"/>
        <v>0</v>
      </c>
      <c r="AB105" s="10">
        <f t="shared" si="16"/>
        <v>0</v>
      </c>
      <c r="AC105" s="10">
        <f t="shared" si="16"/>
        <v>0</v>
      </c>
    </row>
    <row r="106" spans="1:29" x14ac:dyDescent="0.25">
      <c r="A106" s="2">
        <v>105</v>
      </c>
      <c r="B106" s="3">
        <f t="shared" si="12"/>
        <v>44002</v>
      </c>
      <c r="C106" s="10">
        <f t="shared" si="10"/>
        <v>0</v>
      </c>
      <c r="D106" s="10">
        <f t="shared" si="11"/>
        <v>0</v>
      </c>
      <c r="E106" s="10">
        <f t="shared" si="16"/>
        <v>0</v>
      </c>
      <c r="F106" s="10">
        <f t="shared" si="16"/>
        <v>0</v>
      </c>
      <c r="G106" s="10">
        <f t="shared" si="16"/>
        <v>0</v>
      </c>
      <c r="H106" s="10">
        <f t="shared" si="16"/>
        <v>0</v>
      </c>
      <c r="I106" s="10">
        <f t="shared" si="16"/>
        <v>0</v>
      </c>
      <c r="J106" s="10">
        <f t="shared" si="16"/>
        <v>0</v>
      </c>
      <c r="K106" s="10">
        <f t="shared" si="16"/>
        <v>0</v>
      </c>
      <c r="L106" s="10">
        <f t="shared" si="16"/>
        <v>0</v>
      </c>
      <c r="M106" s="10">
        <f t="shared" si="16"/>
        <v>0</v>
      </c>
      <c r="N106" s="10">
        <f t="shared" si="16"/>
        <v>0</v>
      </c>
      <c r="O106" s="10">
        <f t="shared" si="16"/>
        <v>0</v>
      </c>
      <c r="P106" s="10">
        <f t="shared" si="16"/>
        <v>0</v>
      </c>
      <c r="Q106" s="10">
        <f t="shared" si="16"/>
        <v>0</v>
      </c>
      <c r="R106" s="10">
        <f t="shared" si="16"/>
        <v>0</v>
      </c>
      <c r="S106" s="10">
        <f t="shared" si="16"/>
        <v>0</v>
      </c>
      <c r="T106" s="10">
        <f t="shared" si="16"/>
        <v>0</v>
      </c>
      <c r="U106" s="10">
        <f t="shared" si="16"/>
        <v>0</v>
      </c>
      <c r="V106" s="10">
        <f t="shared" si="16"/>
        <v>0</v>
      </c>
      <c r="W106" s="10">
        <f t="shared" si="16"/>
        <v>0</v>
      </c>
      <c r="X106" s="10">
        <f t="shared" si="16"/>
        <v>0</v>
      </c>
      <c r="Y106" s="10">
        <f t="shared" si="16"/>
        <v>0</v>
      </c>
      <c r="Z106" s="10">
        <f t="shared" si="16"/>
        <v>0</v>
      </c>
      <c r="AA106" s="10">
        <f t="shared" si="16"/>
        <v>0</v>
      </c>
      <c r="AB106" s="10">
        <f t="shared" si="16"/>
        <v>0</v>
      </c>
      <c r="AC106" s="10">
        <f t="shared" si="16"/>
        <v>0</v>
      </c>
    </row>
    <row r="107" spans="1:29" x14ac:dyDescent="0.25">
      <c r="A107" s="2">
        <v>106</v>
      </c>
      <c r="B107" s="3">
        <f t="shared" si="12"/>
        <v>44003</v>
      </c>
      <c r="C107" s="10">
        <f t="shared" si="10"/>
        <v>0</v>
      </c>
      <c r="D107" s="10">
        <f t="shared" si="11"/>
        <v>0</v>
      </c>
      <c r="E107" s="10">
        <f t="shared" si="16"/>
        <v>0</v>
      </c>
      <c r="F107" s="10">
        <f t="shared" si="16"/>
        <v>0</v>
      </c>
      <c r="G107" s="10">
        <f t="shared" si="16"/>
        <v>0</v>
      </c>
      <c r="H107" s="10">
        <f t="shared" si="16"/>
        <v>0</v>
      </c>
      <c r="I107" s="10">
        <f t="shared" si="16"/>
        <v>0</v>
      </c>
      <c r="J107" s="10">
        <f t="shared" si="16"/>
        <v>0</v>
      </c>
      <c r="K107" s="10">
        <f t="shared" si="16"/>
        <v>0</v>
      </c>
      <c r="L107" s="10">
        <f t="shared" si="16"/>
        <v>0</v>
      </c>
      <c r="M107" s="10">
        <f t="shared" si="16"/>
        <v>0</v>
      </c>
      <c r="N107" s="10">
        <f t="shared" si="16"/>
        <v>0</v>
      </c>
      <c r="O107" s="10">
        <f t="shared" si="16"/>
        <v>0</v>
      </c>
      <c r="P107" s="10">
        <f t="shared" si="16"/>
        <v>0</v>
      </c>
      <c r="Q107" s="10">
        <f t="shared" si="16"/>
        <v>0</v>
      </c>
      <c r="R107" s="10">
        <f t="shared" si="16"/>
        <v>0</v>
      </c>
      <c r="S107" s="10">
        <f t="shared" si="16"/>
        <v>0</v>
      </c>
      <c r="T107" s="10">
        <f t="shared" si="16"/>
        <v>0</v>
      </c>
      <c r="U107" s="10">
        <f t="shared" si="16"/>
        <v>0</v>
      </c>
      <c r="V107" s="10">
        <f t="shared" si="16"/>
        <v>0</v>
      </c>
      <c r="W107" s="10">
        <f t="shared" si="16"/>
        <v>0</v>
      </c>
      <c r="X107" s="10">
        <f t="shared" si="16"/>
        <v>0</v>
      </c>
      <c r="Y107" s="10">
        <f t="shared" si="16"/>
        <v>0</v>
      </c>
      <c r="Z107" s="10">
        <f t="shared" si="16"/>
        <v>0</v>
      </c>
      <c r="AA107" s="10">
        <f t="shared" si="16"/>
        <v>0</v>
      </c>
      <c r="AB107" s="10">
        <f t="shared" si="16"/>
        <v>0</v>
      </c>
      <c r="AC107" s="10">
        <f t="shared" si="16"/>
        <v>0</v>
      </c>
    </row>
    <row r="108" spans="1:29" x14ac:dyDescent="0.25">
      <c r="A108" s="2">
        <v>107</v>
      </c>
      <c r="B108" s="3">
        <f t="shared" si="12"/>
        <v>44004</v>
      </c>
      <c r="C108" s="10">
        <f t="shared" si="10"/>
        <v>0</v>
      </c>
      <c r="D108" s="10">
        <f t="shared" si="11"/>
        <v>0</v>
      </c>
      <c r="E108" s="10">
        <f t="shared" si="16"/>
        <v>0</v>
      </c>
      <c r="F108" s="10">
        <f t="shared" si="16"/>
        <v>0</v>
      </c>
      <c r="G108" s="10">
        <f t="shared" si="16"/>
        <v>0</v>
      </c>
      <c r="H108" s="10">
        <f t="shared" si="16"/>
        <v>0</v>
      </c>
      <c r="I108" s="10">
        <f t="shared" si="16"/>
        <v>0</v>
      </c>
      <c r="J108" s="10">
        <f t="shared" si="16"/>
        <v>0</v>
      </c>
      <c r="K108" s="10">
        <f t="shared" si="16"/>
        <v>0</v>
      </c>
      <c r="L108" s="10">
        <f t="shared" si="16"/>
        <v>0</v>
      </c>
      <c r="M108" s="10">
        <f t="shared" si="16"/>
        <v>0</v>
      </c>
      <c r="N108" s="10">
        <f t="shared" si="16"/>
        <v>0</v>
      </c>
      <c r="O108" s="10">
        <f t="shared" si="16"/>
        <v>0</v>
      </c>
      <c r="P108" s="10">
        <f t="shared" si="16"/>
        <v>0</v>
      </c>
      <c r="Q108" s="10">
        <f t="shared" si="16"/>
        <v>0</v>
      </c>
      <c r="R108" s="10">
        <f t="shared" si="16"/>
        <v>0</v>
      </c>
      <c r="S108" s="10">
        <f t="shared" si="16"/>
        <v>0</v>
      </c>
      <c r="T108" s="10">
        <f t="shared" si="16"/>
        <v>0</v>
      </c>
      <c r="U108" s="10">
        <f t="shared" si="16"/>
        <v>0</v>
      </c>
      <c r="V108" s="10">
        <f t="shared" si="16"/>
        <v>0</v>
      </c>
      <c r="W108" s="10">
        <f t="shared" si="16"/>
        <v>0</v>
      </c>
      <c r="X108" s="10">
        <f t="shared" si="16"/>
        <v>0</v>
      </c>
      <c r="Y108" s="10">
        <f t="shared" si="16"/>
        <v>0</v>
      </c>
      <c r="Z108" s="10">
        <f t="shared" si="16"/>
        <v>0</v>
      </c>
      <c r="AA108" s="10">
        <f t="shared" si="16"/>
        <v>0</v>
      </c>
      <c r="AB108" s="10">
        <f t="shared" si="16"/>
        <v>0</v>
      </c>
      <c r="AC108" s="10">
        <f t="shared" si="16"/>
        <v>0</v>
      </c>
    </row>
    <row r="109" spans="1:29" x14ac:dyDescent="0.25">
      <c r="A109" s="2">
        <v>108</v>
      </c>
      <c r="B109" s="3">
        <f t="shared" si="12"/>
        <v>44005</v>
      </c>
      <c r="C109" s="10">
        <f t="shared" si="10"/>
        <v>0</v>
      </c>
      <c r="D109" s="10">
        <f t="shared" si="11"/>
        <v>0</v>
      </c>
      <c r="E109" s="10">
        <f t="shared" si="16"/>
        <v>0</v>
      </c>
      <c r="F109" s="10">
        <f t="shared" si="16"/>
        <v>0</v>
      </c>
      <c r="G109" s="10">
        <f t="shared" si="16"/>
        <v>0</v>
      </c>
      <c r="H109" s="10">
        <f t="shared" si="16"/>
        <v>0</v>
      </c>
      <c r="I109" s="10">
        <f t="shared" si="16"/>
        <v>0</v>
      </c>
      <c r="J109" s="10">
        <f t="shared" si="16"/>
        <v>0</v>
      </c>
      <c r="K109" s="10">
        <f t="shared" si="16"/>
        <v>0</v>
      </c>
      <c r="L109" s="10">
        <f t="shared" si="16"/>
        <v>0</v>
      </c>
      <c r="M109" s="10">
        <f t="shared" si="16"/>
        <v>0</v>
      </c>
      <c r="N109" s="10">
        <f t="shared" si="16"/>
        <v>0</v>
      </c>
      <c r="O109" s="10">
        <f t="shared" si="16"/>
        <v>0</v>
      </c>
      <c r="P109" s="10">
        <f t="shared" si="16"/>
        <v>0</v>
      </c>
      <c r="Q109" s="10">
        <f t="shared" si="16"/>
        <v>0</v>
      </c>
      <c r="R109" s="10">
        <f t="shared" si="16"/>
        <v>0</v>
      </c>
      <c r="S109" s="10">
        <f t="shared" si="16"/>
        <v>0</v>
      </c>
      <c r="T109" s="10">
        <f t="shared" si="16"/>
        <v>0</v>
      </c>
      <c r="U109" s="10">
        <f t="shared" si="16"/>
        <v>0</v>
      </c>
      <c r="V109" s="10">
        <f t="shared" si="16"/>
        <v>0</v>
      </c>
      <c r="W109" s="10">
        <f t="shared" si="16"/>
        <v>0</v>
      </c>
      <c r="X109" s="10">
        <f t="shared" si="16"/>
        <v>0</v>
      </c>
      <c r="Y109" s="10">
        <f t="shared" si="16"/>
        <v>0</v>
      </c>
      <c r="Z109" s="10">
        <f t="shared" si="16"/>
        <v>0</v>
      </c>
      <c r="AA109" s="10">
        <f t="shared" si="16"/>
        <v>0</v>
      </c>
      <c r="AB109" s="10">
        <f t="shared" si="16"/>
        <v>0</v>
      </c>
      <c r="AC109" s="10">
        <f t="shared" si="16"/>
        <v>0</v>
      </c>
    </row>
    <row r="110" spans="1:29" x14ac:dyDescent="0.25">
      <c r="A110" s="2">
        <v>109</v>
      </c>
      <c r="B110" s="3">
        <f t="shared" si="12"/>
        <v>44006</v>
      </c>
      <c r="C110" s="10">
        <f t="shared" si="10"/>
        <v>0</v>
      </c>
      <c r="D110" s="10">
        <f t="shared" si="11"/>
        <v>0</v>
      </c>
      <c r="E110" s="10">
        <f t="shared" si="16"/>
        <v>0</v>
      </c>
      <c r="F110" s="10">
        <f t="shared" si="16"/>
        <v>0</v>
      </c>
      <c r="G110" s="10">
        <f t="shared" si="16"/>
        <v>0</v>
      </c>
      <c r="H110" s="10">
        <f t="shared" si="16"/>
        <v>0</v>
      </c>
      <c r="I110" s="10">
        <f t="shared" si="16"/>
        <v>0</v>
      </c>
      <c r="J110" s="10">
        <f t="shared" si="16"/>
        <v>0</v>
      </c>
      <c r="K110" s="10">
        <f t="shared" si="16"/>
        <v>0</v>
      </c>
      <c r="L110" s="10">
        <f t="shared" si="16"/>
        <v>0</v>
      </c>
      <c r="M110" s="10">
        <f t="shared" si="16"/>
        <v>0</v>
      </c>
      <c r="N110" s="10">
        <f t="shared" si="16"/>
        <v>0</v>
      </c>
      <c r="O110" s="10">
        <f t="shared" si="16"/>
        <v>0</v>
      </c>
      <c r="P110" s="10">
        <f t="shared" si="16"/>
        <v>0</v>
      </c>
      <c r="Q110" s="10">
        <f t="shared" si="16"/>
        <v>0</v>
      </c>
      <c r="R110" s="10">
        <f t="shared" si="16"/>
        <v>0</v>
      </c>
      <c r="S110" s="10">
        <f t="shared" si="16"/>
        <v>0</v>
      </c>
      <c r="T110" s="10">
        <f t="shared" si="16"/>
        <v>0</v>
      </c>
      <c r="U110" s="10">
        <f t="shared" si="16"/>
        <v>0</v>
      </c>
      <c r="V110" s="10">
        <f t="shared" si="16"/>
        <v>0</v>
      </c>
      <c r="W110" s="10">
        <f t="shared" si="16"/>
        <v>0</v>
      </c>
      <c r="X110" s="10">
        <f t="shared" si="16"/>
        <v>0</v>
      </c>
      <c r="Y110" s="10">
        <f t="shared" si="16"/>
        <v>0</v>
      </c>
      <c r="Z110" s="10">
        <f t="shared" si="16"/>
        <v>0</v>
      </c>
      <c r="AA110" s="10">
        <f t="shared" si="16"/>
        <v>0</v>
      </c>
      <c r="AB110" s="10">
        <f t="shared" si="16"/>
        <v>0</v>
      </c>
      <c r="AC110" s="10">
        <f t="shared" si="16"/>
        <v>0</v>
      </c>
    </row>
    <row r="111" spans="1:29" x14ac:dyDescent="0.25">
      <c r="A111" s="2">
        <v>110</v>
      </c>
      <c r="B111" s="3">
        <f t="shared" si="12"/>
        <v>44007</v>
      </c>
      <c r="C111" s="10">
        <f t="shared" si="10"/>
        <v>0</v>
      </c>
      <c r="D111" s="10">
        <f t="shared" si="11"/>
        <v>0</v>
      </c>
      <c r="E111" s="10">
        <f t="shared" si="16"/>
        <v>0</v>
      </c>
      <c r="F111" s="10">
        <f t="shared" si="16"/>
        <v>0</v>
      </c>
      <c r="G111" s="10">
        <f t="shared" si="16"/>
        <v>0</v>
      </c>
      <c r="H111" s="10">
        <f t="shared" si="16"/>
        <v>0</v>
      </c>
      <c r="I111" s="10">
        <f t="shared" si="16"/>
        <v>0</v>
      </c>
      <c r="J111" s="10">
        <f t="shared" si="16"/>
        <v>0</v>
      </c>
      <c r="K111" s="10">
        <f t="shared" si="16"/>
        <v>0</v>
      </c>
      <c r="L111" s="10">
        <f t="shared" si="16"/>
        <v>0</v>
      </c>
      <c r="M111" s="10">
        <f t="shared" si="16"/>
        <v>0</v>
      </c>
      <c r="N111" s="10">
        <f t="shared" si="16"/>
        <v>0</v>
      </c>
      <c r="O111" s="10">
        <f t="shared" si="16"/>
        <v>0</v>
      </c>
      <c r="P111" s="10">
        <f t="shared" si="16"/>
        <v>0</v>
      </c>
      <c r="Q111" s="10">
        <f t="shared" si="16"/>
        <v>0</v>
      </c>
      <c r="R111" s="10">
        <f t="shared" si="16"/>
        <v>0</v>
      </c>
      <c r="S111" s="10">
        <f t="shared" si="16"/>
        <v>0</v>
      </c>
      <c r="T111" s="10">
        <f t="shared" si="16"/>
        <v>0</v>
      </c>
      <c r="U111" s="10">
        <f t="shared" si="16"/>
        <v>0</v>
      </c>
      <c r="V111" s="10">
        <f t="shared" si="16"/>
        <v>0</v>
      </c>
      <c r="W111" s="10">
        <f t="shared" si="16"/>
        <v>0</v>
      </c>
      <c r="X111" s="10">
        <f t="shared" si="16"/>
        <v>0</v>
      </c>
      <c r="Y111" s="10">
        <f t="shared" si="16"/>
        <v>0</v>
      </c>
      <c r="Z111" s="10">
        <f t="shared" si="16"/>
        <v>0</v>
      </c>
      <c r="AA111" s="10">
        <f t="shared" si="16"/>
        <v>0</v>
      </c>
      <c r="AB111" s="10">
        <f t="shared" si="16"/>
        <v>0</v>
      </c>
      <c r="AC111" s="10">
        <f t="shared" si="16"/>
        <v>0</v>
      </c>
    </row>
    <row r="112" spans="1:29" x14ac:dyDescent="0.25">
      <c r="A112" s="2">
        <v>111</v>
      </c>
      <c r="B112" s="3">
        <f t="shared" si="12"/>
        <v>44008</v>
      </c>
      <c r="C112" s="10">
        <f t="shared" si="10"/>
        <v>0</v>
      </c>
      <c r="D112" s="10">
        <f t="shared" si="11"/>
        <v>0</v>
      </c>
      <c r="E112" s="10">
        <f t="shared" si="16"/>
        <v>0</v>
      </c>
      <c r="F112" s="10">
        <f t="shared" si="16"/>
        <v>0</v>
      </c>
      <c r="G112" s="10">
        <f t="shared" si="16"/>
        <v>0</v>
      </c>
      <c r="H112" s="10">
        <f t="shared" si="16"/>
        <v>0</v>
      </c>
      <c r="I112" s="10">
        <f t="shared" si="16"/>
        <v>0</v>
      </c>
      <c r="J112" s="10">
        <f t="shared" si="16"/>
        <v>0</v>
      </c>
      <c r="K112" s="10">
        <f t="shared" si="16"/>
        <v>0</v>
      </c>
      <c r="L112" s="10">
        <f t="shared" si="16"/>
        <v>0</v>
      </c>
      <c r="M112" s="10">
        <f t="shared" si="16"/>
        <v>0</v>
      </c>
      <c r="N112" s="10">
        <f t="shared" si="16"/>
        <v>0</v>
      </c>
      <c r="O112" s="10">
        <f t="shared" si="16"/>
        <v>0</v>
      </c>
      <c r="P112" s="10">
        <f t="shared" si="16"/>
        <v>0</v>
      </c>
      <c r="Q112" s="10">
        <f t="shared" si="16"/>
        <v>0</v>
      </c>
      <c r="R112" s="10">
        <f t="shared" si="16"/>
        <v>0</v>
      </c>
      <c r="S112" s="10">
        <f t="shared" si="16"/>
        <v>0</v>
      </c>
      <c r="T112" s="10">
        <f t="shared" si="16"/>
        <v>0</v>
      </c>
      <c r="U112" s="10">
        <f t="shared" si="16"/>
        <v>0</v>
      </c>
      <c r="V112" s="10">
        <f t="shared" si="16"/>
        <v>0</v>
      </c>
      <c r="W112" s="10">
        <f t="shared" si="16"/>
        <v>0</v>
      </c>
      <c r="X112" s="10">
        <f t="shared" si="16"/>
        <v>0</v>
      </c>
      <c r="Y112" s="10">
        <f t="shared" si="16"/>
        <v>0</v>
      </c>
      <c r="Z112" s="10">
        <f t="shared" si="16"/>
        <v>0</v>
      </c>
      <c r="AA112" s="10">
        <f t="shared" si="16"/>
        <v>0</v>
      </c>
      <c r="AB112" s="10">
        <f t="shared" si="16"/>
        <v>0</v>
      </c>
      <c r="AC112" s="10">
        <f t="shared" si="16"/>
        <v>0</v>
      </c>
    </row>
    <row r="113" spans="1:29" x14ac:dyDescent="0.25">
      <c r="A113" s="2">
        <v>112</v>
      </c>
      <c r="B113" s="3">
        <f t="shared" si="12"/>
        <v>44009</v>
      </c>
      <c r="C113" s="10">
        <f t="shared" si="10"/>
        <v>0</v>
      </c>
      <c r="D113" s="10">
        <f t="shared" si="11"/>
        <v>0</v>
      </c>
      <c r="E113" s="10">
        <f t="shared" si="16"/>
        <v>0</v>
      </c>
      <c r="F113" s="10">
        <f t="shared" si="16"/>
        <v>0</v>
      </c>
      <c r="G113" s="10">
        <f t="shared" si="16"/>
        <v>0</v>
      </c>
      <c r="H113" s="10">
        <f t="shared" si="16"/>
        <v>0</v>
      </c>
      <c r="I113" s="10">
        <f t="shared" si="16"/>
        <v>0</v>
      </c>
      <c r="J113" s="10">
        <f t="shared" si="16"/>
        <v>0</v>
      </c>
      <c r="K113" s="10">
        <f t="shared" si="16"/>
        <v>0</v>
      </c>
      <c r="L113" s="10">
        <f t="shared" si="16"/>
        <v>0</v>
      </c>
      <c r="M113" s="10">
        <f t="shared" si="16"/>
        <v>0</v>
      </c>
      <c r="N113" s="10">
        <f t="shared" si="16"/>
        <v>0</v>
      </c>
      <c r="O113" s="10">
        <f t="shared" si="16"/>
        <v>0</v>
      </c>
      <c r="P113" s="10">
        <f t="shared" si="16"/>
        <v>0</v>
      </c>
      <c r="Q113" s="10">
        <f t="shared" si="16"/>
        <v>0</v>
      </c>
      <c r="R113" s="10">
        <f t="shared" si="16"/>
        <v>0</v>
      </c>
      <c r="S113" s="10">
        <f t="shared" si="16"/>
        <v>0</v>
      </c>
      <c r="T113" s="10">
        <f t="shared" si="16"/>
        <v>0</v>
      </c>
      <c r="U113" s="10">
        <f t="shared" si="16"/>
        <v>0</v>
      </c>
      <c r="V113" s="10">
        <f t="shared" si="16"/>
        <v>0</v>
      </c>
      <c r="W113" s="10">
        <f t="shared" si="16"/>
        <v>0</v>
      </c>
      <c r="X113" s="10">
        <f t="shared" si="16"/>
        <v>0</v>
      </c>
      <c r="Y113" s="10">
        <f t="shared" si="16"/>
        <v>0</v>
      </c>
      <c r="Z113" s="10">
        <f t="shared" si="16"/>
        <v>0</v>
      </c>
      <c r="AA113" s="10">
        <f t="shared" si="16"/>
        <v>0</v>
      </c>
      <c r="AB113" s="10">
        <f t="shared" si="16"/>
        <v>0</v>
      </c>
      <c r="AC113" s="10">
        <f t="shared" si="16"/>
        <v>0</v>
      </c>
    </row>
    <row r="114" spans="1:29" x14ac:dyDescent="0.25">
      <c r="A114" s="2">
        <v>113</v>
      </c>
      <c r="B114" s="3">
        <f t="shared" si="12"/>
        <v>44010</v>
      </c>
      <c r="C114" s="10">
        <f t="shared" si="10"/>
        <v>0</v>
      </c>
      <c r="D114" s="10">
        <f t="shared" si="11"/>
        <v>0</v>
      </c>
      <c r="E114" s="10">
        <f t="shared" si="16"/>
        <v>0</v>
      </c>
      <c r="F114" s="10">
        <f t="shared" si="16"/>
        <v>0</v>
      </c>
      <c r="G114" s="10">
        <f t="shared" si="16"/>
        <v>0</v>
      </c>
      <c r="H114" s="10">
        <f t="shared" si="16"/>
        <v>0</v>
      </c>
      <c r="I114" s="10">
        <f t="shared" si="16"/>
        <v>0</v>
      </c>
      <c r="J114" s="10">
        <f t="shared" si="16"/>
        <v>0</v>
      </c>
      <c r="K114" s="10">
        <f t="shared" si="16"/>
        <v>0</v>
      </c>
      <c r="L114" s="10">
        <f t="shared" si="16"/>
        <v>0</v>
      </c>
      <c r="M114" s="10">
        <f t="shared" si="16"/>
        <v>0</v>
      </c>
      <c r="N114" s="10">
        <f t="shared" si="16"/>
        <v>0</v>
      </c>
      <c r="O114" s="10">
        <f t="shared" si="16"/>
        <v>0</v>
      </c>
      <c r="P114" s="10">
        <f t="shared" si="16"/>
        <v>0</v>
      </c>
      <c r="Q114" s="10">
        <f t="shared" si="16"/>
        <v>0</v>
      </c>
      <c r="R114" s="10">
        <f t="shared" si="16"/>
        <v>0</v>
      </c>
      <c r="S114" s="10">
        <f t="shared" si="16"/>
        <v>0</v>
      </c>
      <c r="T114" s="10">
        <f t="shared" si="16"/>
        <v>0</v>
      </c>
      <c r="U114" s="10">
        <f t="shared" si="16"/>
        <v>0</v>
      </c>
      <c r="V114" s="10">
        <f t="shared" si="16"/>
        <v>0</v>
      </c>
      <c r="W114" s="10">
        <f t="shared" si="16"/>
        <v>0</v>
      </c>
      <c r="X114" s="10">
        <f t="shared" si="16"/>
        <v>0</v>
      </c>
      <c r="Y114" s="10">
        <f t="shared" si="16"/>
        <v>0</v>
      </c>
      <c r="Z114" s="10">
        <f t="shared" si="16"/>
        <v>0</v>
      </c>
      <c r="AA114" s="10">
        <f t="shared" si="16"/>
        <v>0</v>
      </c>
      <c r="AB114" s="10">
        <f t="shared" si="16"/>
        <v>0</v>
      </c>
      <c r="AC114" s="10">
        <f t="shared" si="16"/>
        <v>0</v>
      </c>
    </row>
    <row r="115" spans="1:29" x14ac:dyDescent="0.25">
      <c r="A115" s="2">
        <v>114</v>
      </c>
      <c r="B115" s="3">
        <f t="shared" si="12"/>
        <v>44011</v>
      </c>
      <c r="C115" s="10">
        <f t="shared" si="10"/>
        <v>0</v>
      </c>
      <c r="D115" s="10">
        <f t="shared" si="11"/>
        <v>0</v>
      </c>
      <c r="E115" s="10">
        <f t="shared" si="16"/>
        <v>0</v>
      </c>
      <c r="F115" s="10">
        <f t="shared" si="16"/>
        <v>0</v>
      </c>
      <c r="G115" s="10">
        <f t="shared" si="16"/>
        <v>0</v>
      </c>
      <c r="H115" s="10">
        <f t="shared" si="16"/>
        <v>0</v>
      </c>
      <c r="I115" s="10">
        <f t="shared" si="16"/>
        <v>0</v>
      </c>
      <c r="J115" s="10">
        <f t="shared" si="16"/>
        <v>0</v>
      </c>
      <c r="K115" s="10">
        <f t="shared" si="16"/>
        <v>0</v>
      </c>
      <c r="L115" s="10">
        <f t="shared" si="16"/>
        <v>0</v>
      </c>
      <c r="M115" s="10">
        <f t="shared" si="16"/>
        <v>0</v>
      </c>
      <c r="N115" s="10">
        <f t="shared" si="16"/>
        <v>0</v>
      </c>
      <c r="O115" s="10">
        <f t="shared" ref="E115:AC125" si="17">N115</f>
        <v>0</v>
      </c>
      <c r="P115" s="10">
        <f t="shared" si="17"/>
        <v>0</v>
      </c>
      <c r="Q115" s="10">
        <f t="shared" si="17"/>
        <v>0</v>
      </c>
      <c r="R115" s="10">
        <f t="shared" si="17"/>
        <v>0</v>
      </c>
      <c r="S115" s="10">
        <f t="shared" si="17"/>
        <v>0</v>
      </c>
      <c r="T115" s="10">
        <f t="shared" si="17"/>
        <v>0</v>
      </c>
      <c r="U115" s="10">
        <f t="shared" si="17"/>
        <v>0</v>
      </c>
      <c r="V115" s="10">
        <f t="shared" si="17"/>
        <v>0</v>
      </c>
      <c r="W115" s="10">
        <f t="shared" si="17"/>
        <v>0</v>
      </c>
      <c r="X115" s="10">
        <f t="shared" si="17"/>
        <v>0</v>
      </c>
      <c r="Y115" s="10">
        <f t="shared" si="17"/>
        <v>0</v>
      </c>
      <c r="Z115" s="10">
        <f t="shared" si="17"/>
        <v>0</v>
      </c>
      <c r="AA115" s="10">
        <f t="shared" si="17"/>
        <v>0</v>
      </c>
      <c r="AB115" s="10">
        <f t="shared" si="17"/>
        <v>0</v>
      </c>
      <c r="AC115" s="10">
        <f t="shared" si="17"/>
        <v>0</v>
      </c>
    </row>
    <row r="116" spans="1:29" x14ac:dyDescent="0.25">
      <c r="A116" s="2">
        <v>115</v>
      </c>
      <c r="B116" s="3">
        <f t="shared" si="12"/>
        <v>44012</v>
      </c>
      <c r="C116" s="10">
        <f t="shared" si="10"/>
        <v>0</v>
      </c>
      <c r="D116" s="10">
        <f t="shared" si="11"/>
        <v>0</v>
      </c>
      <c r="E116" s="10">
        <f t="shared" si="17"/>
        <v>0</v>
      </c>
      <c r="F116" s="10">
        <f t="shared" si="17"/>
        <v>0</v>
      </c>
      <c r="G116" s="10">
        <f t="shared" si="17"/>
        <v>0</v>
      </c>
      <c r="H116" s="10">
        <f t="shared" si="17"/>
        <v>0</v>
      </c>
      <c r="I116" s="10">
        <f t="shared" si="17"/>
        <v>0</v>
      </c>
      <c r="J116" s="10">
        <f t="shared" si="17"/>
        <v>0</v>
      </c>
      <c r="K116" s="10">
        <f t="shared" si="17"/>
        <v>0</v>
      </c>
      <c r="L116" s="10">
        <f t="shared" si="17"/>
        <v>0</v>
      </c>
      <c r="M116" s="10">
        <f t="shared" si="17"/>
        <v>0</v>
      </c>
      <c r="N116" s="10">
        <f t="shared" si="17"/>
        <v>0</v>
      </c>
      <c r="O116" s="10">
        <f t="shared" si="17"/>
        <v>0</v>
      </c>
      <c r="P116" s="10">
        <f t="shared" si="17"/>
        <v>0</v>
      </c>
      <c r="Q116" s="10">
        <f t="shared" si="17"/>
        <v>0</v>
      </c>
      <c r="R116" s="10">
        <f t="shared" si="17"/>
        <v>0</v>
      </c>
      <c r="S116" s="10">
        <f t="shared" si="17"/>
        <v>0</v>
      </c>
      <c r="T116" s="10">
        <f t="shared" si="17"/>
        <v>0</v>
      </c>
      <c r="U116" s="10">
        <f t="shared" si="17"/>
        <v>0</v>
      </c>
      <c r="V116" s="10">
        <f t="shared" si="17"/>
        <v>0</v>
      </c>
      <c r="W116" s="10">
        <f t="shared" si="17"/>
        <v>0</v>
      </c>
      <c r="X116" s="10">
        <f t="shared" si="17"/>
        <v>0</v>
      </c>
      <c r="Y116" s="10">
        <f t="shared" si="17"/>
        <v>0</v>
      </c>
      <c r="Z116" s="10">
        <f t="shared" si="17"/>
        <v>0</v>
      </c>
      <c r="AA116" s="10">
        <f t="shared" si="17"/>
        <v>0</v>
      </c>
      <c r="AB116" s="10">
        <f t="shared" si="17"/>
        <v>0</v>
      </c>
      <c r="AC116" s="10">
        <f t="shared" si="17"/>
        <v>0</v>
      </c>
    </row>
    <row r="117" spans="1:29" x14ac:dyDescent="0.25">
      <c r="A117" s="2">
        <v>116</v>
      </c>
      <c r="B117" s="3">
        <f t="shared" si="12"/>
        <v>44013</v>
      </c>
      <c r="C117" s="10">
        <f t="shared" si="10"/>
        <v>0</v>
      </c>
      <c r="D117" s="10">
        <f t="shared" si="11"/>
        <v>0</v>
      </c>
      <c r="E117" s="10">
        <f t="shared" si="17"/>
        <v>0</v>
      </c>
      <c r="F117" s="10">
        <f t="shared" si="17"/>
        <v>0</v>
      </c>
      <c r="G117" s="10">
        <f t="shared" si="17"/>
        <v>0</v>
      </c>
      <c r="H117" s="10">
        <f t="shared" si="17"/>
        <v>0</v>
      </c>
      <c r="I117" s="10">
        <f t="shared" si="17"/>
        <v>0</v>
      </c>
      <c r="J117" s="10">
        <f t="shared" si="17"/>
        <v>0</v>
      </c>
      <c r="K117" s="10">
        <f t="shared" si="17"/>
        <v>0</v>
      </c>
      <c r="L117" s="10">
        <f t="shared" si="17"/>
        <v>0</v>
      </c>
      <c r="M117" s="10">
        <f t="shared" si="17"/>
        <v>0</v>
      </c>
      <c r="N117" s="10">
        <f t="shared" si="17"/>
        <v>0</v>
      </c>
      <c r="O117" s="10">
        <f t="shared" si="17"/>
        <v>0</v>
      </c>
      <c r="P117" s="10">
        <f t="shared" si="17"/>
        <v>0</v>
      </c>
      <c r="Q117" s="10">
        <f t="shared" si="17"/>
        <v>0</v>
      </c>
      <c r="R117" s="10">
        <f t="shared" si="17"/>
        <v>0</v>
      </c>
      <c r="S117" s="10">
        <f t="shared" si="17"/>
        <v>0</v>
      </c>
      <c r="T117" s="10">
        <f t="shared" si="17"/>
        <v>0</v>
      </c>
      <c r="U117" s="10">
        <f t="shared" si="17"/>
        <v>0</v>
      </c>
      <c r="V117" s="10">
        <f t="shared" si="17"/>
        <v>0</v>
      </c>
      <c r="W117" s="10">
        <f t="shared" si="17"/>
        <v>0</v>
      </c>
      <c r="X117" s="10">
        <f t="shared" si="17"/>
        <v>0</v>
      </c>
      <c r="Y117" s="10">
        <f t="shared" si="17"/>
        <v>0</v>
      </c>
      <c r="Z117" s="10">
        <f t="shared" si="17"/>
        <v>0</v>
      </c>
      <c r="AA117" s="10">
        <f t="shared" si="17"/>
        <v>0</v>
      </c>
      <c r="AB117" s="10">
        <f t="shared" si="17"/>
        <v>0</v>
      </c>
      <c r="AC117" s="10">
        <f t="shared" si="17"/>
        <v>0</v>
      </c>
    </row>
    <row r="118" spans="1:29" x14ac:dyDescent="0.25">
      <c r="A118" s="2">
        <v>117</v>
      </c>
      <c r="B118" s="3">
        <f t="shared" si="12"/>
        <v>44014</v>
      </c>
      <c r="C118" s="10">
        <f t="shared" si="10"/>
        <v>0</v>
      </c>
      <c r="D118" s="10">
        <f t="shared" si="11"/>
        <v>0</v>
      </c>
      <c r="E118" s="10">
        <f t="shared" si="17"/>
        <v>0</v>
      </c>
      <c r="F118" s="10">
        <f t="shared" si="17"/>
        <v>0</v>
      </c>
      <c r="G118" s="10">
        <f t="shared" si="17"/>
        <v>0</v>
      </c>
      <c r="H118" s="10">
        <f t="shared" si="17"/>
        <v>0</v>
      </c>
      <c r="I118" s="10">
        <f t="shared" si="17"/>
        <v>0</v>
      </c>
      <c r="J118" s="10">
        <f t="shared" si="17"/>
        <v>0</v>
      </c>
      <c r="K118" s="10">
        <f t="shared" si="17"/>
        <v>0</v>
      </c>
      <c r="L118" s="10">
        <f t="shared" si="17"/>
        <v>0</v>
      </c>
      <c r="M118" s="10">
        <f t="shared" si="17"/>
        <v>0</v>
      </c>
      <c r="N118" s="10">
        <f t="shared" si="17"/>
        <v>0</v>
      </c>
      <c r="O118" s="10">
        <f t="shared" si="17"/>
        <v>0</v>
      </c>
      <c r="P118" s="10">
        <f t="shared" si="17"/>
        <v>0</v>
      </c>
      <c r="Q118" s="10">
        <f t="shared" si="17"/>
        <v>0</v>
      </c>
      <c r="R118" s="10">
        <f t="shared" si="17"/>
        <v>0</v>
      </c>
      <c r="S118" s="10">
        <f t="shared" si="17"/>
        <v>0</v>
      </c>
      <c r="T118" s="10">
        <f t="shared" si="17"/>
        <v>0</v>
      </c>
      <c r="U118" s="10">
        <f t="shared" si="17"/>
        <v>0</v>
      </c>
      <c r="V118" s="10">
        <f t="shared" si="17"/>
        <v>0</v>
      </c>
      <c r="W118" s="10">
        <f t="shared" si="17"/>
        <v>0</v>
      </c>
      <c r="X118" s="10">
        <f t="shared" si="17"/>
        <v>0</v>
      </c>
      <c r="Y118" s="10">
        <f t="shared" si="17"/>
        <v>0</v>
      </c>
      <c r="Z118" s="10">
        <f t="shared" si="17"/>
        <v>0</v>
      </c>
      <c r="AA118" s="10">
        <f t="shared" si="17"/>
        <v>0</v>
      </c>
      <c r="AB118" s="10">
        <f t="shared" si="17"/>
        <v>0</v>
      </c>
      <c r="AC118" s="10">
        <f t="shared" si="17"/>
        <v>0</v>
      </c>
    </row>
    <row r="119" spans="1:29" x14ac:dyDescent="0.25">
      <c r="A119" s="2">
        <v>118</v>
      </c>
      <c r="B119" s="3">
        <f t="shared" si="12"/>
        <v>44015</v>
      </c>
      <c r="C119" s="10">
        <f t="shared" si="10"/>
        <v>0</v>
      </c>
      <c r="D119" s="10">
        <f t="shared" si="11"/>
        <v>0</v>
      </c>
      <c r="E119" s="10">
        <f t="shared" si="17"/>
        <v>0</v>
      </c>
      <c r="F119" s="10">
        <f t="shared" si="17"/>
        <v>0</v>
      </c>
      <c r="G119" s="10">
        <f t="shared" si="17"/>
        <v>0</v>
      </c>
      <c r="H119" s="10">
        <f t="shared" si="17"/>
        <v>0</v>
      </c>
      <c r="I119" s="10">
        <f t="shared" si="17"/>
        <v>0</v>
      </c>
      <c r="J119" s="10">
        <f t="shared" si="17"/>
        <v>0</v>
      </c>
      <c r="K119" s="10">
        <f t="shared" si="17"/>
        <v>0</v>
      </c>
      <c r="L119" s="10">
        <f t="shared" si="17"/>
        <v>0</v>
      </c>
      <c r="M119" s="10">
        <f t="shared" si="17"/>
        <v>0</v>
      </c>
      <c r="N119" s="10">
        <f t="shared" si="17"/>
        <v>0</v>
      </c>
      <c r="O119" s="10">
        <f t="shared" si="17"/>
        <v>0</v>
      </c>
      <c r="P119" s="10">
        <f t="shared" si="17"/>
        <v>0</v>
      </c>
      <c r="Q119" s="10">
        <f t="shared" si="17"/>
        <v>0</v>
      </c>
      <c r="R119" s="10">
        <f t="shared" si="17"/>
        <v>0</v>
      </c>
      <c r="S119" s="10">
        <f t="shared" si="17"/>
        <v>0</v>
      </c>
      <c r="T119" s="10">
        <f t="shared" si="17"/>
        <v>0</v>
      </c>
      <c r="U119" s="10">
        <f t="shared" si="17"/>
        <v>0</v>
      </c>
      <c r="V119" s="10">
        <f t="shared" si="17"/>
        <v>0</v>
      </c>
      <c r="W119" s="10">
        <f t="shared" si="17"/>
        <v>0</v>
      </c>
      <c r="X119" s="10">
        <f t="shared" si="17"/>
        <v>0</v>
      </c>
      <c r="Y119" s="10">
        <f t="shared" si="17"/>
        <v>0</v>
      </c>
      <c r="Z119" s="10">
        <f t="shared" si="17"/>
        <v>0</v>
      </c>
      <c r="AA119" s="10">
        <f t="shared" si="17"/>
        <v>0</v>
      </c>
      <c r="AB119" s="10">
        <f t="shared" si="17"/>
        <v>0</v>
      </c>
      <c r="AC119" s="10">
        <f t="shared" si="17"/>
        <v>0</v>
      </c>
    </row>
    <row r="120" spans="1:29" x14ac:dyDescent="0.25">
      <c r="A120" s="2">
        <v>119</v>
      </c>
      <c r="B120" s="3">
        <f t="shared" si="12"/>
        <v>44016</v>
      </c>
      <c r="C120" s="10">
        <f t="shared" si="10"/>
        <v>0</v>
      </c>
      <c r="D120" s="10">
        <f t="shared" si="11"/>
        <v>0</v>
      </c>
      <c r="E120" s="10">
        <f t="shared" si="17"/>
        <v>0</v>
      </c>
      <c r="F120" s="10">
        <f t="shared" si="17"/>
        <v>0</v>
      </c>
      <c r="G120" s="10">
        <f t="shared" si="17"/>
        <v>0</v>
      </c>
      <c r="H120" s="10">
        <f t="shared" si="17"/>
        <v>0</v>
      </c>
      <c r="I120" s="10">
        <f t="shared" si="17"/>
        <v>0</v>
      </c>
      <c r="J120" s="10">
        <f t="shared" si="17"/>
        <v>0</v>
      </c>
      <c r="K120" s="10">
        <f t="shared" si="17"/>
        <v>0</v>
      </c>
      <c r="L120" s="10">
        <f t="shared" si="17"/>
        <v>0</v>
      </c>
      <c r="M120" s="10">
        <f t="shared" si="17"/>
        <v>0</v>
      </c>
      <c r="N120" s="10">
        <f t="shared" si="17"/>
        <v>0</v>
      </c>
      <c r="O120" s="10">
        <f t="shared" si="17"/>
        <v>0</v>
      </c>
      <c r="P120" s="10">
        <f t="shared" si="17"/>
        <v>0</v>
      </c>
      <c r="Q120" s="10">
        <f t="shared" si="17"/>
        <v>0</v>
      </c>
      <c r="R120" s="10">
        <f t="shared" si="17"/>
        <v>0</v>
      </c>
      <c r="S120" s="10">
        <f t="shared" si="17"/>
        <v>0</v>
      </c>
      <c r="T120" s="10">
        <f t="shared" si="17"/>
        <v>0</v>
      </c>
      <c r="U120" s="10">
        <f t="shared" si="17"/>
        <v>0</v>
      </c>
      <c r="V120" s="10">
        <f t="shared" si="17"/>
        <v>0</v>
      </c>
      <c r="W120" s="10">
        <f t="shared" si="17"/>
        <v>0</v>
      </c>
      <c r="X120" s="10">
        <f t="shared" si="17"/>
        <v>0</v>
      </c>
      <c r="Y120" s="10">
        <f t="shared" si="17"/>
        <v>0</v>
      </c>
      <c r="Z120" s="10">
        <f t="shared" si="17"/>
        <v>0</v>
      </c>
      <c r="AA120" s="10">
        <f t="shared" si="17"/>
        <v>0</v>
      </c>
      <c r="AB120" s="10">
        <f t="shared" si="17"/>
        <v>0</v>
      </c>
      <c r="AC120" s="10">
        <f t="shared" si="17"/>
        <v>0</v>
      </c>
    </row>
    <row r="121" spans="1:29" x14ac:dyDescent="0.25">
      <c r="A121" s="2">
        <v>120</v>
      </c>
      <c r="B121" s="3">
        <f t="shared" si="12"/>
        <v>44017</v>
      </c>
      <c r="C121" s="10">
        <f t="shared" si="10"/>
        <v>0</v>
      </c>
      <c r="D121" s="10">
        <f t="shared" si="11"/>
        <v>0</v>
      </c>
      <c r="E121" s="10">
        <f t="shared" si="17"/>
        <v>0</v>
      </c>
      <c r="F121" s="10">
        <f t="shared" si="17"/>
        <v>0</v>
      </c>
      <c r="G121" s="10">
        <f t="shared" si="17"/>
        <v>0</v>
      </c>
      <c r="H121" s="10">
        <f t="shared" si="17"/>
        <v>0</v>
      </c>
      <c r="I121" s="10">
        <f t="shared" si="17"/>
        <v>0</v>
      </c>
      <c r="J121" s="10">
        <f t="shared" si="17"/>
        <v>0</v>
      </c>
      <c r="K121" s="10">
        <f t="shared" si="17"/>
        <v>0</v>
      </c>
      <c r="L121" s="10">
        <f t="shared" si="17"/>
        <v>0</v>
      </c>
      <c r="M121" s="10">
        <f t="shared" si="17"/>
        <v>0</v>
      </c>
      <c r="N121" s="10">
        <f t="shared" si="17"/>
        <v>0</v>
      </c>
      <c r="O121" s="10">
        <f t="shared" si="17"/>
        <v>0</v>
      </c>
      <c r="P121" s="10">
        <f t="shared" si="17"/>
        <v>0</v>
      </c>
      <c r="Q121" s="10">
        <f t="shared" si="17"/>
        <v>0</v>
      </c>
      <c r="R121" s="10">
        <f t="shared" si="17"/>
        <v>0</v>
      </c>
      <c r="S121" s="10">
        <f t="shared" si="17"/>
        <v>0</v>
      </c>
      <c r="T121" s="10">
        <f t="shared" si="17"/>
        <v>0</v>
      </c>
      <c r="U121" s="10">
        <f t="shared" si="17"/>
        <v>0</v>
      </c>
      <c r="V121" s="10">
        <f t="shared" si="17"/>
        <v>0</v>
      </c>
      <c r="W121" s="10">
        <f t="shared" si="17"/>
        <v>0</v>
      </c>
      <c r="X121" s="10">
        <f t="shared" si="17"/>
        <v>0</v>
      </c>
      <c r="Y121" s="10">
        <f t="shared" si="17"/>
        <v>0</v>
      </c>
      <c r="Z121" s="10">
        <f t="shared" si="17"/>
        <v>0</v>
      </c>
      <c r="AA121" s="10">
        <f t="shared" si="17"/>
        <v>0</v>
      </c>
      <c r="AB121" s="10">
        <f t="shared" si="17"/>
        <v>0</v>
      </c>
      <c r="AC121" s="10">
        <f t="shared" si="17"/>
        <v>0</v>
      </c>
    </row>
    <row r="122" spans="1:29" x14ac:dyDescent="0.25">
      <c r="A122" s="2">
        <v>121</v>
      </c>
      <c r="B122" s="3">
        <f t="shared" si="12"/>
        <v>44018</v>
      </c>
      <c r="C122" s="10">
        <f t="shared" si="10"/>
        <v>0</v>
      </c>
      <c r="D122" s="10">
        <f t="shared" si="11"/>
        <v>0</v>
      </c>
      <c r="E122" s="10">
        <f t="shared" si="17"/>
        <v>0</v>
      </c>
      <c r="F122" s="10">
        <f t="shared" si="17"/>
        <v>0</v>
      </c>
      <c r="G122" s="10">
        <f t="shared" si="17"/>
        <v>0</v>
      </c>
      <c r="H122" s="10">
        <f t="shared" si="17"/>
        <v>0</v>
      </c>
      <c r="I122" s="10">
        <f t="shared" si="17"/>
        <v>0</v>
      </c>
      <c r="J122" s="10">
        <f t="shared" si="17"/>
        <v>0</v>
      </c>
      <c r="K122" s="10">
        <f t="shared" si="17"/>
        <v>0</v>
      </c>
      <c r="L122" s="10">
        <f t="shared" si="17"/>
        <v>0</v>
      </c>
      <c r="M122" s="10">
        <f t="shared" si="17"/>
        <v>0</v>
      </c>
      <c r="N122" s="10">
        <f t="shared" si="17"/>
        <v>0</v>
      </c>
      <c r="O122" s="10">
        <f t="shared" si="17"/>
        <v>0</v>
      </c>
      <c r="P122" s="10">
        <f t="shared" si="17"/>
        <v>0</v>
      </c>
      <c r="Q122" s="10">
        <f t="shared" si="17"/>
        <v>0</v>
      </c>
      <c r="R122" s="10">
        <f t="shared" si="17"/>
        <v>0</v>
      </c>
      <c r="S122" s="10">
        <f t="shared" si="17"/>
        <v>0</v>
      </c>
      <c r="T122" s="10">
        <f t="shared" si="17"/>
        <v>0</v>
      </c>
      <c r="U122" s="10">
        <f t="shared" si="17"/>
        <v>0</v>
      </c>
      <c r="V122" s="10">
        <f t="shared" si="17"/>
        <v>0</v>
      </c>
      <c r="W122" s="10">
        <f t="shared" si="17"/>
        <v>0</v>
      </c>
      <c r="X122" s="10">
        <f t="shared" si="17"/>
        <v>0</v>
      </c>
      <c r="Y122" s="10">
        <f t="shared" si="17"/>
        <v>0</v>
      </c>
      <c r="Z122" s="10">
        <f t="shared" si="17"/>
        <v>0</v>
      </c>
      <c r="AA122" s="10">
        <f t="shared" si="17"/>
        <v>0</v>
      </c>
      <c r="AB122" s="10">
        <f t="shared" si="17"/>
        <v>0</v>
      </c>
      <c r="AC122" s="10">
        <f t="shared" si="17"/>
        <v>0</v>
      </c>
    </row>
    <row r="123" spans="1:29" x14ac:dyDescent="0.25">
      <c r="A123" s="2">
        <v>122</v>
      </c>
      <c r="B123" s="3">
        <f t="shared" si="12"/>
        <v>44019</v>
      </c>
      <c r="C123" s="10">
        <f t="shared" si="10"/>
        <v>0</v>
      </c>
      <c r="D123" s="10">
        <f t="shared" si="11"/>
        <v>0</v>
      </c>
      <c r="E123" s="10">
        <f t="shared" si="17"/>
        <v>0</v>
      </c>
      <c r="F123" s="10">
        <f t="shared" si="17"/>
        <v>0</v>
      </c>
      <c r="G123" s="10">
        <f t="shared" si="17"/>
        <v>0</v>
      </c>
      <c r="H123" s="10">
        <f t="shared" si="17"/>
        <v>0</v>
      </c>
      <c r="I123" s="10">
        <f t="shared" si="17"/>
        <v>0</v>
      </c>
      <c r="J123" s="10">
        <f t="shared" si="17"/>
        <v>0</v>
      </c>
      <c r="K123" s="10">
        <f t="shared" si="17"/>
        <v>0</v>
      </c>
      <c r="L123" s="10">
        <f t="shared" si="17"/>
        <v>0</v>
      </c>
      <c r="M123" s="10">
        <f t="shared" si="17"/>
        <v>0</v>
      </c>
      <c r="N123" s="10">
        <f t="shared" si="17"/>
        <v>0</v>
      </c>
      <c r="O123" s="10">
        <f t="shared" si="17"/>
        <v>0</v>
      </c>
      <c r="P123" s="10">
        <f t="shared" si="17"/>
        <v>0</v>
      </c>
      <c r="Q123" s="10">
        <f t="shared" si="17"/>
        <v>0</v>
      </c>
      <c r="R123" s="10">
        <f t="shared" si="17"/>
        <v>0</v>
      </c>
      <c r="S123" s="10">
        <f t="shared" si="17"/>
        <v>0</v>
      </c>
      <c r="T123" s="10">
        <f t="shared" si="17"/>
        <v>0</v>
      </c>
      <c r="U123" s="10">
        <f t="shared" si="17"/>
        <v>0</v>
      </c>
      <c r="V123" s="10">
        <f t="shared" si="17"/>
        <v>0</v>
      </c>
      <c r="W123" s="10">
        <f t="shared" si="17"/>
        <v>0</v>
      </c>
      <c r="X123" s="10">
        <f t="shared" si="17"/>
        <v>0</v>
      </c>
      <c r="Y123" s="10">
        <f t="shared" si="17"/>
        <v>0</v>
      </c>
      <c r="Z123" s="10">
        <f t="shared" si="17"/>
        <v>0</v>
      </c>
      <c r="AA123" s="10">
        <f t="shared" si="17"/>
        <v>0</v>
      </c>
      <c r="AB123" s="10">
        <f t="shared" si="17"/>
        <v>0</v>
      </c>
      <c r="AC123" s="10">
        <f t="shared" si="17"/>
        <v>0</v>
      </c>
    </row>
    <row r="124" spans="1:29" x14ac:dyDescent="0.25">
      <c r="A124" s="2">
        <v>123</v>
      </c>
      <c r="B124" s="3">
        <f t="shared" si="12"/>
        <v>44020</v>
      </c>
      <c r="C124" s="10">
        <f t="shared" si="10"/>
        <v>0</v>
      </c>
      <c r="D124" s="10">
        <f t="shared" si="11"/>
        <v>0</v>
      </c>
      <c r="E124" s="10">
        <f t="shared" si="17"/>
        <v>0</v>
      </c>
      <c r="F124" s="10">
        <f t="shared" si="17"/>
        <v>0</v>
      </c>
      <c r="G124" s="10">
        <f t="shared" si="17"/>
        <v>0</v>
      </c>
      <c r="H124" s="10">
        <f t="shared" si="17"/>
        <v>0</v>
      </c>
      <c r="I124" s="10">
        <f t="shared" si="17"/>
        <v>0</v>
      </c>
      <c r="J124" s="10">
        <f t="shared" si="17"/>
        <v>0</v>
      </c>
      <c r="K124" s="10">
        <f t="shared" si="17"/>
        <v>0</v>
      </c>
      <c r="L124" s="10">
        <f t="shared" si="17"/>
        <v>0</v>
      </c>
      <c r="M124" s="10">
        <f t="shared" si="17"/>
        <v>0</v>
      </c>
      <c r="N124" s="10">
        <f t="shared" si="17"/>
        <v>0</v>
      </c>
      <c r="O124" s="10">
        <f t="shared" si="17"/>
        <v>0</v>
      </c>
      <c r="P124" s="10">
        <f t="shared" si="17"/>
        <v>0</v>
      </c>
      <c r="Q124" s="10">
        <f t="shared" si="17"/>
        <v>0</v>
      </c>
      <c r="R124" s="10">
        <f t="shared" si="17"/>
        <v>0</v>
      </c>
      <c r="S124" s="10">
        <f t="shared" si="17"/>
        <v>0</v>
      </c>
      <c r="T124" s="10">
        <f t="shared" si="17"/>
        <v>0</v>
      </c>
      <c r="U124" s="10">
        <f t="shared" si="17"/>
        <v>0</v>
      </c>
      <c r="V124" s="10">
        <f t="shared" si="17"/>
        <v>0</v>
      </c>
      <c r="W124" s="10">
        <f t="shared" si="17"/>
        <v>0</v>
      </c>
      <c r="X124" s="10">
        <f t="shared" si="17"/>
        <v>0</v>
      </c>
      <c r="Y124" s="10">
        <f t="shared" si="17"/>
        <v>0</v>
      </c>
      <c r="Z124" s="10">
        <f t="shared" si="17"/>
        <v>0</v>
      </c>
      <c r="AA124" s="10">
        <f t="shared" si="17"/>
        <v>0</v>
      </c>
      <c r="AB124" s="10">
        <f t="shared" si="17"/>
        <v>0</v>
      </c>
      <c r="AC124" s="10">
        <f t="shared" si="17"/>
        <v>0</v>
      </c>
    </row>
    <row r="125" spans="1:29" x14ac:dyDescent="0.25">
      <c r="A125" s="2">
        <v>124</v>
      </c>
      <c r="B125" s="3">
        <f t="shared" si="12"/>
        <v>44021</v>
      </c>
      <c r="C125" s="10">
        <f t="shared" si="10"/>
        <v>0</v>
      </c>
      <c r="D125" s="10">
        <f t="shared" si="11"/>
        <v>0</v>
      </c>
      <c r="E125" s="10">
        <f t="shared" si="17"/>
        <v>0</v>
      </c>
      <c r="F125" s="10">
        <f t="shared" si="17"/>
        <v>0</v>
      </c>
      <c r="G125" s="10">
        <f t="shared" si="17"/>
        <v>0</v>
      </c>
      <c r="H125" s="10">
        <f t="shared" si="17"/>
        <v>0</v>
      </c>
      <c r="I125" s="10">
        <f t="shared" si="17"/>
        <v>0</v>
      </c>
      <c r="J125" s="10">
        <f t="shared" si="17"/>
        <v>0</v>
      </c>
      <c r="K125" s="10">
        <f t="shared" si="17"/>
        <v>0</v>
      </c>
      <c r="L125" s="10">
        <f t="shared" si="17"/>
        <v>0</v>
      </c>
      <c r="M125" s="10">
        <f t="shared" si="17"/>
        <v>0</v>
      </c>
      <c r="N125" s="10">
        <f t="shared" si="17"/>
        <v>0</v>
      </c>
      <c r="O125" s="10">
        <f t="shared" si="17"/>
        <v>0</v>
      </c>
      <c r="P125" s="10">
        <f t="shared" si="17"/>
        <v>0</v>
      </c>
      <c r="Q125" s="10">
        <f t="shared" si="17"/>
        <v>0</v>
      </c>
      <c r="R125" s="10">
        <f t="shared" si="17"/>
        <v>0</v>
      </c>
      <c r="S125" s="10">
        <f t="shared" si="17"/>
        <v>0</v>
      </c>
      <c r="T125" s="10">
        <f t="shared" ref="E125:AC136" si="18">S125</f>
        <v>0</v>
      </c>
      <c r="U125" s="10">
        <f t="shared" si="18"/>
        <v>0</v>
      </c>
      <c r="V125" s="10">
        <f t="shared" si="18"/>
        <v>0</v>
      </c>
      <c r="W125" s="10">
        <f t="shared" si="18"/>
        <v>0</v>
      </c>
      <c r="X125" s="10">
        <f t="shared" si="18"/>
        <v>0</v>
      </c>
      <c r="Y125" s="10">
        <f t="shared" si="18"/>
        <v>0</v>
      </c>
      <c r="Z125" s="10">
        <f t="shared" si="18"/>
        <v>0</v>
      </c>
      <c r="AA125" s="10">
        <f t="shared" si="18"/>
        <v>0</v>
      </c>
      <c r="AB125" s="10">
        <f t="shared" si="18"/>
        <v>0</v>
      </c>
      <c r="AC125" s="10">
        <f t="shared" si="18"/>
        <v>0</v>
      </c>
    </row>
    <row r="126" spans="1:29" x14ac:dyDescent="0.25">
      <c r="A126" s="2">
        <v>125</v>
      </c>
      <c r="B126" s="3">
        <f t="shared" si="12"/>
        <v>44022</v>
      </c>
      <c r="C126" s="10">
        <f t="shared" si="10"/>
        <v>0</v>
      </c>
      <c r="D126" s="10">
        <f t="shared" si="11"/>
        <v>0</v>
      </c>
      <c r="E126" s="10">
        <f t="shared" si="18"/>
        <v>0</v>
      </c>
      <c r="F126" s="10">
        <f t="shared" si="18"/>
        <v>0</v>
      </c>
      <c r="G126" s="10">
        <f t="shared" si="18"/>
        <v>0</v>
      </c>
      <c r="H126" s="10">
        <f t="shared" si="18"/>
        <v>0</v>
      </c>
      <c r="I126" s="10">
        <f t="shared" si="18"/>
        <v>0</v>
      </c>
      <c r="J126" s="10">
        <f t="shared" si="18"/>
        <v>0</v>
      </c>
      <c r="K126" s="10">
        <f t="shared" si="18"/>
        <v>0</v>
      </c>
      <c r="L126" s="10">
        <f t="shared" si="18"/>
        <v>0</v>
      </c>
      <c r="M126" s="10">
        <f t="shared" si="18"/>
        <v>0</v>
      </c>
      <c r="N126" s="10">
        <f t="shared" si="18"/>
        <v>0</v>
      </c>
      <c r="O126" s="10">
        <f t="shared" si="18"/>
        <v>0</v>
      </c>
      <c r="P126" s="10">
        <f t="shared" si="18"/>
        <v>0</v>
      </c>
      <c r="Q126" s="10">
        <f t="shared" si="18"/>
        <v>0</v>
      </c>
      <c r="R126" s="10">
        <f t="shared" si="18"/>
        <v>0</v>
      </c>
      <c r="S126" s="10">
        <f t="shared" si="18"/>
        <v>0</v>
      </c>
      <c r="T126" s="10">
        <f t="shared" si="18"/>
        <v>0</v>
      </c>
      <c r="U126" s="10">
        <f t="shared" si="18"/>
        <v>0</v>
      </c>
      <c r="V126" s="10">
        <f t="shared" si="18"/>
        <v>0</v>
      </c>
      <c r="W126" s="10">
        <f t="shared" si="18"/>
        <v>0</v>
      </c>
      <c r="X126" s="10">
        <f t="shared" si="18"/>
        <v>0</v>
      </c>
      <c r="Y126" s="10">
        <f t="shared" si="18"/>
        <v>0</v>
      </c>
      <c r="Z126" s="10">
        <f t="shared" si="18"/>
        <v>0</v>
      </c>
      <c r="AA126" s="10">
        <f t="shared" si="18"/>
        <v>0</v>
      </c>
      <c r="AB126" s="10">
        <f t="shared" si="18"/>
        <v>0</v>
      </c>
      <c r="AC126" s="10">
        <f t="shared" si="18"/>
        <v>0</v>
      </c>
    </row>
    <row r="127" spans="1:29" x14ac:dyDescent="0.25">
      <c r="A127" s="2">
        <v>126</v>
      </c>
      <c r="B127" s="3">
        <f t="shared" si="12"/>
        <v>44023</v>
      </c>
      <c r="C127" s="10">
        <f t="shared" si="10"/>
        <v>0</v>
      </c>
      <c r="D127" s="10">
        <f t="shared" si="11"/>
        <v>0</v>
      </c>
      <c r="E127" s="10">
        <f t="shared" si="18"/>
        <v>0</v>
      </c>
      <c r="F127" s="10">
        <f t="shared" si="18"/>
        <v>0</v>
      </c>
      <c r="G127" s="10">
        <f t="shared" si="18"/>
        <v>0</v>
      </c>
      <c r="H127" s="10">
        <f t="shared" si="18"/>
        <v>0</v>
      </c>
      <c r="I127" s="10">
        <f t="shared" si="18"/>
        <v>0</v>
      </c>
      <c r="J127" s="10">
        <f t="shared" si="18"/>
        <v>0</v>
      </c>
      <c r="K127" s="10">
        <f t="shared" si="18"/>
        <v>0</v>
      </c>
      <c r="L127" s="10">
        <f t="shared" si="18"/>
        <v>0</v>
      </c>
      <c r="M127" s="10">
        <f t="shared" si="18"/>
        <v>0</v>
      </c>
      <c r="N127" s="10">
        <f t="shared" si="18"/>
        <v>0</v>
      </c>
      <c r="O127" s="10">
        <f t="shared" si="18"/>
        <v>0</v>
      </c>
      <c r="P127" s="10">
        <f t="shared" si="18"/>
        <v>0</v>
      </c>
      <c r="Q127" s="10">
        <f t="shared" si="18"/>
        <v>0</v>
      </c>
      <c r="R127" s="10">
        <f t="shared" si="18"/>
        <v>0</v>
      </c>
      <c r="S127" s="10">
        <f t="shared" si="18"/>
        <v>0</v>
      </c>
      <c r="T127" s="10">
        <f t="shared" si="18"/>
        <v>0</v>
      </c>
      <c r="U127" s="10">
        <f t="shared" si="18"/>
        <v>0</v>
      </c>
      <c r="V127" s="10">
        <f t="shared" si="18"/>
        <v>0</v>
      </c>
      <c r="W127" s="10">
        <f t="shared" si="18"/>
        <v>0</v>
      </c>
      <c r="X127" s="10">
        <f t="shared" si="18"/>
        <v>0</v>
      </c>
      <c r="Y127" s="10">
        <f t="shared" si="18"/>
        <v>0</v>
      </c>
      <c r="Z127" s="10">
        <f t="shared" si="18"/>
        <v>0</v>
      </c>
      <c r="AA127" s="10">
        <f t="shared" si="18"/>
        <v>0</v>
      </c>
      <c r="AB127" s="10">
        <f t="shared" si="18"/>
        <v>0</v>
      </c>
      <c r="AC127" s="10">
        <f t="shared" si="18"/>
        <v>0</v>
      </c>
    </row>
    <row r="128" spans="1:29" x14ac:dyDescent="0.25">
      <c r="A128" s="2">
        <v>127</v>
      </c>
      <c r="B128" s="3">
        <f t="shared" si="12"/>
        <v>44024</v>
      </c>
      <c r="C128" s="10">
        <f t="shared" si="10"/>
        <v>0</v>
      </c>
      <c r="D128" s="10">
        <f t="shared" si="11"/>
        <v>0</v>
      </c>
      <c r="E128" s="10">
        <f t="shared" si="18"/>
        <v>0</v>
      </c>
      <c r="F128" s="10">
        <f t="shared" si="18"/>
        <v>0</v>
      </c>
      <c r="G128" s="10">
        <f t="shared" si="18"/>
        <v>0</v>
      </c>
      <c r="H128" s="10">
        <f t="shared" si="18"/>
        <v>0</v>
      </c>
      <c r="I128" s="10">
        <f t="shared" si="18"/>
        <v>0</v>
      </c>
      <c r="J128" s="10">
        <f t="shared" si="18"/>
        <v>0</v>
      </c>
      <c r="K128" s="10">
        <f t="shared" si="18"/>
        <v>0</v>
      </c>
      <c r="L128" s="10">
        <f t="shared" si="18"/>
        <v>0</v>
      </c>
      <c r="M128" s="10">
        <f t="shared" si="18"/>
        <v>0</v>
      </c>
      <c r="N128" s="10">
        <f t="shared" si="18"/>
        <v>0</v>
      </c>
      <c r="O128" s="10">
        <f t="shared" si="18"/>
        <v>0</v>
      </c>
      <c r="P128" s="10">
        <f t="shared" si="18"/>
        <v>0</v>
      </c>
      <c r="Q128" s="10">
        <f t="shared" si="18"/>
        <v>0</v>
      </c>
      <c r="R128" s="10">
        <f t="shared" si="18"/>
        <v>0</v>
      </c>
      <c r="S128" s="10">
        <f t="shared" si="18"/>
        <v>0</v>
      </c>
      <c r="T128" s="10">
        <f t="shared" si="18"/>
        <v>0</v>
      </c>
      <c r="U128" s="10">
        <f t="shared" si="18"/>
        <v>0</v>
      </c>
      <c r="V128" s="10">
        <f t="shared" si="18"/>
        <v>0</v>
      </c>
      <c r="W128" s="10">
        <f t="shared" si="18"/>
        <v>0</v>
      </c>
      <c r="X128" s="10">
        <f t="shared" si="18"/>
        <v>0</v>
      </c>
      <c r="Y128" s="10">
        <f t="shared" si="18"/>
        <v>0</v>
      </c>
      <c r="Z128" s="10">
        <f t="shared" si="18"/>
        <v>0</v>
      </c>
      <c r="AA128" s="10">
        <f t="shared" si="18"/>
        <v>0</v>
      </c>
      <c r="AB128" s="10">
        <f t="shared" si="18"/>
        <v>0</v>
      </c>
      <c r="AC128" s="10">
        <f t="shared" si="18"/>
        <v>0</v>
      </c>
    </row>
    <row r="129" spans="1:29" x14ac:dyDescent="0.25">
      <c r="A129" s="2">
        <v>128</v>
      </c>
      <c r="B129" s="3">
        <f t="shared" si="12"/>
        <v>44025</v>
      </c>
      <c r="C129" s="10">
        <f t="shared" si="10"/>
        <v>0</v>
      </c>
      <c r="D129" s="10">
        <f t="shared" si="11"/>
        <v>0</v>
      </c>
      <c r="E129" s="10">
        <f t="shared" si="18"/>
        <v>0</v>
      </c>
      <c r="F129" s="10">
        <f t="shared" si="18"/>
        <v>0</v>
      </c>
      <c r="G129" s="10">
        <f t="shared" si="18"/>
        <v>0</v>
      </c>
      <c r="H129" s="10">
        <f t="shared" si="18"/>
        <v>0</v>
      </c>
      <c r="I129" s="10">
        <f t="shared" si="18"/>
        <v>0</v>
      </c>
      <c r="J129" s="10">
        <f t="shared" si="18"/>
        <v>0</v>
      </c>
      <c r="K129" s="10">
        <f t="shared" si="18"/>
        <v>0</v>
      </c>
      <c r="L129" s="10">
        <f t="shared" si="18"/>
        <v>0</v>
      </c>
      <c r="M129" s="10">
        <f t="shared" si="18"/>
        <v>0</v>
      </c>
      <c r="N129" s="10">
        <f t="shared" si="18"/>
        <v>0</v>
      </c>
      <c r="O129" s="10">
        <f t="shared" si="18"/>
        <v>0</v>
      </c>
      <c r="P129" s="10">
        <f t="shared" si="18"/>
        <v>0</v>
      </c>
      <c r="Q129" s="10">
        <f t="shared" si="18"/>
        <v>0</v>
      </c>
      <c r="R129" s="10">
        <f t="shared" si="18"/>
        <v>0</v>
      </c>
      <c r="S129" s="10">
        <f t="shared" si="18"/>
        <v>0</v>
      </c>
      <c r="T129" s="10">
        <f t="shared" si="18"/>
        <v>0</v>
      </c>
      <c r="U129" s="10">
        <f t="shared" si="18"/>
        <v>0</v>
      </c>
      <c r="V129" s="10">
        <f t="shared" si="18"/>
        <v>0</v>
      </c>
      <c r="W129" s="10">
        <f t="shared" si="18"/>
        <v>0</v>
      </c>
      <c r="X129" s="10">
        <f t="shared" si="18"/>
        <v>0</v>
      </c>
      <c r="Y129" s="10">
        <f t="shared" si="18"/>
        <v>0</v>
      </c>
      <c r="Z129" s="10">
        <f t="shared" si="18"/>
        <v>0</v>
      </c>
      <c r="AA129" s="10">
        <f t="shared" si="18"/>
        <v>0</v>
      </c>
      <c r="AB129" s="10">
        <f t="shared" si="18"/>
        <v>0</v>
      </c>
      <c r="AC129" s="10">
        <f t="shared" si="18"/>
        <v>0</v>
      </c>
    </row>
    <row r="130" spans="1:29" x14ac:dyDescent="0.25">
      <c r="A130" s="2">
        <v>129</v>
      </c>
      <c r="B130" s="3">
        <f t="shared" si="12"/>
        <v>44026</v>
      </c>
      <c r="C130" s="10">
        <f t="shared" ref="C130:C193" si="19">IF(B130&lt;Vac_Ini_Real-AntVacina,0,
IF(B130=Vac_Ini_Real-AntVacina+Dias1,Target1,
IF(B130=MAX(B:B),Target2,
IF(B130&lt;Vac_Ini_Real-AntVacina+Dias1,C129+(Target1-C129)/(Vac_Ini_Real-AntVacina+Dias1 - B130+1),
C129+(Target2-C129)/(MAX(B:B) - B130+1)
))))</f>
        <v>0</v>
      </c>
      <c r="D130" s="10">
        <f t="shared" si="11"/>
        <v>0</v>
      </c>
      <c r="E130" s="10">
        <f t="shared" si="18"/>
        <v>0</v>
      </c>
      <c r="F130" s="10">
        <f t="shared" si="18"/>
        <v>0</v>
      </c>
      <c r="G130" s="10">
        <f t="shared" si="18"/>
        <v>0</v>
      </c>
      <c r="H130" s="10">
        <f t="shared" si="18"/>
        <v>0</v>
      </c>
      <c r="I130" s="10">
        <f t="shared" si="18"/>
        <v>0</v>
      </c>
      <c r="J130" s="10">
        <f t="shared" si="18"/>
        <v>0</v>
      </c>
      <c r="K130" s="10">
        <f t="shared" si="18"/>
        <v>0</v>
      </c>
      <c r="L130" s="10">
        <f t="shared" si="18"/>
        <v>0</v>
      </c>
      <c r="M130" s="10">
        <f t="shared" si="18"/>
        <v>0</v>
      </c>
      <c r="N130" s="10">
        <f t="shared" si="18"/>
        <v>0</v>
      </c>
      <c r="O130" s="10">
        <f t="shared" si="18"/>
        <v>0</v>
      </c>
      <c r="P130" s="10">
        <f t="shared" si="18"/>
        <v>0</v>
      </c>
      <c r="Q130" s="10">
        <f t="shared" si="18"/>
        <v>0</v>
      </c>
      <c r="R130" s="10">
        <f t="shared" si="18"/>
        <v>0</v>
      </c>
      <c r="S130" s="10">
        <f t="shared" si="18"/>
        <v>0</v>
      </c>
      <c r="T130" s="10">
        <f t="shared" si="18"/>
        <v>0</v>
      </c>
      <c r="U130" s="10">
        <f t="shared" si="18"/>
        <v>0</v>
      </c>
      <c r="V130" s="10">
        <f t="shared" si="18"/>
        <v>0</v>
      </c>
      <c r="W130" s="10">
        <f t="shared" si="18"/>
        <v>0</v>
      </c>
      <c r="X130" s="10">
        <f t="shared" si="18"/>
        <v>0</v>
      </c>
      <c r="Y130" s="10">
        <f t="shared" si="18"/>
        <v>0</v>
      </c>
      <c r="Z130" s="10">
        <f t="shared" si="18"/>
        <v>0</v>
      </c>
      <c r="AA130" s="10">
        <f t="shared" si="18"/>
        <v>0</v>
      </c>
      <c r="AB130" s="10">
        <f t="shared" si="18"/>
        <v>0</v>
      </c>
      <c r="AC130" s="10">
        <f t="shared" si="18"/>
        <v>0</v>
      </c>
    </row>
    <row r="131" spans="1:29" x14ac:dyDescent="0.25">
      <c r="A131" s="2">
        <v>130</v>
      </c>
      <c r="B131" s="3">
        <f t="shared" si="12"/>
        <v>44027</v>
      </c>
      <c r="C131" s="10">
        <f t="shared" si="19"/>
        <v>0</v>
      </c>
      <c r="D131" s="10">
        <f t="shared" ref="D131:S194" si="20">C131</f>
        <v>0</v>
      </c>
      <c r="E131" s="10">
        <f t="shared" si="20"/>
        <v>0</v>
      </c>
      <c r="F131" s="10">
        <f t="shared" si="20"/>
        <v>0</v>
      </c>
      <c r="G131" s="10">
        <f t="shared" si="20"/>
        <v>0</v>
      </c>
      <c r="H131" s="10">
        <f t="shared" si="20"/>
        <v>0</v>
      </c>
      <c r="I131" s="10">
        <f t="shared" si="20"/>
        <v>0</v>
      </c>
      <c r="J131" s="10">
        <f t="shared" si="20"/>
        <v>0</v>
      </c>
      <c r="K131" s="10">
        <f t="shared" si="20"/>
        <v>0</v>
      </c>
      <c r="L131" s="10">
        <f t="shared" si="20"/>
        <v>0</v>
      </c>
      <c r="M131" s="10">
        <f t="shared" si="20"/>
        <v>0</v>
      </c>
      <c r="N131" s="10">
        <f t="shared" si="20"/>
        <v>0</v>
      </c>
      <c r="O131" s="10">
        <f t="shared" si="20"/>
        <v>0</v>
      </c>
      <c r="P131" s="10">
        <f t="shared" si="20"/>
        <v>0</v>
      </c>
      <c r="Q131" s="10">
        <f t="shared" si="20"/>
        <v>0</v>
      </c>
      <c r="R131" s="10">
        <f t="shared" si="20"/>
        <v>0</v>
      </c>
      <c r="S131" s="10">
        <f t="shared" si="20"/>
        <v>0</v>
      </c>
      <c r="T131" s="10">
        <f t="shared" si="18"/>
        <v>0</v>
      </c>
      <c r="U131" s="10">
        <f t="shared" si="18"/>
        <v>0</v>
      </c>
      <c r="V131" s="10">
        <f t="shared" si="18"/>
        <v>0</v>
      </c>
      <c r="W131" s="10">
        <f t="shared" si="18"/>
        <v>0</v>
      </c>
      <c r="X131" s="10">
        <f t="shared" si="18"/>
        <v>0</v>
      </c>
      <c r="Y131" s="10">
        <f t="shared" si="18"/>
        <v>0</v>
      </c>
      <c r="Z131" s="10">
        <f t="shared" si="18"/>
        <v>0</v>
      </c>
      <c r="AA131" s="10">
        <f t="shared" si="18"/>
        <v>0</v>
      </c>
      <c r="AB131" s="10">
        <f t="shared" si="18"/>
        <v>0</v>
      </c>
      <c r="AC131" s="10">
        <f t="shared" si="18"/>
        <v>0</v>
      </c>
    </row>
    <row r="132" spans="1:29" x14ac:dyDescent="0.25">
      <c r="A132" s="2">
        <v>131</v>
      </c>
      <c r="B132" s="3">
        <f t="shared" ref="B132:B195" si="21">B131+1</f>
        <v>44028</v>
      </c>
      <c r="C132" s="10">
        <f t="shared" si="19"/>
        <v>0</v>
      </c>
      <c r="D132" s="10">
        <f t="shared" si="20"/>
        <v>0</v>
      </c>
      <c r="E132" s="10">
        <f t="shared" si="18"/>
        <v>0</v>
      </c>
      <c r="F132" s="10">
        <f t="shared" si="18"/>
        <v>0</v>
      </c>
      <c r="G132" s="10">
        <f t="shared" si="18"/>
        <v>0</v>
      </c>
      <c r="H132" s="10">
        <f t="shared" si="18"/>
        <v>0</v>
      </c>
      <c r="I132" s="10">
        <f t="shared" si="18"/>
        <v>0</v>
      </c>
      <c r="J132" s="10">
        <f t="shared" si="18"/>
        <v>0</v>
      </c>
      <c r="K132" s="10">
        <f t="shared" si="18"/>
        <v>0</v>
      </c>
      <c r="L132" s="10">
        <f t="shared" si="18"/>
        <v>0</v>
      </c>
      <c r="M132" s="10">
        <f t="shared" si="18"/>
        <v>0</v>
      </c>
      <c r="N132" s="10">
        <f t="shared" si="18"/>
        <v>0</v>
      </c>
      <c r="O132" s="10">
        <f t="shared" si="18"/>
        <v>0</v>
      </c>
      <c r="P132" s="10">
        <f t="shared" si="18"/>
        <v>0</v>
      </c>
      <c r="Q132" s="10">
        <f t="shared" si="18"/>
        <v>0</v>
      </c>
      <c r="R132" s="10">
        <f t="shared" si="18"/>
        <v>0</v>
      </c>
      <c r="S132" s="10">
        <f t="shared" si="18"/>
        <v>0</v>
      </c>
      <c r="T132" s="10">
        <f t="shared" si="18"/>
        <v>0</v>
      </c>
      <c r="U132" s="10">
        <f t="shared" si="18"/>
        <v>0</v>
      </c>
      <c r="V132" s="10">
        <f t="shared" si="18"/>
        <v>0</v>
      </c>
      <c r="W132" s="10">
        <f t="shared" si="18"/>
        <v>0</v>
      </c>
      <c r="X132" s="10">
        <f t="shared" si="18"/>
        <v>0</v>
      </c>
      <c r="Y132" s="10">
        <f t="shared" si="18"/>
        <v>0</v>
      </c>
      <c r="Z132" s="10">
        <f t="shared" si="18"/>
        <v>0</v>
      </c>
      <c r="AA132" s="10">
        <f t="shared" si="18"/>
        <v>0</v>
      </c>
      <c r="AB132" s="10">
        <f t="shared" si="18"/>
        <v>0</v>
      </c>
      <c r="AC132" s="10">
        <f t="shared" si="18"/>
        <v>0</v>
      </c>
    </row>
    <row r="133" spans="1:29" x14ac:dyDescent="0.25">
      <c r="A133" s="2">
        <v>132</v>
      </c>
      <c r="B133" s="3">
        <f t="shared" si="21"/>
        <v>44029</v>
      </c>
      <c r="C133" s="10">
        <f t="shared" si="19"/>
        <v>0</v>
      </c>
      <c r="D133" s="10">
        <f t="shared" si="20"/>
        <v>0</v>
      </c>
      <c r="E133" s="10">
        <f t="shared" si="18"/>
        <v>0</v>
      </c>
      <c r="F133" s="10">
        <f t="shared" si="18"/>
        <v>0</v>
      </c>
      <c r="G133" s="10">
        <f t="shared" si="18"/>
        <v>0</v>
      </c>
      <c r="H133" s="10">
        <f t="shared" si="18"/>
        <v>0</v>
      </c>
      <c r="I133" s="10">
        <f t="shared" si="18"/>
        <v>0</v>
      </c>
      <c r="J133" s="10">
        <f t="shared" si="18"/>
        <v>0</v>
      </c>
      <c r="K133" s="10">
        <f t="shared" si="18"/>
        <v>0</v>
      </c>
      <c r="L133" s="10">
        <f t="shared" si="18"/>
        <v>0</v>
      </c>
      <c r="M133" s="10">
        <f t="shared" si="18"/>
        <v>0</v>
      </c>
      <c r="N133" s="10">
        <f t="shared" si="18"/>
        <v>0</v>
      </c>
      <c r="O133" s="10">
        <f t="shared" si="18"/>
        <v>0</v>
      </c>
      <c r="P133" s="10">
        <f t="shared" si="18"/>
        <v>0</v>
      </c>
      <c r="Q133" s="10">
        <f t="shared" si="18"/>
        <v>0</v>
      </c>
      <c r="R133" s="10">
        <f t="shared" si="18"/>
        <v>0</v>
      </c>
      <c r="S133" s="10">
        <f t="shared" si="18"/>
        <v>0</v>
      </c>
      <c r="T133" s="10">
        <f t="shared" si="18"/>
        <v>0</v>
      </c>
      <c r="U133" s="10">
        <f t="shared" si="18"/>
        <v>0</v>
      </c>
      <c r="V133" s="10">
        <f t="shared" si="18"/>
        <v>0</v>
      </c>
      <c r="W133" s="10">
        <f t="shared" si="18"/>
        <v>0</v>
      </c>
      <c r="X133" s="10">
        <f t="shared" si="18"/>
        <v>0</v>
      </c>
      <c r="Y133" s="10">
        <f t="shared" si="18"/>
        <v>0</v>
      </c>
      <c r="Z133" s="10">
        <f t="shared" si="18"/>
        <v>0</v>
      </c>
      <c r="AA133" s="10">
        <f t="shared" si="18"/>
        <v>0</v>
      </c>
      <c r="AB133" s="10">
        <f t="shared" si="18"/>
        <v>0</v>
      </c>
      <c r="AC133" s="10">
        <f t="shared" si="18"/>
        <v>0</v>
      </c>
    </row>
    <row r="134" spans="1:29" x14ac:dyDescent="0.25">
      <c r="A134" s="2">
        <v>133</v>
      </c>
      <c r="B134" s="3">
        <f t="shared" si="21"/>
        <v>44030</v>
      </c>
      <c r="C134" s="10">
        <f t="shared" si="19"/>
        <v>0</v>
      </c>
      <c r="D134" s="10">
        <f t="shared" si="20"/>
        <v>0</v>
      </c>
      <c r="E134" s="10">
        <f t="shared" si="18"/>
        <v>0</v>
      </c>
      <c r="F134" s="10">
        <f t="shared" si="18"/>
        <v>0</v>
      </c>
      <c r="G134" s="10">
        <f t="shared" si="18"/>
        <v>0</v>
      </c>
      <c r="H134" s="10">
        <f t="shared" si="18"/>
        <v>0</v>
      </c>
      <c r="I134" s="10">
        <f t="shared" si="18"/>
        <v>0</v>
      </c>
      <c r="J134" s="10">
        <f t="shared" si="18"/>
        <v>0</v>
      </c>
      <c r="K134" s="10">
        <f t="shared" si="18"/>
        <v>0</v>
      </c>
      <c r="L134" s="10">
        <f t="shared" si="18"/>
        <v>0</v>
      </c>
      <c r="M134" s="10">
        <f t="shared" si="18"/>
        <v>0</v>
      </c>
      <c r="N134" s="10">
        <f t="shared" si="18"/>
        <v>0</v>
      </c>
      <c r="O134" s="10">
        <f t="shared" si="18"/>
        <v>0</v>
      </c>
      <c r="P134" s="10">
        <f t="shared" si="18"/>
        <v>0</v>
      </c>
      <c r="Q134" s="10">
        <f t="shared" si="18"/>
        <v>0</v>
      </c>
      <c r="R134" s="10">
        <f t="shared" si="18"/>
        <v>0</v>
      </c>
      <c r="S134" s="10">
        <f t="shared" si="18"/>
        <v>0</v>
      </c>
      <c r="T134" s="10">
        <f t="shared" si="18"/>
        <v>0</v>
      </c>
      <c r="U134" s="10">
        <f t="shared" si="18"/>
        <v>0</v>
      </c>
      <c r="V134" s="10">
        <f t="shared" si="18"/>
        <v>0</v>
      </c>
      <c r="W134" s="10">
        <f t="shared" si="18"/>
        <v>0</v>
      </c>
      <c r="X134" s="10">
        <f t="shared" si="18"/>
        <v>0</v>
      </c>
      <c r="Y134" s="10">
        <f t="shared" si="18"/>
        <v>0</v>
      </c>
      <c r="Z134" s="10">
        <f t="shared" si="18"/>
        <v>0</v>
      </c>
      <c r="AA134" s="10">
        <f t="shared" si="18"/>
        <v>0</v>
      </c>
      <c r="AB134" s="10">
        <f t="shared" si="18"/>
        <v>0</v>
      </c>
      <c r="AC134" s="10">
        <f t="shared" si="18"/>
        <v>0</v>
      </c>
    </row>
    <row r="135" spans="1:29" x14ac:dyDescent="0.25">
      <c r="A135" s="2">
        <v>134</v>
      </c>
      <c r="B135" s="3">
        <f t="shared" si="21"/>
        <v>44031</v>
      </c>
      <c r="C135" s="10">
        <f t="shared" si="19"/>
        <v>0</v>
      </c>
      <c r="D135" s="10">
        <f t="shared" si="20"/>
        <v>0</v>
      </c>
      <c r="E135" s="10">
        <f t="shared" si="18"/>
        <v>0</v>
      </c>
      <c r="F135" s="10">
        <f t="shared" si="18"/>
        <v>0</v>
      </c>
      <c r="G135" s="10">
        <f t="shared" si="18"/>
        <v>0</v>
      </c>
      <c r="H135" s="10">
        <f t="shared" si="18"/>
        <v>0</v>
      </c>
      <c r="I135" s="10">
        <f t="shared" si="18"/>
        <v>0</v>
      </c>
      <c r="J135" s="10">
        <f t="shared" si="18"/>
        <v>0</v>
      </c>
      <c r="K135" s="10">
        <f t="shared" si="18"/>
        <v>0</v>
      </c>
      <c r="L135" s="10">
        <f t="shared" si="18"/>
        <v>0</v>
      </c>
      <c r="M135" s="10">
        <f t="shared" si="18"/>
        <v>0</v>
      </c>
      <c r="N135" s="10">
        <f t="shared" si="18"/>
        <v>0</v>
      </c>
      <c r="O135" s="10">
        <f t="shared" si="18"/>
        <v>0</v>
      </c>
      <c r="P135" s="10">
        <f t="shared" si="18"/>
        <v>0</v>
      </c>
      <c r="Q135" s="10">
        <f t="shared" si="18"/>
        <v>0</v>
      </c>
      <c r="R135" s="10">
        <f t="shared" si="18"/>
        <v>0</v>
      </c>
      <c r="S135" s="10">
        <f t="shared" si="18"/>
        <v>0</v>
      </c>
      <c r="T135" s="10">
        <f t="shared" si="18"/>
        <v>0</v>
      </c>
      <c r="U135" s="10">
        <f t="shared" si="18"/>
        <v>0</v>
      </c>
      <c r="V135" s="10">
        <f t="shared" si="18"/>
        <v>0</v>
      </c>
      <c r="W135" s="10">
        <f t="shared" si="18"/>
        <v>0</v>
      </c>
      <c r="X135" s="10">
        <f t="shared" si="18"/>
        <v>0</v>
      </c>
      <c r="Y135" s="10">
        <f t="shared" si="18"/>
        <v>0</v>
      </c>
      <c r="Z135" s="10">
        <f t="shared" si="18"/>
        <v>0</v>
      </c>
      <c r="AA135" s="10">
        <f t="shared" si="18"/>
        <v>0</v>
      </c>
      <c r="AB135" s="10">
        <f t="shared" si="18"/>
        <v>0</v>
      </c>
      <c r="AC135" s="10">
        <f t="shared" si="18"/>
        <v>0</v>
      </c>
    </row>
    <row r="136" spans="1:29" x14ac:dyDescent="0.25">
      <c r="A136" s="2">
        <v>135</v>
      </c>
      <c r="B136" s="3">
        <f t="shared" si="21"/>
        <v>44032</v>
      </c>
      <c r="C136" s="10">
        <f t="shared" si="19"/>
        <v>0</v>
      </c>
      <c r="D136" s="10">
        <f t="shared" si="20"/>
        <v>0</v>
      </c>
      <c r="E136" s="10">
        <f t="shared" si="18"/>
        <v>0</v>
      </c>
      <c r="F136" s="10">
        <f t="shared" si="18"/>
        <v>0</v>
      </c>
      <c r="G136" s="10">
        <f t="shared" si="18"/>
        <v>0</v>
      </c>
      <c r="H136" s="10">
        <f t="shared" si="18"/>
        <v>0</v>
      </c>
      <c r="I136" s="10">
        <f t="shared" si="18"/>
        <v>0</v>
      </c>
      <c r="J136" s="10">
        <f t="shared" si="18"/>
        <v>0</v>
      </c>
      <c r="K136" s="10">
        <f t="shared" si="18"/>
        <v>0</v>
      </c>
      <c r="L136" s="10">
        <f t="shared" si="18"/>
        <v>0</v>
      </c>
      <c r="M136" s="10">
        <f t="shared" si="18"/>
        <v>0</v>
      </c>
      <c r="N136" s="10">
        <f t="shared" si="18"/>
        <v>0</v>
      </c>
      <c r="O136" s="10">
        <f t="shared" ref="E136:AC146" si="22">N136</f>
        <v>0</v>
      </c>
      <c r="P136" s="10">
        <f t="shared" si="22"/>
        <v>0</v>
      </c>
      <c r="Q136" s="10">
        <f t="shared" si="22"/>
        <v>0</v>
      </c>
      <c r="R136" s="10">
        <f t="shared" si="22"/>
        <v>0</v>
      </c>
      <c r="S136" s="10">
        <f t="shared" si="22"/>
        <v>0</v>
      </c>
      <c r="T136" s="10">
        <f t="shared" si="22"/>
        <v>0</v>
      </c>
      <c r="U136" s="10">
        <f t="shared" si="22"/>
        <v>0</v>
      </c>
      <c r="V136" s="10">
        <f t="shared" si="22"/>
        <v>0</v>
      </c>
      <c r="W136" s="10">
        <f t="shared" si="22"/>
        <v>0</v>
      </c>
      <c r="X136" s="10">
        <f t="shared" si="22"/>
        <v>0</v>
      </c>
      <c r="Y136" s="10">
        <f t="shared" si="22"/>
        <v>0</v>
      </c>
      <c r="Z136" s="10">
        <f t="shared" si="22"/>
        <v>0</v>
      </c>
      <c r="AA136" s="10">
        <f t="shared" si="22"/>
        <v>0</v>
      </c>
      <c r="AB136" s="10">
        <f t="shared" si="22"/>
        <v>0</v>
      </c>
      <c r="AC136" s="10">
        <f t="shared" si="22"/>
        <v>0</v>
      </c>
    </row>
    <row r="137" spans="1:29" x14ac:dyDescent="0.25">
      <c r="A137" s="2">
        <v>136</v>
      </c>
      <c r="B137" s="3">
        <f t="shared" si="21"/>
        <v>44033</v>
      </c>
      <c r="C137" s="10">
        <f t="shared" si="19"/>
        <v>0</v>
      </c>
      <c r="D137" s="10">
        <f t="shared" si="20"/>
        <v>0</v>
      </c>
      <c r="E137" s="10">
        <f t="shared" si="22"/>
        <v>0</v>
      </c>
      <c r="F137" s="10">
        <f t="shared" si="22"/>
        <v>0</v>
      </c>
      <c r="G137" s="10">
        <f t="shared" si="22"/>
        <v>0</v>
      </c>
      <c r="H137" s="10">
        <f t="shared" si="22"/>
        <v>0</v>
      </c>
      <c r="I137" s="10">
        <f t="shared" si="22"/>
        <v>0</v>
      </c>
      <c r="J137" s="10">
        <f t="shared" si="22"/>
        <v>0</v>
      </c>
      <c r="K137" s="10">
        <f t="shared" si="22"/>
        <v>0</v>
      </c>
      <c r="L137" s="10">
        <f t="shared" si="22"/>
        <v>0</v>
      </c>
      <c r="M137" s="10">
        <f t="shared" si="22"/>
        <v>0</v>
      </c>
      <c r="N137" s="10">
        <f t="shared" si="22"/>
        <v>0</v>
      </c>
      <c r="O137" s="10">
        <f t="shared" si="22"/>
        <v>0</v>
      </c>
      <c r="P137" s="10">
        <f t="shared" si="22"/>
        <v>0</v>
      </c>
      <c r="Q137" s="10">
        <f t="shared" si="22"/>
        <v>0</v>
      </c>
      <c r="R137" s="10">
        <f t="shared" si="22"/>
        <v>0</v>
      </c>
      <c r="S137" s="10">
        <f t="shared" si="22"/>
        <v>0</v>
      </c>
      <c r="T137" s="10">
        <f t="shared" si="22"/>
        <v>0</v>
      </c>
      <c r="U137" s="10">
        <f t="shared" si="22"/>
        <v>0</v>
      </c>
      <c r="V137" s="10">
        <f t="shared" si="22"/>
        <v>0</v>
      </c>
      <c r="W137" s="10">
        <f t="shared" si="22"/>
        <v>0</v>
      </c>
      <c r="X137" s="10">
        <f t="shared" si="22"/>
        <v>0</v>
      </c>
      <c r="Y137" s="10">
        <f t="shared" si="22"/>
        <v>0</v>
      </c>
      <c r="Z137" s="10">
        <f t="shared" si="22"/>
        <v>0</v>
      </c>
      <c r="AA137" s="10">
        <f t="shared" si="22"/>
        <v>0</v>
      </c>
      <c r="AB137" s="10">
        <f t="shared" si="22"/>
        <v>0</v>
      </c>
      <c r="AC137" s="10">
        <f t="shared" si="22"/>
        <v>0</v>
      </c>
    </row>
    <row r="138" spans="1:29" x14ac:dyDescent="0.25">
      <c r="A138" s="2">
        <v>137</v>
      </c>
      <c r="B138" s="3">
        <f t="shared" si="21"/>
        <v>44034</v>
      </c>
      <c r="C138" s="10">
        <f t="shared" si="19"/>
        <v>0</v>
      </c>
      <c r="D138" s="10">
        <f t="shared" si="20"/>
        <v>0</v>
      </c>
      <c r="E138" s="10">
        <f t="shared" si="22"/>
        <v>0</v>
      </c>
      <c r="F138" s="10">
        <f t="shared" si="22"/>
        <v>0</v>
      </c>
      <c r="G138" s="10">
        <f t="shared" si="22"/>
        <v>0</v>
      </c>
      <c r="H138" s="10">
        <f t="shared" si="22"/>
        <v>0</v>
      </c>
      <c r="I138" s="10">
        <f t="shared" si="22"/>
        <v>0</v>
      </c>
      <c r="J138" s="10">
        <f t="shared" si="22"/>
        <v>0</v>
      </c>
      <c r="K138" s="10">
        <f t="shared" si="22"/>
        <v>0</v>
      </c>
      <c r="L138" s="10">
        <f t="shared" si="22"/>
        <v>0</v>
      </c>
      <c r="M138" s="10">
        <f t="shared" si="22"/>
        <v>0</v>
      </c>
      <c r="N138" s="10">
        <f t="shared" si="22"/>
        <v>0</v>
      </c>
      <c r="O138" s="10">
        <f t="shared" si="22"/>
        <v>0</v>
      </c>
      <c r="P138" s="10">
        <f t="shared" si="22"/>
        <v>0</v>
      </c>
      <c r="Q138" s="10">
        <f t="shared" si="22"/>
        <v>0</v>
      </c>
      <c r="R138" s="10">
        <f t="shared" si="22"/>
        <v>0</v>
      </c>
      <c r="S138" s="10">
        <f t="shared" si="22"/>
        <v>0</v>
      </c>
      <c r="T138" s="10">
        <f t="shared" si="22"/>
        <v>0</v>
      </c>
      <c r="U138" s="10">
        <f t="shared" si="22"/>
        <v>0</v>
      </c>
      <c r="V138" s="10">
        <f t="shared" si="22"/>
        <v>0</v>
      </c>
      <c r="W138" s="10">
        <f t="shared" si="22"/>
        <v>0</v>
      </c>
      <c r="X138" s="10">
        <f t="shared" si="22"/>
        <v>0</v>
      </c>
      <c r="Y138" s="10">
        <f t="shared" si="22"/>
        <v>0</v>
      </c>
      <c r="Z138" s="10">
        <f t="shared" si="22"/>
        <v>0</v>
      </c>
      <c r="AA138" s="10">
        <f t="shared" si="22"/>
        <v>0</v>
      </c>
      <c r="AB138" s="10">
        <f t="shared" si="22"/>
        <v>0</v>
      </c>
      <c r="AC138" s="10">
        <f t="shared" si="22"/>
        <v>0</v>
      </c>
    </row>
    <row r="139" spans="1:29" x14ac:dyDescent="0.25">
      <c r="A139" s="2">
        <v>138</v>
      </c>
      <c r="B139" s="3">
        <f t="shared" si="21"/>
        <v>44035</v>
      </c>
      <c r="C139" s="10">
        <f t="shared" si="19"/>
        <v>0</v>
      </c>
      <c r="D139" s="10">
        <f t="shared" si="20"/>
        <v>0</v>
      </c>
      <c r="E139" s="10">
        <f t="shared" si="22"/>
        <v>0</v>
      </c>
      <c r="F139" s="10">
        <f t="shared" si="22"/>
        <v>0</v>
      </c>
      <c r="G139" s="10">
        <f t="shared" si="22"/>
        <v>0</v>
      </c>
      <c r="H139" s="10">
        <f t="shared" si="22"/>
        <v>0</v>
      </c>
      <c r="I139" s="10">
        <f t="shared" si="22"/>
        <v>0</v>
      </c>
      <c r="J139" s="10">
        <f t="shared" si="22"/>
        <v>0</v>
      </c>
      <c r="K139" s="10">
        <f t="shared" si="22"/>
        <v>0</v>
      </c>
      <c r="L139" s="10">
        <f t="shared" si="22"/>
        <v>0</v>
      </c>
      <c r="M139" s="10">
        <f t="shared" si="22"/>
        <v>0</v>
      </c>
      <c r="N139" s="10">
        <f t="shared" si="22"/>
        <v>0</v>
      </c>
      <c r="O139" s="10">
        <f t="shared" si="22"/>
        <v>0</v>
      </c>
      <c r="P139" s="10">
        <f t="shared" si="22"/>
        <v>0</v>
      </c>
      <c r="Q139" s="10">
        <f t="shared" si="22"/>
        <v>0</v>
      </c>
      <c r="R139" s="10">
        <f t="shared" si="22"/>
        <v>0</v>
      </c>
      <c r="S139" s="10">
        <f t="shared" si="22"/>
        <v>0</v>
      </c>
      <c r="T139" s="10">
        <f t="shared" si="22"/>
        <v>0</v>
      </c>
      <c r="U139" s="10">
        <f t="shared" si="22"/>
        <v>0</v>
      </c>
      <c r="V139" s="10">
        <f t="shared" si="22"/>
        <v>0</v>
      </c>
      <c r="W139" s="10">
        <f t="shared" si="22"/>
        <v>0</v>
      </c>
      <c r="X139" s="10">
        <f t="shared" si="22"/>
        <v>0</v>
      </c>
      <c r="Y139" s="10">
        <f t="shared" si="22"/>
        <v>0</v>
      </c>
      <c r="Z139" s="10">
        <f t="shared" si="22"/>
        <v>0</v>
      </c>
      <c r="AA139" s="10">
        <f t="shared" si="22"/>
        <v>0</v>
      </c>
      <c r="AB139" s="10">
        <f t="shared" si="22"/>
        <v>0</v>
      </c>
      <c r="AC139" s="10">
        <f t="shared" si="22"/>
        <v>0</v>
      </c>
    </row>
    <row r="140" spans="1:29" x14ac:dyDescent="0.25">
      <c r="A140" s="2">
        <v>139</v>
      </c>
      <c r="B140" s="3">
        <f t="shared" si="21"/>
        <v>44036</v>
      </c>
      <c r="C140" s="10">
        <f t="shared" si="19"/>
        <v>0</v>
      </c>
      <c r="D140" s="10">
        <f t="shared" si="20"/>
        <v>0</v>
      </c>
      <c r="E140" s="10">
        <f t="shared" si="22"/>
        <v>0</v>
      </c>
      <c r="F140" s="10">
        <f t="shared" si="22"/>
        <v>0</v>
      </c>
      <c r="G140" s="10">
        <f t="shared" si="22"/>
        <v>0</v>
      </c>
      <c r="H140" s="10">
        <f t="shared" si="22"/>
        <v>0</v>
      </c>
      <c r="I140" s="10">
        <f t="shared" si="22"/>
        <v>0</v>
      </c>
      <c r="J140" s="10">
        <f t="shared" si="22"/>
        <v>0</v>
      </c>
      <c r="K140" s="10">
        <f t="shared" si="22"/>
        <v>0</v>
      </c>
      <c r="L140" s="10">
        <f t="shared" si="22"/>
        <v>0</v>
      </c>
      <c r="M140" s="10">
        <f t="shared" si="22"/>
        <v>0</v>
      </c>
      <c r="N140" s="10">
        <f t="shared" si="22"/>
        <v>0</v>
      </c>
      <c r="O140" s="10">
        <f t="shared" si="22"/>
        <v>0</v>
      </c>
      <c r="P140" s="10">
        <f t="shared" si="22"/>
        <v>0</v>
      </c>
      <c r="Q140" s="10">
        <f t="shared" si="22"/>
        <v>0</v>
      </c>
      <c r="R140" s="10">
        <f t="shared" si="22"/>
        <v>0</v>
      </c>
      <c r="S140" s="10">
        <f t="shared" si="22"/>
        <v>0</v>
      </c>
      <c r="T140" s="10">
        <f t="shared" si="22"/>
        <v>0</v>
      </c>
      <c r="U140" s="10">
        <f t="shared" si="22"/>
        <v>0</v>
      </c>
      <c r="V140" s="10">
        <f t="shared" si="22"/>
        <v>0</v>
      </c>
      <c r="W140" s="10">
        <f t="shared" si="22"/>
        <v>0</v>
      </c>
      <c r="X140" s="10">
        <f t="shared" si="22"/>
        <v>0</v>
      </c>
      <c r="Y140" s="10">
        <f t="shared" si="22"/>
        <v>0</v>
      </c>
      <c r="Z140" s="10">
        <f t="shared" si="22"/>
        <v>0</v>
      </c>
      <c r="AA140" s="10">
        <f t="shared" si="22"/>
        <v>0</v>
      </c>
      <c r="AB140" s="10">
        <f t="shared" si="22"/>
        <v>0</v>
      </c>
      <c r="AC140" s="10">
        <f t="shared" si="22"/>
        <v>0</v>
      </c>
    </row>
    <row r="141" spans="1:29" x14ac:dyDescent="0.25">
      <c r="A141" s="2">
        <v>140</v>
      </c>
      <c r="B141" s="3">
        <f t="shared" si="21"/>
        <v>44037</v>
      </c>
      <c r="C141" s="10">
        <f t="shared" si="19"/>
        <v>0</v>
      </c>
      <c r="D141" s="10">
        <f t="shared" si="20"/>
        <v>0</v>
      </c>
      <c r="E141" s="10">
        <f t="shared" si="22"/>
        <v>0</v>
      </c>
      <c r="F141" s="10">
        <f t="shared" si="22"/>
        <v>0</v>
      </c>
      <c r="G141" s="10">
        <f t="shared" si="22"/>
        <v>0</v>
      </c>
      <c r="H141" s="10">
        <f t="shared" si="22"/>
        <v>0</v>
      </c>
      <c r="I141" s="10">
        <f t="shared" si="22"/>
        <v>0</v>
      </c>
      <c r="J141" s="10">
        <f t="shared" si="22"/>
        <v>0</v>
      </c>
      <c r="K141" s="10">
        <f t="shared" si="22"/>
        <v>0</v>
      </c>
      <c r="L141" s="10">
        <f t="shared" si="22"/>
        <v>0</v>
      </c>
      <c r="M141" s="10">
        <f t="shared" si="22"/>
        <v>0</v>
      </c>
      <c r="N141" s="10">
        <f t="shared" si="22"/>
        <v>0</v>
      </c>
      <c r="O141" s="10">
        <f t="shared" si="22"/>
        <v>0</v>
      </c>
      <c r="P141" s="10">
        <f t="shared" si="22"/>
        <v>0</v>
      </c>
      <c r="Q141" s="10">
        <f t="shared" si="22"/>
        <v>0</v>
      </c>
      <c r="R141" s="10">
        <f t="shared" si="22"/>
        <v>0</v>
      </c>
      <c r="S141" s="10">
        <f t="shared" si="22"/>
        <v>0</v>
      </c>
      <c r="T141" s="10">
        <f t="shared" si="22"/>
        <v>0</v>
      </c>
      <c r="U141" s="10">
        <f t="shared" si="22"/>
        <v>0</v>
      </c>
      <c r="V141" s="10">
        <f t="shared" si="22"/>
        <v>0</v>
      </c>
      <c r="W141" s="10">
        <f t="shared" si="22"/>
        <v>0</v>
      </c>
      <c r="X141" s="10">
        <f t="shared" si="22"/>
        <v>0</v>
      </c>
      <c r="Y141" s="10">
        <f t="shared" si="22"/>
        <v>0</v>
      </c>
      <c r="Z141" s="10">
        <f t="shared" si="22"/>
        <v>0</v>
      </c>
      <c r="AA141" s="10">
        <f t="shared" si="22"/>
        <v>0</v>
      </c>
      <c r="AB141" s="10">
        <f t="shared" si="22"/>
        <v>0</v>
      </c>
      <c r="AC141" s="10">
        <f t="shared" si="22"/>
        <v>0</v>
      </c>
    </row>
    <row r="142" spans="1:29" x14ac:dyDescent="0.25">
      <c r="A142" s="2">
        <v>141</v>
      </c>
      <c r="B142" s="3">
        <f t="shared" si="21"/>
        <v>44038</v>
      </c>
      <c r="C142" s="10">
        <f t="shared" si="19"/>
        <v>0</v>
      </c>
      <c r="D142" s="10">
        <f t="shared" si="20"/>
        <v>0</v>
      </c>
      <c r="E142" s="10">
        <f t="shared" si="22"/>
        <v>0</v>
      </c>
      <c r="F142" s="10">
        <f t="shared" si="22"/>
        <v>0</v>
      </c>
      <c r="G142" s="10">
        <f t="shared" si="22"/>
        <v>0</v>
      </c>
      <c r="H142" s="10">
        <f t="shared" si="22"/>
        <v>0</v>
      </c>
      <c r="I142" s="10">
        <f t="shared" si="22"/>
        <v>0</v>
      </c>
      <c r="J142" s="10">
        <f t="shared" si="22"/>
        <v>0</v>
      </c>
      <c r="K142" s="10">
        <f t="shared" si="22"/>
        <v>0</v>
      </c>
      <c r="L142" s="10">
        <f t="shared" si="22"/>
        <v>0</v>
      </c>
      <c r="M142" s="10">
        <f t="shared" si="22"/>
        <v>0</v>
      </c>
      <c r="N142" s="10">
        <f t="shared" si="22"/>
        <v>0</v>
      </c>
      <c r="O142" s="10">
        <f t="shared" si="22"/>
        <v>0</v>
      </c>
      <c r="P142" s="10">
        <f t="shared" si="22"/>
        <v>0</v>
      </c>
      <c r="Q142" s="10">
        <f t="shared" si="22"/>
        <v>0</v>
      </c>
      <c r="R142" s="10">
        <f t="shared" si="22"/>
        <v>0</v>
      </c>
      <c r="S142" s="10">
        <f t="shared" si="22"/>
        <v>0</v>
      </c>
      <c r="T142" s="10">
        <f t="shared" si="22"/>
        <v>0</v>
      </c>
      <c r="U142" s="10">
        <f t="shared" si="22"/>
        <v>0</v>
      </c>
      <c r="V142" s="10">
        <f t="shared" si="22"/>
        <v>0</v>
      </c>
      <c r="W142" s="10">
        <f t="shared" si="22"/>
        <v>0</v>
      </c>
      <c r="X142" s="10">
        <f t="shared" si="22"/>
        <v>0</v>
      </c>
      <c r="Y142" s="10">
        <f t="shared" si="22"/>
        <v>0</v>
      </c>
      <c r="Z142" s="10">
        <f t="shared" si="22"/>
        <v>0</v>
      </c>
      <c r="AA142" s="10">
        <f t="shared" si="22"/>
        <v>0</v>
      </c>
      <c r="AB142" s="10">
        <f t="shared" si="22"/>
        <v>0</v>
      </c>
      <c r="AC142" s="10">
        <f t="shared" si="22"/>
        <v>0</v>
      </c>
    </row>
    <row r="143" spans="1:29" x14ac:dyDescent="0.25">
      <c r="A143" s="2">
        <v>142</v>
      </c>
      <c r="B143" s="3">
        <f t="shared" si="21"/>
        <v>44039</v>
      </c>
      <c r="C143" s="10">
        <f t="shared" si="19"/>
        <v>0</v>
      </c>
      <c r="D143" s="10">
        <f t="shared" si="20"/>
        <v>0</v>
      </c>
      <c r="E143" s="10">
        <f t="shared" si="22"/>
        <v>0</v>
      </c>
      <c r="F143" s="10">
        <f t="shared" si="22"/>
        <v>0</v>
      </c>
      <c r="G143" s="10">
        <f t="shared" si="22"/>
        <v>0</v>
      </c>
      <c r="H143" s="10">
        <f t="shared" si="22"/>
        <v>0</v>
      </c>
      <c r="I143" s="10">
        <f t="shared" si="22"/>
        <v>0</v>
      </c>
      <c r="J143" s="10">
        <f t="shared" si="22"/>
        <v>0</v>
      </c>
      <c r="K143" s="10">
        <f t="shared" si="22"/>
        <v>0</v>
      </c>
      <c r="L143" s="10">
        <f t="shared" si="22"/>
        <v>0</v>
      </c>
      <c r="M143" s="10">
        <f t="shared" si="22"/>
        <v>0</v>
      </c>
      <c r="N143" s="10">
        <f t="shared" si="22"/>
        <v>0</v>
      </c>
      <c r="O143" s="10">
        <f t="shared" si="22"/>
        <v>0</v>
      </c>
      <c r="P143" s="10">
        <f t="shared" si="22"/>
        <v>0</v>
      </c>
      <c r="Q143" s="10">
        <f t="shared" si="22"/>
        <v>0</v>
      </c>
      <c r="R143" s="10">
        <f t="shared" si="22"/>
        <v>0</v>
      </c>
      <c r="S143" s="10">
        <f t="shared" si="22"/>
        <v>0</v>
      </c>
      <c r="T143" s="10">
        <f t="shared" si="22"/>
        <v>0</v>
      </c>
      <c r="U143" s="10">
        <f t="shared" si="22"/>
        <v>0</v>
      </c>
      <c r="V143" s="10">
        <f t="shared" si="22"/>
        <v>0</v>
      </c>
      <c r="W143" s="10">
        <f t="shared" si="22"/>
        <v>0</v>
      </c>
      <c r="X143" s="10">
        <f t="shared" si="22"/>
        <v>0</v>
      </c>
      <c r="Y143" s="10">
        <f t="shared" si="22"/>
        <v>0</v>
      </c>
      <c r="Z143" s="10">
        <f t="shared" si="22"/>
        <v>0</v>
      </c>
      <c r="AA143" s="10">
        <f t="shared" si="22"/>
        <v>0</v>
      </c>
      <c r="AB143" s="10">
        <f t="shared" si="22"/>
        <v>0</v>
      </c>
      <c r="AC143" s="10">
        <f t="shared" si="22"/>
        <v>0</v>
      </c>
    </row>
    <row r="144" spans="1:29" x14ac:dyDescent="0.25">
      <c r="A144" s="2">
        <v>143</v>
      </c>
      <c r="B144" s="3">
        <f t="shared" si="21"/>
        <v>44040</v>
      </c>
      <c r="C144" s="10">
        <f t="shared" si="19"/>
        <v>0</v>
      </c>
      <c r="D144" s="10">
        <f t="shared" si="20"/>
        <v>0</v>
      </c>
      <c r="E144" s="10">
        <f t="shared" si="22"/>
        <v>0</v>
      </c>
      <c r="F144" s="10">
        <f t="shared" si="22"/>
        <v>0</v>
      </c>
      <c r="G144" s="10">
        <f t="shared" si="22"/>
        <v>0</v>
      </c>
      <c r="H144" s="10">
        <f t="shared" si="22"/>
        <v>0</v>
      </c>
      <c r="I144" s="10">
        <f t="shared" si="22"/>
        <v>0</v>
      </c>
      <c r="J144" s="10">
        <f t="shared" si="22"/>
        <v>0</v>
      </c>
      <c r="K144" s="10">
        <f t="shared" si="22"/>
        <v>0</v>
      </c>
      <c r="L144" s="10">
        <f t="shared" si="22"/>
        <v>0</v>
      </c>
      <c r="M144" s="10">
        <f t="shared" si="22"/>
        <v>0</v>
      </c>
      <c r="N144" s="10">
        <f t="shared" si="22"/>
        <v>0</v>
      </c>
      <c r="O144" s="10">
        <f t="shared" si="22"/>
        <v>0</v>
      </c>
      <c r="P144" s="10">
        <f t="shared" si="22"/>
        <v>0</v>
      </c>
      <c r="Q144" s="10">
        <f t="shared" si="22"/>
        <v>0</v>
      </c>
      <c r="R144" s="10">
        <f t="shared" si="22"/>
        <v>0</v>
      </c>
      <c r="S144" s="10">
        <f t="shared" si="22"/>
        <v>0</v>
      </c>
      <c r="T144" s="10">
        <f t="shared" si="22"/>
        <v>0</v>
      </c>
      <c r="U144" s="10">
        <f t="shared" si="22"/>
        <v>0</v>
      </c>
      <c r="V144" s="10">
        <f t="shared" si="22"/>
        <v>0</v>
      </c>
      <c r="W144" s="10">
        <f t="shared" si="22"/>
        <v>0</v>
      </c>
      <c r="X144" s="10">
        <f t="shared" si="22"/>
        <v>0</v>
      </c>
      <c r="Y144" s="10">
        <f t="shared" si="22"/>
        <v>0</v>
      </c>
      <c r="Z144" s="10">
        <f t="shared" si="22"/>
        <v>0</v>
      </c>
      <c r="AA144" s="10">
        <f t="shared" si="22"/>
        <v>0</v>
      </c>
      <c r="AB144" s="10">
        <f t="shared" si="22"/>
        <v>0</v>
      </c>
      <c r="AC144" s="10">
        <f t="shared" si="22"/>
        <v>0</v>
      </c>
    </row>
    <row r="145" spans="1:29" x14ac:dyDescent="0.25">
      <c r="A145" s="2">
        <v>144</v>
      </c>
      <c r="B145" s="3">
        <f t="shared" si="21"/>
        <v>44041</v>
      </c>
      <c r="C145" s="10">
        <f t="shared" si="19"/>
        <v>0</v>
      </c>
      <c r="D145" s="10">
        <f t="shared" si="20"/>
        <v>0</v>
      </c>
      <c r="E145" s="10">
        <f t="shared" si="22"/>
        <v>0</v>
      </c>
      <c r="F145" s="10">
        <f t="shared" si="22"/>
        <v>0</v>
      </c>
      <c r="G145" s="10">
        <f t="shared" si="22"/>
        <v>0</v>
      </c>
      <c r="H145" s="10">
        <f t="shared" si="22"/>
        <v>0</v>
      </c>
      <c r="I145" s="10">
        <f t="shared" si="22"/>
        <v>0</v>
      </c>
      <c r="J145" s="10">
        <f t="shared" si="22"/>
        <v>0</v>
      </c>
      <c r="K145" s="10">
        <f t="shared" si="22"/>
        <v>0</v>
      </c>
      <c r="L145" s="10">
        <f t="shared" si="22"/>
        <v>0</v>
      </c>
      <c r="M145" s="10">
        <f t="shared" si="22"/>
        <v>0</v>
      </c>
      <c r="N145" s="10">
        <f t="shared" si="22"/>
        <v>0</v>
      </c>
      <c r="O145" s="10">
        <f t="shared" si="22"/>
        <v>0</v>
      </c>
      <c r="P145" s="10">
        <f t="shared" si="22"/>
        <v>0</v>
      </c>
      <c r="Q145" s="10">
        <f t="shared" si="22"/>
        <v>0</v>
      </c>
      <c r="R145" s="10">
        <f t="shared" si="22"/>
        <v>0</v>
      </c>
      <c r="S145" s="10">
        <f t="shared" si="22"/>
        <v>0</v>
      </c>
      <c r="T145" s="10">
        <f t="shared" si="22"/>
        <v>0</v>
      </c>
      <c r="U145" s="10">
        <f t="shared" si="22"/>
        <v>0</v>
      </c>
      <c r="V145" s="10">
        <f t="shared" si="22"/>
        <v>0</v>
      </c>
      <c r="W145" s="10">
        <f t="shared" si="22"/>
        <v>0</v>
      </c>
      <c r="X145" s="10">
        <f t="shared" si="22"/>
        <v>0</v>
      </c>
      <c r="Y145" s="10">
        <f t="shared" si="22"/>
        <v>0</v>
      </c>
      <c r="Z145" s="10">
        <f t="shared" si="22"/>
        <v>0</v>
      </c>
      <c r="AA145" s="10">
        <f t="shared" si="22"/>
        <v>0</v>
      </c>
      <c r="AB145" s="10">
        <f t="shared" si="22"/>
        <v>0</v>
      </c>
      <c r="AC145" s="10">
        <f t="shared" si="22"/>
        <v>0</v>
      </c>
    </row>
    <row r="146" spans="1:29" x14ac:dyDescent="0.25">
      <c r="A146" s="2">
        <v>145</v>
      </c>
      <c r="B146" s="3">
        <f t="shared" si="21"/>
        <v>44042</v>
      </c>
      <c r="C146" s="10">
        <f t="shared" si="19"/>
        <v>0</v>
      </c>
      <c r="D146" s="10">
        <f t="shared" si="20"/>
        <v>0</v>
      </c>
      <c r="E146" s="10">
        <f t="shared" si="22"/>
        <v>0</v>
      </c>
      <c r="F146" s="10">
        <f t="shared" si="22"/>
        <v>0</v>
      </c>
      <c r="G146" s="10">
        <f t="shared" si="22"/>
        <v>0</v>
      </c>
      <c r="H146" s="10">
        <f t="shared" si="22"/>
        <v>0</v>
      </c>
      <c r="I146" s="10">
        <f t="shared" si="22"/>
        <v>0</v>
      </c>
      <c r="J146" s="10">
        <f t="shared" si="22"/>
        <v>0</v>
      </c>
      <c r="K146" s="10">
        <f t="shared" si="22"/>
        <v>0</v>
      </c>
      <c r="L146" s="10">
        <f t="shared" si="22"/>
        <v>0</v>
      </c>
      <c r="M146" s="10">
        <f t="shared" si="22"/>
        <v>0</v>
      </c>
      <c r="N146" s="10">
        <f t="shared" si="22"/>
        <v>0</v>
      </c>
      <c r="O146" s="10">
        <f t="shared" si="22"/>
        <v>0</v>
      </c>
      <c r="P146" s="10">
        <f t="shared" si="22"/>
        <v>0</v>
      </c>
      <c r="Q146" s="10">
        <f t="shared" si="22"/>
        <v>0</v>
      </c>
      <c r="R146" s="10">
        <f t="shared" si="22"/>
        <v>0</v>
      </c>
      <c r="S146" s="10">
        <f t="shared" si="22"/>
        <v>0</v>
      </c>
      <c r="T146" s="10">
        <f t="shared" ref="E146:AC156" si="23">S146</f>
        <v>0</v>
      </c>
      <c r="U146" s="10">
        <f t="shared" si="23"/>
        <v>0</v>
      </c>
      <c r="V146" s="10">
        <f t="shared" si="23"/>
        <v>0</v>
      </c>
      <c r="W146" s="10">
        <f t="shared" si="23"/>
        <v>0</v>
      </c>
      <c r="X146" s="10">
        <f t="shared" si="23"/>
        <v>0</v>
      </c>
      <c r="Y146" s="10">
        <f t="shared" si="23"/>
        <v>0</v>
      </c>
      <c r="Z146" s="10">
        <f t="shared" si="23"/>
        <v>0</v>
      </c>
      <c r="AA146" s="10">
        <f t="shared" si="23"/>
        <v>0</v>
      </c>
      <c r="AB146" s="10">
        <f t="shared" si="23"/>
        <v>0</v>
      </c>
      <c r="AC146" s="10">
        <f t="shared" si="23"/>
        <v>0</v>
      </c>
    </row>
    <row r="147" spans="1:29" x14ac:dyDescent="0.25">
      <c r="A147" s="2">
        <v>146</v>
      </c>
      <c r="B147" s="3">
        <f t="shared" si="21"/>
        <v>44043</v>
      </c>
      <c r="C147" s="10">
        <f t="shared" si="19"/>
        <v>0</v>
      </c>
      <c r="D147" s="10">
        <f t="shared" si="20"/>
        <v>0</v>
      </c>
      <c r="E147" s="10">
        <f t="shared" si="23"/>
        <v>0</v>
      </c>
      <c r="F147" s="10">
        <f t="shared" si="23"/>
        <v>0</v>
      </c>
      <c r="G147" s="10">
        <f t="shared" si="23"/>
        <v>0</v>
      </c>
      <c r="H147" s="10">
        <f t="shared" si="23"/>
        <v>0</v>
      </c>
      <c r="I147" s="10">
        <f t="shared" si="23"/>
        <v>0</v>
      </c>
      <c r="J147" s="10">
        <f t="shared" si="23"/>
        <v>0</v>
      </c>
      <c r="K147" s="10">
        <f t="shared" si="23"/>
        <v>0</v>
      </c>
      <c r="L147" s="10">
        <f t="shared" si="23"/>
        <v>0</v>
      </c>
      <c r="M147" s="10">
        <f t="shared" si="23"/>
        <v>0</v>
      </c>
      <c r="N147" s="10">
        <f t="shared" si="23"/>
        <v>0</v>
      </c>
      <c r="O147" s="10">
        <f t="shared" si="23"/>
        <v>0</v>
      </c>
      <c r="P147" s="10">
        <f t="shared" si="23"/>
        <v>0</v>
      </c>
      <c r="Q147" s="10">
        <f t="shared" si="23"/>
        <v>0</v>
      </c>
      <c r="R147" s="10">
        <f t="shared" si="23"/>
        <v>0</v>
      </c>
      <c r="S147" s="10">
        <f t="shared" si="23"/>
        <v>0</v>
      </c>
      <c r="T147" s="10">
        <f t="shared" si="23"/>
        <v>0</v>
      </c>
      <c r="U147" s="10">
        <f t="shared" si="23"/>
        <v>0</v>
      </c>
      <c r="V147" s="10">
        <f t="shared" si="23"/>
        <v>0</v>
      </c>
      <c r="W147" s="10">
        <f t="shared" si="23"/>
        <v>0</v>
      </c>
      <c r="X147" s="10">
        <f t="shared" si="23"/>
        <v>0</v>
      </c>
      <c r="Y147" s="10">
        <f t="shared" si="23"/>
        <v>0</v>
      </c>
      <c r="Z147" s="10">
        <f t="shared" si="23"/>
        <v>0</v>
      </c>
      <c r="AA147" s="10">
        <f t="shared" si="23"/>
        <v>0</v>
      </c>
      <c r="AB147" s="10">
        <f t="shared" si="23"/>
        <v>0</v>
      </c>
      <c r="AC147" s="10">
        <f t="shared" si="23"/>
        <v>0</v>
      </c>
    </row>
    <row r="148" spans="1:29" x14ac:dyDescent="0.25">
      <c r="A148" s="2">
        <v>147</v>
      </c>
      <c r="B148" s="3">
        <f t="shared" si="21"/>
        <v>44044</v>
      </c>
      <c r="C148" s="10">
        <f t="shared" si="19"/>
        <v>0</v>
      </c>
      <c r="D148" s="10">
        <f t="shared" si="20"/>
        <v>0</v>
      </c>
      <c r="E148" s="10">
        <f t="shared" si="23"/>
        <v>0</v>
      </c>
      <c r="F148" s="10">
        <f t="shared" si="23"/>
        <v>0</v>
      </c>
      <c r="G148" s="10">
        <f t="shared" si="23"/>
        <v>0</v>
      </c>
      <c r="H148" s="10">
        <f t="shared" si="23"/>
        <v>0</v>
      </c>
      <c r="I148" s="10">
        <f t="shared" si="23"/>
        <v>0</v>
      </c>
      <c r="J148" s="10">
        <f t="shared" si="23"/>
        <v>0</v>
      </c>
      <c r="K148" s="10">
        <f t="shared" si="23"/>
        <v>0</v>
      </c>
      <c r="L148" s="10">
        <f t="shared" si="23"/>
        <v>0</v>
      </c>
      <c r="M148" s="10">
        <f t="shared" si="23"/>
        <v>0</v>
      </c>
      <c r="N148" s="10">
        <f t="shared" si="23"/>
        <v>0</v>
      </c>
      <c r="O148" s="10">
        <f t="shared" si="23"/>
        <v>0</v>
      </c>
      <c r="P148" s="10">
        <f t="shared" si="23"/>
        <v>0</v>
      </c>
      <c r="Q148" s="10">
        <f t="shared" si="23"/>
        <v>0</v>
      </c>
      <c r="R148" s="10">
        <f t="shared" si="23"/>
        <v>0</v>
      </c>
      <c r="S148" s="10">
        <f t="shared" si="23"/>
        <v>0</v>
      </c>
      <c r="T148" s="10">
        <f t="shared" si="23"/>
        <v>0</v>
      </c>
      <c r="U148" s="10">
        <f t="shared" si="23"/>
        <v>0</v>
      </c>
      <c r="V148" s="10">
        <f t="shared" si="23"/>
        <v>0</v>
      </c>
      <c r="W148" s="10">
        <f t="shared" si="23"/>
        <v>0</v>
      </c>
      <c r="X148" s="10">
        <f t="shared" si="23"/>
        <v>0</v>
      </c>
      <c r="Y148" s="10">
        <f t="shared" si="23"/>
        <v>0</v>
      </c>
      <c r="Z148" s="10">
        <f t="shared" si="23"/>
        <v>0</v>
      </c>
      <c r="AA148" s="10">
        <f t="shared" si="23"/>
        <v>0</v>
      </c>
      <c r="AB148" s="10">
        <f t="shared" si="23"/>
        <v>0</v>
      </c>
      <c r="AC148" s="10">
        <f t="shared" si="23"/>
        <v>0</v>
      </c>
    </row>
    <row r="149" spans="1:29" x14ac:dyDescent="0.25">
      <c r="A149" s="2">
        <v>148</v>
      </c>
      <c r="B149" s="3">
        <f t="shared" si="21"/>
        <v>44045</v>
      </c>
      <c r="C149" s="10">
        <f t="shared" si="19"/>
        <v>0</v>
      </c>
      <c r="D149" s="10">
        <f t="shared" si="20"/>
        <v>0</v>
      </c>
      <c r="E149" s="10">
        <f t="shared" si="23"/>
        <v>0</v>
      </c>
      <c r="F149" s="10">
        <f t="shared" si="23"/>
        <v>0</v>
      </c>
      <c r="G149" s="10">
        <f t="shared" si="23"/>
        <v>0</v>
      </c>
      <c r="H149" s="10">
        <f t="shared" si="23"/>
        <v>0</v>
      </c>
      <c r="I149" s="10">
        <f t="shared" si="23"/>
        <v>0</v>
      </c>
      <c r="J149" s="10">
        <f t="shared" si="23"/>
        <v>0</v>
      </c>
      <c r="K149" s="10">
        <f t="shared" si="23"/>
        <v>0</v>
      </c>
      <c r="L149" s="10">
        <f t="shared" si="23"/>
        <v>0</v>
      </c>
      <c r="M149" s="10">
        <f t="shared" si="23"/>
        <v>0</v>
      </c>
      <c r="N149" s="10">
        <f t="shared" si="23"/>
        <v>0</v>
      </c>
      <c r="O149" s="10">
        <f t="shared" si="23"/>
        <v>0</v>
      </c>
      <c r="P149" s="10">
        <f t="shared" si="23"/>
        <v>0</v>
      </c>
      <c r="Q149" s="10">
        <f t="shared" si="23"/>
        <v>0</v>
      </c>
      <c r="R149" s="10">
        <f t="shared" si="23"/>
        <v>0</v>
      </c>
      <c r="S149" s="10">
        <f t="shared" si="23"/>
        <v>0</v>
      </c>
      <c r="T149" s="10">
        <f t="shared" si="23"/>
        <v>0</v>
      </c>
      <c r="U149" s="10">
        <f t="shared" si="23"/>
        <v>0</v>
      </c>
      <c r="V149" s="10">
        <f t="shared" si="23"/>
        <v>0</v>
      </c>
      <c r="W149" s="10">
        <f t="shared" si="23"/>
        <v>0</v>
      </c>
      <c r="X149" s="10">
        <f t="shared" si="23"/>
        <v>0</v>
      </c>
      <c r="Y149" s="10">
        <f t="shared" si="23"/>
        <v>0</v>
      </c>
      <c r="Z149" s="10">
        <f t="shared" si="23"/>
        <v>0</v>
      </c>
      <c r="AA149" s="10">
        <f t="shared" si="23"/>
        <v>0</v>
      </c>
      <c r="AB149" s="10">
        <f t="shared" si="23"/>
        <v>0</v>
      </c>
      <c r="AC149" s="10">
        <f t="shared" si="23"/>
        <v>0</v>
      </c>
    </row>
    <row r="150" spans="1:29" x14ac:dyDescent="0.25">
      <c r="A150" s="2">
        <v>149</v>
      </c>
      <c r="B150" s="3">
        <f t="shared" si="21"/>
        <v>44046</v>
      </c>
      <c r="C150" s="10">
        <f t="shared" si="19"/>
        <v>0</v>
      </c>
      <c r="D150" s="10">
        <f t="shared" si="20"/>
        <v>0</v>
      </c>
      <c r="E150" s="10">
        <f t="shared" si="23"/>
        <v>0</v>
      </c>
      <c r="F150" s="10">
        <f t="shared" si="23"/>
        <v>0</v>
      </c>
      <c r="G150" s="10">
        <f t="shared" si="23"/>
        <v>0</v>
      </c>
      <c r="H150" s="10">
        <f t="shared" si="23"/>
        <v>0</v>
      </c>
      <c r="I150" s="10">
        <f t="shared" si="23"/>
        <v>0</v>
      </c>
      <c r="J150" s="10">
        <f t="shared" si="23"/>
        <v>0</v>
      </c>
      <c r="K150" s="10">
        <f t="shared" si="23"/>
        <v>0</v>
      </c>
      <c r="L150" s="10">
        <f t="shared" si="23"/>
        <v>0</v>
      </c>
      <c r="M150" s="10">
        <f t="shared" si="23"/>
        <v>0</v>
      </c>
      <c r="N150" s="10">
        <f t="shared" si="23"/>
        <v>0</v>
      </c>
      <c r="O150" s="10">
        <f t="shared" si="23"/>
        <v>0</v>
      </c>
      <c r="P150" s="10">
        <f t="shared" si="23"/>
        <v>0</v>
      </c>
      <c r="Q150" s="10">
        <f t="shared" si="23"/>
        <v>0</v>
      </c>
      <c r="R150" s="10">
        <f t="shared" si="23"/>
        <v>0</v>
      </c>
      <c r="S150" s="10">
        <f t="shared" si="23"/>
        <v>0</v>
      </c>
      <c r="T150" s="10">
        <f t="shared" si="23"/>
        <v>0</v>
      </c>
      <c r="U150" s="10">
        <f t="shared" si="23"/>
        <v>0</v>
      </c>
      <c r="V150" s="10">
        <f t="shared" si="23"/>
        <v>0</v>
      </c>
      <c r="W150" s="10">
        <f t="shared" si="23"/>
        <v>0</v>
      </c>
      <c r="X150" s="10">
        <f t="shared" si="23"/>
        <v>0</v>
      </c>
      <c r="Y150" s="10">
        <f t="shared" si="23"/>
        <v>0</v>
      </c>
      <c r="Z150" s="10">
        <f t="shared" si="23"/>
        <v>0</v>
      </c>
      <c r="AA150" s="10">
        <f t="shared" si="23"/>
        <v>0</v>
      </c>
      <c r="AB150" s="10">
        <f t="shared" si="23"/>
        <v>0</v>
      </c>
      <c r="AC150" s="10">
        <f t="shared" si="23"/>
        <v>0</v>
      </c>
    </row>
    <row r="151" spans="1:29" x14ac:dyDescent="0.25">
      <c r="A151" s="2">
        <v>150</v>
      </c>
      <c r="B151" s="3">
        <f t="shared" si="21"/>
        <v>44047</v>
      </c>
      <c r="C151" s="10">
        <f t="shared" si="19"/>
        <v>0</v>
      </c>
      <c r="D151" s="10">
        <f t="shared" si="20"/>
        <v>0</v>
      </c>
      <c r="E151" s="10">
        <f t="shared" si="23"/>
        <v>0</v>
      </c>
      <c r="F151" s="10">
        <f t="shared" si="23"/>
        <v>0</v>
      </c>
      <c r="G151" s="10">
        <f t="shared" si="23"/>
        <v>0</v>
      </c>
      <c r="H151" s="10">
        <f t="shared" si="23"/>
        <v>0</v>
      </c>
      <c r="I151" s="10">
        <f t="shared" si="23"/>
        <v>0</v>
      </c>
      <c r="J151" s="10">
        <f t="shared" si="23"/>
        <v>0</v>
      </c>
      <c r="K151" s="10">
        <f t="shared" si="23"/>
        <v>0</v>
      </c>
      <c r="L151" s="10">
        <f t="shared" si="23"/>
        <v>0</v>
      </c>
      <c r="M151" s="10">
        <f t="shared" si="23"/>
        <v>0</v>
      </c>
      <c r="N151" s="10">
        <f t="shared" si="23"/>
        <v>0</v>
      </c>
      <c r="O151" s="10">
        <f t="shared" si="23"/>
        <v>0</v>
      </c>
      <c r="P151" s="10">
        <f t="shared" si="23"/>
        <v>0</v>
      </c>
      <c r="Q151" s="10">
        <f t="shared" si="23"/>
        <v>0</v>
      </c>
      <c r="R151" s="10">
        <f t="shared" si="23"/>
        <v>0</v>
      </c>
      <c r="S151" s="10">
        <f t="shared" si="23"/>
        <v>0</v>
      </c>
      <c r="T151" s="10">
        <f t="shared" si="23"/>
        <v>0</v>
      </c>
      <c r="U151" s="10">
        <f t="shared" si="23"/>
        <v>0</v>
      </c>
      <c r="V151" s="10">
        <f t="shared" si="23"/>
        <v>0</v>
      </c>
      <c r="W151" s="10">
        <f t="shared" si="23"/>
        <v>0</v>
      </c>
      <c r="X151" s="10">
        <f t="shared" si="23"/>
        <v>0</v>
      </c>
      <c r="Y151" s="10">
        <f t="shared" si="23"/>
        <v>0</v>
      </c>
      <c r="Z151" s="10">
        <f t="shared" si="23"/>
        <v>0</v>
      </c>
      <c r="AA151" s="10">
        <f t="shared" si="23"/>
        <v>0</v>
      </c>
      <c r="AB151" s="10">
        <f t="shared" si="23"/>
        <v>0</v>
      </c>
      <c r="AC151" s="10">
        <f t="shared" si="23"/>
        <v>0</v>
      </c>
    </row>
    <row r="152" spans="1:29" x14ac:dyDescent="0.25">
      <c r="A152" s="2">
        <v>151</v>
      </c>
      <c r="B152" s="3">
        <f t="shared" si="21"/>
        <v>44048</v>
      </c>
      <c r="C152" s="10">
        <f t="shared" si="19"/>
        <v>0</v>
      </c>
      <c r="D152" s="10">
        <f t="shared" si="20"/>
        <v>0</v>
      </c>
      <c r="E152" s="10">
        <f t="shared" si="23"/>
        <v>0</v>
      </c>
      <c r="F152" s="10">
        <f t="shared" si="23"/>
        <v>0</v>
      </c>
      <c r="G152" s="10">
        <f t="shared" si="23"/>
        <v>0</v>
      </c>
      <c r="H152" s="10">
        <f t="shared" si="23"/>
        <v>0</v>
      </c>
      <c r="I152" s="10">
        <f t="shared" si="23"/>
        <v>0</v>
      </c>
      <c r="J152" s="10">
        <f t="shared" si="23"/>
        <v>0</v>
      </c>
      <c r="K152" s="10">
        <f t="shared" si="23"/>
        <v>0</v>
      </c>
      <c r="L152" s="10">
        <f t="shared" si="23"/>
        <v>0</v>
      </c>
      <c r="M152" s="10">
        <f t="shared" si="23"/>
        <v>0</v>
      </c>
      <c r="N152" s="10">
        <f t="shared" si="23"/>
        <v>0</v>
      </c>
      <c r="O152" s="10">
        <f t="shared" si="23"/>
        <v>0</v>
      </c>
      <c r="P152" s="10">
        <f t="shared" si="23"/>
        <v>0</v>
      </c>
      <c r="Q152" s="10">
        <f t="shared" si="23"/>
        <v>0</v>
      </c>
      <c r="R152" s="10">
        <f t="shared" si="23"/>
        <v>0</v>
      </c>
      <c r="S152" s="10">
        <f t="shared" si="23"/>
        <v>0</v>
      </c>
      <c r="T152" s="10">
        <f t="shared" si="23"/>
        <v>0</v>
      </c>
      <c r="U152" s="10">
        <f t="shared" si="23"/>
        <v>0</v>
      </c>
      <c r="V152" s="10">
        <f t="shared" si="23"/>
        <v>0</v>
      </c>
      <c r="W152" s="10">
        <f t="shared" si="23"/>
        <v>0</v>
      </c>
      <c r="X152" s="10">
        <f t="shared" si="23"/>
        <v>0</v>
      </c>
      <c r="Y152" s="10">
        <f t="shared" si="23"/>
        <v>0</v>
      </c>
      <c r="Z152" s="10">
        <f t="shared" si="23"/>
        <v>0</v>
      </c>
      <c r="AA152" s="10">
        <f t="shared" si="23"/>
        <v>0</v>
      </c>
      <c r="AB152" s="10">
        <f t="shared" si="23"/>
        <v>0</v>
      </c>
      <c r="AC152" s="10">
        <f t="shared" si="23"/>
        <v>0</v>
      </c>
    </row>
    <row r="153" spans="1:29" x14ac:dyDescent="0.25">
      <c r="A153" s="2">
        <v>152</v>
      </c>
      <c r="B153" s="3">
        <f t="shared" si="21"/>
        <v>44049</v>
      </c>
      <c r="C153" s="10">
        <f t="shared" si="19"/>
        <v>0</v>
      </c>
      <c r="D153" s="10">
        <f t="shared" si="20"/>
        <v>0</v>
      </c>
      <c r="E153" s="10">
        <f t="shared" si="23"/>
        <v>0</v>
      </c>
      <c r="F153" s="10">
        <f t="shared" si="23"/>
        <v>0</v>
      </c>
      <c r="G153" s="10">
        <f t="shared" si="23"/>
        <v>0</v>
      </c>
      <c r="H153" s="10">
        <f t="shared" si="23"/>
        <v>0</v>
      </c>
      <c r="I153" s="10">
        <f t="shared" si="23"/>
        <v>0</v>
      </c>
      <c r="J153" s="10">
        <f t="shared" si="23"/>
        <v>0</v>
      </c>
      <c r="K153" s="10">
        <f t="shared" si="23"/>
        <v>0</v>
      </c>
      <c r="L153" s="10">
        <f t="shared" si="23"/>
        <v>0</v>
      </c>
      <c r="M153" s="10">
        <f t="shared" si="23"/>
        <v>0</v>
      </c>
      <c r="N153" s="10">
        <f t="shared" si="23"/>
        <v>0</v>
      </c>
      <c r="O153" s="10">
        <f t="shared" si="23"/>
        <v>0</v>
      </c>
      <c r="P153" s="10">
        <f t="shared" si="23"/>
        <v>0</v>
      </c>
      <c r="Q153" s="10">
        <f t="shared" si="23"/>
        <v>0</v>
      </c>
      <c r="R153" s="10">
        <f t="shared" si="23"/>
        <v>0</v>
      </c>
      <c r="S153" s="10">
        <f t="shared" si="23"/>
        <v>0</v>
      </c>
      <c r="T153" s="10">
        <f t="shared" si="23"/>
        <v>0</v>
      </c>
      <c r="U153" s="10">
        <f t="shared" si="23"/>
        <v>0</v>
      </c>
      <c r="V153" s="10">
        <f t="shared" si="23"/>
        <v>0</v>
      </c>
      <c r="W153" s="10">
        <f t="shared" si="23"/>
        <v>0</v>
      </c>
      <c r="X153" s="10">
        <f t="shared" si="23"/>
        <v>0</v>
      </c>
      <c r="Y153" s="10">
        <f t="shared" si="23"/>
        <v>0</v>
      </c>
      <c r="Z153" s="10">
        <f t="shared" si="23"/>
        <v>0</v>
      </c>
      <c r="AA153" s="10">
        <f t="shared" si="23"/>
        <v>0</v>
      </c>
      <c r="AB153" s="10">
        <f t="shared" si="23"/>
        <v>0</v>
      </c>
      <c r="AC153" s="10">
        <f t="shared" si="23"/>
        <v>0</v>
      </c>
    </row>
    <row r="154" spans="1:29" x14ac:dyDescent="0.25">
      <c r="A154" s="2">
        <v>153</v>
      </c>
      <c r="B154" s="3">
        <f t="shared" si="21"/>
        <v>44050</v>
      </c>
      <c r="C154" s="10">
        <f t="shared" si="19"/>
        <v>0</v>
      </c>
      <c r="D154" s="10">
        <f t="shared" si="20"/>
        <v>0</v>
      </c>
      <c r="E154" s="10">
        <f t="shared" si="23"/>
        <v>0</v>
      </c>
      <c r="F154" s="10">
        <f t="shared" si="23"/>
        <v>0</v>
      </c>
      <c r="G154" s="10">
        <f t="shared" si="23"/>
        <v>0</v>
      </c>
      <c r="H154" s="10">
        <f t="shared" si="23"/>
        <v>0</v>
      </c>
      <c r="I154" s="10">
        <f t="shared" si="23"/>
        <v>0</v>
      </c>
      <c r="J154" s="10">
        <f t="shared" si="23"/>
        <v>0</v>
      </c>
      <c r="K154" s="10">
        <f t="shared" si="23"/>
        <v>0</v>
      </c>
      <c r="L154" s="10">
        <f t="shared" si="23"/>
        <v>0</v>
      </c>
      <c r="M154" s="10">
        <f t="shared" si="23"/>
        <v>0</v>
      </c>
      <c r="N154" s="10">
        <f t="shared" si="23"/>
        <v>0</v>
      </c>
      <c r="O154" s="10">
        <f t="shared" si="23"/>
        <v>0</v>
      </c>
      <c r="P154" s="10">
        <f t="shared" si="23"/>
        <v>0</v>
      </c>
      <c r="Q154" s="10">
        <f t="shared" si="23"/>
        <v>0</v>
      </c>
      <c r="R154" s="10">
        <f t="shared" si="23"/>
        <v>0</v>
      </c>
      <c r="S154" s="10">
        <f t="shared" si="23"/>
        <v>0</v>
      </c>
      <c r="T154" s="10">
        <f t="shared" si="23"/>
        <v>0</v>
      </c>
      <c r="U154" s="10">
        <f t="shared" si="23"/>
        <v>0</v>
      </c>
      <c r="V154" s="10">
        <f t="shared" si="23"/>
        <v>0</v>
      </c>
      <c r="W154" s="10">
        <f t="shared" si="23"/>
        <v>0</v>
      </c>
      <c r="X154" s="10">
        <f t="shared" si="23"/>
        <v>0</v>
      </c>
      <c r="Y154" s="10">
        <f t="shared" si="23"/>
        <v>0</v>
      </c>
      <c r="Z154" s="10">
        <f t="shared" si="23"/>
        <v>0</v>
      </c>
      <c r="AA154" s="10">
        <f t="shared" si="23"/>
        <v>0</v>
      </c>
      <c r="AB154" s="10">
        <f t="shared" si="23"/>
        <v>0</v>
      </c>
      <c r="AC154" s="10">
        <f t="shared" si="23"/>
        <v>0</v>
      </c>
    </row>
    <row r="155" spans="1:29" x14ac:dyDescent="0.25">
      <c r="A155" s="2">
        <v>154</v>
      </c>
      <c r="B155" s="3">
        <f t="shared" si="21"/>
        <v>44051</v>
      </c>
      <c r="C155" s="10">
        <f t="shared" si="19"/>
        <v>0</v>
      </c>
      <c r="D155" s="10">
        <f t="shared" si="20"/>
        <v>0</v>
      </c>
      <c r="E155" s="10">
        <f t="shared" si="23"/>
        <v>0</v>
      </c>
      <c r="F155" s="10">
        <f t="shared" si="23"/>
        <v>0</v>
      </c>
      <c r="G155" s="10">
        <f t="shared" si="23"/>
        <v>0</v>
      </c>
      <c r="H155" s="10">
        <f t="shared" si="23"/>
        <v>0</v>
      </c>
      <c r="I155" s="10">
        <f t="shared" si="23"/>
        <v>0</v>
      </c>
      <c r="J155" s="10">
        <f t="shared" si="23"/>
        <v>0</v>
      </c>
      <c r="K155" s="10">
        <f t="shared" si="23"/>
        <v>0</v>
      </c>
      <c r="L155" s="10">
        <f t="shared" si="23"/>
        <v>0</v>
      </c>
      <c r="M155" s="10">
        <f t="shared" si="23"/>
        <v>0</v>
      </c>
      <c r="N155" s="10">
        <f t="shared" si="23"/>
        <v>0</v>
      </c>
      <c r="O155" s="10">
        <f t="shared" si="23"/>
        <v>0</v>
      </c>
      <c r="P155" s="10">
        <f t="shared" si="23"/>
        <v>0</v>
      </c>
      <c r="Q155" s="10">
        <f t="shared" si="23"/>
        <v>0</v>
      </c>
      <c r="R155" s="10">
        <f t="shared" si="23"/>
        <v>0</v>
      </c>
      <c r="S155" s="10">
        <f t="shared" si="23"/>
        <v>0</v>
      </c>
      <c r="T155" s="10">
        <f t="shared" si="23"/>
        <v>0</v>
      </c>
      <c r="U155" s="10">
        <f t="shared" si="23"/>
        <v>0</v>
      </c>
      <c r="V155" s="10">
        <f t="shared" si="23"/>
        <v>0</v>
      </c>
      <c r="W155" s="10">
        <f t="shared" si="23"/>
        <v>0</v>
      </c>
      <c r="X155" s="10">
        <f t="shared" si="23"/>
        <v>0</v>
      </c>
      <c r="Y155" s="10">
        <f t="shared" si="23"/>
        <v>0</v>
      </c>
      <c r="Z155" s="10">
        <f t="shared" si="23"/>
        <v>0</v>
      </c>
      <c r="AA155" s="10">
        <f t="shared" si="23"/>
        <v>0</v>
      </c>
      <c r="AB155" s="10">
        <f t="shared" si="23"/>
        <v>0</v>
      </c>
      <c r="AC155" s="10">
        <f t="shared" si="23"/>
        <v>0</v>
      </c>
    </row>
    <row r="156" spans="1:29" x14ac:dyDescent="0.25">
      <c r="A156" s="2">
        <v>155</v>
      </c>
      <c r="B156" s="3">
        <f t="shared" si="21"/>
        <v>44052</v>
      </c>
      <c r="C156" s="10">
        <f t="shared" si="19"/>
        <v>0</v>
      </c>
      <c r="D156" s="10">
        <f t="shared" si="20"/>
        <v>0</v>
      </c>
      <c r="E156" s="10">
        <f t="shared" si="23"/>
        <v>0</v>
      </c>
      <c r="F156" s="10">
        <f t="shared" si="23"/>
        <v>0</v>
      </c>
      <c r="G156" s="10">
        <f t="shared" si="23"/>
        <v>0</v>
      </c>
      <c r="H156" s="10">
        <f t="shared" si="23"/>
        <v>0</v>
      </c>
      <c r="I156" s="10">
        <f t="shared" si="23"/>
        <v>0</v>
      </c>
      <c r="J156" s="10">
        <f t="shared" si="23"/>
        <v>0</v>
      </c>
      <c r="K156" s="10">
        <f t="shared" si="23"/>
        <v>0</v>
      </c>
      <c r="L156" s="10">
        <f t="shared" si="23"/>
        <v>0</v>
      </c>
      <c r="M156" s="10">
        <f t="shared" si="23"/>
        <v>0</v>
      </c>
      <c r="N156" s="10">
        <f t="shared" si="23"/>
        <v>0</v>
      </c>
      <c r="O156" s="10">
        <f t="shared" si="23"/>
        <v>0</v>
      </c>
      <c r="P156" s="10">
        <f t="shared" si="23"/>
        <v>0</v>
      </c>
      <c r="Q156" s="10">
        <f t="shared" si="23"/>
        <v>0</v>
      </c>
      <c r="R156" s="10">
        <f t="shared" si="23"/>
        <v>0</v>
      </c>
      <c r="S156" s="10">
        <f t="shared" si="23"/>
        <v>0</v>
      </c>
      <c r="T156" s="10">
        <f t="shared" si="23"/>
        <v>0</v>
      </c>
      <c r="U156" s="10">
        <f t="shared" si="23"/>
        <v>0</v>
      </c>
      <c r="V156" s="10">
        <f t="shared" si="23"/>
        <v>0</v>
      </c>
      <c r="W156" s="10">
        <f t="shared" si="23"/>
        <v>0</v>
      </c>
      <c r="X156" s="10">
        <f t="shared" si="23"/>
        <v>0</v>
      </c>
      <c r="Y156" s="10">
        <f t="shared" ref="E156:AC166" si="24">X156</f>
        <v>0</v>
      </c>
      <c r="Z156" s="10">
        <f t="shared" si="24"/>
        <v>0</v>
      </c>
      <c r="AA156" s="10">
        <f t="shared" si="24"/>
        <v>0</v>
      </c>
      <c r="AB156" s="10">
        <f t="shared" si="24"/>
        <v>0</v>
      </c>
      <c r="AC156" s="10">
        <f t="shared" si="24"/>
        <v>0</v>
      </c>
    </row>
    <row r="157" spans="1:29" x14ac:dyDescent="0.25">
      <c r="A157" s="2">
        <v>156</v>
      </c>
      <c r="B157" s="3">
        <f t="shared" si="21"/>
        <v>44053</v>
      </c>
      <c r="C157" s="10">
        <f t="shared" si="19"/>
        <v>0</v>
      </c>
      <c r="D157" s="10">
        <f t="shared" si="20"/>
        <v>0</v>
      </c>
      <c r="E157" s="10">
        <f t="shared" si="24"/>
        <v>0</v>
      </c>
      <c r="F157" s="10">
        <f t="shared" si="24"/>
        <v>0</v>
      </c>
      <c r="G157" s="10">
        <f t="shared" si="24"/>
        <v>0</v>
      </c>
      <c r="H157" s="10">
        <f t="shared" si="24"/>
        <v>0</v>
      </c>
      <c r="I157" s="10">
        <f t="shared" si="24"/>
        <v>0</v>
      </c>
      <c r="J157" s="10">
        <f t="shared" si="24"/>
        <v>0</v>
      </c>
      <c r="K157" s="10">
        <f t="shared" si="24"/>
        <v>0</v>
      </c>
      <c r="L157" s="10">
        <f t="shared" si="24"/>
        <v>0</v>
      </c>
      <c r="M157" s="10">
        <f t="shared" si="24"/>
        <v>0</v>
      </c>
      <c r="N157" s="10">
        <f t="shared" si="24"/>
        <v>0</v>
      </c>
      <c r="O157" s="10">
        <f t="shared" si="24"/>
        <v>0</v>
      </c>
      <c r="P157" s="10">
        <f t="shared" si="24"/>
        <v>0</v>
      </c>
      <c r="Q157" s="10">
        <f t="shared" si="24"/>
        <v>0</v>
      </c>
      <c r="R157" s="10">
        <f t="shared" si="24"/>
        <v>0</v>
      </c>
      <c r="S157" s="10">
        <f t="shared" si="24"/>
        <v>0</v>
      </c>
      <c r="T157" s="10">
        <f t="shared" si="24"/>
        <v>0</v>
      </c>
      <c r="U157" s="10">
        <f t="shared" si="24"/>
        <v>0</v>
      </c>
      <c r="V157" s="10">
        <f t="shared" si="24"/>
        <v>0</v>
      </c>
      <c r="W157" s="10">
        <f t="shared" si="24"/>
        <v>0</v>
      </c>
      <c r="X157" s="10">
        <f t="shared" si="24"/>
        <v>0</v>
      </c>
      <c r="Y157" s="10">
        <f t="shared" si="24"/>
        <v>0</v>
      </c>
      <c r="Z157" s="10">
        <f t="shared" si="24"/>
        <v>0</v>
      </c>
      <c r="AA157" s="10">
        <f t="shared" si="24"/>
        <v>0</v>
      </c>
      <c r="AB157" s="10">
        <f t="shared" si="24"/>
        <v>0</v>
      </c>
      <c r="AC157" s="10">
        <f t="shared" si="24"/>
        <v>0</v>
      </c>
    </row>
    <row r="158" spans="1:29" x14ac:dyDescent="0.25">
      <c r="A158" s="2">
        <v>157</v>
      </c>
      <c r="B158" s="3">
        <f t="shared" si="21"/>
        <v>44054</v>
      </c>
      <c r="C158" s="10">
        <f t="shared" si="19"/>
        <v>0</v>
      </c>
      <c r="D158" s="10">
        <f t="shared" si="20"/>
        <v>0</v>
      </c>
      <c r="E158" s="10">
        <f t="shared" si="24"/>
        <v>0</v>
      </c>
      <c r="F158" s="10">
        <f t="shared" si="24"/>
        <v>0</v>
      </c>
      <c r="G158" s="10">
        <f t="shared" si="24"/>
        <v>0</v>
      </c>
      <c r="H158" s="10">
        <f t="shared" si="24"/>
        <v>0</v>
      </c>
      <c r="I158" s="10">
        <f t="shared" si="24"/>
        <v>0</v>
      </c>
      <c r="J158" s="10">
        <f t="shared" si="24"/>
        <v>0</v>
      </c>
      <c r="K158" s="10">
        <f t="shared" si="24"/>
        <v>0</v>
      </c>
      <c r="L158" s="10">
        <f t="shared" si="24"/>
        <v>0</v>
      </c>
      <c r="M158" s="10">
        <f t="shared" si="24"/>
        <v>0</v>
      </c>
      <c r="N158" s="10">
        <f t="shared" si="24"/>
        <v>0</v>
      </c>
      <c r="O158" s="10">
        <f t="shared" si="24"/>
        <v>0</v>
      </c>
      <c r="P158" s="10">
        <f t="shared" si="24"/>
        <v>0</v>
      </c>
      <c r="Q158" s="10">
        <f t="shared" si="24"/>
        <v>0</v>
      </c>
      <c r="R158" s="10">
        <f t="shared" si="24"/>
        <v>0</v>
      </c>
      <c r="S158" s="10">
        <f t="shared" si="24"/>
        <v>0</v>
      </c>
      <c r="T158" s="10">
        <f t="shared" si="24"/>
        <v>0</v>
      </c>
      <c r="U158" s="10">
        <f t="shared" si="24"/>
        <v>0</v>
      </c>
      <c r="V158" s="10">
        <f t="shared" si="24"/>
        <v>0</v>
      </c>
      <c r="W158" s="10">
        <f t="shared" si="24"/>
        <v>0</v>
      </c>
      <c r="X158" s="10">
        <f t="shared" si="24"/>
        <v>0</v>
      </c>
      <c r="Y158" s="10">
        <f t="shared" si="24"/>
        <v>0</v>
      </c>
      <c r="Z158" s="10">
        <f t="shared" si="24"/>
        <v>0</v>
      </c>
      <c r="AA158" s="10">
        <f t="shared" si="24"/>
        <v>0</v>
      </c>
      <c r="AB158" s="10">
        <f t="shared" si="24"/>
        <v>0</v>
      </c>
      <c r="AC158" s="10">
        <f t="shared" si="24"/>
        <v>0</v>
      </c>
    </row>
    <row r="159" spans="1:29" x14ac:dyDescent="0.25">
      <c r="A159" s="2">
        <v>158</v>
      </c>
      <c r="B159" s="3">
        <f t="shared" si="21"/>
        <v>44055</v>
      </c>
      <c r="C159" s="10">
        <f t="shared" si="19"/>
        <v>0</v>
      </c>
      <c r="D159" s="10">
        <f t="shared" si="20"/>
        <v>0</v>
      </c>
      <c r="E159" s="10">
        <f t="shared" si="24"/>
        <v>0</v>
      </c>
      <c r="F159" s="10">
        <f t="shared" si="24"/>
        <v>0</v>
      </c>
      <c r="G159" s="10">
        <f t="shared" si="24"/>
        <v>0</v>
      </c>
      <c r="H159" s="10">
        <f t="shared" si="24"/>
        <v>0</v>
      </c>
      <c r="I159" s="10">
        <f t="shared" si="24"/>
        <v>0</v>
      </c>
      <c r="J159" s="10">
        <f t="shared" si="24"/>
        <v>0</v>
      </c>
      <c r="K159" s="10">
        <f t="shared" si="24"/>
        <v>0</v>
      </c>
      <c r="L159" s="10">
        <f t="shared" si="24"/>
        <v>0</v>
      </c>
      <c r="M159" s="10">
        <f t="shared" si="24"/>
        <v>0</v>
      </c>
      <c r="N159" s="10">
        <f t="shared" si="24"/>
        <v>0</v>
      </c>
      <c r="O159" s="10">
        <f t="shared" si="24"/>
        <v>0</v>
      </c>
      <c r="P159" s="10">
        <f t="shared" si="24"/>
        <v>0</v>
      </c>
      <c r="Q159" s="10">
        <f t="shared" si="24"/>
        <v>0</v>
      </c>
      <c r="R159" s="10">
        <f t="shared" si="24"/>
        <v>0</v>
      </c>
      <c r="S159" s="10">
        <f t="shared" si="24"/>
        <v>0</v>
      </c>
      <c r="T159" s="10">
        <f t="shared" si="24"/>
        <v>0</v>
      </c>
      <c r="U159" s="10">
        <f t="shared" si="24"/>
        <v>0</v>
      </c>
      <c r="V159" s="10">
        <f t="shared" si="24"/>
        <v>0</v>
      </c>
      <c r="W159" s="10">
        <f t="shared" si="24"/>
        <v>0</v>
      </c>
      <c r="X159" s="10">
        <f t="shared" si="24"/>
        <v>0</v>
      </c>
      <c r="Y159" s="10">
        <f t="shared" si="24"/>
        <v>0</v>
      </c>
      <c r="Z159" s="10">
        <f t="shared" si="24"/>
        <v>0</v>
      </c>
      <c r="AA159" s="10">
        <f t="shared" si="24"/>
        <v>0</v>
      </c>
      <c r="AB159" s="10">
        <f t="shared" si="24"/>
        <v>0</v>
      </c>
      <c r="AC159" s="10">
        <f t="shared" si="24"/>
        <v>0</v>
      </c>
    </row>
    <row r="160" spans="1:29" x14ac:dyDescent="0.25">
      <c r="A160" s="2">
        <v>159</v>
      </c>
      <c r="B160" s="3">
        <f t="shared" si="21"/>
        <v>44056</v>
      </c>
      <c r="C160" s="10">
        <f t="shared" si="19"/>
        <v>0</v>
      </c>
      <c r="D160" s="10">
        <f t="shared" si="20"/>
        <v>0</v>
      </c>
      <c r="E160" s="10">
        <f t="shared" si="24"/>
        <v>0</v>
      </c>
      <c r="F160" s="10">
        <f t="shared" si="24"/>
        <v>0</v>
      </c>
      <c r="G160" s="10">
        <f t="shared" si="24"/>
        <v>0</v>
      </c>
      <c r="H160" s="10">
        <f t="shared" si="24"/>
        <v>0</v>
      </c>
      <c r="I160" s="10">
        <f t="shared" si="24"/>
        <v>0</v>
      </c>
      <c r="J160" s="10">
        <f t="shared" si="24"/>
        <v>0</v>
      </c>
      <c r="K160" s="10">
        <f t="shared" si="24"/>
        <v>0</v>
      </c>
      <c r="L160" s="10">
        <f t="shared" si="24"/>
        <v>0</v>
      </c>
      <c r="M160" s="10">
        <f t="shared" si="24"/>
        <v>0</v>
      </c>
      <c r="N160" s="10">
        <f t="shared" si="24"/>
        <v>0</v>
      </c>
      <c r="O160" s="10">
        <f t="shared" si="24"/>
        <v>0</v>
      </c>
      <c r="P160" s="10">
        <f t="shared" si="24"/>
        <v>0</v>
      </c>
      <c r="Q160" s="10">
        <f t="shared" si="24"/>
        <v>0</v>
      </c>
      <c r="R160" s="10">
        <f t="shared" si="24"/>
        <v>0</v>
      </c>
      <c r="S160" s="10">
        <f t="shared" si="24"/>
        <v>0</v>
      </c>
      <c r="T160" s="10">
        <f t="shared" si="24"/>
        <v>0</v>
      </c>
      <c r="U160" s="10">
        <f t="shared" si="24"/>
        <v>0</v>
      </c>
      <c r="V160" s="10">
        <f t="shared" si="24"/>
        <v>0</v>
      </c>
      <c r="W160" s="10">
        <f t="shared" si="24"/>
        <v>0</v>
      </c>
      <c r="X160" s="10">
        <f t="shared" si="24"/>
        <v>0</v>
      </c>
      <c r="Y160" s="10">
        <f t="shared" si="24"/>
        <v>0</v>
      </c>
      <c r="Z160" s="10">
        <f t="shared" si="24"/>
        <v>0</v>
      </c>
      <c r="AA160" s="10">
        <f t="shared" si="24"/>
        <v>0</v>
      </c>
      <c r="AB160" s="10">
        <f t="shared" si="24"/>
        <v>0</v>
      </c>
      <c r="AC160" s="10">
        <f t="shared" si="24"/>
        <v>0</v>
      </c>
    </row>
    <row r="161" spans="1:29" x14ac:dyDescent="0.25">
      <c r="A161" s="2">
        <v>160</v>
      </c>
      <c r="B161" s="3">
        <f t="shared" si="21"/>
        <v>44057</v>
      </c>
      <c r="C161" s="10">
        <f t="shared" si="19"/>
        <v>0</v>
      </c>
      <c r="D161" s="10">
        <f t="shared" si="20"/>
        <v>0</v>
      </c>
      <c r="E161" s="10">
        <f t="shared" si="24"/>
        <v>0</v>
      </c>
      <c r="F161" s="10">
        <f t="shared" si="24"/>
        <v>0</v>
      </c>
      <c r="G161" s="10">
        <f t="shared" si="24"/>
        <v>0</v>
      </c>
      <c r="H161" s="10">
        <f t="shared" si="24"/>
        <v>0</v>
      </c>
      <c r="I161" s="10">
        <f t="shared" si="24"/>
        <v>0</v>
      </c>
      <c r="J161" s="10">
        <f t="shared" si="24"/>
        <v>0</v>
      </c>
      <c r="K161" s="10">
        <f t="shared" si="24"/>
        <v>0</v>
      </c>
      <c r="L161" s="10">
        <f t="shared" si="24"/>
        <v>0</v>
      </c>
      <c r="M161" s="10">
        <f t="shared" si="24"/>
        <v>0</v>
      </c>
      <c r="N161" s="10">
        <f t="shared" si="24"/>
        <v>0</v>
      </c>
      <c r="O161" s="10">
        <f t="shared" si="24"/>
        <v>0</v>
      </c>
      <c r="P161" s="10">
        <f t="shared" si="24"/>
        <v>0</v>
      </c>
      <c r="Q161" s="10">
        <f t="shared" si="24"/>
        <v>0</v>
      </c>
      <c r="R161" s="10">
        <f t="shared" si="24"/>
        <v>0</v>
      </c>
      <c r="S161" s="10">
        <f t="shared" si="24"/>
        <v>0</v>
      </c>
      <c r="T161" s="10">
        <f t="shared" si="24"/>
        <v>0</v>
      </c>
      <c r="U161" s="10">
        <f t="shared" si="24"/>
        <v>0</v>
      </c>
      <c r="V161" s="10">
        <f t="shared" si="24"/>
        <v>0</v>
      </c>
      <c r="W161" s="10">
        <f t="shared" si="24"/>
        <v>0</v>
      </c>
      <c r="X161" s="10">
        <f t="shared" si="24"/>
        <v>0</v>
      </c>
      <c r="Y161" s="10">
        <f t="shared" si="24"/>
        <v>0</v>
      </c>
      <c r="Z161" s="10">
        <f t="shared" si="24"/>
        <v>0</v>
      </c>
      <c r="AA161" s="10">
        <f t="shared" si="24"/>
        <v>0</v>
      </c>
      <c r="AB161" s="10">
        <f t="shared" si="24"/>
        <v>0</v>
      </c>
      <c r="AC161" s="10">
        <f t="shared" si="24"/>
        <v>0</v>
      </c>
    </row>
    <row r="162" spans="1:29" x14ac:dyDescent="0.25">
      <c r="A162" s="2">
        <v>161</v>
      </c>
      <c r="B162" s="3">
        <f t="shared" si="21"/>
        <v>44058</v>
      </c>
      <c r="C162" s="10">
        <f t="shared" si="19"/>
        <v>0</v>
      </c>
      <c r="D162" s="10">
        <f t="shared" si="20"/>
        <v>0</v>
      </c>
      <c r="E162" s="10">
        <f t="shared" si="24"/>
        <v>0</v>
      </c>
      <c r="F162" s="10">
        <f t="shared" si="24"/>
        <v>0</v>
      </c>
      <c r="G162" s="10">
        <f t="shared" si="24"/>
        <v>0</v>
      </c>
      <c r="H162" s="10">
        <f t="shared" si="24"/>
        <v>0</v>
      </c>
      <c r="I162" s="10">
        <f t="shared" si="24"/>
        <v>0</v>
      </c>
      <c r="J162" s="10">
        <f t="shared" si="24"/>
        <v>0</v>
      </c>
      <c r="K162" s="10">
        <f t="shared" si="24"/>
        <v>0</v>
      </c>
      <c r="L162" s="10">
        <f t="shared" si="24"/>
        <v>0</v>
      </c>
      <c r="M162" s="10">
        <f t="shared" si="24"/>
        <v>0</v>
      </c>
      <c r="N162" s="10">
        <f t="shared" si="24"/>
        <v>0</v>
      </c>
      <c r="O162" s="10">
        <f t="shared" si="24"/>
        <v>0</v>
      </c>
      <c r="P162" s="10">
        <f t="shared" si="24"/>
        <v>0</v>
      </c>
      <c r="Q162" s="10">
        <f t="shared" si="24"/>
        <v>0</v>
      </c>
      <c r="R162" s="10">
        <f t="shared" si="24"/>
        <v>0</v>
      </c>
      <c r="S162" s="10">
        <f t="shared" si="24"/>
        <v>0</v>
      </c>
      <c r="T162" s="10">
        <f t="shared" si="24"/>
        <v>0</v>
      </c>
      <c r="U162" s="10">
        <f t="shared" si="24"/>
        <v>0</v>
      </c>
      <c r="V162" s="10">
        <f t="shared" si="24"/>
        <v>0</v>
      </c>
      <c r="W162" s="10">
        <f t="shared" si="24"/>
        <v>0</v>
      </c>
      <c r="X162" s="10">
        <f t="shared" si="24"/>
        <v>0</v>
      </c>
      <c r="Y162" s="10">
        <f t="shared" si="24"/>
        <v>0</v>
      </c>
      <c r="Z162" s="10">
        <f t="shared" si="24"/>
        <v>0</v>
      </c>
      <c r="AA162" s="10">
        <f t="shared" si="24"/>
        <v>0</v>
      </c>
      <c r="AB162" s="10">
        <f t="shared" si="24"/>
        <v>0</v>
      </c>
      <c r="AC162" s="10">
        <f t="shared" si="24"/>
        <v>0</v>
      </c>
    </row>
    <row r="163" spans="1:29" x14ac:dyDescent="0.25">
      <c r="A163" s="2">
        <v>162</v>
      </c>
      <c r="B163" s="3">
        <f t="shared" si="21"/>
        <v>44059</v>
      </c>
      <c r="C163" s="10">
        <f t="shared" si="19"/>
        <v>0</v>
      </c>
      <c r="D163" s="10">
        <f t="shared" si="20"/>
        <v>0</v>
      </c>
      <c r="E163" s="10">
        <f t="shared" si="24"/>
        <v>0</v>
      </c>
      <c r="F163" s="10">
        <f t="shared" si="24"/>
        <v>0</v>
      </c>
      <c r="G163" s="10">
        <f t="shared" si="24"/>
        <v>0</v>
      </c>
      <c r="H163" s="10">
        <f t="shared" si="24"/>
        <v>0</v>
      </c>
      <c r="I163" s="10">
        <f t="shared" si="24"/>
        <v>0</v>
      </c>
      <c r="J163" s="10">
        <f t="shared" si="24"/>
        <v>0</v>
      </c>
      <c r="K163" s="10">
        <f t="shared" si="24"/>
        <v>0</v>
      </c>
      <c r="L163" s="10">
        <f t="shared" si="24"/>
        <v>0</v>
      </c>
      <c r="M163" s="10">
        <f t="shared" si="24"/>
        <v>0</v>
      </c>
      <c r="N163" s="10">
        <f t="shared" si="24"/>
        <v>0</v>
      </c>
      <c r="O163" s="10">
        <f t="shared" si="24"/>
        <v>0</v>
      </c>
      <c r="P163" s="10">
        <f t="shared" si="24"/>
        <v>0</v>
      </c>
      <c r="Q163" s="10">
        <f t="shared" si="24"/>
        <v>0</v>
      </c>
      <c r="R163" s="10">
        <f t="shared" si="24"/>
        <v>0</v>
      </c>
      <c r="S163" s="10">
        <f t="shared" si="24"/>
        <v>0</v>
      </c>
      <c r="T163" s="10">
        <f t="shared" si="24"/>
        <v>0</v>
      </c>
      <c r="U163" s="10">
        <f t="shared" si="24"/>
        <v>0</v>
      </c>
      <c r="V163" s="10">
        <f t="shared" si="24"/>
        <v>0</v>
      </c>
      <c r="W163" s="10">
        <f t="shared" si="24"/>
        <v>0</v>
      </c>
      <c r="X163" s="10">
        <f t="shared" si="24"/>
        <v>0</v>
      </c>
      <c r="Y163" s="10">
        <f t="shared" si="24"/>
        <v>0</v>
      </c>
      <c r="Z163" s="10">
        <f t="shared" si="24"/>
        <v>0</v>
      </c>
      <c r="AA163" s="10">
        <f t="shared" si="24"/>
        <v>0</v>
      </c>
      <c r="AB163" s="10">
        <f t="shared" si="24"/>
        <v>0</v>
      </c>
      <c r="AC163" s="10">
        <f t="shared" si="24"/>
        <v>0</v>
      </c>
    </row>
    <row r="164" spans="1:29" x14ac:dyDescent="0.25">
      <c r="A164" s="2">
        <v>163</v>
      </c>
      <c r="B164" s="3">
        <f t="shared" si="21"/>
        <v>44060</v>
      </c>
      <c r="C164" s="10">
        <f t="shared" si="19"/>
        <v>0</v>
      </c>
      <c r="D164" s="10">
        <f t="shared" si="20"/>
        <v>0</v>
      </c>
      <c r="E164" s="10">
        <f t="shared" si="24"/>
        <v>0</v>
      </c>
      <c r="F164" s="10">
        <f t="shared" si="24"/>
        <v>0</v>
      </c>
      <c r="G164" s="10">
        <f t="shared" si="24"/>
        <v>0</v>
      </c>
      <c r="H164" s="10">
        <f t="shared" si="24"/>
        <v>0</v>
      </c>
      <c r="I164" s="10">
        <f t="shared" si="24"/>
        <v>0</v>
      </c>
      <c r="J164" s="10">
        <f t="shared" si="24"/>
        <v>0</v>
      </c>
      <c r="K164" s="10">
        <f t="shared" si="24"/>
        <v>0</v>
      </c>
      <c r="L164" s="10">
        <f t="shared" si="24"/>
        <v>0</v>
      </c>
      <c r="M164" s="10">
        <f t="shared" si="24"/>
        <v>0</v>
      </c>
      <c r="N164" s="10">
        <f t="shared" si="24"/>
        <v>0</v>
      </c>
      <c r="O164" s="10">
        <f t="shared" si="24"/>
        <v>0</v>
      </c>
      <c r="P164" s="10">
        <f t="shared" si="24"/>
        <v>0</v>
      </c>
      <c r="Q164" s="10">
        <f t="shared" si="24"/>
        <v>0</v>
      </c>
      <c r="R164" s="10">
        <f t="shared" si="24"/>
        <v>0</v>
      </c>
      <c r="S164" s="10">
        <f t="shared" si="24"/>
        <v>0</v>
      </c>
      <c r="T164" s="10">
        <f t="shared" si="24"/>
        <v>0</v>
      </c>
      <c r="U164" s="10">
        <f t="shared" si="24"/>
        <v>0</v>
      </c>
      <c r="V164" s="10">
        <f t="shared" si="24"/>
        <v>0</v>
      </c>
      <c r="W164" s="10">
        <f t="shared" si="24"/>
        <v>0</v>
      </c>
      <c r="X164" s="10">
        <f t="shared" si="24"/>
        <v>0</v>
      </c>
      <c r="Y164" s="10">
        <f t="shared" si="24"/>
        <v>0</v>
      </c>
      <c r="Z164" s="10">
        <f t="shared" si="24"/>
        <v>0</v>
      </c>
      <c r="AA164" s="10">
        <f t="shared" si="24"/>
        <v>0</v>
      </c>
      <c r="AB164" s="10">
        <f t="shared" si="24"/>
        <v>0</v>
      </c>
      <c r="AC164" s="10">
        <f t="shared" si="24"/>
        <v>0</v>
      </c>
    </row>
    <row r="165" spans="1:29" x14ac:dyDescent="0.25">
      <c r="A165" s="2">
        <v>164</v>
      </c>
      <c r="B165" s="3">
        <f t="shared" si="21"/>
        <v>44061</v>
      </c>
      <c r="C165" s="10">
        <f t="shared" si="19"/>
        <v>0</v>
      </c>
      <c r="D165" s="10">
        <f t="shared" si="20"/>
        <v>0</v>
      </c>
      <c r="E165" s="10">
        <f t="shared" si="24"/>
        <v>0</v>
      </c>
      <c r="F165" s="10">
        <f t="shared" si="24"/>
        <v>0</v>
      </c>
      <c r="G165" s="10">
        <f t="shared" si="24"/>
        <v>0</v>
      </c>
      <c r="H165" s="10">
        <f t="shared" si="24"/>
        <v>0</v>
      </c>
      <c r="I165" s="10">
        <f t="shared" si="24"/>
        <v>0</v>
      </c>
      <c r="J165" s="10">
        <f t="shared" si="24"/>
        <v>0</v>
      </c>
      <c r="K165" s="10">
        <f t="shared" si="24"/>
        <v>0</v>
      </c>
      <c r="L165" s="10">
        <f t="shared" si="24"/>
        <v>0</v>
      </c>
      <c r="M165" s="10">
        <f t="shared" si="24"/>
        <v>0</v>
      </c>
      <c r="N165" s="10">
        <f t="shared" si="24"/>
        <v>0</v>
      </c>
      <c r="O165" s="10">
        <f t="shared" si="24"/>
        <v>0</v>
      </c>
      <c r="P165" s="10">
        <f t="shared" si="24"/>
        <v>0</v>
      </c>
      <c r="Q165" s="10">
        <f t="shared" si="24"/>
        <v>0</v>
      </c>
      <c r="R165" s="10">
        <f t="shared" si="24"/>
        <v>0</v>
      </c>
      <c r="S165" s="10">
        <f t="shared" si="24"/>
        <v>0</v>
      </c>
      <c r="T165" s="10">
        <f t="shared" si="24"/>
        <v>0</v>
      </c>
      <c r="U165" s="10">
        <f t="shared" si="24"/>
        <v>0</v>
      </c>
      <c r="V165" s="10">
        <f t="shared" si="24"/>
        <v>0</v>
      </c>
      <c r="W165" s="10">
        <f t="shared" si="24"/>
        <v>0</v>
      </c>
      <c r="X165" s="10">
        <f t="shared" si="24"/>
        <v>0</v>
      </c>
      <c r="Y165" s="10">
        <f t="shared" si="24"/>
        <v>0</v>
      </c>
      <c r="Z165" s="10">
        <f t="shared" si="24"/>
        <v>0</v>
      </c>
      <c r="AA165" s="10">
        <f t="shared" si="24"/>
        <v>0</v>
      </c>
      <c r="AB165" s="10">
        <f t="shared" si="24"/>
        <v>0</v>
      </c>
      <c r="AC165" s="10">
        <f t="shared" si="24"/>
        <v>0</v>
      </c>
    </row>
    <row r="166" spans="1:29" x14ac:dyDescent="0.25">
      <c r="A166" s="2">
        <v>165</v>
      </c>
      <c r="B166" s="3">
        <f t="shared" si="21"/>
        <v>44062</v>
      </c>
      <c r="C166" s="10">
        <f t="shared" si="19"/>
        <v>0</v>
      </c>
      <c r="D166" s="10">
        <f t="shared" si="20"/>
        <v>0</v>
      </c>
      <c r="E166" s="10">
        <f t="shared" si="24"/>
        <v>0</v>
      </c>
      <c r="F166" s="10">
        <f t="shared" si="24"/>
        <v>0</v>
      </c>
      <c r="G166" s="10">
        <f t="shared" si="24"/>
        <v>0</v>
      </c>
      <c r="H166" s="10">
        <f t="shared" si="24"/>
        <v>0</v>
      </c>
      <c r="I166" s="10">
        <f t="shared" si="24"/>
        <v>0</v>
      </c>
      <c r="J166" s="10">
        <f t="shared" si="24"/>
        <v>0</v>
      </c>
      <c r="K166" s="10">
        <f t="shared" si="24"/>
        <v>0</v>
      </c>
      <c r="L166" s="10">
        <f t="shared" si="24"/>
        <v>0</v>
      </c>
      <c r="M166" s="10">
        <f t="shared" si="24"/>
        <v>0</v>
      </c>
      <c r="N166" s="10">
        <f t="shared" si="24"/>
        <v>0</v>
      </c>
      <c r="O166" s="10">
        <f t="shared" si="24"/>
        <v>0</v>
      </c>
      <c r="P166" s="10">
        <f t="shared" si="24"/>
        <v>0</v>
      </c>
      <c r="Q166" s="10">
        <f t="shared" si="24"/>
        <v>0</v>
      </c>
      <c r="R166" s="10">
        <f t="shared" si="24"/>
        <v>0</v>
      </c>
      <c r="S166" s="10">
        <f t="shared" si="24"/>
        <v>0</v>
      </c>
      <c r="T166" s="10">
        <f t="shared" si="24"/>
        <v>0</v>
      </c>
      <c r="U166" s="10">
        <f t="shared" si="24"/>
        <v>0</v>
      </c>
      <c r="V166" s="10">
        <f t="shared" si="24"/>
        <v>0</v>
      </c>
      <c r="W166" s="10">
        <f t="shared" si="24"/>
        <v>0</v>
      </c>
      <c r="X166" s="10">
        <f t="shared" si="24"/>
        <v>0</v>
      </c>
      <c r="Y166" s="10">
        <f t="shared" si="24"/>
        <v>0</v>
      </c>
      <c r="Z166" s="10">
        <f t="shared" si="24"/>
        <v>0</v>
      </c>
      <c r="AA166" s="10">
        <f t="shared" si="24"/>
        <v>0</v>
      </c>
      <c r="AB166" s="10">
        <f t="shared" si="24"/>
        <v>0</v>
      </c>
      <c r="AC166" s="10">
        <f t="shared" si="24"/>
        <v>0</v>
      </c>
    </row>
    <row r="167" spans="1:29" x14ac:dyDescent="0.25">
      <c r="A167" s="2">
        <v>166</v>
      </c>
      <c r="B167" s="3">
        <f t="shared" si="21"/>
        <v>44063</v>
      </c>
      <c r="C167" s="10">
        <f t="shared" si="19"/>
        <v>0</v>
      </c>
      <c r="D167" s="10">
        <f t="shared" si="20"/>
        <v>0</v>
      </c>
      <c r="E167" s="10">
        <f t="shared" ref="E167:AC177" si="25">D167</f>
        <v>0</v>
      </c>
      <c r="F167" s="10">
        <f t="shared" si="25"/>
        <v>0</v>
      </c>
      <c r="G167" s="10">
        <f t="shared" si="25"/>
        <v>0</v>
      </c>
      <c r="H167" s="10">
        <f t="shared" si="25"/>
        <v>0</v>
      </c>
      <c r="I167" s="10">
        <f t="shared" si="25"/>
        <v>0</v>
      </c>
      <c r="J167" s="10">
        <f t="shared" si="25"/>
        <v>0</v>
      </c>
      <c r="K167" s="10">
        <f t="shared" si="25"/>
        <v>0</v>
      </c>
      <c r="L167" s="10">
        <f t="shared" si="25"/>
        <v>0</v>
      </c>
      <c r="M167" s="10">
        <f t="shared" si="25"/>
        <v>0</v>
      </c>
      <c r="N167" s="10">
        <f t="shared" si="25"/>
        <v>0</v>
      </c>
      <c r="O167" s="10">
        <f t="shared" si="25"/>
        <v>0</v>
      </c>
      <c r="P167" s="10">
        <f t="shared" si="25"/>
        <v>0</v>
      </c>
      <c r="Q167" s="10">
        <f t="shared" si="25"/>
        <v>0</v>
      </c>
      <c r="R167" s="10">
        <f t="shared" si="25"/>
        <v>0</v>
      </c>
      <c r="S167" s="10">
        <f t="shared" si="25"/>
        <v>0</v>
      </c>
      <c r="T167" s="10">
        <f t="shared" si="25"/>
        <v>0</v>
      </c>
      <c r="U167" s="10">
        <f t="shared" si="25"/>
        <v>0</v>
      </c>
      <c r="V167" s="10">
        <f t="shared" si="25"/>
        <v>0</v>
      </c>
      <c r="W167" s="10">
        <f t="shared" si="25"/>
        <v>0</v>
      </c>
      <c r="X167" s="10">
        <f t="shared" si="25"/>
        <v>0</v>
      </c>
      <c r="Y167" s="10">
        <f t="shared" si="25"/>
        <v>0</v>
      </c>
      <c r="Z167" s="10">
        <f t="shared" si="25"/>
        <v>0</v>
      </c>
      <c r="AA167" s="10">
        <f t="shared" si="25"/>
        <v>0</v>
      </c>
      <c r="AB167" s="10">
        <f t="shared" si="25"/>
        <v>0</v>
      </c>
      <c r="AC167" s="10">
        <f t="shared" si="25"/>
        <v>0</v>
      </c>
    </row>
    <row r="168" spans="1:29" x14ac:dyDescent="0.25">
      <c r="A168" s="2">
        <v>167</v>
      </c>
      <c r="B168" s="3">
        <f t="shared" si="21"/>
        <v>44064</v>
      </c>
      <c r="C168" s="10">
        <f t="shared" si="19"/>
        <v>0</v>
      </c>
      <c r="D168" s="10">
        <f t="shared" si="20"/>
        <v>0</v>
      </c>
      <c r="E168" s="10">
        <f t="shared" si="25"/>
        <v>0</v>
      </c>
      <c r="F168" s="10">
        <f t="shared" si="25"/>
        <v>0</v>
      </c>
      <c r="G168" s="10">
        <f t="shared" si="25"/>
        <v>0</v>
      </c>
      <c r="H168" s="10">
        <f t="shared" si="25"/>
        <v>0</v>
      </c>
      <c r="I168" s="10">
        <f t="shared" si="25"/>
        <v>0</v>
      </c>
      <c r="J168" s="10">
        <f t="shared" si="25"/>
        <v>0</v>
      </c>
      <c r="K168" s="10">
        <f t="shared" si="25"/>
        <v>0</v>
      </c>
      <c r="L168" s="10">
        <f t="shared" si="25"/>
        <v>0</v>
      </c>
      <c r="M168" s="10">
        <f t="shared" si="25"/>
        <v>0</v>
      </c>
      <c r="N168" s="10">
        <f t="shared" si="25"/>
        <v>0</v>
      </c>
      <c r="O168" s="10">
        <f t="shared" si="25"/>
        <v>0</v>
      </c>
      <c r="P168" s="10">
        <f t="shared" si="25"/>
        <v>0</v>
      </c>
      <c r="Q168" s="10">
        <f t="shared" si="25"/>
        <v>0</v>
      </c>
      <c r="R168" s="10">
        <f t="shared" si="25"/>
        <v>0</v>
      </c>
      <c r="S168" s="10">
        <f t="shared" si="25"/>
        <v>0</v>
      </c>
      <c r="T168" s="10">
        <f t="shared" si="25"/>
        <v>0</v>
      </c>
      <c r="U168" s="10">
        <f t="shared" si="25"/>
        <v>0</v>
      </c>
      <c r="V168" s="10">
        <f t="shared" si="25"/>
        <v>0</v>
      </c>
      <c r="W168" s="10">
        <f t="shared" si="25"/>
        <v>0</v>
      </c>
      <c r="X168" s="10">
        <f t="shared" si="25"/>
        <v>0</v>
      </c>
      <c r="Y168" s="10">
        <f t="shared" si="25"/>
        <v>0</v>
      </c>
      <c r="Z168" s="10">
        <f t="shared" si="25"/>
        <v>0</v>
      </c>
      <c r="AA168" s="10">
        <f t="shared" si="25"/>
        <v>0</v>
      </c>
      <c r="AB168" s="10">
        <f t="shared" si="25"/>
        <v>0</v>
      </c>
      <c r="AC168" s="10">
        <f t="shared" si="25"/>
        <v>0</v>
      </c>
    </row>
    <row r="169" spans="1:29" x14ac:dyDescent="0.25">
      <c r="A169" s="2">
        <v>168</v>
      </c>
      <c r="B169" s="3">
        <f t="shared" si="21"/>
        <v>44065</v>
      </c>
      <c r="C169" s="10">
        <f t="shared" si="19"/>
        <v>0</v>
      </c>
      <c r="D169" s="10">
        <f t="shared" si="20"/>
        <v>0</v>
      </c>
      <c r="E169" s="10">
        <f t="shared" si="25"/>
        <v>0</v>
      </c>
      <c r="F169" s="10">
        <f t="shared" si="25"/>
        <v>0</v>
      </c>
      <c r="G169" s="10">
        <f t="shared" si="25"/>
        <v>0</v>
      </c>
      <c r="H169" s="10">
        <f t="shared" si="25"/>
        <v>0</v>
      </c>
      <c r="I169" s="10">
        <f t="shared" si="25"/>
        <v>0</v>
      </c>
      <c r="J169" s="10">
        <f t="shared" si="25"/>
        <v>0</v>
      </c>
      <c r="K169" s="10">
        <f t="shared" si="25"/>
        <v>0</v>
      </c>
      <c r="L169" s="10">
        <f t="shared" si="25"/>
        <v>0</v>
      </c>
      <c r="M169" s="10">
        <f t="shared" si="25"/>
        <v>0</v>
      </c>
      <c r="N169" s="10">
        <f t="shared" si="25"/>
        <v>0</v>
      </c>
      <c r="O169" s="10">
        <f t="shared" si="25"/>
        <v>0</v>
      </c>
      <c r="P169" s="10">
        <f t="shared" si="25"/>
        <v>0</v>
      </c>
      <c r="Q169" s="10">
        <f t="shared" si="25"/>
        <v>0</v>
      </c>
      <c r="R169" s="10">
        <f t="shared" si="25"/>
        <v>0</v>
      </c>
      <c r="S169" s="10">
        <f t="shared" si="25"/>
        <v>0</v>
      </c>
      <c r="T169" s="10">
        <f t="shared" si="25"/>
        <v>0</v>
      </c>
      <c r="U169" s="10">
        <f t="shared" si="25"/>
        <v>0</v>
      </c>
      <c r="V169" s="10">
        <f t="shared" si="25"/>
        <v>0</v>
      </c>
      <c r="W169" s="10">
        <f t="shared" si="25"/>
        <v>0</v>
      </c>
      <c r="X169" s="10">
        <f t="shared" si="25"/>
        <v>0</v>
      </c>
      <c r="Y169" s="10">
        <f t="shared" si="25"/>
        <v>0</v>
      </c>
      <c r="Z169" s="10">
        <f t="shared" si="25"/>
        <v>0</v>
      </c>
      <c r="AA169" s="10">
        <f t="shared" si="25"/>
        <v>0</v>
      </c>
      <c r="AB169" s="10">
        <f t="shared" si="25"/>
        <v>0</v>
      </c>
      <c r="AC169" s="10">
        <f t="shared" si="25"/>
        <v>0</v>
      </c>
    </row>
    <row r="170" spans="1:29" x14ac:dyDescent="0.25">
      <c r="A170" s="2">
        <v>169</v>
      </c>
      <c r="B170" s="3">
        <f t="shared" si="21"/>
        <v>44066</v>
      </c>
      <c r="C170" s="10">
        <f t="shared" si="19"/>
        <v>0</v>
      </c>
      <c r="D170" s="10">
        <f t="shared" si="20"/>
        <v>0</v>
      </c>
      <c r="E170" s="10">
        <f t="shared" si="25"/>
        <v>0</v>
      </c>
      <c r="F170" s="10">
        <f t="shared" si="25"/>
        <v>0</v>
      </c>
      <c r="G170" s="10">
        <f t="shared" si="25"/>
        <v>0</v>
      </c>
      <c r="H170" s="10">
        <f t="shared" si="25"/>
        <v>0</v>
      </c>
      <c r="I170" s="10">
        <f t="shared" si="25"/>
        <v>0</v>
      </c>
      <c r="J170" s="10">
        <f t="shared" si="25"/>
        <v>0</v>
      </c>
      <c r="K170" s="10">
        <f t="shared" si="25"/>
        <v>0</v>
      </c>
      <c r="L170" s="10">
        <f t="shared" si="25"/>
        <v>0</v>
      </c>
      <c r="M170" s="10">
        <f t="shared" si="25"/>
        <v>0</v>
      </c>
      <c r="N170" s="10">
        <f t="shared" si="25"/>
        <v>0</v>
      </c>
      <c r="O170" s="10">
        <f t="shared" si="25"/>
        <v>0</v>
      </c>
      <c r="P170" s="10">
        <f t="shared" si="25"/>
        <v>0</v>
      </c>
      <c r="Q170" s="10">
        <f t="shared" si="25"/>
        <v>0</v>
      </c>
      <c r="R170" s="10">
        <f t="shared" si="25"/>
        <v>0</v>
      </c>
      <c r="S170" s="10">
        <f t="shared" si="25"/>
        <v>0</v>
      </c>
      <c r="T170" s="10">
        <f t="shared" si="25"/>
        <v>0</v>
      </c>
      <c r="U170" s="10">
        <f t="shared" si="25"/>
        <v>0</v>
      </c>
      <c r="V170" s="10">
        <f t="shared" si="25"/>
        <v>0</v>
      </c>
      <c r="W170" s="10">
        <f t="shared" si="25"/>
        <v>0</v>
      </c>
      <c r="X170" s="10">
        <f t="shared" si="25"/>
        <v>0</v>
      </c>
      <c r="Y170" s="10">
        <f t="shared" si="25"/>
        <v>0</v>
      </c>
      <c r="Z170" s="10">
        <f t="shared" si="25"/>
        <v>0</v>
      </c>
      <c r="AA170" s="10">
        <f t="shared" si="25"/>
        <v>0</v>
      </c>
      <c r="AB170" s="10">
        <f t="shared" si="25"/>
        <v>0</v>
      </c>
      <c r="AC170" s="10">
        <f t="shared" si="25"/>
        <v>0</v>
      </c>
    </row>
    <row r="171" spans="1:29" x14ac:dyDescent="0.25">
      <c r="A171" s="2">
        <v>170</v>
      </c>
      <c r="B171" s="3">
        <f t="shared" si="21"/>
        <v>44067</v>
      </c>
      <c r="C171" s="10">
        <f t="shared" si="19"/>
        <v>0</v>
      </c>
      <c r="D171" s="10">
        <f t="shared" si="20"/>
        <v>0</v>
      </c>
      <c r="E171" s="10">
        <f t="shared" si="25"/>
        <v>0</v>
      </c>
      <c r="F171" s="10">
        <f t="shared" si="25"/>
        <v>0</v>
      </c>
      <c r="G171" s="10">
        <f t="shared" si="25"/>
        <v>0</v>
      </c>
      <c r="H171" s="10">
        <f t="shared" si="25"/>
        <v>0</v>
      </c>
      <c r="I171" s="10">
        <f t="shared" si="25"/>
        <v>0</v>
      </c>
      <c r="J171" s="10">
        <f t="shared" si="25"/>
        <v>0</v>
      </c>
      <c r="K171" s="10">
        <f t="shared" si="25"/>
        <v>0</v>
      </c>
      <c r="L171" s="10">
        <f t="shared" si="25"/>
        <v>0</v>
      </c>
      <c r="M171" s="10">
        <f t="shared" si="25"/>
        <v>0</v>
      </c>
      <c r="N171" s="10">
        <f t="shared" si="25"/>
        <v>0</v>
      </c>
      <c r="O171" s="10">
        <f t="shared" si="25"/>
        <v>0</v>
      </c>
      <c r="P171" s="10">
        <f t="shared" si="25"/>
        <v>0</v>
      </c>
      <c r="Q171" s="10">
        <f t="shared" si="25"/>
        <v>0</v>
      </c>
      <c r="R171" s="10">
        <f t="shared" si="25"/>
        <v>0</v>
      </c>
      <c r="S171" s="10">
        <f t="shared" si="25"/>
        <v>0</v>
      </c>
      <c r="T171" s="10">
        <f t="shared" si="25"/>
        <v>0</v>
      </c>
      <c r="U171" s="10">
        <f t="shared" si="25"/>
        <v>0</v>
      </c>
      <c r="V171" s="10">
        <f t="shared" si="25"/>
        <v>0</v>
      </c>
      <c r="W171" s="10">
        <f t="shared" si="25"/>
        <v>0</v>
      </c>
      <c r="X171" s="10">
        <f t="shared" si="25"/>
        <v>0</v>
      </c>
      <c r="Y171" s="10">
        <f t="shared" si="25"/>
        <v>0</v>
      </c>
      <c r="Z171" s="10">
        <f t="shared" si="25"/>
        <v>0</v>
      </c>
      <c r="AA171" s="10">
        <f t="shared" si="25"/>
        <v>0</v>
      </c>
      <c r="AB171" s="10">
        <f t="shared" si="25"/>
        <v>0</v>
      </c>
      <c r="AC171" s="10">
        <f t="shared" si="25"/>
        <v>0</v>
      </c>
    </row>
    <row r="172" spans="1:29" x14ac:dyDescent="0.25">
      <c r="A172" s="2">
        <v>171</v>
      </c>
      <c r="B172" s="3">
        <f t="shared" si="21"/>
        <v>44068</v>
      </c>
      <c r="C172" s="10">
        <f t="shared" si="19"/>
        <v>0</v>
      </c>
      <c r="D172" s="10">
        <f t="shared" si="20"/>
        <v>0</v>
      </c>
      <c r="E172" s="10">
        <f t="shared" si="25"/>
        <v>0</v>
      </c>
      <c r="F172" s="10">
        <f t="shared" si="25"/>
        <v>0</v>
      </c>
      <c r="G172" s="10">
        <f t="shared" si="25"/>
        <v>0</v>
      </c>
      <c r="H172" s="10">
        <f t="shared" si="25"/>
        <v>0</v>
      </c>
      <c r="I172" s="10">
        <f t="shared" si="25"/>
        <v>0</v>
      </c>
      <c r="J172" s="10">
        <f t="shared" si="25"/>
        <v>0</v>
      </c>
      <c r="K172" s="10">
        <f t="shared" si="25"/>
        <v>0</v>
      </c>
      <c r="L172" s="10">
        <f t="shared" si="25"/>
        <v>0</v>
      </c>
      <c r="M172" s="10">
        <f t="shared" si="25"/>
        <v>0</v>
      </c>
      <c r="N172" s="10">
        <f t="shared" si="25"/>
        <v>0</v>
      </c>
      <c r="O172" s="10">
        <f t="shared" si="25"/>
        <v>0</v>
      </c>
      <c r="P172" s="10">
        <f t="shared" si="25"/>
        <v>0</v>
      </c>
      <c r="Q172" s="10">
        <f t="shared" si="25"/>
        <v>0</v>
      </c>
      <c r="R172" s="10">
        <f t="shared" si="25"/>
        <v>0</v>
      </c>
      <c r="S172" s="10">
        <f t="shared" si="25"/>
        <v>0</v>
      </c>
      <c r="T172" s="10">
        <f t="shared" si="25"/>
        <v>0</v>
      </c>
      <c r="U172" s="10">
        <f t="shared" si="25"/>
        <v>0</v>
      </c>
      <c r="V172" s="10">
        <f t="shared" si="25"/>
        <v>0</v>
      </c>
      <c r="W172" s="10">
        <f t="shared" si="25"/>
        <v>0</v>
      </c>
      <c r="X172" s="10">
        <f t="shared" si="25"/>
        <v>0</v>
      </c>
      <c r="Y172" s="10">
        <f t="shared" si="25"/>
        <v>0</v>
      </c>
      <c r="Z172" s="10">
        <f t="shared" si="25"/>
        <v>0</v>
      </c>
      <c r="AA172" s="10">
        <f t="shared" si="25"/>
        <v>0</v>
      </c>
      <c r="AB172" s="10">
        <f t="shared" si="25"/>
        <v>0</v>
      </c>
      <c r="AC172" s="10">
        <f t="shared" si="25"/>
        <v>0</v>
      </c>
    </row>
    <row r="173" spans="1:29" x14ac:dyDescent="0.25">
      <c r="A173" s="2">
        <v>172</v>
      </c>
      <c r="B173" s="3">
        <f t="shared" si="21"/>
        <v>44069</v>
      </c>
      <c r="C173" s="10">
        <f t="shared" si="19"/>
        <v>0</v>
      </c>
      <c r="D173" s="10">
        <f t="shared" si="20"/>
        <v>0</v>
      </c>
      <c r="E173" s="10">
        <f t="shared" si="25"/>
        <v>0</v>
      </c>
      <c r="F173" s="10">
        <f t="shared" si="25"/>
        <v>0</v>
      </c>
      <c r="G173" s="10">
        <f t="shared" si="25"/>
        <v>0</v>
      </c>
      <c r="H173" s="10">
        <f t="shared" si="25"/>
        <v>0</v>
      </c>
      <c r="I173" s="10">
        <f t="shared" si="25"/>
        <v>0</v>
      </c>
      <c r="J173" s="10">
        <f t="shared" si="25"/>
        <v>0</v>
      </c>
      <c r="K173" s="10">
        <f t="shared" si="25"/>
        <v>0</v>
      </c>
      <c r="L173" s="10">
        <f t="shared" si="25"/>
        <v>0</v>
      </c>
      <c r="M173" s="10">
        <f t="shared" si="25"/>
        <v>0</v>
      </c>
      <c r="N173" s="10">
        <f t="shared" si="25"/>
        <v>0</v>
      </c>
      <c r="O173" s="10">
        <f t="shared" si="25"/>
        <v>0</v>
      </c>
      <c r="P173" s="10">
        <f t="shared" si="25"/>
        <v>0</v>
      </c>
      <c r="Q173" s="10">
        <f t="shared" si="25"/>
        <v>0</v>
      </c>
      <c r="R173" s="10">
        <f t="shared" si="25"/>
        <v>0</v>
      </c>
      <c r="S173" s="10">
        <f t="shared" si="25"/>
        <v>0</v>
      </c>
      <c r="T173" s="10">
        <f t="shared" si="25"/>
        <v>0</v>
      </c>
      <c r="U173" s="10">
        <f t="shared" si="25"/>
        <v>0</v>
      </c>
      <c r="V173" s="10">
        <f t="shared" si="25"/>
        <v>0</v>
      </c>
      <c r="W173" s="10">
        <f t="shared" si="25"/>
        <v>0</v>
      </c>
      <c r="X173" s="10">
        <f t="shared" si="25"/>
        <v>0</v>
      </c>
      <c r="Y173" s="10">
        <f t="shared" si="25"/>
        <v>0</v>
      </c>
      <c r="Z173" s="10">
        <f t="shared" si="25"/>
        <v>0</v>
      </c>
      <c r="AA173" s="10">
        <f t="shared" si="25"/>
        <v>0</v>
      </c>
      <c r="AB173" s="10">
        <f t="shared" si="25"/>
        <v>0</v>
      </c>
      <c r="AC173" s="10">
        <f t="shared" si="25"/>
        <v>0</v>
      </c>
    </row>
    <row r="174" spans="1:29" x14ac:dyDescent="0.25">
      <c r="A174" s="2">
        <v>173</v>
      </c>
      <c r="B174" s="3">
        <f t="shared" si="21"/>
        <v>44070</v>
      </c>
      <c r="C174" s="10">
        <f t="shared" si="19"/>
        <v>0</v>
      </c>
      <c r="D174" s="10">
        <f t="shared" si="20"/>
        <v>0</v>
      </c>
      <c r="E174" s="10">
        <f t="shared" si="25"/>
        <v>0</v>
      </c>
      <c r="F174" s="10">
        <f t="shared" si="25"/>
        <v>0</v>
      </c>
      <c r="G174" s="10">
        <f t="shared" si="25"/>
        <v>0</v>
      </c>
      <c r="H174" s="10">
        <f t="shared" si="25"/>
        <v>0</v>
      </c>
      <c r="I174" s="10">
        <f t="shared" si="25"/>
        <v>0</v>
      </c>
      <c r="J174" s="10">
        <f t="shared" si="25"/>
        <v>0</v>
      </c>
      <c r="K174" s="10">
        <f t="shared" si="25"/>
        <v>0</v>
      </c>
      <c r="L174" s="10">
        <f t="shared" si="25"/>
        <v>0</v>
      </c>
      <c r="M174" s="10">
        <f t="shared" si="25"/>
        <v>0</v>
      </c>
      <c r="N174" s="10">
        <f t="shared" si="25"/>
        <v>0</v>
      </c>
      <c r="O174" s="10">
        <f t="shared" si="25"/>
        <v>0</v>
      </c>
      <c r="P174" s="10">
        <f t="shared" si="25"/>
        <v>0</v>
      </c>
      <c r="Q174" s="10">
        <f t="shared" si="25"/>
        <v>0</v>
      </c>
      <c r="R174" s="10">
        <f t="shared" si="25"/>
        <v>0</v>
      </c>
      <c r="S174" s="10">
        <f t="shared" si="25"/>
        <v>0</v>
      </c>
      <c r="T174" s="10">
        <f t="shared" si="25"/>
        <v>0</v>
      </c>
      <c r="U174" s="10">
        <f t="shared" si="25"/>
        <v>0</v>
      </c>
      <c r="V174" s="10">
        <f t="shared" si="25"/>
        <v>0</v>
      </c>
      <c r="W174" s="10">
        <f t="shared" si="25"/>
        <v>0</v>
      </c>
      <c r="X174" s="10">
        <f t="shared" si="25"/>
        <v>0</v>
      </c>
      <c r="Y174" s="10">
        <f t="shared" si="25"/>
        <v>0</v>
      </c>
      <c r="Z174" s="10">
        <f t="shared" si="25"/>
        <v>0</v>
      </c>
      <c r="AA174" s="10">
        <f t="shared" si="25"/>
        <v>0</v>
      </c>
      <c r="AB174" s="10">
        <f t="shared" si="25"/>
        <v>0</v>
      </c>
      <c r="AC174" s="10">
        <f t="shared" si="25"/>
        <v>0</v>
      </c>
    </row>
    <row r="175" spans="1:29" x14ac:dyDescent="0.25">
      <c r="A175" s="2">
        <v>174</v>
      </c>
      <c r="B175" s="3">
        <f t="shared" si="21"/>
        <v>44071</v>
      </c>
      <c r="C175" s="10">
        <f t="shared" si="19"/>
        <v>0</v>
      </c>
      <c r="D175" s="10">
        <f t="shared" si="20"/>
        <v>0</v>
      </c>
      <c r="E175" s="10">
        <f t="shared" si="25"/>
        <v>0</v>
      </c>
      <c r="F175" s="10">
        <f t="shared" si="25"/>
        <v>0</v>
      </c>
      <c r="G175" s="10">
        <f t="shared" si="25"/>
        <v>0</v>
      </c>
      <c r="H175" s="10">
        <f t="shared" si="25"/>
        <v>0</v>
      </c>
      <c r="I175" s="10">
        <f t="shared" si="25"/>
        <v>0</v>
      </c>
      <c r="J175" s="10">
        <f t="shared" si="25"/>
        <v>0</v>
      </c>
      <c r="K175" s="10">
        <f t="shared" si="25"/>
        <v>0</v>
      </c>
      <c r="L175" s="10">
        <f t="shared" si="25"/>
        <v>0</v>
      </c>
      <c r="M175" s="10">
        <f t="shared" si="25"/>
        <v>0</v>
      </c>
      <c r="N175" s="10">
        <f t="shared" si="25"/>
        <v>0</v>
      </c>
      <c r="O175" s="10">
        <f t="shared" si="25"/>
        <v>0</v>
      </c>
      <c r="P175" s="10">
        <f t="shared" si="25"/>
        <v>0</v>
      </c>
      <c r="Q175" s="10">
        <f t="shared" si="25"/>
        <v>0</v>
      </c>
      <c r="R175" s="10">
        <f t="shared" si="25"/>
        <v>0</v>
      </c>
      <c r="S175" s="10">
        <f t="shared" si="25"/>
        <v>0</v>
      </c>
      <c r="T175" s="10">
        <f t="shared" si="25"/>
        <v>0</v>
      </c>
      <c r="U175" s="10">
        <f t="shared" si="25"/>
        <v>0</v>
      </c>
      <c r="V175" s="10">
        <f t="shared" si="25"/>
        <v>0</v>
      </c>
      <c r="W175" s="10">
        <f t="shared" si="25"/>
        <v>0</v>
      </c>
      <c r="X175" s="10">
        <f t="shared" si="25"/>
        <v>0</v>
      </c>
      <c r="Y175" s="10">
        <f t="shared" si="25"/>
        <v>0</v>
      </c>
      <c r="Z175" s="10">
        <f t="shared" si="25"/>
        <v>0</v>
      </c>
      <c r="AA175" s="10">
        <f t="shared" si="25"/>
        <v>0</v>
      </c>
      <c r="AB175" s="10">
        <f t="shared" si="25"/>
        <v>0</v>
      </c>
      <c r="AC175" s="10">
        <f t="shared" si="25"/>
        <v>0</v>
      </c>
    </row>
    <row r="176" spans="1:29" x14ac:dyDescent="0.25">
      <c r="A176" s="2">
        <v>175</v>
      </c>
      <c r="B176" s="3">
        <f t="shared" si="21"/>
        <v>44072</v>
      </c>
      <c r="C176" s="10">
        <f t="shared" si="19"/>
        <v>0</v>
      </c>
      <c r="D176" s="10">
        <f t="shared" si="20"/>
        <v>0</v>
      </c>
      <c r="E176" s="10">
        <f t="shared" si="25"/>
        <v>0</v>
      </c>
      <c r="F176" s="10">
        <f t="shared" si="25"/>
        <v>0</v>
      </c>
      <c r="G176" s="10">
        <f t="shared" si="25"/>
        <v>0</v>
      </c>
      <c r="H176" s="10">
        <f t="shared" si="25"/>
        <v>0</v>
      </c>
      <c r="I176" s="10">
        <f t="shared" si="25"/>
        <v>0</v>
      </c>
      <c r="J176" s="10">
        <f t="shared" si="25"/>
        <v>0</v>
      </c>
      <c r="K176" s="10">
        <f t="shared" si="25"/>
        <v>0</v>
      </c>
      <c r="L176" s="10">
        <f t="shared" si="25"/>
        <v>0</v>
      </c>
      <c r="M176" s="10">
        <f t="shared" si="25"/>
        <v>0</v>
      </c>
      <c r="N176" s="10">
        <f t="shared" si="25"/>
        <v>0</v>
      </c>
      <c r="O176" s="10">
        <f t="shared" si="25"/>
        <v>0</v>
      </c>
      <c r="P176" s="10">
        <f t="shared" si="25"/>
        <v>0</v>
      </c>
      <c r="Q176" s="10">
        <f t="shared" si="25"/>
        <v>0</v>
      </c>
      <c r="R176" s="10">
        <f t="shared" si="25"/>
        <v>0</v>
      </c>
      <c r="S176" s="10">
        <f t="shared" si="25"/>
        <v>0</v>
      </c>
      <c r="T176" s="10">
        <f t="shared" si="25"/>
        <v>0</v>
      </c>
      <c r="U176" s="10">
        <f t="shared" si="25"/>
        <v>0</v>
      </c>
      <c r="V176" s="10">
        <f t="shared" si="25"/>
        <v>0</v>
      </c>
      <c r="W176" s="10">
        <f t="shared" si="25"/>
        <v>0</v>
      </c>
      <c r="X176" s="10">
        <f t="shared" si="25"/>
        <v>0</v>
      </c>
      <c r="Y176" s="10">
        <f t="shared" si="25"/>
        <v>0</v>
      </c>
      <c r="Z176" s="10">
        <f t="shared" si="25"/>
        <v>0</v>
      </c>
      <c r="AA176" s="10">
        <f t="shared" si="25"/>
        <v>0</v>
      </c>
      <c r="AB176" s="10">
        <f t="shared" si="25"/>
        <v>0</v>
      </c>
      <c r="AC176" s="10">
        <f t="shared" si="25"/>
        <v>0</v>
      </c>
    </row>
    <row r="177" spans="1:29" x14ac:dyDescent="0.25">
      <c r="A177" s="2">
        <v>176</v>
      </c>
      <c r="B177" s="3">
        <f t="shared" si="21"/>
        <v>44073</v>
      </c>
      <c r="C177" s="10">
        <f t="shared" si="19"/>
        <v>0</v>
      </c>
      <c r="D177" s="10">
        <f t="shared" si="20"/>
        <v>0</v>
      </c>
      <c r="E177" s="10">
        <f t="shared" si="25"/>
        <v>0</v>
      </c>
      <c r="F177" s="10">
        <f t="shared" si="25"/>
        <v>0</v>
      </c>
      <c r="G177" s="10">
        <f t="shared" si="25"/>
        <v>0</v>
      </c>
      <c r="H177" s="10">
        <f t="shared" si="25"/>
        <v>0</v>
      </c>
      <c r="I177" s="10">
        <f t="shared" si="25"/>
        <v>0</v>
      </c>
      <c r="J177" s="10">
        <f t="shared" ref="E177:AC187" si="26">I177</f>
        <v>0</v>
      </c>
      <c r="K177" s="10">
        <f t="shared" si="26"/>
        <v>0</v>
      </c>
      <c r="L177" s="10">
        <f t="shared" si="26"/>
        <v>0</v>
      </c>
      <c r="M177" s="10">
        <f t="shared" si="26"/>
        <v>0</v>
      </c>
      <c r="N177" s="10">
        <f t="shared" si="26"/>
        <v>0</v>
      </c>
      <c r="O177" s="10">
        <f t="shared" si="26"/>
        <v>0</v>
      </c>
      <c r="P177" s="10">
        <f t="shared" si="26"/>
        <v>0</v>
      </c>
      <c r="Q177" s="10">
        <f t="shared" si="26"/>
        <v>0</v>
      </c>
      <c r="R177" s="10">
        <f t="shared" si="26"/>
        <v>0</v>
      </c>
      <c r="S177" s="10">
        <f t="shared" si="26"/>
        <v>0</v>
      </c>
      <c r="T177" s="10">
        <f t="shared" si="26"/>
        <v>0</v>
      </c>
      <c r="U177" s="10">
        <f t="shared" si="26"/>
        <v>0</v>
      </c>
      <c r="V177" s="10">
        <f t="shared" si="26"/>
        <v>0</v>
      </c>
      <c r="W177" s="10">
        <f t="shared" si="26"/>
        <v>0</v>
      </c>
      <c r="X177" s="10">
        <f t="shared" si="26"/>
        <v>0</v>
      </c>
      <c r="Y177" s="10">
        <f t="shared" si="26"/>
        <v>0</v>
      </c>
      <c r="Z177" s="10">
        <f t="shared" si="26"/>
        <v>0</v>
      </c>
      <c r="AA177" s="10">
        <f t="shared" si="26"/>
        <v>0</v>
      </c>
      <c r="AB177" s="10">
        <f t="shared" si="26"/>
        <v>0</v>
      </c>
      <c r="AC177" s="10">
        <f t="shared" si="26"/>
        <v>0</v>
      </c>
    </row>
    <row r="178" spans="1:29" x14ac:dyDescent="0.25">
      <c r="A178" s="2">
        <v>177</v>
      </c>
      <c r="B178" s="3">
        <f t="shared" si="21"/>
        <v>44074</v>
      </c>
      <c r="C178" s="10">
        <f t="shared" si="19"/>
        <v>0</v>
      </c>
      <c r="D178" s="10">
        <f t="shared" si="20"/>
        <v>0</v>
      </c>
      <c r="E178" s="10">
        <f t="shared" si="26"/>
        <v>0</v>
      </c>
      <c r="F178" s="10">
        <f t="shared" si="26"/>
        <v>0</v>
      </c>
      <c r="G178" s="10">
        <f t="shared" si="26"/>
        <v>0</v>
      </c>
      <c r="H178" s="10">
        <f t="shared" si="26"/>
        <v>0</v>
      </c>
      <c r="I178" s="10">
        <f t="shared" si="26"/>
        <v>0</v>
      </c>
      <c r="J178" s="10">
        <f t="shared" si="26"/>
        <v>0</v>
      </c>
      <c r="K178" s="10">
        <f t="shared" si="26"/>
        <v>0</v>
      </c>
      <c r="L178" s="10">
        <f t="shared" si="26"/>
        <v>0</v>
      </c>
      <c r="M178" s="10">
        <f t="shared" si="26"/>
        <v>0</v>
      </c>
      <c r="N178" s="10">
        <f t="shared" si="26"/>
        <v>0</v>
      </c>
      <c r="O178" s="10">
        <f t="shared" si="26"/>
        <v>0</v>
      </c>
      <c r="P178" s="10">
        <f t="shared" si="26"/>
        <v>0</v>
      </c>
      <c r="Q178" s="10">
        <f t="shared" si="26"/>
        <v>0</v>
      </c>
      <c r="R178" s="10">
        <f t="shared" si="26"/>
        <v>0</v>
      </c>
      <c r="S178" s="10">
        <f t="shared" si="26"/>
        <v>0</v>
      </c>
      <c r="T178" s="10">
        <f t="shared" si="26"/>
        <v>0</v>
      </c>
      <c r="U178" s="10">
        <f t="shared" si="26"/>
        <v>0</v>
      </c>
      <c r="V178" s="10">
        <f t="shared" si="26"/>
        <v>0</v>
      </c>
      <c r="W178" s="10">
        <f t="shared" si="26"/>
        <v>0</v>
      </c>
      <c r="X178" s="10">
        <f t="shared" si="26"/>
        <v>0</v>
      </c>
      <c r="Y178" s="10">
        <f t="shared" si="26"/>
        <v>0</v>
      </c>
      <c r="Z178" s="10">
        <f t="shared" si="26"/>
        <v>0</v>
      </c>
      <c r="AA178" s="10">
        <f t="shared" si="26"/>
        <v>0</v>
      </c>
      <c r="AB178" s="10">
        <f t="shared" si="26"/>
        <v>0</v>
      </c>
      <c r="AC178" s="10">
        <f t="shared" si="26"/>
        <v>0</v>
      </c>
    </row>
    <row r="179" spans="1:29" x14ac:dyDescent="0.25">
      <c r="A179" s="2">
        <v>178</v>
      </c>
      <c r="B179" s="3">
        <f t="shared" si="21"/>
        <v>44075</v>
      </c>
      <c r="C179" s="10">
        <f t="shared" si="19"/>
        <v>0</v>
      </c>
      <c r="D179" s="10">
        <f t="shared" si="20"/>
        <v>0</v>
      </c>
      <c r="E179" s="10">
        <f t="shared" si="26"/>
        <v>0</v>
      </c>
      <c r="F179" s="10">
        <f t="shared" si="26"/>
        <v>0</v>
      </c>
      <c r="G179" s="10">
        <f t="shared" si="26"/>
        <v>0</v>
      </c>
      <c r="H179" s="10">
        <f t="shared" si="26"/>
        <v>0</v>
      </c>
      <c r="I179" s="10">
        <f t="shared" si="26"/>
        <v>0</v>
      </c>
      <c r="J179" s="10">
        <f t="shared" si="26"/>
        <v>0</v>
      </c>
      <c r="K179" s="10">
        <f t="shared" si="26"/>
        <v>0</v>
      </c>
      <c r="L179" s="10">
        <f t="shared" si="26"/>
        <v>0</v>
      </c>
      <c r="M179" s="10">
        <f t="shared" si="26"/>
        <v>0</v>
      </c>
      <c r="N179" s="10">
        <f t="shared" si="26"/>
        <v>0</v>
      </c>
      <c r="O179" s="10">
        <f t="shared" si="26"/>
        <v>0</v>
      </c>
      <c r="P179" s="10">
        <f t="shared" si="26"/>
        <v>0</v>
      </c>
      <c r="Q179" s="10">
        <f t="shared" si="26"/>
        <v>0</v>
      </c>
      <c r="R179" s="10">
        <f t="shared" si="26"/>
        <v>0</v>
      </c>
      <c r="S179" s="10">
        <f t="shared" si="26"/>
        <v>0</v>
      </c>
      <c r="T179" s="10">
        <f t="shared" si="26"/>
        <v>0</v>
      </c>
      <c r="U179" s="10">
        <f t="shared" si="26"/>
        <v>0</v>
      </c>
      <c r="V179" s="10">
        <f t="shared" si="26"/>
        <v>0</v>
      </c>
      <c r="W179" s="10">
        <f t="shared" si="26"/>
        <v>0</v>
      </c>
      <c r="X179" s="10">
        <f t="shared" si="26"/>
        <v>0</v>
      </c>
      <c r="Y179" s="10">
        <f t="shared" si="26"/>
        <v>0</v>
      </c>
      <c r="Z179" s="10">
        <f t="shared" si="26"/>
        <v>0</v>
      </c>
      <c r="AA179" s="10">
        <f t="shared" si="26"/>
        <v>0</v>
      </c>
      <c r="AB179" s="10">
        <f t="shared" si="26"/>
        <v>0</v>
      </c>
      <c r="AC179" s="10">
        <f t="shared" si="26"/>
        <v>0</v>
      </c>
    </row>
    <row r="180" spans="1:29" x14ac:dyDescent="0.25">
      <c r="A180" s="2">
        <v>179</v>
      </c>
      <c r="B180" s="3">
        <f t="shared" si="21"/>
        <v>44076</v>
      </c>
      <c r="C180" s="10">
        <f t="shared" si="19"/>
        <v>0</v>
      </c>
      <c r="D180" s="10">
        <f t="shared" si="20"/>
        <v>0</v>
      </c>
      <c r="E180" s="10">
        <f t="shared" si="26"/>
        <v>0</v>
      </c>
      <c r="F180" s="10">
        <f t="shared" si="26"/>
        <v>0</v>
      </c>
      <c r="G180" s="10">
        <f t="shared" si="26"/>
        <v>0</v>
      </c>
      <c r="H180" s="10">
        <f t="shared" si="26"/>
        <v>0</v>
      </c>
      <c r="I180" s="10">
        <f t="shared" si="26"/>
        <v>0</v>
      </c>
      <c r="J180" s="10">
        <f t="shared" si="26"/>
        <v>0</v>
      </c>
      <c r="K180" s="10">
        <f t="shared" si="26"/>
        <v>0</v>
      </c>
      <c r="L180" s="10">
        <f t="shared" si="26"/>
        <v>0</v>
      </c>
      <c r="M180" s="10">
        <f t="shared" si="26"/>
        <v>0</v>
      </c>
      <c r="N180" s="10">
        <f t="shared" si="26"/>
        <v>0</v>
      </c>
      <c r="O180" s="10">
        <f t="shared" si="26"/>
        <v>0</v>
      </c>
      <c r="P180" s="10">
        <f t="shared" si="26"/>
        <v>0</v>
      </c>
      <c r="Q180" s="10">
        <f t="shared" si="26"/>
        <v>0</v>
      </c>
      <c r="R180" s="10">
        <f t="shared" si="26"/>
        <v>0</v>
      </c>
      <c r="S180" s="10">
        <f t="shared" si="26"/>
        <v>0</v>
      </c>
      <c r="T180" s="10">
        <f t="shared" si="26"/>
        <v>0</v>
      </c>
      <c r="U180" s="10">
        <f t="shared" si="26"/>
        <v>0</v>
      </c>
      <c r="V180" s="10">
        <f t="shared" si="26"/>
        <v>0</v>
      </c>
      <c r="W180" s="10">
        <f t="shared" si="26"/>
        <v>0</v>
      </c>
      <c r="X180" s="10">
        <f t="shared" si="26"/>
        <v>0</v>
      </c>
      <c r="Y180" s="10">
        <f t="shared" si="26"/>
        <v>0</v>
      </c>
      <c r="Z180" s="10">
        <f t="shared" si="26"/>
        <v>0</v>
      </c>
      <c r="AA180" s="10">
        <f t="shared" si="26"/>
        <v>0</v>
      </c>
      <c r="AB180" s="10">
        <f t="shared" si="26"/>
        <v>0</v>
      </c>
      <c r="AC180" s="10">
        <f t="shared" si="26"/>
        <v>0</v>
      </c>
    </row>
    <row r="181" spans="1:29" x14ac:dyDescent="0.25">
      <c r="A181" s="2">
        <v>180</v>
      </c>
      <c r="B181" s="3">
        <f t="shared" si="21"/>
        <v>44077</v>
      </c>
      <c r="C181" s="10">
        <f t="shared" si="19"/>
        <v>0</v>
      </c>
      <c r="D181" s="10">
        <f t="shared" si="20"/>
        <v>0</v>
      </c>
      <c r="E181" s="10">
        <f t="shared" si="26"/>
        <v>0</v>
      </c>
      <c r="F181" s="10">
        <f t="shared" si="26"/>
        <v>0</v>
      </c>
      <c r="G181" s="10">
        <f t="shared" si="26"/>
        <v>0</v>
      </c>
      <c r="H181" s="10">
        <f t="shared" si="26"/>
        <v>0</v>
      </c>
      <c r="I181" s="10">
        <f t="shared" si="26"/>
        <v>0</v>
      </c>
      <c r="J181" s="10">
        <f t="shared" si="26"/>
        <v>0</v>
      </c>
      <c r="K181" s="10">
        <f t="shared" si="26"/>
        <v>0</v>
      </c>
      <c r="L181" s="10">
        <f t="shared" si="26"/>
        <v>0</v>
      </c>
      <c r="M181" s="10">
        <f t="shared" si="26"/>
        <v>0</v>
      </c>
      <c r="N181" s="10">
        <f t="shared" si="26"/>
        <v>0</v>
      </c>
      <c r="O181" s="10">
        <f t="shared" si="26"/>
        <v>0</v>
      </c>
      <c r="P181" s="10">
        <f t="shared" si="26"/>
        <v>0</v>
      </c>
      <c r="Q181" s="10">
        <f t="shared" si="26"/>
        <v>0</v>
      </c>
      <c r="R181" s="10">
        <f t="shared" si="26"/>
        <v>0</v>
      </c>
      <c r="S181" s="10">
        <f t="shared" si="26"/>
        <v>0</v>
      </c>
      <c r="T181" s="10">
        <f t="shared" si="26"/>
        <v>0</v>
      </c>
      <c r="U181" s="10">
        <f t="shared" si="26"/>
        <v>0</v>
      </c>
      <c r="V181" s="10">
        <f t="shared" si="26"/>
        <v>0</v>
      </c>
      <c r="W181" s="10">
        <f t="shared" si="26"/>
        <v>0</v>
      </c>
      <c r="X181" s="10">
        <f t="shared" si="26"/>
        <v>0</v>
      </c>
      <c r="Y181" s="10">
        <f t="shared" si="26"/>
        <v>0</v>
      </c>
      <c r="Z181" s="10">
        <f t="shared" si="26"/>
        <v>0</v>
      </c>
      <c r="AA181" s="10">
        <f t="shared" si="26"/>
        <v>0</v>
      </c>
      <c r="AB181" s="10">
        <f t="shared" si="26"/>
        <v>0</v>
      </c>
      <c r="AC181" s="10">
        <f t="shared" si="26"/>
        <v>0</v>
      </c>
    </row>
    <row r="182" spans="1:29" x14ac:dyDescent="0.25">
      <c r="A182" s="2">
        <v>181</v>
      </c>
      <c r="B182" s="3">
        <f t="shared" si="21"/>
        <v>44078</v>
      </c>
      <c r="C182" s="10">
        <f t="shared" si="19"/>
        <v>0</v>
      </c>
      <c r="D182" s="10">
        <f t="shared" si="20"/>
        <v>0</v>
      </c>
      <c r="E182" s="10">
        <f t="shared" si="26"/>
        <v>0</v>
      </c>
      <c r="F182" s="10">
        <f t="shared" si="26"/>
        <v>0</v>
      </c>
      <c r="G182" s="10">
        <f t="shared" si="26"/>
        <v>0</v>
      </c>
      <c r="H182" s="10">
        <f t="shared" si="26"/>
        <v>0</v>
      </c>
      <c r="I182" s="10">
        <f t="shared" si="26"/>
        <v>0</v>
      </c>
      <c r="J182" s="10">
        <f t="shared" si="26"/>
        <v>0</v>
      </c>
      <c r="K182" s="10">
        <f t="shared" si="26"/>
        <v>0</v>
      </c>
      <c r="L182" s="10">
        <f t="shared" si="26"/>
        <v>0</v>
      </c>
      <c r="M182" s="10">
        <f t="shared" si="26"/>
        <v>0</v>
      </c>
      <c r="N182" s="10">
        <f t="shared" si="26"/>
        <v>0</v>
      </c>
      <c r="O182" s="10">
        <f t="shared" si="26"/>
        <v>0</v>
      </c>
      <c r="P182" s="10">
        <f t="shared" si="26"/>
        <v>0</v>
      </c>
      <c r="Q182" s="10">
        <f t="shared" si="26"/>
        <v>0</v>
      </c>
      <c r="R182" s="10">
        <f t="shared" si="26"/>
        <v>0</v>
      </c>
      <c r="S182" s="10">
        <f t="shared" si="26"/>
        <v>0</v>
      </c>
      <c r="T182" s="10">
        <f t="shared" si="26"/>
        <v>0</v>
      </c>
      <c r="U182" s="10">
        <f t="shared" si="26"/>
        <v>0</v>
      </c>
      <c r="V182" s="10">
        <f t="shared" si="26"/>
        <v>0</v>
      </c>
      <c r="W182" s="10">
        <f t="shared" si="26"/>
        <v>0</v>
      </c>
      <c r="X182" s="10">
        <f t="shared" si="26"/>
        <v>0</v>
      </c>
      <c r="Y182" s="10">
        <f t="shared" si="26"/>
        <v>0</v>
      </c>
      <c r="Z182" s="10">
        <f t="shared" si="26"/>
        <v>0</v>
      </c>
      <c r="AA182" s="10">
        <f t="shared" si="26"/>
        <v>0</v>
      </c>
      <c r="AB182" s="10">
        <f t="shared" si="26"/>
        <v>0</v>
      </c>
      <c r="AC182" s="10">
        <f t="shared" si="26"/>
        <v>0</v>
      </c>
    </row>
    <row r="183" spans="1:29" x14ac:dyDescent="0.25">
      <c r="A183" s="2">
        <v>182</v>
      </c>
      <c r="B183" s="3">
        <f t="shared" si="21"/>
        <v>44079</v>
      </c>
      <c r="C183" s="10">
        <f t="shared" si="19"/>
        <v>0</v>
      </c>
      <c r="D183" s="10">
        <f t="shared" si="20"/>
        <v>0</v>
      </c>
      <c r="E183" s="10">
        <f t="shared" si="26"/>
        <v>0</v>
      </c>
      <c r="F183" s="10">
        <f t="shared" si="26"/>
        <v>0</v>
      </c>
      <c r="G183" s="10">
        <f t="shared" si="26"/>
        <v>0</v>
      </c>
      <c r="H183" s="10">
        <f t="shared" si="26"/>
        <v>0</v>
      </c>
      <c r="I183" s="10">
        <f t="shared" si="26"/>
        <v>0</v>
      </c>
      <c r="J183" s="10">
        <f t="shared" si="26"/>
        <v>0</v>
      </c>
      <c r="K183" s="10">
        <f t="shared" si="26"/>
        <v>0</v>
      </c>
      <c r="L183" s="10">
        <f t="shared" si="26"/>
        <v>0</v>
      </c>
      <c r="M183" s="10">
        <f t="shared" si="26"/>
        <v>0</v>
      </c>
      <c r="N183" s="10">
        <f t="shared" si="26"/>
        <v>0</v>
      </c>
      <c r="O183" s="10">
        <f t="shared" si="26"/>
        <v>0</v>
      </c>
      <c r="P183" s="10">
        <f t="shared" si="26"/>
        <v>0</v>
      </c>
      <c r="Q183" s="10">
        <f t="shared" si="26"/>
        <v>0</v>
      </c>
      <c r="R183" s="10">
        <f t="shared" si="26"/>
        <v>0</v>
      </c>
      <c r="S183" s="10">
        <f t="shared" si="26"/>
        <v>0</v>
      </c>
      <c r="T183" s="10">
        <f t="shared" si="26"/>
        <v>0</v>
      </c>
      <c r="U183" s="10">
        <f t="shared" si="26"/>
        <v>0</v>
      </c>
      <c r="V183" s="10">
        <f t="shared" si="26"/>
        <v>0</v>
      </c>
      <c r="W183" s="10">
        <f t="shared" si="26"/>
        <v>0</v>
      </c>
      <c r="X183" s="10">
        <f t="shared" si="26"/>
        <v>0</v>
      </c>
      <c r="Y183" s="10">
        <f t="shared" si="26"/>
        <v>0</v>
      </c>
      <c r="Z183" s="10">
        <f t="shared" si="26"/>
        <v>0</v>
      </c>
      <c r="AA183" s="10">
        <f t="shared" si="26"/>
        <v>0</v>
      </c>
      <c r="AB183" s="10">
        <f t="shared" si="26"/>
        <v>0</v>
      </c>
      <c r="AC183" s="10">
        <f t="shared" si="26"/>
        <v>0</v>
      </c>
    </row>
    <row r="184" spans="1:29" x14ac:dyDescent="0.25">
      <c r="A184" s="2">
        <v>183</v>
      </c>
      <c r="B184" s="3">
        <f t="shared" si="21"/>
        <v>44080</v>
      </c>
      <c r="C184" s="10">
        <f t="shared" si="19"/>
        <v>0</v>
      </c>
      <c r="D184" s="10">
        <f t="shared" si="20"/>
        <v>0</v>
      </c>
      <c r="E184" s="10">
        <f t="shared" si="26"/>
        <v>0</v>
      </c>
      <c r="F184" s="10">
        <f t="shared" si="26"/>
        <v>0</v>
      </c>
      <c r="G184" s="10">
        <f t="shared" si="26"/>
        <v>0</v>
      </c>
      <c r="H184" s="10">
        <f t="shared" si="26"/>
        <v>0</v>
      </c>
      <c r="I184" s="10">
        <f t="shared" si="26"/>
        <v>0</v>
      </c>
      <c r="J184" s="10">
        <f t="shared" si="26"/>
        <v>0</v>
      </c>
      <c r="K184" s="10">
        <f t="shared" si="26"/>
        <v>0</v>
      </c>
      <c r="L184" s="10">
        <f t="shared" si="26"/>
        <v>0</v>
      </c>
      <c r="M184" s="10">
        <f t="shared" si="26"/>
        <v>0</v>
      </c>
      <c r="N184" s="10">
        <f t="shared" si="26"/>
        <v>0</v>
      </c>
      <c r="O184" s="10">
        <f t="shared" si="26"/>
        <v>0</v>
      </c>
      <c r="P184" s="10">
        <f t="shared" si="26"/>
        <v>0</v>
      </c>
      <c r="Q184" s="10">
        <f t="shared" si="26"/>
        <v>0</v>
      </c>
      <c r="R184" s="10">
        <f t="shared" si="26"/>
        <v>0</v>
      </c>
      <c r="S184" s="10">
        <f t="shared" si="26"/>
        <v>0</v>
      </c>
      <c r="T184" s="10">
        <f t="shared" si="26"/>
        <v>0</v>
      </c>
      <c r="U184" s="10">
        <f t="shared" si="26"/>
        <v>0</v>
      </c>
      <c r="V184" s="10">
        <f t="shared" si="26"/>
        <v>0</v>
      </c>
      <c r="W184" s="10">
        <f t="shared" si="26"/>
        <v>0</v>
      </c>
      <c r="X184" s="10">
        <f t="shared" si="26"/>
        <v>0</v>
      </c>
      <c r="Y184" s="10">
        <f t="shared" si="26"/>
        <v>0</v>
      </c>
      <c r="Z184" s="10">
        <f t="shared" si="26"/>
        <v>0</v>
      </c>
      <c r="AA184" s="10">
        <f t="shared" si="26"/>
        <v>0</v>
      </c>
      <c r="AB184" s="10">
        <f t="shared" si="26"/>
        <v>0</v>
      </c>
      <c r="AC184" s="10">
        <f t="shared" si="26"/>
        <v>0</v>
      </c>
    </row>
    <row r="185" spans="1:29" x14ac:dyDescent="0.25">
      <c r="A185" s="2">
        <v>184</v>
      </c>
      <c r="B185" s="3">
        <f t="shared" si="21"/>
        <v>44081</v>
      </c>
      <c r="C185" s="10">
        <f t="shared" si="19"/>
        <v>0</v>
      </c>
      <c r="D185" s="10">
        <f t="shared" si="20"/>
        <v>0</v>
      </c>
      <c r="E185" s="10">
        <f t="shared" si="26"/>
        <v>0</v>
      </c>
      <c r="F185" s="10">
        <f t="shared" si="26"/>
        <v>0</v>
      </c>
      <c r="G185" s="10">
        <f t="shared" si="26"/>
        <v>0</v>
      </c>
      <c r="H185" s="10">
        <f t="shared" si="26"/>
        <v>0</v>
      </c>
      <c r="I185" s="10">
        <f t="shared" si="26"/>
        <v>0</v>
      </c>
      <c r="J185" s="10">
        <f t="shared" si="26"/>
        <v>0</v>
      </c>
      <c r="K185" s="10">
        <f t="shared" si="26"/>
        <v>0</v>
      </c>
      <c r="L185" s="10">
        <f t="shared" si="26"/>
        <v>0</v>
      </c>
      <c r="M185" s="10">
        <f t="shared" si="26"/>
        <v>0</v>
      </c>
      <c r="N185" s="10">
        <f t="shared" si="26"/>
        <v>0</v>
      </c>
      <c r="O185" s="10">
        <f t="shared" si="26"/>
        <v>0</v>
      </c>
      <c r="P185" s="10">
        <f t="shared" si="26"/>
        <v>0</v>
      </c>
      <c r="Q185" s="10">
        <f t="shared" si="26"/>
        <v>0</v>
      </c>
      <c r="R185" s="10">
        <f t="shared" si="26"/>
        <v>0</v>
      </c>
      <c r="S185" s="10">
        <f t="shared" si="26"/>
        <v>0</v>
      </c>
      <c r="T185" s="10">
        <f t="shared" si="26"/>
        <v>0</v>
      </c>
      <c r="U185" s="10">
        <f t="shared" si="26"/>
        <v>0</v>
      </c>
      <c r="V185" s="10">
        <f t="shared" si="26"/>
        <v>0</v>
      </c>
      <c r="W185" s="10">
        <f t="shared" si="26"/>
        <v>0</v>
      </c>
      <c r="X185" s="10">
        <f t="shared" si="26"/>
        <v>0</v>
      </c>
      <c r="Y185" s="10">
        <f t="shared" si="26"/>
        <v>0</v>
      </c>
      <c r="Z185" s="10">
        <f t="shared" si="26"/>
        <v>0</v>
      </c>
      <c r="AA185" s="10">
        <f t="shared" si="26"/>
        <v>0</v>
      </c>
      <c r="AB185" s="10">
        <f t="shared" si="26"/>
        <v>0</v>
      </c>
      <c r="AC185" s="10">
        <f t="shared" si="26"/>
        <v>0</v>
      </c>
    </row>
    <row r="186" spans="1:29" x14ac:dyDescent="0.25">
      <c r="A186" s="2">
        <v>185</v>
      </c>
      <c r="B186" s="3">
        <f t="shared" si="21"/>
        <v>44082</v>
      </c>
      <c r="C186" s="10">
        <f t="shared" si="19"/>
        <v>0</v>
      </c>
      <c r="D186" s="10">
        <f t="shared" si="20"/>
        <v>0</v>
      </c>
      <c r="E186" s="10">
        <f t="shared" si="26"/>
        <v>0</v>
      </c>
      <c r="F186" s="10">
        <f t="shared" si="26"/>
        <v>0</v>
      </c>
      <c r="G186" s="10">
        <f t="shared" si="26"/>
        <v>0</v>
      </c>
      <c r="H186" s="10">
        <f t="shared" si="26"/>
        <v>0</v>
      </c>
      <c r="I186" s="10">
        <f t="shared" si="26"/>
        <v>0</v>
      </c>
      <c r="J186" s="10">
        <f t="shared" si="26"/>
        <v>0</v>
      </c>
      <c r="K186" s="10">
        <f t="shared" si="26"/>
        <v>0</v>
      </c>
      <c r="L186" s="10">
        <f t="shared" si="26"/>
        <v>0</v>
      </c>
      <c r="M186" s="10">
        <f t="shared" si="26"/>
        <v>0</v>
      </c>
      <c r="N186" s="10">
        <f t="shared" si="26"/>
        <v>0</v>
      </c>
      <c r="O186" s="10">
        <f t="shared" si="26"/>
        <v>0</v>
      </c>
      <c r="P186" s="10">
        <f t="shared" si="26"/>
        <v>0</v>
      </c>
      <c r="Q186" s="10">
        <f t="shared" si="26"/>
        <v>0</v>
      </c>
      <c r="R186" s="10">
        <f t="shared" si="26"/>
        <v>0</v>
      </c>
      <c r="S186" s="10">
        <f t="shared" si="26"/>
        <v>0</v>
      </c>
      <c r="T186" s="10">
        <f t="shared" si="26"/>
        <v>0</v>
      </c>
      <c r="U186" s="10">
        <f t="shared" si="26"/>
        <v>0</v>
      </c>
      <c r="V186" s="10">
        <f t="shared" si="26"/>
        <v>0</v>
      </c>
      <c r="W186" s="10">
        <f t="shared" si="26"/>
        <v>0</v>
      </c>
      <c r="X186" s="10">
        <f t="shared" si="26"/>
        <v>0</v>
      </c>
      <c r="Y186" s="10">
        <f t="shared" si="26"/>
        <v>0</v>
      </c>
      <c r="Z186" s="10">
        <f t="shared" si="26"/>
        <v>0</v>
      </c>
      <c r="AA186" s="10">
        <f t="shared" si="26"/>
        <v>0</v>
      </c>
      <c r="AB186" s="10">
        <f t="shared" si="26"/>
        <v>0</v>
      </c>
      <c r="AC186" s="10">
        <f t="shared" si="26"/>
        <v>0</v>
      </c>
    </row>
    <row r="187" spans="1:29" x14ac:dyDescent="0.25">
      <c r="A187" s="2">
        <v>186</v>
      </c>
      <c r="B187" s="3">
        <f t="shared" si="21"/>
        <v>44083</v>
      </c>
      <c r="C187" s="10">
        <f t="shared" si="19"/>
        <v>0</v>
      </c>
      <c r="D187" s="10">
        <f t="shared" si="20"/>
        <v>0</v>
      </c>
      <c r="E187" s="10">
        <f t="shared" si="26"/>
        <v>0</v>
      </c>
      <c r="F187" s="10">
        <f t="shared" si="26"/>
        <v>0</v>
      </c>
      <c r="G187" s="10">
        <f t="shared" si="26"/>
        <v>0</v>
      </c>
      <c r="H187" s="10">
        <f t="shared" si="26"/>
        <v>0</v>
      </c>
      <c r="I187" s="10">
        <f t="shared" si="26"/>
        <v>0</v>
      </c>
      <c r="J187" s="10">
        <f t="shared" si="26"/>
        <v>0</v>
      </c>
      <c r="K187" s="10">
        <f t="shared" si="26"/>
        <v>0</v>
      </c>
      <c r="L187" s="10">
        <f t="shared" si="26"/>
        <v>0</v>
      </c>
      <c r="M187" s="10">
        <f t="shared" si="26"/>
        <v>0</v>
      </c>
      <c r="N187" s="10">
        <f t="shared" si="26"/>
        <v>0</v>
      </c>
      <c r="O187" s="10">
        <f t="shared" ref="E187:AC198" si="27">N187</f>
        <v>0</v>
      </c>
      <c r="P187" s="10">
        <f t="shared" si="27"/>
        <v>0</v>
      </c>
      <c r="Q187" s="10">
        <f t="shared" si="27"/>
        <v>0</v>
      </c>
      <c r="R187" s="10">
        <f t="shared" si="27"/>
        <v>0</v>
      </c>
      <c r="S187" s="10">
        <f t="shared" si="27"/>
        <v>0</v>
      </c>
      <c r="T187" s="10">
        <f t="shared" si="27"/>
        <v>0</v>
      </c>
      <c r="U187" s="10">
        <f t="shared" si="27"/>
        <v>0</v>
      </c>
      <c r="V187" s="10">
        <f t="shared" si="27"/>
        <v>0</v>
      </c>
      <c r="W187" s="10">
        <f t="shared" si="27"/>
        <v>0</v>
      </c>
      <c r="X187" s="10">
        <f t="shared" si="27"/>
        <v>0</v>
      </c>
      <c r="Y187" s="10">
        <f t="shared" si="27"/>
        <v>0</v>
      </c>
      <c r="Z187" s="10">
        <f t="shared" si="27"/>
        <v>0</v>
      </c>
      <c r="AA187" s="10">
        <f t="shared" si="27"/>
        <v>0</v>
      </c>
      <c r="AB187" s="10">
        <f t="shared" si="27"/>
        <v>0</v>
      </c>
      <c r="AC187" s="10">
        <f t="shared" si="27"/>
        <v>0</v>
      </c>
    </row>
    <row r="188" spans="1:29" x14ac:dyDescent="0.25">
      <c r="A188" s="2">
        <v>187</v>
      </c>
      <c r="B188" s="3">
        <f t="shared" si="21"/>
        <v>44084</v>
      </c>
      <c r="C188" s="10">
        <f t="shared" si="19"/>
        <v>0</v>
      </c>
      <c r="D188" s="10">
        <f t="shared" si="20"/>
        <v>0</v>
      </c>
      <c r="E188" s="10">
        <f t="shared" si="27"/>
        <v>0</v>
      </c>
      <c r="F188" s="10">
        <f t="shared" si="27"/>
        <v>0</v>
      </c>
      <c r="G188" s="10">
        <f t="shared" si="27"/>
        <v>0</v>
      </c>
      <c r="H188" s="10">
        <f t="shared" si="27"/>
        <v>0</v>
      </c>
      <c r="I188" s="10">
        <f t="shared" si="27"/>
        <v>0</v>
      </c>
      <c r="J188" s="10">
        <f t="shared" si="27"/>
        <v>0</v>
      </c>
      <c r="K188" s="10">
        <f t="shared" si="27"/>
        <v>0</v>
      </c>
      <c r="L188" s="10">
        <f t="shared" si="27"/>
        <v>0</v>
      </c>
      <c r="M188" s="10">
        <f t="shared" si="27"/>
        <v>0</v>
      </c>
      <c r="N188" s="10">
        <f t="shared" si="27"/>
        <v>0</v>
      </c>
      <c r="O188" s="10">
        <f t="shared" si="27"/>
        <v>0</v>
      </c>
      <c r="P188" s="10">
        <f t="shared" si="27"/>
        <v>0</v>
      </c>
      <c r="Q188" s="10">
        <f t="shared" si="27"/>
        <v>0</v>
      </c>
      <c r="R188" s="10">
        <f t="shared" si="27"/>
        <v>0</v>
      </c>
      <c r="S188" s="10">
        <f t="shared" si="27"/>
        <v>0</v>
      </c>
      <c r="T188" s="10">
        <f t="shared" si="27"/>
        <v>0</v>
      </c>
      <c r="U188" s="10">
        <f t="shared" si="27"/>
        <v>0</v>
      </c>
      <c r="V188" s="10">
        <f t="shared" si="27"/>
        <v>0</v>
      </c>
      <c r="W188" s="10">
        <f t="shared" si="27"/>
        <v>0</v>
      </c>
      <c r="X188" s="10">
        <f t="shared" si="27"/>
        <v>0</v>
      </c>
      <c r="Y188" s="10">
        <f t="shared" si="27"/>
        <v>0</v>
      </c>
      <c r="Z188" s="10">
        <f t="shared" si="27"/>
        <v>0</v>
      </c>
      <c r="AA188" s="10">
        <f t="shared" si="27"/>
        <v>0</v>
      </c>
      <c r="AB188" s="10">
        <f t="shared" si="27"/>
        <v>0</v>
      </c>
      <c r="AC188" s="10">
        <f t="shared" si="27"/>
        <v>0</v>
      </c>
    </row>
    <row r="189" spans="1:29" x14ac:dyDescent="0.25">
      <c r="A189" s="2">
        <v>188</v>
      </c>
      <c r="B189" s="3">
        <f t="shared" si="21"/>
        <v>44085</v>
      </c>
      <c r="C189" s="10">
        <f t="shared" si="19"/>
        <v>0</v>
      </c>
      <c r="D189" s="10">
        <f t="shared" si="20"/>
        <v>0</v>
      </c>
      <c r="E189" s="10">
        <f t="shared" si="27"/>
        <v>0</v>
      </c>
      <c r="F189" s="10">
        <f t="shared" si="27"/>
        <v>0</v>
      </c>
      <c r="G189" s="10">
        <f t="shared" si="27"/>
        <v>0</v>
      </c>
      <c r="H189" s="10">
        <f t="shared" si="27"/>
        <v>0</v>
      </c>
      <c r="I189" s="10">
        <f t="shared" si="27"/>
        <v>0</v>
      </c>
      <c r="J189" s="10">
        <f t="shared" si="27"/>
        <v>0</v>
      </c>
      <c r="K189" s="10">
        <f t="shared" si="27"/>
        <v>0</v>
      </c>
      <c r="L189" s="10">
        <f t="shared" si="27"/>
        <v>0</v>
      </c>
      <c r="M189" s="10">
        <f t="shared" si="27"/>
        <v>0</v>
      </c>
      <c r="N189" s="10">
        <f t="shared" si="27"/>
        <v>0</v>
      </c>
      <c r="O189" s="10">
        <f t="shared" si="27"/>
        <v>0</v>
      </c>
      <c r="P189" s="10">
        <f t="shared" si="27"/>
        <v>0</v>
      </c>
      <c r="Q189" s="10">
        <f t="shared" si="27"/>
        <v>0</v>
      </c>
      <c r="R189" s="10">
        <f t="shared" si="27"/>
        <v>0</v>
      </c>
      <c r="S189" s="10">
        <f t="shared" si="27"/>
        <v>0</v>
      </c>
      <c r="T189" s="10">
        <f t="shared" si="27"/>
        <v>0</v>
      </c>
      <c r="U189" s="10">
        <f t="shared" si="27"/>
        <v>0</v>
      </c>
      <c r="V189" s="10">
        <f t="shared" si="27"/>
        <v>0</v>
      </c>
      <c r="W189" s="10">
        <f t="shared" si="27"/>
        <v>0</v>
      </c>
      <c r="X189" s="10">
        <f t="shared" si="27"/>
        <v>0</v>
      </c>
      <c r="Y189" s="10">
        <f t="shared" si="27"/>
        <v>0</v>
      </c>
      <c r="Z189" s="10">
        <f t="shared" si="27"/>
        <v>0</v>
      </c>
      <c r="AA189" s="10">
        <f t="shared" si="27"/>
        <v>0</v>
      </c>
      <c r="AB189" s="10">
        <f t="shared" si="27"/>
        <v>0</v>
      </c>
      <c r="AC189" s="10">
        <f t="shared" si="27"/>
        <v>0</v>
      </c>
    </row>
    <row r="190" spans="1:29" x14ac:dyDescent="0.25">
      <c r="A190" s="2">
        <v>189</v>
      </c>
      <c r="B190" s="3">
        <f t="shared" si="21"/>
        <v>44086</v>
      </c>
      <c r="C190" s="10">
        <f t="shared" si="19"/>
        <v>0</v>
      </c>
      <c r="D190" s="10">
        <f t="shared" si="20"/>
        <v>0</v>
      </c>
      <c r="E190" s="10">
        <f t="shared" si="27"/>
        <v>0</v>
      </c>
      <c r="F190" s="10">
        <f t="shared" si="27"/>
        <v>0</v>
      </c>
      <c r="G190" s="10">
        <f t="shared" si="27"/>
        <v>0</v>
      </c>
      <c r="H190" s="10">
        <f t="shared" si="27"/>
        <v>0</v>
      </c>
      <c r="I190" s="10">
        <f t="shared" si="27"/>
        <v>0</v>
      </c>
      <c r="J190" s="10">
        <f t="shared" si="27"/>
        <v>0</v>
      </c>
      <c r="K190" s="10">
        <f t="shared" si="27"/>
        <v>0</v>
      </c>
      <c r="L190" s="10">
        <f t="shared" si="27"/>
        <v>0</v>
      </c>
      <c r="M190" s="10">
        <f t="shared" si="27"/>
        <v>0</v>
      </c>
      <c r="N190" s="10">
        <f t="shared" si="27"/>
        <v>0</v>
      </c>
      <c r="O190" s="10">
        <f t="shared" si="27"/>
        <v>0</v>
      </c>
      <c r="P190" s="10">
        <f t="shared" si="27"/>
        <v>0</v>
      </c>
      <c r="Q190" s="10">
        <f t="shared" si="27"/>
        <v>0</v>
      </c>
      <c r="R190" s="10">
        <f t="shared" si="27"/>
        <v>0</v>
      </c>
      <c r="S190" s="10">
        <f t="shared" si="27"/>
        <v>0</v>
      </c>
      <c r="T190" s="10">
        <f t="shared" si="27"/>
        <v>0</v>
      </c>
      <c r="U190" s="10">
        <f t="shared" si="27"/>
        <v>0</v>
      </c>
      <c r="V190" s="10">
        <f t="shared" si="27"/>
        <v>0</v>
      </c>
      <c r="W190" s="10">
        <f t="shared" si="27"/>
        <v>0</v>
      </c>
      <c r="X190" s="10">
        <f t="shared" si="27"/>
        <v>0</v>
      </c>
      <c r="Y190" s="10">
        <f t="shared" si="27"/>
        <v>0</v>
      </c>
      <c r="Z190" s="10">
        <f t="shared" si="27"/>
        <v>0</v>
      </c>
      <c r="AA190" s="10">
        <f t="shared" si="27"/>
        <v>0</v>
      </c>
      <c r="AB190" s="10">
        <f t="shared" si="27"/>
        <v>0</v>
      </c>
      <c r="AC190" s="10">
        <f t="shared" si="27"/>
        <v>0</v>
      </c>
    </row>
    <row r="191" spans="1:29" x14ac:dyDescent="0.25">
      <c r="A191" s="2">
        <v>190</v>
      </c>
      <c r="B191" s="3">
        <f t="shared" si="21"/>
        <v>44087</v>
      </c>
      <c r="C191" s="10">
        <f t="shared" si="19"/>
        <v>0</v>
      </c>
      <c r="D191" s="10">
        <f t="shared" si="20"/>
        <v>0</v>
      </c>
      <c r="E191" s="10">
        <f t="shared" si="27"/>
        <v>0</v>
      </c>
      <c r="F191" s="10">
        <f t="shared" si="27"/>
        <v>0</v>
      </c>
      <c r="G191" s="10">
        <f t="shared" si="27"/>
        <v>0</v>
      </c>
      <c r="H191" s="10">
        <f t="shared" si="27"/>
        <v>0</v>
      </c>
      <c r="I191" s="10">
        <f t="shared" si="27"/>
        <v>0</v>
      </c>
      <c r="J191" s="10">
        <f t="shared" si="27"/>
        <v>0</v>
      </c>
      <c r="K191" s="10">
        <f t="shared" si="27"/>
        <v>0</v>
      </c>
      <c r="L191" s="10">
        <f t="shared" si="27"/>
        <v>0</v>
      </c>
      <c r="M191" s="10">
        <f t="shared" si="27"/>
        <v>0</v>
      </c>
      <c r="N191" s="10">
        <f t="shared" si="27"/>
        <v>0</v>
      </c>
      <c r="O191" s="10">
        <f t="shared" si="27"/>
        <v>0</v>
      </c>
      <c r="P191" s="10">
        <f t="shared" si="27"/>
        <v>0</v>
      </c>
      <c r="Q191" s="10">
        <f t="shared" si="27"/>
        <v>0</v>
      </c>
      <c r="R191" s="10">
        <f t="shared" si="27"/>
        <v>0</v>
      </c>
      <c r="S191" s="10">
        <f t="shared" si="27"/>
        <v>0</v>
      </c>
      <c r="T191" s="10">
        <f t="shared" si="27"/>
        <v>0</v>
      </c>
      <c r="U191" s="10">
        <f t="shared" si="27"/>
        <v>0</v>
      </c>
      <c r="V191" s="10">
        <f t="shared" si="27"/>
        <v>0</v>
      </c>
      <c r="W191" s="10">
        <f t="shared" si="27"/>
        <v>0</v>
      </c>
      <c r="X191" s="10">
        <f t="shared" si="27"/>
        <v>0</v>
      </c>
      <c r="Y191" s="10">
        <f t="shared" si="27"/>
        <v>0</v>
      </c>
      <c r="Z191" s="10">
        <f t="shared" si="27"/>
        <v>0</v>
      </c>
      <c r="AA191" s="10">
        <f t="shared" si="27"/>
        <v>0</v>
      </c>
      <c r="AB191" s="10">
        <f t="shared" si="27"/>
        <v>0</v>
      </c>
      <c r="AC191" s="10">
        <f t="shared" si="27"/>
        <v>0</v>
      </c>
    </row>
    <row r="192" spans="1:29" x14ac:dyDescent="0.25">
      <c r="A192" s="2">
        <v>191</v>
      </c>
      <c r="B192" s="3">
        <f t="shared" si="21"/>
        <v>44088</v>
      </c>
      <c r="C192" s="10">
        <f t="shared" si="19"/>
        <v>0</v>
      </c>
      <c r="D192" s="10">
        <f t="shared" si="20"/>
        <v>0</v>
      </c>
      <c r="E192" s="10">
        <f t="shared" si="27"/>
        <v>0</v>
      </c>
      <c r="F192" s="10">
        <f t="shared" si="27"/>
        <v>0</v>
      </c>
      <c r="G192" s="10">
        <f t="shared" si="27"/>
        <v>0</v>
      </c>
      <c r="H192" s="10">
        <f t="shared" si="27"/>
        <v>0</v>
      </c>
      <c r="I192" s="10">
        <f t="shared" si="27"/>
        <v>0</v>
      </c>
      <c r="J192" s="10">
        <f t="shared" si="27"/>
        <v>0</v>
      </c>
      <c r="K192" s="10">
        <f t="shared" si="27"/>
        <v>0</v>
      </c>
      <c r="L192" s="10">
        <f t="shared" si="27"/>
        <v>0</v>
      </c>
      <c r="M192" s="10">
        <f t="shared" si="27"/>
        <v>0</v>
      </c>
      <c r="N192" s="10">
        <f t="shared" si="27"/>
        <v>0</v>
      </c>
      <c r="O192" s="10">
        <f t="shared" si="27"/>
        <v>0</v>
      </c>
      <c r="P192" s="10">
        <f t="shared" si="27"/>
        <v>0</v>
      </c>
      <c r="Q192" s="10">
        <f t="shared" si="27"/>
        <v>0</v>
      </c>
      <c r="R192" s="10">
        <f t="shared" si="27"/>
        <v>0</v>
      </c>
      <c r="S192" s="10">
        <f t="shared" si="27"/>
        <v>0</v>
      </c>
      <c r="T192" s="10">
        <f t="shared" si="27"/>
        <v>0</v>
      </c>
      <c r="U192" s="10">
        <f t="shared" si="27"/>
        <v>0</v>
      </c>
      <c r="V192" s="10">
        <f t="shared" si="27"/>
        <v>0</v>
      </c>
      <c r="W192" s="10">
        <f t="shared" si="27"/>
        <v>0</v>
      </c>
      <c r="X192" s="10">
        <f t="shared" si="27"/>
        <v>0</v>
      </c>
      <c r="Y192" s="10">
        <f t="shared" si="27"/>
        <v>0</v>
      </c>
      <c r="Z192" s="10">
        <f t="shared" si="27"/>
        <v>0</v>
      </c>
      <c r="AA192" s="10">
        <f t="shared" si="27"/>
        <v>0</v>
      </c>
      <c r="AB192" s="10">
        <f t="shared" si="27"/>
        <v>0</v>
      </c>
      <c r="AC192" s="10">
        <f t="shared" si="27"/>
        <v>0</v>
      </c>
    </row>
    <row r="193" spans="1:29" x14ac:dyDescent="0.25">
      <c r="A193" s="2">
        <v>192</v>
      </c>
      <c r="B193" s="3">
        <f t="shared" si="21"/>
        <v>44089</v>
      </c>
      <c r="C193" s="10">
        <f t="shared" si="19"/>
        <v>0</v>
      </c>
      <c r="D193" s="10">
        <f t="shared" si="20"/>
        <v>0</v>
      </c>
      <c r="E193" s="10">
        <f t="shared" si="27"/>
        <v>0</v>
      </c>
      <c r="F193" s="10">
        <f t="shared" si="27"/>
        <v>0</v>
      </c>
      <c r="G193" s="10">
        <f t="shared" si="27"/>
        <v>0</v>
      </c>
      <c r="H193" s="10">
        <f t="shared" si="27"/>
        <v>0</v>
      </c>
      <c r="I193" s="10">
        <f t="shared" si="27"/>
        <v>0</v>
      </c>
      <c r="J193" s="10">
        <f t="shared" si="27"/>
        <v>0</v>
      </c>
      <c r="K193" s="10">
        <f t="shared" si="27"/>
        <v>0</v>
      </c>
      <c r="L193" s="10">
        <f t="shared" si="27"/>
        <v>0</v>
      </c>
      <c r="M193" s="10">
        <f t="shared" si="27"/>
        <v>0</v>
      </c>
      <c r="N193" s="10">
        <f t="shared" si="27"/>
        <v>0</v>
      </c>
      <c r="O193" s="10">
        <f t="shared" si="27"/>
        <v>0</v>
      </c>
      <c r="P193" s="10">
        <f t="shared" si="27"/>
        <v>0</v>
      </c>
      <c r="Q193" s="10">
        <f t="shared" si="27"/>
        <v>0</v>
      </c>
      <c r="R193" s="10">
        <f t="shared" si="27"/>
        <v>0</v>
      </c>
      <c r="S193" s="10">
        <f t="shared" si="27"/>
        <v>0</v>
      </c>
      <c r="T193" s="10">
        <f t="shared" si="27"/>
        <v>0</v>
      </c>
      <c r="U193" s="10">
        <f t="shared" si="27"/>
        <v>0</v>
      </c>
      <c r="V193" s="10">
        <f t="shared" si="27"/>
        <v>0</v>
      </c>
      <c r="W193" s="10">
        <f t="shared" si="27"/>
        <v>0</v>
      </c>
      <c r="X193" s="10">
        <f t="shared" si="27"/>
        <v>0</v>
      </c>
      <c r="Y193" s="10">
        <f t="shared" si="27"/>
        <v>0</v>
      </c>
      <c r="Z193" s="10">
        <f t="shared" si="27"/>
        <v>0</v>
      </c>
      <c r="AA193" s="10">
        <f t="shared" si="27"/>
        <v>0</v>
      </c>
      <c r="AB193" s="10">
        <f t="shared" si="27"/>
        <v>0</v>
      </c>
      <c r="AC193" s="10">
        <f t="shared" si="27"/>
        <v>0</v>
      </c>
    </row>
    <row r="194" spans="1:29" x14ac:dyDescent="0.25">
      <c r="A194" s="2">
        <v>193</v>
      </c>
      <c r="B194" s="3">
        <f t="shared" si="21"/>
        <v>44090</v>
      </c>
      <c r="C194" s="10">
        <f t="shared" ref="C194:C257" si="28">IF(B194&lt;Vac_Ini_Real-AntVacina,0,
IF(B194=Vac_Ini_Real-AntVacina+Dias1,Target1,
IF(B194=MAX(B:B),Target2,
IF(B194&lt;Vac_Ini_Real-AntVacina+Dias1,C193+(Target1-C193)/(Vac_Ini_Real-AntVacina+Dias1 - B194+1),
C193+(Target2-C193)/(MAX(B:B) - B194+1)
))))</f>
        <v>0</v>
      </c>
      <c r="D194" s="10">
        <f t="shared" si="20"/>
        <v>0</v>
      </c>
      <c r="E194" s="10">
        <f t="shared" si="27"/>
        <v>0</v>
      </c>
      <c r="F194" s="10">
        <f t="shared" si="27"/>
        <v>0</v>
      </c>
      <c r="G194" s="10">
        <f t="shared" si="27"/>
        <v>0</v>
      </c>
      <c r="H194" s="10">
        <f t="shared" si="27"/>
        <v>0</v>
      </c>
      <c r="I194" s="10">
        <f t="shared" si="27"/>
        <v>0</v>
      </c>
      <c r="J194" s="10">
        <f t="shared" si="27"/>
        <v>0</v>
      </c>
      <c r="K194" s="10">
        <f t="shared" si="27"/>
        <v>0</v>
      </c>
      <c r="L194" s="10">
        <f t="shared" si="27"/>
        <v>0</v>
      </c>
      <c r="M194" s="10">
        <f t="shared" si="27"/>
        <v>0</v>
      </c>
      <c r="N194" s="10">
        <f t="shared" si="27"/>
        <v>0</v>
      </c>
      <c r="O194" s="10">
        <f t="shared" si="27"/>
        <v>0</v>
      </c>
      <c r="P194" s="10">
        <f t="shared" si="27"/>
        <v>0</v>
      </c>
      <c r="Q194" s="10">
        <f t="shared" si="27"/>
        <v>0</v>
      </c>
      <c r="R194" s="10">
        <f t="shared" si="27"/>
        <v>0</v>
      </c>
      <c r="S194" s="10">
        <f t="shared" si="27"/>
        <v>0</v>
      </c>
      <c r="T194" s="10">
        <f t="shared" si="27"/>
        <v>0</v>
      </c>
      <c r="U194" s="10">
        <f t="shared" si="27"/>
        <v>0</v>
      </c>
      <c r="V194" s="10">
        <f t="shared" si="27"/>
        <v>0</v>
      </c>
      <c r="W194" s="10">
        <f t="shared" si="27"/>
        <v>0</v>
      </c>
      <c r="X194" s="10">
        <f t="shared" si="27"/>
        <v>0</v>
      </c>
      <c r="Y194" s="10">
        <f t="shared" si="27"/>
        <v>0</v>
      </c>
      <c r="Z194" s="10">
        <f t="shared" si="27"/>
        <v>0</v>
      </c>
      <c r="AA194" s="10">
        <f t="shared" si="27"/>
        <v>0</v>
      </c>
      <c r="AB194" s="10">
        <f t="shared" si="27"/>
        <v>0</v>
      </c>
      <c r="AC194" s="10">
        <f t="shared" si="27"/>
        <v>0</v>
      </c>
    </row>
    <row r="195" spans="1:29" x14ac:dyDescent="0.25">
      <c r="A195" s="2">
        <v>194</v>
      </c>
      <c r="B195" s="3">
        <f t="shared" si="21"/>
        <v>44091</v>
      </c>
      <c r="C195" s="10">
        <f t="shared" si="28"/>
        <v>0</v>
      </c>
      <c r="D195" s="10">
        <f t="shared" ref="D195:S258" si="29">C195</f>
        <v>0</v>
      </c>
      <c r="E195" s="10">
        <f t="shared" si="29"/>
        <v>0</v>
      </c>
      <c r="F195" s="10">
        <f t="shared" si="29"/>
        <v>0</v>
      </c>
      <c r="G195" s="10">
        <f t="shared" si="29"/>
        <v>0</v>
      </c>
      <c r="H195" s="10">
        <f t="shared" si="29"/>
        <v>0</v>
      </c>
      <c r="I195" s="10">
        <f t="shared" si="29"/>
        <v>0</v>
      </c>
      <c r="J195" s="10">
        <f t="shared" si="29"/>
        <v>0</v>
      </c>
      <c r="K195" s="10">
        <f t="shared" si="29"/>
        <v>0</v>
      </c>
      <c r="L195" s="10">
        <f t="shared" si="29"/>
        <v>0</v>
      </c>
      <c r="M195" s="10">
        <f t="shared" si="29"/>
        <v>0</v>
      </c>
      <c r="N195" s="10">
        <f t="shared" si="29"/>
        <v>0</v>
      </c>
      <c r="O195" s="10">
        <f t="shared" si="29"/>
        <v>0</v>
      </c>
      <c r="P195" s="10">
        <f t="shared" si="29"/>
        <v>0</v>
      </c>
      <c r="Q195" s="10">
        <f t="shared" si="29"/>
        <v>0</v>
      </c>
      <c r="R195" s="10">
        <f t="shared" si="29"/>
        <v>0</v>
      </c>
      <c r="S195" s="10">
        <f t="shared" si="29"/>
        <v>0</v>
      </c>
      <c r="T195" s="10">
        <f t="shared" si="27"/>
        <v>0</v>
      </c>
      <c r="U195" s="10">
        <f t="shared" si="27"/>
        <v>0</v>
      </c>
      <c r="V195" s="10">
        <f t="shared" si="27"/>
        <v>0</v>
      </c>
      <c r="W195" s="10">
        <f t="shared" si="27"/>
        <v>0</v>
      </c>
      <c r="X195" s="10">
        <f t="shared" si="27"/>
        <v>0</v>
      </c>
      <c r="Y195" s="10">
        <f t="shared" si="27"/>
        <v>0</v>
      </c>
      <c r="Z195" s="10">
        <f t="shared" si="27"/>
        <v>0</v>
      </c>
      <c r="AA195" s="10">
        <f t="shared" si="27"/>
        <v>0</v>
      </c>
      <c r="AB195" s="10">
        <f t="shared" si="27"/>
        <v>0</v>
      </c>
      <c r="AC195" s="10">
        <f t="shared" si="27"/>
        <v>0</v>
      </c>
    </row>
    <row r="196" spans="1:29" x14ac:dyDescent="0.25">
      <c r="A196" s="2">
        <v>195</v>
      </c>
      <c r="B196" s="3">
        <f t="shared" ref="B196:B259" si="30">B195+1</f>
        <v>44092</v>
      </c>
      <c r="C196" s="10">
        <f t="shared" si="28"/>
        <v>0</v>
      </c>
      <c r="D196" s="10">
        <f t="shared" si="29"/>
        <v>0</v>
      </c>
      <c r="E196" s="10">
        <f t="shared" si="27"/>
        <v>0</v>
      </c>
      <c r="F196" s="10">
        <f t="shared" si="27"/>
        <v>0</v>
      </c>
      <c r="G196" s="10">
        <f t="shared" si="27"/>
        <v>0</v>
      </c>
      <c r="H196" s="10">
        <f t="shared" si="27"/>
        <v>0</v>
      </c>
      <c r="I196" s="10">
        <f t="shared" si="27"/>
        <v>0</v>
      </c>
      <c r="J196" s="10">
        <f t="shared" si="27"/>
        <v>0</v>
      </c>
      <c r="K196" s="10">
        <f t="shared" si="27"/>
        <v>0</v>
      </c>
      <c r="L196" s="10">
        <f t="shared" si="27"/>
        <v>0</v>
      </c>
      <c r="M196" s="10">
        <f t="shared" si="27"/>
        <v>0</v>
      </c>
      <c r="N196" s="10">
        <f t="shared" si="27"/>
        <v>0</v>
      </c>
      <c r="O196" s="10">
        <f t="shared" si="27"/>
        <v>0</v>
      </c>
      <c r="P196" s="10">
        <f t="shared" si="27"/>
        <v>0</v>
      </c>
      <c r="Q196" s="10">
        <f t="shared" si="27"/>
        <v>0</v>
      </c>
      <c r="R196" s="10">
        <f t="shared" si="27"/>
        <v>0</v>
      </c>
      <c r="S196" s="10">
        <f t="shared" si="27"/>
        <v>0</v>
      </c>
      <c r="T196" s="10">
        <f t="shared" si="27"/>
        <v>0</v>
      </c>
      <c r="U196" s="10">
        <f t="shared" si="27"/>
        <v>0</v>
      </c>
      <c r="V196" s="10">
        <f t="shared" si="27"/>
        <v>0</v>
      </c>
      <c r="W196" s="10">
        <f t="shared" si="27"/>
        <v>0</v>
      </c>
      <c r="X196" s="10">
        <f t="shared" si="27"/>
        <v>0</v>
      </c>
      <c r="Y196" s="10">
        <f t="shared" si="27"/>
        <v>0</v>
      </c>
      <c r="Z196" s="10">
        <f t="shared" si="27"/>
        <v>0</v>
      </c>
      <c r="AA196" s="10">
        <f t="shared" si="27"/>
        <v>0</v>
      </c>
      <c r="AB196" s="10">
        <f t="shared" si="27"/>
        <v>0</v>
      </c>
      <c r="AC196" s="10">
        <f t="shared" si="27"/>
        <v>0</v>
      </c>
    </row>
    <row r="197" spans="1:29" x14ac:dyDescent="0.25">
      <c r="A197" s="2">
        <v>196</v>
      </c>
      <c r="B197" s="3">
        <f t="shared" si="30"/>
        <v>44093</v>
      </c>
      <c r="C197" s="10">
        <f t="shared" si="28"/>
        <v>0</v>
      </c>
      <c r="D197" s="10">
        <f t="shared" si="29"/>
        <v>0</v>
      </c>
      <c r="E197" s="10">
        <f t="shared" si="27"/>
        <v>0</v>
      </c>
      <c r="F197" s="10">
        <f t="shared" si="27"/>
        <v>0</v>
      </c>
      <c r="G197" s="10">
        <f t="shared" si="27"/>
        <v>0</v>
      </c>
      <c r="H197" s="10">
        <f t="shared" si="27"/>
        <v>0</v>
      </c>
      <c r="I197" s="10">
        <f t="shared" si="27"/>
        <v>0</v>
      </c>
      <c r="J197" s="10">
        <f t="shared" si="27"/>
        <v>0</v>
      </c>
      <c r="K197" s="10">
        <f t="shared" si="27"/>
        <v>0</v>
      </c>
      <c r="L197" s="10">
        <f t="shared" si="27"/>
        <v>0</v>
      </c>
      <c r="M197" s="10">
        <f t="shared" si="27"/>
        <v>0</v>
      </c>
      <c r="N197" s="10">
        <f t="shared" si="27"/>
        <v>0</v>
      </c>
      <c r="O197" s="10">
        <f t="shared" si="27"/>
        <v>0</v>
      </c>
      <c r="P197" s="10">
        <f t="shared" si="27"/>
        <v>0</v>
      </c>
      <c r="Q197" s="10">
        <f t="shared" si="27"/>
        <v>0</v>
      </c>
      <c r="R197" s="10">
        <f t="shared" si="27"/>
        <v>0</v>
      </c>
      <c r="S197" s="10">
        <f t="shared" si="27"/>
        <v>0</v>
      </c>
      <c r="T197" s="10">
        <f t="shared" si="27"/>
        <v>0</v>
      </c>
      <c r="U197" s="10">
        <f t="shared" si="27"/>
        <v>0</v>
      </c>
      <c r="V197" s="10">
        <f t="shared" si="27"/>
        <v>0</v>
      </c>
      <c r="W197" s="10">
        <f t="shared" si="27"/>
        <v>0</v>
      </c>
      <c r="X197" s="10">
        <f t="shared" si="27"/>
        <v>0</v>
      </c>
      <c r="Y197" s="10">
        <f t="shared" si="27"/>
        <v>0</v>
      </c>
      <c r="Z197" s="10">
        <f t="shared" si="27"/>
        <v>0</v>
      </c>
      <c r="AA197" s="10">
        <f t="shared" si="27"/>
        <v>0</v>
      </c>
      <c r="AB197" s="10">
        <f t="shared" si="27"/>
        <v>0</v>
      </c>
      <c r="AC197" s="10">
        <f t="shared" si="27"/>
        <v>0</v>
      </c>
    </row>
    <row r="198" spans="1:29" x14ac:dyDescent="0.25">
      <c r="A198" s="2">
        <v>197</v>
      </c>
      <c r="B198" s="3">
        <f t="shared" si="30"/>
        <v>44094</v>
      </c>
      <c r="C198" s="10">
        <f t="shared" si="28"/>
        <v>0</v>
      </c>
      <c r="D198" s="10">
        <f t="shared" si="29"/>
        <v>0</v>
      </c>
      <c r="E198" s="10">
        <f t="shared" si="27"/>
        <v>0</v>
      </c>
      <c r="F198" s="10">
        <f t="shared" si="27"/>
        <v>0</v>
      </c>
      <c r="G198" s="10">
        <f t="shared" si="27"/>
        <v>0</v>
      </c>
      <c r="H198" s="10">
        <f t="shared" si="27"/>
        <v>0</v>
      </c>
      <c r="I198" s="10">
        <f t="shared" si="27"/>
        <v>0</v>
      </c>
      <c r="J198" s="10">
        <f t="shared" ref="E198:AC208" si="31">I198</f>
        <v>0</v>
      </c>
      <c r="K198" s="10">
        <f t="shared" si="31"/>
        <v>0</v>
      </c>
      <c r="L198" s="10">
        <f t="shared" si="31"/>
        <v>0</v>
      </c>
      <c r="M198" s="10">
        <f t="shared" si="31"/>
        <v>0</v>
      </c>
      <c r="N198" s="10">
        <f t="shared" si="31"/>
        <v>0</v>
      </c>
      <c r="O198" s="10">
        <f t="shared" si="31"/>
        <v>0</v>
      </c>
      <c r="P198" s="10">
        <f t="shared" si="31"/>
        <v>0</v>
      </c>
      <c r="Q198" s="10">
        <f t="shared" si="31"/>
        <v>0</v>
      </c>
      <c r="R198" s="10">
        <f t="shared" si="31"/>
        <v>0</v>
      </c>
      <c r="S198" s="10">
        <f t="shared" si="31"/>
        <v>0</v>
      </c>
      <c r="T198" s="10">
        <f t="shared" si="31"/>
        <v>0</v>
      </c>
      <c r="U198" s="10">
        <f t="shared" si="31"/>
        <v>0</v>
      </c>
      <c r="V198" s="10">
        <f t="shared" si="31"/>
        <v>0</v>
      </c>
      <c r="W198" s="10">
        <f t="shared" si="31"/>
        <v>0</v>
      </c>
      <c r="X198" s="10">
        <f t="shared" si="31"/>
        <v>0</v>
      </c>
      <c r="Y198" s="10">
        <f t="shared" si="31"/>
        <v>0</v>
      </c>
      <c r="Z198" s="10">
        <f t="shared" si="31"/>
        <v>0</v>
      </c>
      <c r="AA198" s="10">
        <f t="shared" si="31"/>
        <v>0</v>
      </c>
      <c r="AB198" s="10">
        <f t="shared" si="31"/>
        <v>0</v>
      </c>
      <c r="AC198" s="10">
        <f t="shared" si="31"/>
        <v>0</v>
      </c>
    </row>
    <row r="199" spans="1:29" x14ac:dyDescent="0.25">
      <c r="A199" s="2">
        <v>198</v>
      </c>
      <c r="B199" s="3">
        <f t="shared" si="30"/>
        <v>44095</v>
      </c>
      <c r="C199" s="10">
        <f t="shared" si="28"/>
        <v>0</v>
      </c>
      <c r="D199" s="10">
        <f t="shared" si="29"/>
        <v>0</v>
      </c>
      <c r="E199" s="10">
        <f t="shared" si="31"/>
        <v>0</v>
      </c>
      <c r="F199" s="10">
        <f t="shared" si="31"/>
        <v>0</v>
      </c>
      <c r="G199" s="10">
        <f t="shared" si="31"/>
        <v>0</v>
      </c>
      <c r="H199" s="10">
        <f t="shared" si="31"/>
        <v>0</v>
      </c>
      <c r="I199" s="10">
        <f t="shared" si="31"/>
        <v>0</v>
      </c>
      <c r="J199" s="10">
        <f t="shared" si="31"/>
        <v>0</v>
      </c>
      <c r="K199" s="10">
        <f t="shared" si="31"/>
        <v>0</v>
      </c>
      <c r="L199" s="10">
        <f t="shared" si="31"/>
        <v>0</v>
      </c>
      <c r="M199" s="10">
        <f t="shared" si="31"/>
        <v>0</v>
      </c>
      <c r="N199" s="10">
        <f t="shared" si="31"/>
        <v>0</v>
      </c>
      <c r="O199" s="10">
        <f t="shared" si="31"/>
        <v>0</v>
      </c>
      <c r="P199" s="10">
        <f t="shared" si="31"/>
        <v>0</v>
      </c>
      <c r="Q199" s="10">
        <f t="shared" si="31"/>
        <v>0</v>
      </c>
      <c r="R199" s="10">
        <f t="shared" si="31"/>
        <v>0</v>
      </c>
      <c r="S199" s="10">
        <f t="shared" si="31"/>
        <v>0</v>
      </c>
      <c r="T199" s="10">
        <f t="shared" si="31"/>
        <v>0</v>
      </c>
      <c r="U199" s="10">
        <f t="shared" si="31"/>
        <v>0</v>
      </c>
      <c r="V199" s="10">
        <f t="shared" si="31"/>
        <v>0</v>
      </c>
      <c r="W199" s="10">
        <f t="shared" si="31"/>
        <v>0</v>
      </c>
      <c r="X199" s="10">
        <f t="shared" si="31"/>
        <v>0</v>
      </c>
      <c r="Y199" s="10">
        <f t="shared" si="31"/>
        <v>0</v>
      </c>
      <c r="Z199" s="10">
        <f t="shared" si="31"/>
        <v>0</v>
      </c>
      <c r="AA199" s="10">
        <f t="shared" si="31"/>
        <v>0</v>
      </c>
      <c r="AB199" s="10">
        <f t="shared" si="31"/>
        <v>0</v>
      </c>
      <c r="AC199" s="10">
        <f t="shared" si="31"/>
        <v>0</v>
      </c>
    </row>
    <row r="200" spans="1:29" x14ac:dyDescent="0.25">
      <c r="A200" s="2">
        <v>199</v>
      </c>
      <c r="B200" s="3">
        <f t="shared" si="30"/>
        <v>44096</v>
      </c>
      <c r="C200" s="10">
        <f t="shared" si="28"/>
        <v>0</v>
      </c>
      <c r="D200" s="10">
        <f t="shared" si="29"/>
        <v>0</v>
      </c>
      <c r="E200" s="10">
        <f t="shared" si="31"/>
        <v>0</v>
      </c>
      <c r="F200" s="10">
        <f t="shared" si="31"/>
        <v>0</v>
      </c>
      <c r="G200" s="10">
        <f t="shared" si="31"/>
        <v>0</v>
      </c>
      <c r="H200" s="10">
        <f t="shared" si="31"/>
        <v>0</v>
      </c>
      <c r="I200" s="10">
        <f t="shared" si="31"/>
        <v>0</v>
      </c>
      <c r="J200" s="10">
        <f t="shared" si="31"/>
        <v>0</v>
      </c>
      <c r="K200" s="10">
        <f t="shared" si="31"/>
        <v>0</v>
      </c>
      <c r="L200" s="10">
        <f t="shared" si="31"/>
        <v>0</v>
      </c>
      <c r="M200" s="10">
        <f t="shared" si="31"/>
        <v>0</v>
      </c>
      <c r="N200" s="10">
        <f t="shared" si="31"/>
        <v>0</v>
      </c>
      <c r="O200" s="10">
        <f t="shared" si="31"/>
        <v>0</v>
      </c>
      <c r="P200" s="10">
        <f t="shared" si="31"/>
        <v>0</v>
      </c>
      <c r="Q200" s="10">
        <f t="shared" si="31"/>
        <v>0</v>
      </c>
      <c r="R200" s="10">
        <f t="shared" si="31"/>
        <v>0</v>
      </c>
      <c r="S200" s="10">
        <f t="shared" si="31"/>
        <v>0</v>
      </c>
      <c r="T200" s="10">
        <f t="shared" si="31"/>
        <v>0</v>
      </c>
      <c r="U200" s="10">
        <f t="shared" si="31"/>
        <v>0</v>
      </c>
      <c r="V200" s="10">
        <f t="shared" si="31"/>
        <v>0</v>
      </c>
      <c r="W200" s="10">
        <f t="shared" si="31"/>
        <v>0</v>
      </c>
      <c r="X200" s="10">
        <f t="shared" si="31"/>
        <v>0</v>
      </c>
      <c r="Y200" s="10">
        <f t="shared" si="31"/>
        <v>0</v>
      </c>
      <c r="Z200" s="10">
        <f t="shared" si="31"/>
        <v>0</v>
      </c>
      <c r="AA200" s="10">
        <f t="shared" si="31"/>
        <v>0</v>
      </c>
      <c r="AB200" s="10">
        <f t="shared" si="31"/>
        <v>0</v>
      </c>
      <c r="AC200" s="10">
        <f t="shared" si="31"/>
        <v>0</v>
      </c>
    </row>
    <row r="201" spans="1:29" x14ac:dyDescent="0.25">
      <c r="A201" s="2">
        <v>200</v>
      </c>
      <c r="B201" s="3">
        <f t="shared" si="30"/>
        <v>44097</v>
      </c>
      <c r="C201" s="10">
        <f t="shared" si="28"/>
        <v>0</v>
      </c>
      <c r="D201" s="10">
        <f t="shared" si="29"/>
        <v>0</v>
      </c>
      <c r="E201" s="10">
        <f t="shared" si="31"/>
        <v>0</v>
      </c>
      <c r="F201" s="10">
        <f t="shared" si="31"/>
        <v>0</v>
      </c>
      <c r="G201" s="10">
        <f t="shared" si="31"/>
        <v>0</v>
      </c>
      <c r="H201" s="10">
        <f t="shared" si="31"/>
        <v>0</v>
      </c>
      <c r="I201" s="10">
        <f t="shared" si="31"/>
        <v>0</v>
      </c>
      <c r="J201" s="10">
        <f t="shared" si="31"/>
        <v>0</v>
      </c>
      <c r="K201" s="10">
        <f t="shared" si="31"/>
        <v>0</v>
      </c>
      <c r="L201" s="10">
        <f t="shared" si="31"/>
        <v>0</v>
      </c>
      <c r="M201" s="10">
        <f t="shared" si="31"/>
        <v>0</v>
      </c>
      <c r="N201" s="10">
        <f t="shared" si="31"/>
        <v>0</v>
      </c>
      <c r="O201" s="10">
        <f t="shared" si="31"/>
        <v>0</v>
      </c>
      <c r="P201" s="10">
        <f t="shared" si="31"/>
        <v>0</v>
      </c>
      <c r="Q201" s="10">
        <f t="shared" si="31"/>
        <v>0</v>
      </c>
      <c r="R201" s="10">
        <f t="shared" si="31"/>
        <v>0</v>
      </c>
      <c r="S201" s="10">
        <f t="shared" si="31"/>
        <v>0</v>
      </c>
      <c r="T201" s="10">
        <f t="shared" si="31"/>
        <v>0</v>
      </c>
      <c r="U201" s="10">
        <f t="shared" si="31"/>
        <v>0</v>
      </c>
      <c r="V201" s="10">
        <f t="shared" si="31"/>
        <v>0</v>
      </c>
      <c r="W201" s="10">
        <f t="shared" si="31"/>
        <v>0</v>
      </c>
      <c r="X201" s="10">
        <f t="shared" si="31"/>
        <v>0</v>
      </c>
      <c r="Y201" s="10">
        <f t="shared" si="31"/>
        <v>0</v>
      </c>
      <c r="Z201" s="10">
        <f t="shared" si="31"/>
        <v>0</v>
      </c>
      <c r="AA201" s="10">
        <f t="shared" si="31"/>
        <v>0</v>
      </c>
      <c r="AB201" s="10">
        <f t="shared" si="31"/>
        <v>0</v>
      </c>
      <c r="AC201" s="10">
        <f t="shared" si="31"/>
        <v>0</v>
      </c>
    </row>
    <row r="202" spans="1:29" x14ac:dyDescent="0.25">
      <c r="A202" s="2">
        <v>201</v>
      </c>
      <c r="B202" s="3">
        <f t="shared" si="30"/>
        <v>44098</v>
      </c>
      <c r="C202" s="10">
        <f t="shared" si="28"/>
        <v>0</v>
      </c>
      <c r="D202" s="10">
        <f t="shared" si="29"/>
        <v>0</v>
      </c>
      <c r="E202" s="10">
        <f t="shared" si="31"/>
        <v>0</v>
      </c>
      <c r="F202" s="10">
        <f t="shared" si="31"/>
        <v>0</v>
      </c>
      <c r="G202" s="10">
        <f t="shared" si="31"/>
        <v>0</v>
      </c>
      <c r="H202" s="10">
        <f t="shared" si="31"/>
        <v>0</v>
      </c>
      <c r="I202" s="10">
        <f t="shared" si="31"/>
        <v>0</v>
      </c>
      <c r="J202" s="10">
        <f t="shared" si="31"/>
        <v>0</v>
      </c>
      <c r="K202" s="10">
        <f t="shared" si="31"/>
        <v>0</v>
      </c>
      <c r="L202" s="10">
        <f t="shared" si="31"/>
        <v>0</v>
      </c>
      <c r="M202" s="10">
        <f t="shared" si="31"/>
        <v>0</v>
      </c>
      <c r="N202" s="10">
        <f t="shared" si="31"/>
        <v>0</v>
      </c>
      <c r="O202" s="10">
        <f t="shared" si="31"/>
        <v>0</v>
      </c>
      <c r="P202" s="10">
        <f t="shared" si="31"/>
        <v>0</v>
      </c>
      <c r="Q202" s="10">
        <f t="shared" si="31"/>
        <v>0</v>
      </c>
      <c r="R202" s="10">
        <f t="shared" si="31"/>
        <v>0</v>
      </c>
      <c r="S202" s="10">
        <f t="shared" si="31"/>
        <v>0</v>
      </c>
      <c r="T202" s="10">
        <f t="shared" si="31"/>
        <v>0</v>
      </c>
      <c r="U202" s="10">
        <f t="shared" si="31"/>
        <v>0</v>
      </c>
      <c r="V202" s="10">
        <f t="shared" si="31"/>
        <v>0</v>
      </c>
      <c r="W202" s="10">
        <f t="shared" si="31"/>
        <v>0</v>
      </c>
      <c r="X202" s="10">
        <f t="shared" si="31"/>
        <v>0</v>
      </c>
      <c r="Y202" s="10">
        <f t="shared" si="31"/>
        <v>0</v>
      </c>
      <c r="Z202" s="10">
        <f t="shared" si="31"/>
        <v>0</v>
      </c>
      <c r="AA202" s="10">
        <f t="shared" si="31"/>
        <v>0</v>
      </c>
      <c r="AB202" s="10">
        <f t="shared" si="31"/>
        <v>0</v>
      </c>
      <c r="AC202" s="10">
        <f t="shared" si="31"/>
        <v>0</v>
      </c>
    </row>
    <row r="203" spans="1:29" x14ac:dyDescent="0.25">
      <c r="A203" s="2">
        <v>202</v>
      </c>
      <c r="B203" s="3">
        <f t="shared" si="30"/>
        <v>44099</v>
      </c>
      <c r="C203" s="10">
        <f t="shared" si="28"/>
        <v>0</v>
      </c>
      <c r="D203" s="10">
        <f t="shared" si="29"/>
        <v>0</v>
      </c>
      <c r="E203" s="10">
        <f t="shared" si="31"/>
        <v>0</v>
      </c>
      <c r="F203" s="10">
        <f t="shared" si="31"/>
        <v>0</v>
      </c>
      <c r="G203" s="10">
        <f t="shared" si="31"/>
        <v>0</v>
      </c>
      <c r="H203" s="10">
        <f t="shared" si="31"/>
        <v>0</v>
      </c>
      <c r="I203" s="10">
        <f t="shared" si="31"/>
        <v>0</v>
      </c>
      <c r="J203" s="10">
        <f t="shared" si="31"/>
        <v>0</v>
      </c>
      <c r="K203" s="10">
        <f t="shared" si="31"/>
        <v>0</v>
      </c>
      <c r="L203" s="10">
        <f t="shared" si="31"/>
        <v>0</v>
      </c>
      <c r="M203" s="10">
        <f t="shared" si="31"/>
        <v>0</v>
      </c>
      <c r="N203" s="10">
        <f t="shared" si="31"/>
        <v>0</v>
      </c>
      <c r="O203" s="10">
        <f t="shared" si="31"/>
        <v>0</v>
      </c>
      <c r="P203" s="10">
        <f t="shared" si="31"/>
        <v>0</v>
      </c>
      <c r="Q203" s="10">
        <f t="shared" si="31"/>
        <v>0</v>
      </c>
      <c r="R203" s="10">
        <f t="shared" si="31"/>
        <v>0</v>
      </c>
      <c r="S203" s="10">
        <f t="shared" si="31"/>
        <v>0</v>
      </c>
      <c r="T203" s="10">
        <f t="shared" si="31"/>
        <v>0</v>
      </c>
      <c r="U203" s="10">
        <f t="shared" si="31"/>
        <v>0</v>
      </c>
      <c r="V203" s="10">
        <f t="shared" si="31"/>
        <v>0</v>
      </c>
      <c r="W203" s="10">
        <f t="shared" si="31"/>
        <v>0</v>
      </c>
      <c r="X203" s="10">
        <f t="shared" si="31"/>
        <v>0</v>
      </c>
      <c r="Y203" s="10">
        <f t="shared" si="31"/>
        <v>0</v>
      </c>
      <c r="Z203" s="10">
        <f t="shared" si="31"/>
        <v>0</v>
      </c>
      <c r="AA203" s="10">
        <f t="shared" si="31"/>
        <v>0</v>
      </c>
      <c r="AB203" s="10">
        <f t="shared" si="31"/>
        <v>0</v>
      </c>
      <c r="AC203" s="10">
        <f t="shared" si="31"/>
        <v>0</v>
      </c>
    </row>
    <row r="204" spans="1:29" x14ac:dyDescent="0.25">
      <c r="A204" s="2">
        <v>203</v>
      </c>
      <c r="B204" s="3">
        <f t="shared" si="30"/>
        <v>44100</v>
      </c>
      <c r="C204" s="10">
        <f t="shared" si="28"/>
        <v>0</v>
      </c>
      <c r="D204" s="10">
        <f t="shared" si="29"/>
        <v>0</v>
      </c>
      <c r="E204" s="10">
        <f t="shared" si="31"/>
        <v>0</v>
      </c>
      <c r="F204" s="10">
        <f t="shared" si="31"/>
        <v>0</v>
      </c>
      <c r="G204" s="10">
        <f t="shared" si="31"/>
        <v>0</v>
      </c>
      <c r="H204" s="10">
        <f t="shared" si="31"/>
        <v>0</v>
      </c>
      <c r="I204" s="10">
        <f t="shared" si="31"/>
        <v>0</v>
      </c>
      <c r="J204" s="10">
        <f t="shared" si="31"/>
        <v>0</v>
      </c>
      <c r="K204" s="10">
        <f t="shared" si="31"/>
        <v>0</v>
      </c>
      <c r="L204" s="10">
        <f t="shared" si="31"/>
        <v>0</v>
      </c>
      <c r="M204" s="10">
        <f t="shared" si="31"/>
        <v>0</v>
      </c>
      <c r="N204" s="10">
        <f t="shared" si="31"/>
        <v>0</v>
      </c>
      <c r="O204" s="10">
        <f t="shared" si="31"/>
        <v>0</v>
      </c>
      <c r="P204" s="10">
        <f t="shared" si="31"/>
        <v>0</v>
      </c>
      <c r="Q204" s="10">
        <f t="shared" si="31"/>
        <v>0</v>
      </c>
      <c r="R204" s="10">
        <f t="shared" si="31"/>
        <v>0</v>
      </c>
      <c r="S204" s="10">
        <f t="shared" si="31"/>
        <v>0</v>
      </c>
      <c r="T204" s="10">
        <f t="shared" si="31"/>
        <v>0</v>
      </c>
      <c r="U204" s="10">
        <f t="shared" si="31"/>
        <v>0</v>
      </c>
      <c r="V204" s="10">
        <f t="shared" si="31"/>
        <v>0</v>
      </c>
      <c r="W204" s="10">
        <f t="shared" si="31"/>
        <v>0</v>
      </c>
      <c r="X204" s="10">
        <f t="shared" si="31"/>
        <v>0</v>
      </c>
      <c r="Y204" s="10">
        <f t="shared" si="31"/>
        <v>0</v>
      </c>
      <c r="Z204" s="10">
        <f t="shared" si="31"/>
        <v>0</v>
      </c>
      <c r="AA204" s="10">
        <f t="shared" si="31"/>
        <v>0</v>
      </c>
      <c r="AB204" s="10">
        <f t="shared" si="31"/>
        <v>0</v>
      </c>
      <c r="AC204" s="10">
        <f t="shared" si="31"/>
        <v>0</v>
      </c>
    </row>
    <row r="205" spans="1:29" x14ac:dyDescent="0.25">
      <c r="A205" s="2">
        <v>204</v>
      </c>
      <c r="B205" s="3">
        <f t="shared" si="30"/>
        <v>44101</v>
      </c>
      <c r="C205" s="10">
        <f t="shared" si="28"/>
        <v>0</v>
      </c>
      <c r="D205" s="10">
        <f t="shared" si="29"/>
        <v>0</v>
      </c>
      <c r="E205" s="10">
        <f t="shared" si="31"/>
        <v>0</v>
      </c>
      <c r="F205" s="10">
        <f t="shared" si="31"/>
        <v>0</v>
      </c>
      <c r="G205" s="10">
        <f t="shared" si="31"/>
        <v>0</v>
      </c>
      <c r="H205" s="10">
        <f t="shared" si="31"/>
        <v>0</v>
      </c>
      <c r="I205" s="10">
        <f t="shared" si="31"/>
        <v>0</v>
      </c>
      <c r="J205" s="10">
        <f t="shared" si="31"/>
        <v>0</v>
      </c>
      <c r="K205" s="10">
        <f t="shared" si="31"/>
        <v>0</v>
      </c>
      <c r="L205" s="10">
        <f t="shared" si="31"/>
        <v>0</v>
      </c>
      <c r="M205" s="10">
        <f t="shared" si="31"/>
        <v>0</v>
      </c>
      <c r="N205" s="10">
        <f t="shared" si="31"/>
        <v>0</v>
      </c>
      <c r="O205" s="10">
        <f t="shared" si="31"/>
        <v>0</v>
      </c>
      <c r="P205" s="10">
        <f t="shared" si="31"/>
        <v>0</v>
      </c>
      <c r="Q205" s="10">
        <f t="shared" si="31"/>
        <v>0</v>
      </c>
      <c r="R205" s="10">
        <f t="shared" si="31"/>
        <v>0</v>
      </c>
      <c r="S205" s="10">
        <f t="shared" si="31"/>
        <v>0</v>
      </c>
      <c r="T205" s="10">
        <f t="shared" si="31"/>
        <v>0</v>
      </c>
      <c r="U205" s="10">
        <f t="shared" si="31"/>
        <v>0</v>
      </c>
      <c r="V205" s="10">
        <f t="shared" si="31"/>
        <v>0</v>
      </c>
      <c r="W205" s="10">
        <f t="shared" si="31"/>
        <v>0</v>
      </c>
      <c r="X205" s="10">
        <f t="shared" si="31"/>
        <v>0</v>
      </c>
      <c r="Y205" s="10">
        <f t="shared" si="31"/>
        <v>0</v>
      </c>
      <c r="Z205" s="10">
        <f t="shared" si="31"/>
        <v>0</v>
      </c>
      <c r="AA205" s="10">
        <f t="shared" si="31"/>
        <v>0</v>
      </c>
      <c r="AB205" s="10">
        <f t="shared" si="31"/>
        <v>0</v>
      </c>
      <c r="AC205" s="10">
        <f t="shared" si="31"/>
        <v>0</v>
      </c>
    </row>
    <row r="206" spans="1:29" x14ac:dyDescent="0.25">
      <c r="A206" s="2">
        <v>205</v>
      </c>
      <c r="B206" s="3">
        <f t="shared" si="30"/>
        <v>44102</v>
      </c>
      <c r="C206" s="10">
        <f t="shared" si="28"/>
        <v>0</v>
      </c>
      <c r="D206" s="10">
        <f t="shared" si="29"/>
        <v>0</v>
      </c>
      <c r="E206" s="10">
        <f t="shared" si="31"/>
        <v>0</v>
      </c>
      <c r="F206" s="10">
        <f t="shared" si="31"/>
        <v>0</v>
      </c>
      <c r="G206" s="10">
        <f t="shared" si="31"/>
        <v>0</v>
      </c>
      <c r="H206" s="10">
        <f t="shared" si="31"/>
        <v>0</v>
      </c>
      <c r="I206" s="10">
        <f t="shared" si="31"/>
        <v>0</v>
      </c>
      <c r="J206" s="10">
        <f t="shared" si="31"/>
        <v>0</v>
      </c>
      <c r="K206" s="10">
        <f t="shared" si="31"/>
        <v>0</v>
      </c>
      <c r="L206" s="10">
        <f t="shared" si="31"/>
        <v>0</v>
      </c>
      <c r="M206" s="10">
        <f t="shared" si="31"/>
        <v>0</v>
      </c>
      <c r="N206" s="10">
        <f t="shared" si="31"/>
        <v>0</v>
      </c>
      <c r="O206" s="10">
        <f t="shared" si="31"/>
        <v>0</v>
      </c>
      <c r="P206" s="10">
        <f t="shared" si="31"/>
        <v>0</v>
      </c>
      <c r="Q206" s="10">
        <f t="shared" si="31"/>
        <v>0</v>
      </c>
      <c r="R206" s="10">
        <f t="shared" si="31"/>
        <v>0</v>
      </c>
      <c r="S206" s="10">
        <f t="shared" si="31"/>
        <v>0</v>
      </c>
      <c r="T206" s="10">
        <f t="shared" si="31"/>
        <v>0</v>
      </c>
      <c r="U206" s="10">
        <f t="shared" si="31"/>
        <v>0</v>
      </c>
      <c r="V206" s="10">
        <f t="shared" si="31"/>
        <v>0</v>
      </c>
      <c r="W206" s="10">
        <f t="shared" si="31"/>
        <v>0</v>
      </c>
      <c r="X206" s="10">
        <f t="shared" si="31"/>
        <v>0</v>
      </c>
      <c r="Y206" s="10">
        <f t="shared" si="31"/>
        <v>0</v>
      </c>
      <c r="Z206" s="10">
        <f t="shared" si="31"/>
        <v>0</v>
      </c>
      <c r="AA206" s="10">
        <f t="shared" si="31"/>
        <v>0</v>
      </c>
      <c r="AB206" s="10">
        <f t="shared" si="31"/>
        <v>0</v>
      </c>
      <c r="AC206" s="10">
        <f t="shared" si="31"/>
        <v>0</v>
      </c>
    </row>
    <row r="207" spans="1:29" x14ac:dyDescent="0.25">
      <c r="A207" s="2">
        <v>206</v>
      </c>
      <c r="B207" s="3">
        <f t="shared" si="30"/>
        <v>44103</v>
      </c>
      <c r="C207" s="10">
        <f t="shared" si="28"/>
        <v>0</v>
      </c>
      <c r="D207" s="10">
        <f t="shared" si="29"/>
        <v>0</v>
      </c>
      <c r="E207" s="10">
        <f t="shared" si="31"/>
        <v>0</v>
      </c>
      <c r="F207" s="10">
        <f t="shared" si="31"/>
        <v>0</v>
      </c>
      <c r="G207" s="10">
        <f t="shared" si="31"/>
        <v>0</v>
      </c>
      <c r="H207" s="10">
        <f t="shared" si="31"/>
        <v>0</v>
      </c>
      <c r="I207" s="10">
        <f t="shared" si="31"/>
        <v>0</v>
      </c>
      <c r="J207" s="10">
        <f t="shared" si="31"/>
        <v>0</v>
      </c>
      <c r="K207" s="10">
        <f t="shared" si="31"/>
        <v>0</v>
      </c>
      <c r="L207" s="10">
        <f t="shared" si="31"/>
        <v>0</v>
      </c>
      <c r="M207" s="10">
        <f t="shared" si="31"/>
        <v>0</v>
      </c>
      <c r="N207" s="10">
        <f t="shared" si="31"/>
        <v>0</v>
      </c>
      <c r="O207" s="10">
        <f t="shared" si="31"/>
        <v>0</v>
      </c>
      <c r="P207" s="10">
        <f t="shared" si="31"/>
        <v>0</v>
      </c>
      <c r="Q207" s="10">
        <f t="shared" si="31"/>
        <v>0</v>
      </c>
      <c r="R207" s="10">
        <f t="shared" si="31"/>
        <v>0</v>
      </c>
      <c r="S207" s="10">
        <f t="shared" si="31"/>
        <v>0</v>
      </c>
      <c r="T207" s="10">
        <f t="shared" si="31"/>
        <v>0</v>
      </c>
      <c r="U207" s="10">
        <f t="shared" si="31"/>
        <v>0</v>
      </c>
      <c r="V207" s="10">
        <f t="shared" si="31"/>
        <v>0</v>
      </c>
      <c r="W207" s="10">
        <f t="shared" si="31"/>
        <v>0</v>
      </c>
      <c r="X207" s="10">
        <f t="shared" si="31"/>
        <v>0</v>
      </c>
      <c r="Y207" s="10">
        <f t="shared" si="31"/>
        <v>0</v>
      </c>
      <c r="Z207" s="10">
        <f t="shared" si="31"/>
        <v>0</v>
      </c>
      <c r="AA207" s="10">
        <f t="shared" si="31"/>
        <v>0</v>
      </c>
      <c r="AB207" s="10">
        <f t="shared" si="31"/>
        <v>0</v>
      </c>
      <c r="AC207" s="10">
        <f t="shared" si="31"/>
        <v>0</v>
      </c>
    </row>
    <row r="208" spans="1:29" x14ac:dyDescent="0.25">
      <c r="A208" s="2">
        <v>207</v>
      </c>
      <c r="B208" s="3">
        <f t="shared" si="30"/>
        <v>44104</v>
      </c>
      <c r="C208" s="10">
        <f t="shared" si="28"/>
        <v>0</v>
      </c>
      <c r="D208" s="10">
        <f t="shared" si="29"/>
        <v>0</v>
      </c>
      <c r="E208" s="10">
        <f t="shared" si="31"/>
        <v>0</v>
      </c>
      <c r="F208" s="10">
        <f t="shared" si="31"/>
        <v>0</v>
      </c>
      <c r="G208" s="10">
        <f t="shared" si="31"/>
        <v>0</v>
      </c>
      <c r="H208" s="10">
        <f t="shared" si="31"/>
        <v>0</v>
      </c>
      <c r="I208" s="10">
        <f t="shared" si="31"/>
        <v>0</v>
      </c>
      <c r="J208" s="10">
        <f t="shared" si="31"/>
        <v>0</v>
      </c>
      <c r="K208" s="10">
        <f t="shared" si="31"/>
        <v>0</v>
      </c>
      <c r="L208" s="10">
        <f t="shared" si="31"/>
        <v>0</v>
      </c>
      <c r="M208" s="10">
        <f t="shared" si="31"/>
        <v>0</v>
      </c>
      <c r="N208" s="10">
        <f t="shared" si="31"/>
        <v>0</v>
      </c>
      <c r="O208" s="10">
        <f t="shared" ref="E208:AC218" si="32">N208</f>
        <v>0</v>
      </c>
      <c r="P208" s="10">
        <f t="shared" si="32"/>
        <v>0</v>
      </c>
      <c r="Q208" s="10">
        <f t="shared" si="32"/>
        <v>0</v>
      </c>
      <c r="R208" s="10">
        <f t="shared" si="32"/>
        <v>0</v>
      </c>
      <c r="S208" s="10">
        <f t="shared" si="32"/>
        <v>0</v>
      </c>
      <c r="T208" s="10">
        <f t="shared" si="32"/>
        <v>0</v>
      </c>
      <c r="U208" s="10">
        <f t="shared" si="32"/>
        <v>0</v>
      </c>
      <c r="V208" s="10">
        <f t="shared" si="32"/>
        <v>0</v>
      </c>
      <c r="W208" s="10">
        <f t="shared" si="32"/>
        <v>0</v>
      </c>
      <c r="X208" s="10">
        <f t="shared" si="32"/>
        <v>0</v>
      </c>
      <c r="Y208" s="10">
        <f t="shared" si="32"/>
        <v>0</v>
      </c>
      <c r="Z208" s="10">
        <f t="shared" si="32"/>
        <v>0</v>
      </c>
      <c r="AA208" s="10">
        <f t="shared" si="32"/>
        <v>0</v>
      </c>
      <c r="AB208" s="10">
        <f t="shared" si="32"/>
        <v>0</v>
      </c>
      <c r="AC208" s="10">
        <f t="shared" si="32"/>
        <v>0</v>
      </c>
    </row>
    <row r="209" spans="1:29" x14ac:dyDescent="0.25">
      <c r="A209" s="2">
        <v>208</v>
      </c>
      <c r="B209" s="3">
        <f t="shared" si="30"/>
        <v>44105</v>
      </c>
      <c r="C209" s="10">
        <f t="shared" si="28"/>
        <v>0</v>
      </c>
      <c r="D209" s="10">
        <f t="shared" si="29"/>
        <v>0</v>
      </c>
      <c r="E209" s="10">
        <f t="shared" si="32"/>
        <v>0</v>
      </c>
      <c r="F209" s="10">
        <f t="shared" si="32"/>
        <v>0</v>
      </c>
      <c r="G209" s="10">
        <f t="shared" si="32"/>
        <v>0</v>
      </c>
      <c r="H209" s="10">
        <f t="shared" si="32"/>
        <v>0</v>
      </c>
      <c r="I209" s="10">
        <f t="shared" si="32"/>
        <v>0</v>
      </c>
      <c r="J209" s="10">
        <f t="shared" si="32"/>
        <v>0</v>
      </c>
      <c r="K209" s="10">
        <f t="shared" si="32"/>
        <v>0</v>
      </c>
      <c r="L209" s="10">
        <f t="shared" si="32"/>
        <v>0</v>
      </c>
      <c r="M209" s="10">
        <f t="shared" si="32"/>
        <v>0</v>
      </c>
      <c r="N209" s="10">
        <f t="shared" si="32"/>
        <v>0</v>
      </c>
      <c r="O209" s="10">
        <f t="shared" si="32"/>
        <v>0</v>
      </c>
      <c r="P209" s="10">
        <f t="shared" si="32"/>
        <v>0</v>
      </c>
      <c r="Q209" s="10">
        <f t="shared" si="32"/>
        <v>0</v>
      </c>
      <c r="R209" s="10">
        <f t="shared" si="32"/>
        <v>0</v>
      </c>
      <c r="S209" s="10">
        <f t="shared" si="32"/>
        <v>0</v>
      </c>
      <c r="T209" s="10">
        <f t="shared" si="32"/>
        <v>0</v>
      </c>
      <c r="U209" s="10">
        <f t="shared" si="32"/>
        <v>0</v>
      </c>
      <c r="V209" s="10">
        <f t="shared" si="32"/>
        <v>0</v>
      </c>
      <c r="W209" s="10">
        <f t="shared" si="32"/>
        <v>0</v>
      </c>
      <c r="X209" s="10">
        <f t="shared" si="32"/>
        <v>0</v>
      </c>
      <c r="Y209" s="10">
        <f t="shared" si="32"/>
        <v>0</v>
      </c>
      <c r="Z209" s="10">
        <f t="shared" si="32"/>
        <v>0</v>
      </c>
      <c r="AA209" s="10">
        <f t="shared" si="32"/>
        <v>0</v>
      </c>
      <c r="AB209" s="10">
        <f t="shared" si="32"/>
        <v>0</v>
      </c>
      <c r="AC209" s="10">
        <f t="shared" si="32"/>
        <v>0</v>
      </c>
    </row>
    <row r="210" spans="1:29" x14ac:dyDescent="0.25">
      <c r="A210" s="2">
        <v>209</v>
      </c>
      <c r="B210" s="3">
        <f t="shared" si="30"/>
        <v>44106</v>
      </c>
      <c r="C210" s="10">
        <f t="shared" si="28"/>
        <v>0</v>
      </c>
      <c r="D210" s="10">
        <f t="shared" si="29"/>
        <v>0</v>
      </c>
      <c r="E210" s="10">
        <f t="shared" si="32"/>
        <v>0</v>
      </c>
      <c r="F210" s="10">
        <f t="shared" si="32"/>
        <v>0</v>
      </c>
      <c r="G210" s="10">
        <f t="shared" si="32"/>
        <v>0</v>
      </c>
      <c r="H210" s="10">
        <f t="shared" si="32"/>
        <v>0</v>
      </c>
      <c r="I210" s="10">
        <f t="shared" si="32"/>
        <v>0</v>
      </c>
      <c r="J210" s="10">
        <f t="shared" si="32"/>
        <v>0</v>
      </c>
      <c r="K210" s="10">
        <f t="shared" si="32"/>
        <v>0</v>
      </c>
      <c r="L210" s="10">
        <f t="shared" si="32"/>
        <v>0</v>
      </c>
      <c r="M210" s="10">
        <f t="shared" si="32"/>
        <v>0</v>
      </c>
      <c r="N210" s="10">
        <f t="shared" si="32"/>
        <v>0</v>
      </c>
      <c r="O210" s="10">
        <f t="shared" si="32"/>
        <v>0</v>
      </c>
      <c r="P210" s="10">
        <f t="shared" si="32"/>
        <v>0</v>
      </c>
      <c r="Q210" s="10">
        <f t="shared" si="32"/>
        <v>0</v>
      </c>
      <c r="R210" s="10">
        <f t="shared" si="32"/>
        <v>0</v>
      </c>
      <c r="S210" s="10">
        <f t="shared" si="32"/>
        <v>0</v>
      </c>
      <c r="T210" s="10">
        <f t="shared" si="32"/>
        <v>0</v>
      </c>
      <c r="U210" s="10">
        <f t="shared" si="32"/>
        <v>0</v>
      </c>
      <c r="V210" s="10">
        <f t="shared" si="32"/>
        <v>0</v>
      </c>
      <c r="W210" s="10">
        <f t="shared" si="32"/>
        <v>0</v>
      </c>
      <c r="X210" s="10">
        <f t="shared" si="32"/>
        <v>0</v>
      </c>
      <c r="Y210" s="10">
        <f t="shared" si="32"/>
        <v>0</v>
      </c>
      <c r="Z210" s="10">
        <f t="shared" si="32"/>
        <v>0</v>
      </c>
      <c r="AA210" s="10">
        <f t="shared" si="32"/>
        <v>0</v>
      </c>
      <c r="AB210" s="10">
        <f t="shared" si="32"/>
        <v>0</v>
      </c>
      <c r="AC210" s="10">
        <f t="shared" si="32"/>
        <v>0</v>
      </c>
    </row>
    <row r="211" spans="1:29" x14ac:dyDescent="0.25">
      <c r="A211" s="2">
        <v>210</v>
      </c>
      <c r="B211" s="3">
        <f t="shared" si="30"/>
        <v>44107</v>
      </c>
      <c r="C211" s="10">
        <f t="shared" si="28"/>
        <v>0</v>
      </c>
      <c r="D211" s="10">
        <f t="shared" si="29"/>
        <v>0</v>
      </c>
      <c r="E211" s="10">
        <f t="shared" si="32"/>
        <v>0</v>
      </c>
      <c r="F211" s="10">
        <f t="shared" si="32"/>
        <v>0</v>
      </c>
      <c r="G211" s="10">
        <f t="shared" si="32"/>
        <v>0</v>
      </c>
      <c r="H211" s="10">
        <f t="shared" si="32"/>
        <v>0</v>
      </c>
      <c r="I211" s="10">
        <f t="shared" si="32"/>
        <v>0</v>
      </c>
      <c r="J211" s="10">
        <f t="shared" si="32"/>
        <v>0</v>
      </c>
      <c r="K211" s="10">
        <f t="shared" si="32"/>
        <v>0</v>
      </c>
      <c r="L211" s="10">
        <f t="shared" si="32"/>
        <v>0</v>
      </c>
      <c r="M211" s="10">
        <f t="shared" si="32"/>
        <v>0</v>
      </c>
      <c r="N211" s="10">
        <f t="shared" si="32"/>
        <v>0</v>
      </c>
      <c r="O211" s="10">
        <f t="shared" si="32"/>
        <v>0</v>
      </c>
      <c r="P211" s="10">
        <f t="shared" si="32"/>
        <v>0</v>
      </c>
      <c r="Q211" s="10">
        <f t="shared" si="32"/>
        <v>0</v>
      </c>
      <c r="R211" s="10">
        <f t="shared" si="32"/>
        <v>0</v>
      </c>
      <c r="S211" s="10">
        <f t="shared" si="32"/>
        <v>0</v>
      </c>
      <c r="T211" s="10">
        <f t="shared" si="32"/>
        <v>0</v>
      </c>
      <c r="U211" s="10">
        <f t="shared" si="32"/>
        <v>0</v>
      </c>
      <c r="V211" s="10">
        <f t="shared" si="32"/>
        <v>0</v>
      </c>
      <c r="W211" s="10">
        <f t="shared" si="32"/>
        <v>0</v>
      </c>
      <c r="X211" s="10">
        <f t="shared" si="32"/>
        <v>0</v>
      </c>
      <c r="Y211" s="10">
        <f t="shared" si="32"/>
        <v>0</v>
      </c>
      <c r="Z211" s="10">
        <f t="shared" si="32"/>
        <v>0</v>
      </c>
      <c r="AA211" s="10">
        <f t="shared" si="32"/>
        <v>0</v>
      </c>
      <c r="AB211" s="10">
        <f t="shared" si="32"/>
        <v>0</v>
      </c>
      <c r="AC211" s="10">
        <f t="shared" si="32"/>
        <v>0</v>
      </c>
    </row>
    <row r="212" spans="1:29" x14ac:dyDescent="0.25">
      <c r="A212" s="2">
        <v>211</v>
      </c>
      <c r="B212" s="3">
        <f t="shared" si="30"/>
        <v>44108</v>
      </c>
      <c r="C212" s="10">
        <f t="shared" si="28"/>
        <v>0</v>
      </c>
      <c r="D212" s="10">
        <f t="shared" si="29"/>
        <v>0</v>
      </c>
      <c r="E212" s="10">
        <f t="shared" si="32"/>
        <v>0</v>
      </c>
      <c r="F212" s="10">
        <f t="shared" si="32"/>
        <v>0</v>
      </c>
      <c r="G212" s="10">
        <f t="shared" si="32"/>
        <v>0</v>
      </c>
      <c r="H212" s="10">
        <f t="shared" si="32"/>
        <v>0</v>
      </c>
      <c r="I212" s="10">
        <f t="shared" si="32"/>
        <v>0</v>
      </c>
      <c r="J212" s="10">
        <f t="shared" si="32"/>
        <v>0</v>
      </c>
      <c r="K212" s="10">
        <f t="shared" si="32"/>
        <v>0</v>
      </c>
      <c r="L212" s="10">
        <f t="shared" si="32"/>
        <v>0</v>
      </c>
      <c r="M212" s="10">
        <f t="shared" si="32"/>
        <v>0</v>
      </c>
      <c r="N212" s="10">
        <f t="shared" si="32"/>
        <v>0</v>
      </c>
      <c r="O212" s="10">
        <f t="shared" si="32"/>
        <v>0</v>
      </c>
      <c r="P212" s="10">
        <f t="shared" si="32"/>
        <v>0</v>
      </c>
      <c r="Q212" s="10">
        <f t="shared" si="32"/>
        <v>0</v>
      </c>
      <c r="R212" s="10">
        <f t="shared" si="32"/>
        <v>0</v>
      </c>
      <c r="S212" s="10">
        <f t="shared" si="32"/>
        <v>0</v>
      </c>
      <c r="T212" s="10">
        <f t="shared" si="32"/>
        <v>0</v>
      </c>
      <c r="U212" s="10">
        <f t="shared" si="32"/>
        <v>0</v>
      </c>
      <c r="V212" s="10">
        <f t="shared" si="32"/>
        <v>0</v>
      </c>
      <c r="W212" s="10">
        <f t="shared" si="32"/>
        <v>0</v>
      </c>
      <c r="X212" s="10">
        <f t="shared" si="32"/>
        <v>0</v>
      </c>
      <c r="Y212" s="10">
        <f t="shared" si="32"/>
        <v>0</v>
      </c>
      <c r="Z212" s="10">
        <f t="shared" si="32"/>
        <v>0</v>
      </c>
      <c r="AA212" s="10">
        <f t="shared" si="32"/>
        <v>0</v>
      </c>
      <c r="AB212" s="10">
        <f t="shared" si="32"/>
        <v>0</v>
      </c>
      <c r="AC212" s="10">
        <f t="shared" si="32"/>
        <v>0</v>
      </c>
    </row>
    <row r="213" spans="1:29" x14ac:dyDescent="0.25">
      <c r="A213" s="2">
        <v>212</v>
      </c>
      <c r="B213" s="3">
        <f t="shared" si="30"/>
        <v>44109</v>
      </c>
      <c r="C213" s="10">
        <f t="shared" si="28"/>
        <v>0</v>
      </c>
      <c r="D213" s="10">
        <f t="shared" si="29"/>
        <v>0</v>
      </c>
      <c r="E213" s="10">
        <f t="shared" si="32"/>
        <v>0</v>
      </c>
      <c r="F213" s="10">
        <f t="shared" si="32"/>
        <v>0</v>
      </c>
      <c r="G213" s="10">
        <f t="shared" si="32"/>
        <v>0</v>
      </c>
      <c r="H213" s="10">
        <f t="shared" si="32"/>
        <v>0</v>
      </c>
      <c r="I213" s="10">
        <f t="shared" si="32"/>
        <v>0</v>
      </c>
      <c r="J213" s="10">
        <f t="shared" si="32"/>
        <v>0</v>
      </c>
      <c r="K213" s="10">
        <f t="shared" si="32"/>
        <v>0</v>
      </c>
      <c r="L213" s="10">
        <f t="shared" si="32"/>
        <v>0</v>
      </c>
      <c r="M213" s="10">
        <f t="shared" si="32"/>
        <v>0</v>
      </c>
      <c r="N213" s="10">
        <f t="shared" si="32"/>
        <v>0</v>
      </c>
      <c r="O213" s="10">
        <f t="shared" si="32"/>
        <v>0</v>
      </c>
      <c r="P213" s="10">
        <f t="shared" si="32"/>
        <v>0</v>
      </c>
      <c r="Q213" s="10">
        <f t="shared" si="32"/>
        <v>0</v>
      </c>
      <c r="R213" s="10">
        <f t="shared" si="32"/>
        <v>0</v>
      </c>
      <c r="S213" s="10">
        <f t="shared" si="32"/>
        <v>0</v>
      </c>
      <c r="T213" s="10">
        <f t="shared" si="32"/>
        <v>0</v>
      </c>
      <c r="U213" s="10">
        <f t="shared" si="32"/>
        <v>0</v>
      </c>
      <c r="V213" s="10">
        <f t="shared" si="32"/>
        <v>0</v>
      </c>
      <c r="W213" s="10">
        <f t="shared" si="32"/>
        <v>0</v>
      </c>
      <c r="X213" s="10">
        <f t="shared" si="32"/>
        <v>0</v>
      </c>
      <c r="Y213" s="10">
        <f t="shared" si="32"/>
        <v>0</v>
      </c>
      <c r="Z213" s="10">
        <f t="shared" si="32"/>
        <v>0</v>
      </c>
      <c r="AA213" s="10">
        <f t="shared" si="32"/>
        <v>0</v>
      </c>
      <c r="AB213" s="10">
        <f t="shared" si="32"/>
        <v>0</v>
      </c>
      <c r="AC213" s="10">
        <f t="shared" si="32"/>
        <v>0</v>
      </c>
    </row>
    <row r="214" spans="1:29" x14ac:dyDescent="0.25">
      <c r="A214" s="2">
        <v>213</v>
      </c>
      <c r="B214" s="3">
        <f t="shared" si="30"/>
        <v>44110</v>
      </c>
      <c r="C214" s="10">
        <f t="shared" si="28"/>
        <v>0</v>
      </c>
      <c r="D214" s="10">
        <f t="shared" si="29"/>
        <v>0</v>
      </c>
      <c r="E214" s="10">
        <f t="shared" si="32"/>
        <v>0</v>
      </c>
      <c r="F214" s="10">
        <f t="shared" si="32"/>
        <v>0</v>
      </c>
      <c r="G214" s="10">
        <f t="shared" si="32"/>
        <v>0</v>
      </c>
      <c r="H214" s="10">
        <f t="shared" si="32"/>
        <v>0</v>
      </c>
      <c r="I214" s="10">
        <f t="shared" si="32"/>
        <v>0</v>
      </c>
      <c r="J214" s="10">
        <f t="shared" si="32"/>
        <v>0</v>
      </c>
      <c r="K214" s="10">
        <f t="shared" si="32"/>
        <v>0</v>
      </c>
      <c r="L214" s="10">
        <f t="shared" si="32"/>
        <v>0</v>
      </c>
      <c r="M214" s="10">
        <f t="shared" si="32"/>
        <v>0</v>
      </c>
      <c r="N214" s="10">
        <f t="shared" si="32"/>
        <v>0</v>
      </c>
      <c r="O214" s="10">
        <f t="shared" si="32"/>
        <v>0</v>
      </c>
      <c r="P214" s="10">
        <f t="shared" si="32"/>
        <v>0</v>
      </c>
      <c r="Q214" s="10">
        <f t="shared" si="32"/>
        <v>0</v>
      </c>
      <c r="R214" s="10">
        <f t="shared" si="32"/>
        <v>0</v>
      </c>
      <c r="S214" s="10">
        <f t="shared" si="32"/>
        <v>0</v>
      </c>
      <c r="T214" s="10">
        <f t="shared" si="32"/>
        <v>0</v>
      </c>
      <c r="U214" s="10">
        <f t="shared" si="32"/>
        <v>0</v>
      </c>
      <c r="V214" s="10">
        <f t="shared" si="32"/>
        <v>0</v>
      </c>
      <c r="W214" s="10">
        <f t="shared" si="32"/>
        <v>0</v>
      </c>
      <c r="X214" s="10">
        <f t="shared" si="32"/>
        <v>0</v>
      </c>
      <c r="Y214" s="10">
        <f t="shared" si="32"/>
        <v>0</v>
      </c>
      <c r="Z214" s="10">
        <f t="shared" si="32"/>
        <v>0</v>
      </c>
      <c r="AA214" s="10">
        <f t="shared" si="32"/>
        <v>0</v>
      </c>
      <c r="AB214" s="10">
        <f t="shared" si="32"/>
        <v>0</v>
      </c>
      <c r="AC214" s="10">
        <f t="shared" si="32"/>
        <v>0</v>
      </c>
    </row>
    <row r="215" spans="1:29" x14ac:dyDescent="0.25">
      <c r="A215" s="2">
        <v>214</v>
      </c>
      <c r="B215" s="3">
        <f t="shared" si="30"/>
        <v>44111</v>
      </c>
      <c r="C215" s="10">
        <f t="shared" si="28"/>
        <v>0</v>
      </c>
      <c r="D215" s="10">
        <f t="shared" si="29"/>
        <v>0</v>
      </c>
      <c r="E215" s="10">
        <f t="shared" si="32"/>
        <v>0</v>
      </c>
      <c r="F215" s="10">
        <f t="shared" si="32"/>
        <v>0</v>
      </c>
      <c r="G215" s="10">
        <f t="shared" si="32"/>
        <v>0</v>
      </c>
      <c r="H215" s="10">
        <f t="shared" si="32"/>
        <v>0</v>
      </c>
      <c r="I215" s="10">
        <f t="shared" si="32"/>
        <v>0</v>
      </c>
      <c r="J215" s="10">
        <f t="shared" si="32"/>
        <v>0</v>
      </c>
      <c r="K215" s="10">
        <f t="shared" si="32"/>
        <v>0</v>
      </c>
      <c r="L215" s="10">
        <f t="shared" si="32"/>
        <v>0</v>
      </c>
      <c r="M215" s="10">
        <f t="shared" si="32"/>
        <v>0</v>
      </c>
      <c r="N215" s="10">
        <f t="shared" si="32"/>
        <v>0</v>
      </c>
      <c r="O215" s="10">
        <f t="shared" si="32"/>
        <v>0</v>
      </c>
      <c r="P215" s="10">
        <f t="shared" si="32"/>
        <v>0</v>
      </c>
      <c r="Q215" s="10">
        <f t="shared" si="32"/>
        <v>0</v>
      </c>
      <c r="R215" s="10">
        <f t="shared" si="32"/>
        <v>0</v>
      </c>
      <c r="S215" s="10">
        <f t="shared" si="32"/>
        <v>0</v>
      </c>
      <c r="T215" s="10">
        <f t="shared" si="32"/>
        <v>0</v>
      </c>
      <c r="U215" s="10">
        <f t="shared" si="32"/>
        <v>0</v>
      </c>
      <c r="V215" s="10">
        <f t="shared" si="32"/>
        <v>0</v>
      </c>
      <c r="W215" s="10">
        <f t="shared" si="32"/>
        <v>0</v>
      </c>
      <c r="X215" s="10">
        <f t="shared" si="32"/>
        <v>0</v>
      </c>
      <c r="Y215" s="10">
        <f t="shared" si="32"/>
        <v>0</v>
      </c>
      <c r="Z215" s="10">
        <f t="shared" si="32"/>
        <v>0</v>
      </c>
      <c r="AA215" s="10">
        <f t="shared" si="32"/>
        <v>0</v>
      </c>
      <c r="AB215" s="10">
        <f t="shared" si="32"/>
        <v>0</v>
      </c>
      <c r="AC215" s="10">
        <f t="shared" si="32"/>
        <v>0</v>
      </c>
    </row>
    <row r="216" spans="1:29" x14ac:dyDescent="0.25">
      <c r="A216" s="2">
        <v>215</v>
      </c>
      <c r="B216" s="3">
        <f t="shared" si="30"/>
        <v>44112</v>
      </c>
      <c r="C216" s="10">
        <f t="shared" si="28"/>
        <v>0</v>
      </c>
      <c r="D216" s="10">
        <f t="shared" si="29"/>
        <v>0</v>
      </c>
      <c r="E216" s="10">
        <f t="shared" si="32"/>
        <v>0</v>
      </c>
      <c r="F216" s="10">
        <f t="shared" si="32"/>
        <v>0</v>
      </c>
      <c r="G216" s="10">
        <f t="shared" si="32"/>
        <v>0</v>
      </c>
      <c r="H216" s="10">
        <f t="shared" si="32"/>
        <v>0</v>
      </c>
      <c r="I216" s="10">
        <f t="shared" si="32"/>
        <v>0</v>
      </c>
      <c r="J216" s="10">
        <f t="shared" si="32"/>
        <v>0</v>
      </c>
      <c r="K216" s="10">
        <f t="shared" si="32"/>
        <v>0</v>
      </c>
      <c r="L216" s="10">
        <f t="shared" si="32"/>
        <v>0</v>
      </c>
      <c r="M216" s="10">
        <f t="shared" si="32"/>
        <v>0</v>
      </c>
      <c r="N216" s="10">
        <f t="shared" si="32"/>
        <v>0</v>
      </c>
      <c r="O216" s="10">
        <f t="shared" si="32"/>
        <v>0</v>
      </c>
      <c r="P216" s="10">
        <f t="shared" si="32"/>
        <v>0</v>
      </c>
      <c r="Q216" s="10">
        <f t="shared" si="32"/>
        <v>0</v>
      </c>
      <c r="R216" s="10">
        <f t="shared" si="32"/>
        <v>0</v>
      </c>
      <c r="S216" s="10">
        <f t="shared" si="32"/>
        <v>0</v>
      </c>
      <c r="T216" s="10">
        <f t="shared" si="32"/>
        <v>0</v>
      </c>
      <c r="U216" s="10">
        <f t="shared" si="32"/>
        <v>0</v>
      </c>
      <c r="V216" s="10">
        <f t="shared" si="32"/>
        <v>0</v>
      </c>
      <c r="W216" s="10">
        <f t="shared" si="32"/>
        <v>0</v>
      </c>
      <c r="X216" s="10">
        <f t="shared" si="32"/>
        <v>0</v>
      </c>
      <c r="Y216" s="10">
        <f t="shared" si="32"/>
        <v>0</v>
      </c>
      <c r="Z216" s="10">
        <f t="shared" si="32"/>
        <v>0</v>
      </c>
      <c r="AA216" s="10">
        <f t="shared" si="32"/>
        <v>0</v>
      </c>
      <c r="AB216" s="10">
        <f t="shared" si="32"/>
        <v>0</v>
      </c>
      <c r="AC216" s="10">
        <f t="shared" si="32"/>
        <v>0</v>
      </c>
    </row>
    <row r="217" spans="1:29" x14ac:dyDescent="0.25">
      <c r="A217" s="2">
        <v>216</v>
      </c>
      <c r="B217" s="3">
        <f t="shared" si="30"/>
        <v>44113</v>
      </c>
      <c r="C217" s="10">
        <f t="shared" si="28"/>
        <v>0</v>
      </c>
      <c r="D217" s="10">
        <f t="shared" si="29"/>
        <v>0</v>
      </c>
      <c r="E217" s="10">
        <f t="shared" si="32"/>
        <v>0</v>
      </c>
      <c r="F217" s="10">
        <f t="shared" si="32"/>
        <v>0</v>
      </c>
      <c r="G217" s="10">
        <f t="shared" si="32"/>
        <v>0</v>
      </c>
      <c r="H217" s="10">
        <f t="shared" si="32"/>
        <v>0</v>
      </c>
      <c r="I217" s="10">
        <f t="shared" si="32"/>
        <v>0</v>
      </c>
      <c r="J217" s="10">
        <f t="shared" si="32"/>
        <v>0</v>
      </c>
      <c r="K217" s="10">
        <f t="shared" si="32"/>
        <v>0</v>
      </c>
      <c r="L217" s="10">
        <f t="shared" si="32"/>
        <v>0</v>
      </c>
      <c r="M217" s="10">
        <f t="shared" si="32"/>
        <v>0</v>
      </c>
      <c r="N217" s="10">
        <f t="shared" si="32"/>
        <v>0</v>
      </c>
      <c r="O217" s="10">
        <f t="shared" si="32"/>
        <v>0</v>
      </c>
      <c r="P217" s="10">
        <f t="shared" si="32"/>
        <v>0</v>
      </c>
      <c r="Q217" s="10">
        <f t="shared" si="32"/>
        <v>0</v>
      </c>
      <c r="R217" s="10">
        <f t="shared" si="32"/>
        <v>0</v>
      </c>
      <c r="S217" s="10">
        <f t="shared" si="32"/>
        <v>0</v>
      </c>
      <c r="T217" s="10">
        <f t="shared" si="32"/>
        <v>0</v>
      </c>
      <c r="U217" s="10">
        <f t="shared" si="32"/>
        <v>0</v>
      </c>
      <c r="V217" s="10">
        <f t="shared" si="32"/>
        <v>0</v>
      </c>
      <c r="W217" s="10">
        <f t="shared" si="32"/>
        <v>0</v>
      </c>
      <c r="X217" s="10">
        <f t="shared" si="32"/>
        <v>0</v>
      </c>
      <c r="Y217" s="10">
        <f t="shared" si="32"/>
        <v>0</v>
      </c>
      <c r="Z217" s="10">
        <f t="shared" si="32"/>
        <v>0</v>
      </c>
      <c r="AA217" s="10">
        <f t="shared" si="32"/>
        <v>0</v>
      </c>
      <c r="AB217" s="10">
        <f t="shared" si="32"/>
        <v>0</v>
      </c>
      <c r="AC217" s="10">
        <f t="shared" si="32"/>
        <v>0</v>
      </c>
    </row>
    <row r="218" spans="1:29" x14ac:dyDescent="0.25">
      <c r="A218" s="2">
        <v>217</v>
      </c>
      <c r="B218" s="3">
        <f t="shared" si="30"/>
        <v>44114</v>
      </c>
      <c r="C218" s="10">
        <f t="shared" si="28"/>
        <v>0</v>
      </c>
      <c r="D218" s="10">
        <f t="shared" si="29"/>
        <v>0</v>
      </c>
      <c r="E218" s="10">
        <f t="shared" si="32"/>
        <v>0</v>
      </c>
      <c r="F218" s="10">
        <f t="shared" si="32"/>
        <v>0</v>
      </c>
      <c r="G218" s="10">
        <f t="shared" si="32"/>
        <v>0</v>
      </c>
      <c r="H218" s="10">
        <f t="shared" si="32"/>
        <v>0</v>
      </c>
      <c r="I218" s="10">
        <f t="shared" si="32"/>
        <v>0</v>
      </c>
      <c r="J218" s="10">
        <f t="shared" si="32"/>
        <v>0</v>
      </c>
      <c r="K218" s="10">
        <f t="shared" si="32"/>
        <v>0</v>
      </c>
      <c r="L218" s="10">
        <f t="shared" si="32"/>
        <v>0</v>
      </c>
      <c r="M218" s="10">
        <f t="shared" si="32"/>
        <v>0</v>
      </c>
      <c r="N218" s="10">
        <f t="shared" si="32"/>
        <v>0</v>
      </c>
      <c r="O218" s="10">
        <f t="shared" si="32"/>
        <v>0</v>
      </c>
      <c r="P218" s="10">
        <f t="shared" si="32"/>
        <v>0</v>
      </c>
      <c r="Q218" s="10">
        <f t="shared" si="32"/>
        <v>0</v>
      </c>
      <c r="R218" s="10">
        <f t="shared" si="32"/>
        <v>0</v>
      </c>
      <c r="S218" s="10">
        <f t="shared" si="32"/>
        <v>0</v>
      </c>
      <c r="T218" s="10">
        <f t="shared" ref="E218:AC228" si="33">S218</f>
        <v>0</v>
      </c>
      <c r="U218" s="10">
        <f t="shared" si="33"/>
        <v>0</v>
      </c>
      <c r="V218" s="10">
        <f t="shared" si="33"/>
        <v>0</v>
      </c>
      <c r="W218" s="10">
        <f t="shared" si="33"/>
        <v>0</v>
      </c>
      <c r="X218" s="10">
        <f t="shared" si="33"/>
        <v>0</v>
      </c>
      <c r="Y218" s="10">
        <f t="shared" si="33"/>
        <v>0</v>
      </c>
      <c r="Z218" s="10">
        <f t="shared" si="33"/>
        <v>0</v>
      </c>
      <c r="AA218" s="10">
        <f t="shared" si="33"/>
        <v>0</v>
      </c>
      <c r="AB218" s="10">
        <f t="shared" si="33"/>
        <v>0</v>
      </c>
      <c r="AC218" s="10">
        <f t="shared" si="33"/>
        <v>0</v>
      </c>
    </row>
    <row r="219" spans="1:29" x14ac:dyDescent="0.25">
      <c r="A219" s="2">
        <v>218</v>
      </c>
      <c r="B219" s="3">
        <f t="shared" si="30"/>
        <v>44115</v>
      </c>
      <c r="C219" s="10">
        <f t="shared" si="28"/>
        <v>0</v>
      </c>
      <c r="D219" s="10">
        <f t="shared" si="29"/>
        <v>0</v>
      </c>
      <c r="E219" s="10">
        <f t="shared" si="33"/>
        <v>0</v>
      </c>
      <c r="F219" s="10">
        <f t="shared" si="33"/>
        <v>0</v>
      </c>
      <c r="G219" s="10">
        <f t="shared" si="33"/>
        <v>0</v>
      </c>
      <c r="H219" s="10">
        <f t="shared" si="33"/>
        <v>0</v>
      </c>
      <c r="I219" s="10">
        <f t="shared" si="33"/>
        <v>0</v>
      </c>
      <c r="J219" s="10">
        <f t="shared" si="33"/>
        <v>0</v>
      </c>
      <c r="K219" s="10">
        <f t="shared" si="33"/>
        <v>0</v>
      </c>
      <c r="L219" s="10">
        <f t="shared" si="33"/>
        <v>0</v>
      </c>
      <c r="M219" s="10">
        <f t="shared" si="33"/>
        <v>0</v>
      </c>
      <c r="N219" s="10">
        <f t="shared" si="33"/>
        <v>0</v>
      </c>
      <c r="O219" s="10">
        <f t="shared" si="33"/>
        <v>0</v>
      </c>
      <c r="P219" s="10">
        <f t="shared" si="33"/>
        <v>0</v>
      </c>
      <c r="Q219" s="10">
        <f t="shared" si="33"/>
        <v>0</v>
      </c>
      <c r="R219" s="10">
        <f t="shared" si="33"/>
        <v>0</v>
      </c>
      <c r="S219" s="10">
        <f t="shared" si="33"/>
        <v>0</v>
      </c>
      <c r="T219" s="10">
        <f t="shared" si="33"/>
        <v>0</v>
      </c>
      <c r="U219" s="10">
        <f t="shared" si="33"/>
        <v>0</v>
      </c>
      <c r="V219" s="10">
        <f t="shared" si="33"/>
        <v>0</v>
      </c>
      <c r="W219" s="10">
        <f t="shared" si="33"/>
        <v>0</v>
      </c>
      <c r="X219" s="10">
        <f t="shared" si="33"/>
        <v>0</v>
      </c>
      <c r="Y219" s="10">
        <f t="shared" si="33"/>
        <v>0</v>
      </c>
      <c r="Z219" s="10">
        <f t="shared" si="33"/>
        <v>0</v>
      </c>
      <c r="AA219" s="10">
        <f t="shared" si="33"/>
        <v>0</v>
      </c>
      <c r="AB219" s="10">
        <f t="shared" si="33"/>
        <v>0</v>
      </c>
      <c r="AC219" s="10">
        <f t="shared" si="33"/>
        <v>0</v>
      </c>
    </row>
    <row r="220" spans="1:29" x14ac:dyDescent="0.25">
      <c r="A220" s="2">
        <v>219</v>
      </c>
      <c r="B220" s="3">
        <f t="shared" si="30"/>
        <v>44116</v>
      </c>
      <c r="C220" s="10">
        <f t="shared" si="28"/>
        <v>0</v>
      </c>
      <c r="D220" s="10">
        <f t="shared" si="29"/>
        <v>0</v>
      </c>
      <c r="E220" s="10">
        <f t="shared" si="33"/>
        <v>0</v>
      </c>
      <c r="F220" s="10">
        <f t="shared" si="33"/>
        <v>0</v>
      </c>
      <c r="G220" s="10">
        <f t="shared" si="33"/>
        <v>0</v>
      </c>
      <c r="H220" s="10">
        <f t="shared" si="33"/>
        <v>0</v>
      </c>
      <c r="I220" s="10">
        <f t="shared" si="33"/>
        <v>0</v>
      </c>
      <c r="J220" s="10">
        <f t="shared" si="33"/>
        <v>0</v>
      </c>
      <c r="K220" s="10">
        <f t="shared" si="33"/>
        <v>0</v>
      </c>
      <c r="L220" s="10">
        <f t="shared" si="33"/>
        <v>0</v>
      </c>
      <c r="M220" s="10">
        <f t="shared" si="33"/>
        <v>0</v>
      </c>
      <c r="N220" s="10">
        <f t="shared" si="33"/>
        <v>0</v>
      </c>
      <c r="O220" s="10">
        <f t="shared" si="33"/>
        <v>0</v>
      </c>
      <c r="P220" s="10">
        <f t="shared" si="33"/>
        <v>0</v>
      </c>
      <c r="Q220" s="10">
        <f t="shared" si="33"/>
        <v>0</v>
      </c>
      <c r="R220" s="10">
        <f t="shared" si="33"/>
        <v>0</v>
      </c>
      <c r="S220" s="10">
        <f t="shared" si="33"/>
        <v>0</v>
      </c>
      <c r="T220" s="10">
        <f t="shared" si="33"/>
        <v>0</v>
      </c>
      <c r="U220" s="10">
        <f t="shared" si="33"/>
        <v>0</v>
      </c>
      <c r="V220" s="10">
        <f t="shared" si="33"/>
        <v>0</v>
      </c>
      <c r="W220" s="10">
        <f t="shared" si="33"/>
        <v>0</v>
      </c>
      <c r="X220" s="10">
        <f t="shared" si="33"/>
        <v>0</v>
      </c>
      <c r="Y220" s="10">
        <f t="shared" si="33"/>
        <v>0</v>
      </c>
      <c r="Z220" s="10">
        <f t="shared" si="33"/>
        <v>0</v>
      </c>
      <c r="AA220" s="10">
        <f t="shared" si="33"/>
        <v>0</v>
      </c>
      <c r="AB220" s="10">
        <f t="shared" si="33"/>
        <v>0</v>
      </c>
      <c r="AC220" s="10">
        <f t="shared" si="33"/>
        <v>0</v>
      </c>
    </row>
    <row r="221" spans="1:29" x14ac:dyDescent="0.25">
      <c r="A221" s="2">
        <v>220</v>
      </c>
      <c r="B221" s="3">
        <f t="shared" si="30"/>
        <v>44117</v>
      </c>
      <c r="C221" s="10">
        <f t="shared" si="28"/>
        <v>0</v>
      </c>
      <c r="D221" s="10">
        <f t="shared" si="29"/>
        <v>0</v>
      </c>
      <c r="E221" s="10">
        <f t="shared" si="33"/>
        <v>0</v>
      </c>
      <c r="F221" s="10">
        <f t="shared" si="33"/>
        <v>0</v>
      </c>
      <c r="G221" s="10">
        <f t="shared" si="33"/>
        <v>0</v>
      </c>
      <c r="H221" s="10">
        <f t="shared" si="33"/>
        <v>0</v>
      </c>
      <c r="I221" s="10">
        <f t="shared" si="33"/>
        <v>0</v>
      </c>
      <c r="J221" s="10">
        <f t="shared" si="33"/>
        <v>0</v>
      </c>
      <c r="K221" s="10">
        <f t="shared" si="33"/>
        <v>0</v>
      </c>
      <c r="L221" s="10">
        <f t="shared" si="33"/>
        <v>0</v>
      </c>
      <c r="M221" s="10">
        <f t="shared" si="33"/>
        <v>0</v>
      </c>
      <c r="N221" s="10">
        <f t="shared" si="33"/>
        <v>0</v>
      </c>
      <c r="O221" s="10">
        <f t="shared" si="33"/>
        <v>0</v>
      </c>
      <c r="P221" s="10">
        <f t="shared" si="33"/>
        <v>0</v>
      </c>
      <c r="Q221" s="10">
        <f t="shared" si="33"/>
        <v>0</v>
      </c>
      <c r="R221" s="10">
        <f t="shared" si="33"/>
        <v>0</v>
      </c>
      <c r="S221" s="10">
        <f t="shared" si="33"/>
        <v>0</v>
      </c>
      <c r="T221" s="10">
        <f t="shared" si="33"/>
        <v>0</v>
      </c>
      <c r="U221" s="10">
        <f t="shared" si="33"/>
        <v>0</v>
      </c>
      <c r="V221" s="10">
        <f t="shared" si="33"/>
        <v>0</v>
      </c>
      <c r="W221" s="10">
        <f t="shared" si="33"/>
        <v>0</v>
      </c>
      <c r="X221" s="10">
        <f t="shared" si="33"/>
        <v>0</v>
      </c>
      <c r="Y221" s="10">
        <f t="shared" si="33"/>
        <v>0</v>
      </c>
      <c r="Z221" s="10">
        <f t="shared" si="33"/>
        <v>0</v>
      </c>
      <c r="AA221" s="10">
        <f t="shared" si="33"/>
        <v>0</v>
      </c>
      <c r="AB221" s="10">
        <f t="shared" si="33"/>
        <v>0</v>
      </c>
      <c r="AC221" s="10">
        <f t="shared" si="33"/>
        <v>0</v>
      </c>
    </row>
    <row r="222" spans="1:29" x14ac:dyDescent="0.25">
      <c r="A222" s="2">
        <v>221</v>
      </c>
      <c r="B222" s="3">
        <f t="shared" si="30"/>
        <v>44118</v>
      </c>
      <c r="C222" s="10">
        <f t="shared" si="28"/>
        <v>0</v>
      </c>
      <c r="D222" s="10">
        <f t="shared" si="29"/>
        <v>0</v>
      </c>
      <c r="E222" s="10">
        <f t="shared" si="33"/>
        <v>0</v>
      </c>
      <c r="F222" s="10">
        <f t="shared" si="33"/>
        <v>0</v>
      </c>
      <c r="G222" s="10">
        <f t="shared" si="33"/>
        <v>0</v>
      </c>
      <c r="H222" s="10">
        <f t="shared" si="33"/>
        <v>0</v>
      </c>
      <c r="I222" s="10">
        <f t="shared" si="33"/>
        <v>0</v>
      </c>
      <c r="J222" s="10">
        <f t="shared" si="33"/>
        <v>0</v>
      </c>
      <c r="K222" s="10">
        <f t="shared" si="33"/>
        <v>0</v>
      </c>
      <c r="L222" s="10">
        <f t="shared" si="33"/>
        <v>0</v>
      </c>
      <c r="M222" s="10">
        <f t="shared" si="33"/>
        <v>0</v>
      </c>
      <c r="N222" s="10">
        <f t="shared" si="33"/>
        <v>0</v>
      </c>
      <c r="O222" s="10">
        <f t="shared" si="33"/>
        <v>0</v>
      </c>
      <c r="P222" s="10">
        <f t="shared" si="33"/>
        <v>0</v>
      </c>
      <c r="Q222" s="10">
        <f t="shared" si="33"/>
        <v>0</v>
      </c>
      <c r="R222" s="10">
        <f t="shared" si="33"/>
        <v>0</v>
      </c>
      <c r="S222" s="10">
        <f t="shared" si="33"/>
        <v>0</v>
      </c>
      <c r="T222" s="10">
        <f t="shared" si="33"/>
        <v>0</v>
      </c>
      <c r="U222" s="10">
        <f t="shared" si="33"/>
        <v>0</v>
      </c>
      <c r="V222" s="10">
        <f t="shared" si="33"/>
        <v>0</v>
      </c>
      <c r="W222" s="10">
        <f t="shared" si="33"/>
        <v>0</v>
      </c>
      <c r="X222" s="10">
        <f t="shared" si="33"/>
        <v>0</v>
      </c>
      <c r="Y222" s="10">
        <f t="shared" si="33"/>
        <v>0</v>
      </c>
      <c r="Z222" s="10">
        <f t="shared" si="33"/>
        <v>0</v>
      </c>
      <c r="AA222" s="10">
        <f t="shared" si="33"/>
        <v>0</v>
      </c>
      <c r="AB222" s="10">
        <f t="shared" si="33"/>
        <v>0</v>
      </c>
      <c r="AC222" s="10">
        <f t="shared" si="33"/>
        <v>0</v>
      </c>
    </row>
    <row r="223" spans="1:29" x14ac:dyDescent="0.25">
      <c r="A223" s="2">
        <v>222</v>
      </c>
      <c r="B223" s="3">
        <f t="shared" si="30"/>
        <v>44119</v>
      </c>
      <c r="C223" s="10">
        <f t="shared" si="28"/>
        <v>0</v>
      </c>
      <c r="D223" s="10">
        <f t="shared" si="29"/>
        <v>0</v>
      </c>
      <c r="E223" s="10">
        <f t="shared" si="33"/>
        <v>0</v>
      </c>
      <c r="F223" s="10">
        <f t="shared" si="33"/>
        <v>0</v>
      </c>
      <c r="G223" s="10">
        <f t="shared" si="33"/>
        <v>0</v>
      </c>
      <c r="H223" s="10">
        <f t="shared" si="33"/>
        <v>0</v>
      </c>
      <c r="I223" s="10">
        <f t="shared" si="33"/>
        <v>0</v>
      </c>
      <c r="J223" s="10">
        <f t="shared" si="33"/>
        <v>0</v>
      </c>
      <c r="K223" s="10">
        <f t="shared" si="33"/>
        <v>0</v>
      </c>
      <c r="L223" s="10">
        <f t="shared" si="33"/>
        <v>0</v>
      </c>
      <c r="M223" s="10">
        <f t="shared" si="33"/>
        <v>0</v>
      </c>
      <c r="N223" s="10">
        <f t="shared" si="33"/>
        <v>0</v>
      </c>
      <c r="O223" s="10">
        <f t="shared" si="33"/>
        <v>0</v>
      </c>
      <c r="P223" s="10">
        <f t="shared" si="33"/>
        <v>0</v>
      </c>
      <c r="Q223" s="10">
        <f t="shared" si="33"/>
        <v>0</v>
      </c>
      <c r="R223" s="10">
        <f t="shared" si="33"/>
        <v>0</v>
      </c>
      <c r="S223" s="10">
        <f t="shared" si="33"/>
        <v>0</v>
      </c>
      <c r="T223" s="10">
        <f t="shared" si="33"/>
        <v>0</v>
      </c>
      <c r="U223" s="10">
        <f t="shared" si="33"/>
        <v>0</v>
      </c>
      <c r="V223" s="10">
        <f t="shared" si="33"/>
        <v>0</v>
      </c>
      <c r="W223" s="10">
        <f t="shared" si="33"/>
        <v>0</v>
      </c>
      <c r="X223" s="10">
        <f t="shared" si="33"/>
        <v>0</v>
      </c>
      <c r="Y223" s="10">
        <f t="shared" si="33"/>
        <v>0</v>
      </c>
      <c r="Z223" s="10">
        <f t="shared" si="33"/>
        <v>0</v>
      </c>
      <c r="AA223" s="10">
        <f t="shared" si="33"/>
        <v>0</v>
      </c>
      <c r="AB223" s="10">
        <f t="shared" si="33"/>
        <v>0</v>
      </c>
      <c r="AC223" s="10">
        <f t="shared" si="33"/>
        <v>0</v>
      </c>
    </row>
    <row r="224" spans="1:29" x14ac:dyDescent="0.25">
      <c r="A224" s="2">
        <v>223</v>
      </c>
      <c r="B224" s="3">
        <f t="shared" si="30"/>
        <v>44120</v>
      </c>
      <c r="C224" s="10">
        <f t="shared" si="28"/>
        <v>0</v>
      </c>
      <c r="D224" s="10">
        <f t="shared" si="29"/>
        <v>0</v>
      </c>
      <c r="E224" s="10">
        <f t="shared" si="33"/>
        <v>0</v>
      </c>
      <c r="F224" s="10">
        <f t="shared" si="33"/>
        <v>0</v>
      </c>
      <c r="G224" s="10">
        <f t="shared" si="33"/>
        <v>0</v>
      </c>
      <c r="H224" s="10">
        <f t="shared" si="33"/>
        <v>0</v>
      </c>
      <c r="I224" s="10">
        <f t="shared" si="33"/>
        <v>0</v>
      </c>
      <c r="J224" s="10">
        <f t="shared" si="33"/>
        <v>0</v>
      </c>
      <c r="K224" s="10">
        <f t="shared" si="33"/>
        <v>0</v>
      </c>
      <c r="L224" s="10">
        <f t="shared" si="33"/>
        <v>0</v>
      </c>
      <c r="M224" s="10">
        <f t="shared" si="33"/>
        <v>0</v>
      </c>
      <c r="N224" s="10">
        <f t="shared" si="33"/>
        <v>0</v>
      </c>
      <c r="O224" s="10">
        <f t="shared" si="33"/>
        <v>0</v>
      </c>
      <c r="P224" s="10">
        <f t="shared" si="33"/>
        <v>0</v>
      </c>
      <c r="Q224" s="10">
        <f t="shared" si="33"/>
        <v>0</v>
      </c>
      <c r="R224" s="10">
        <f t="shared" si="33"/>
        <v>0</v>
      </c>
      <c r="S224" s="10">
        <f t="shared" si="33"/>
        <v>0</v>
      </c>
      <c r="T224" s="10">
        <f t="shared" si="33"/>
        <v>0</v>
      </c>
      <c r="U224" s="10">
        <f t="shared" si="33"/>
        <v>0</v>
      </c>
      <c r="V224" s="10">
        <f t="shared" si="33"/>
        <v>0</v>
      </c>
      <c r="W224" s="10">
        <f t="shared" si="33"/>
        <v>0</v>
      </c>
      <c r="X224" s="10">
        <f t="shared" si="33"/>
        <v>0</v>
      </c>
      <c r="Y224" s="10">
        <f t="shared" si="33"/>
        <v>0</v>
      </c>
      <c r="Z224" s="10">
        <f t="shared" si="33"/>
        <v>0</v>
      </c>
      <c r="AA224" s="10">
        <f t="shared" si="33"/>
        <v>0</v>
      </c>
      <c r="AB224" s="10">
        <f t="shared" si="33"/>
        <v>0</v>
      </c>
      <c r="AC224" s="10">
        <f t="shared" si="33"/>
        <v>0</v>
      </c>
    </row>
    <row r="225" spans="1:29" x14ac:dyDescent="0.25">
      <c r="A225" s="2">
        <v>224</v>
      </c>
      <c r="B225" s="3">
        <f t="shared" si="30"/>
        <v>44121</v>
      </c>
      <c r="C225" s="10">
        <f t="shared" si="28"/>
        <v>0</v>
      </c>
      <c r="D225" s="10">
        <f t="shared" si="29"/>
        <v>0</v>
      </c>
      <c r="E225" s="10">
        <f t="shared" si="33"/>
        <v>0</v>
      </c>
      <c r="F225" s="10">
        <f t="shared" si="33"/>
        <v>0</v>
      </c>
      <c r="G225" s="10">
        <f t="shared" si="33"/>
        <v>0</v>
      </c>
      <c r="H225" s="10">
        <f t="shared" si="33"/>
        <v>0</v>
      </c>
      <c r="I225" s="10">
        <f t="shared" si="33"/>
        <v>0</v>
      </c>
      <c r="J225" s="10">
        <f t="shared" si="33"/>
        <v>0</v>
      </c>
      <c r="K225" s="10">
        <f t="shared" si="33"/>
        <v>0</v>
      </c>
      <c r="L225" s="10">
        <f t="shared" si="33"/>
        <v>0</v>
      </c>
      <c r="M225" s="10">
        <f t="shared" si="33"/>
        <v>0</v>
      </c>
      <c r="N225" s="10">
        <f t="shared" si="33"/>
        <v>0</v>
      </c>
      <c r="O225" s="10">
        <f t="shared" si="33"/>
        <v>0</v>
      </c>
      <c r="P225" s="10">
        <f t="shared" si="33"/>
        <v>0</v>
      </c>
      <c r="Q225" s="10">
        <f t="shared" si="33"/>
        <v>0</v>
      </c>
      <c r="R225" s="10">
        <f t="shared" si="33"/>
        <v>0</v>
      </c>
      <c r="S225" s="10">
        <f t="shared" si="33"/>
        <v>0</v>
      </c>
      <c r="T225" s="10">
        <f t="shared" si="33"/>
        <v>0</v>
      </c>
      <c r="U225" s="10">
        <f t="shared" si="33"/>
        <v>0</v>
      </c>
      <c r="V225" s="10">
        <f t="shared" si="33"/>
        <v>0</v>
      </c>
      <c r="W225" s="10">
        <f t="shared" si="33"/>
        <v>0</v>
      </c>
      <c r="X225" s="10">
        <f t="shared" si="33"/>
        <v>0</v>
      </c>
      <c r="Y225" s="10">
        <f t="shared" si="33"/>
        <v>0</v>
      </c>
      <c r="Z225" s="10">
        <f t="shared" si="33"/>
        <v>0</v>
      </c>
      <c r="AA225" s="10">
        <f t="shared" si="33"/>
        <v>0</v>
      </c>
      <c r="AB225" s="10">
        <f t="shared" si="33"/>
        <v>0</v>
      </c>
      <c r="AC225" s="10">
        <f t="shared" si="33"/>
        <v>0</v>
      </c>
    </row>
    <row r="226" spans="1:29" x14ac:dyDescent="0.25">
      <c r="A226" s="2">
        <v>225</v>
      </c>
      <c r="B226" s="3">
        <f t="shared" si="30"/>
        <v>44122</v>
      </c>
      <c r="C226" s="10">
        <f t="shared" si="28"/>
        <v>0</v>
      </c>
      <c r="D226" s="10">
        <f t="shared" si="29"/>
        <v>0</v>
      </c>
      <c r="E226" s="10">
        <f t="shared" si="33"/>
        <v>0</v>
      </c>
      <c r="F226" s="10">
        <f t="shared" si="33"/>
        <v>0</v>
      </c>
      <c r="G226" s="10">
        <f t="shared" si="33"/>
        <v>0</v>
      </c>
      <c r="H226" s="10">
        <f t="shared" si="33"/>
        <v>0</v>
      </c>
      <c r="I226" s="10">
        <f t="shared" si="33"/>
        <v>0</v>
      </c>
      <c r="J226" s="10">
        <f t="shared" si="33"/>
        <v>0</v>
      </c>
      <c r="K226" s="10">
        <f t="shared" si="33"/>
        <v>0</v>
      </c>
      <c r="L226" s="10">
        <f t="shared" si="33"/>
        <v>0</v>
      </c>
      <c r="M226" s="10">
        <f t="shared" si="33"/>
        <v>0</v>
      </c>
      <c r="N226" s="10">
        <f t="shared" si="33"/>
        <v>0</v>
      </c>
      <c r="O226" s="10">
        <f t="shared" si="33"/>
        <v>0</v>
      </c>
      <c r="P226" s="10">
        <f t="shared" si="33"/>
        <v>0</v>
      </c>
      <c r="Q226" s="10">
        <f t="shared" si="33"/>
        <v>0</v>
      </c>
      <c r="R226" s="10">
        <f t="shared" si="33"/>
        <v>0</v>
      </c>
      <c r="S226" s="10">
        <f t="shared" si="33"/>
        <v>0</v>
      </c>
      <c r="T226" s="10">
        <f t="shared" si="33"/>
        <v>0</v>
      </c>
      <c r="U226" s="10">
        <f t="shared" si="33"/>
        <v>0</v>
      </c>
      <c r="V226" s="10">
        <f t="shared" si="33"/>
        <v>0</v>
      </c>
      <c r="W226" s="10">
        <f t="shared" si="33"/>
        <v>0</v>
      </c>
      <c r="X226" s="10">
        <f t="shared" si="33"/>
        <v>0</v>
      </c>
      <c r="Y226" s="10">
        <f t="shared" si="33"/>
        <v>0</v>
      </c>
      <c r="Z226" s="10">
        <f t="shared" si="33"/>
        <v>0</v>
      </c>
      <c r="AA226" s="10">
        <f t="shared" si="33"/>
        <v>0</v>
      </c>
      <c r="AB226" s="10">
        <f t="shared" si="33"/>
        <v>0</v>
      </c>
      <c r="AC226" s="10">
        <f t="shared" si="33"/>
        <v>0</v>
      </c>
    </row>
    <row r="227" spans="1:29" x14ac:dyDescent="0.25">
      <c r="A227" s="2">
        <v>226</v>
      </c>
      <c r="B227" s="3">
        <f t="shared" si="30"/>
        <v>44123</v>
      </c>
      <c r="C227" s="10">
        <f t="shared" si="28"/>
        <v>0</v>
      </c>
      <c r="D227" s="10">
        <f t="shared" si="29"/>
        <v>0</v>
      </c>
      <c r="E227" s="10">
        <f t="shared" si="33"/>
        <v>0</v>
      </c>
      <c r="F227" s="10">
        <f t="shared" si="33"/>
        <v>0</v>
      </c>
      <c r="G227" s="10">
        <f t="shared" si="33"/>
        <v>0</v>
      </c>
      <c r="H227" s="10">
        <f t="shared" si="33"/>
        <v>0</v>
      </c>
      <c r="I227" s="10">
        <f t="shared" si="33"/>
        <v>0</v>
      </c>
      <c r="J227" s="10">
        <f t="shared" si="33"/>
        <v>0</v>
      </c>
      <c r="K227" s="10">
        <f t="shared" si="33"/>
        <v>0</v>
      </c>
      <c r="L227" s="10">
        <f t="shared" si="33"/>
        <v>0</v>
      </c>
      <c r="M227" s="10">
        <f t="shared" si="33"/>
        <v>0</v>
      </c>
      <c r="N227" s="10">
        <f t="shared" si="33"/>
        <v>0</v>
      </c>
      <c r="O227" s="10">
        <f t="shared" si="33"/>
        <v>0</v>
      </c>
      <c r="P227" s="10">
        <f t="shared" si="33"/>
        <v>0</v>
      </c>
      <c r="Q227" s="10">
        <f t="shared" si="33"/>
        <v>0</v>
      </c>
      <c r="R227" s="10">
        <f t="shared" si="33"/>
        <v>0</v>
      </c>
      <c r="S227" s="10">
        <f t="shared" si="33"/>
        <v>0</v>
      </c>
      <c r="T227" s="10">
        <f t="shared" si="33"/>
        <v>0</v>
      </c>
      <c r="U227" s="10">
        <f t="shared" si="33"/>
        <v>0</v>
      </c>
      <c r="V227" s="10">
        <f t="shared" si="33"/>
        <v>0</v>
      </c>
      <c r="W227" s="10">
        <f t="shared" si="33"/>
        <v>0</v>
      </c>
      <c r="X227" s="10">
        <f t="shared" si="33"/>
        <v>0</v>
      </c>
      <c r="Y227" s="10">
        <f t="shared" si="33"/>
        <v>0</v>
      </c>
      <c r="Z227" s="10">
        <f t="shared" si="33"/>
        <v>0</v>
      </c>
      <c r="AA227" s="10">
        <f t="shared" si="33"/>
        <v>0</v>
      </c>
      <c r="AB227" s="10">
        <f t="shared" si="33"/>
        <v>0</v>
      </c>
      <c r="AC227" s="10">
        <f t="shared" si="33"/>
        <v>0</v>
      </c>
    </row>
    <row r="228" spans="1:29" x14ac:dyDescent="0.25">
      <c r="A228" s="2">
        <v>227</v>
      </c>
      <c r="B228" s="3">
        <f t="shared" si="30"/>
        <v>44124</v>
      </c>
      <c r="C228" s="10">
        <f t="shared" si="28"/>
        <v>0</v>
      </c>
      <c r="D228" s="10">
        <f t="shared" si="29"/>
        <v>0</v>
      </c>
      <c r="E228" s="10">
        <f t="shared" si="33"/>
        <v>0</v>
      </c>
      <c r="F228" s="10">
        <f t="shared" si="33"/>
        <v>0</v>
      </c>
      <c r="G228" s="10">
        <f t="shared" si="33"/>
        <v>0</v>
      </c>
      <c r="H228" s="10">
        <f t="shared" si="33"/>
        <v>0</v>
      </c>
      <c r="I228" s="10">
        <f t="shared" si="33"/>
        <v>0</v>
      </c>
      <c r="J228" s="10">
        <f t="shared" si="33"/>
        <v>0</v>
      </c>
      <c r="K228" s="10">
        <f t="shared" si="33"/>
        <v>0</v>
      </c>
      <c r="L228" s="10">
        <f t="shared" si="33"/>
        <v>0</v>
      </c>
      <c r="M228" s="10">
        <f t="shared" si="33"/>
        <v>0</v>
      </c>
      <c r="N228" s="10">
        <f t="shared" si="33"/>
        <v>0</v>
      </c>
      <c r="O228" s="10">
        <f t="shared" si="33"/>
        <v>0</v>
      </c>
      <c r="P228" s="10">
        <f t="shared" si="33"/>
        <v>0</v>
      </c>
      <c r="Q228" s="10">
        <f t="shared" si="33"/>
        <v>0</v>
      </c>
      <c r="R228" s="10">
        <f t="shared" si="33"/>
        <v>0</v>
      </c>
      <c r="S228" s="10">
        <f t="shared" si="33"/>
        <v>0</v>
      </c>
      <c r="T228" s="10">
        <f t="shared" si="33"/>
        <v>0</v>
      </c>
      <c r="U228" s="10">
        <f t="shared" si="33"/>
        <v>0</v>
      </c>
      <c r="V228" s="10">
        <f t="shared" si="33"/>
        <v>0</v>
      </c>
      <c r="W228" s="10">
        <f t="shared" si="33"/>
        <v>0</v>
      </c>
      <c r="X228" s="10">
        <f t="shared" si="33"/>
        <v>0</v>
      </c>
      <c r="Y228" s="10">
        <f t="shared" ref="E228:AC238" si="34">X228</f>
        <v>0</v>
      </c>
      <c r="Z228" s="10">
        <f t="shared" si="34"/>
        <v>0</v>
      </c>
      <c r="AA228" s="10">
        <f t="shared" si="34"/>
        <v>0</v>
      </c>
      <c r="AB228" s="10">
        <f t="shared" si="34"/>
        <v>0</v>
      </c>
      <c r="AC228" s="10">
        <f t="shared" si="34"/>
        <v>0</v>
      </c>
    </row>
    <row r="229" spans="1:29" x14ac:dyDescent="0.25">
      <c r="A229" s="2">
        <v>228</v>
      </c>
      <c r="B229" s="3">
        <f t="shared" si="30"/>
        <v>44125</v>
      </c>
      <c r="C229" s="10">
        <f t="shared" si="28"/>
        <v>0</v>
      </c>
      <c r="D229" s="10">
        <f t="shared" si="29"/>
        <v>0</v>
      </c>
      <c r="E229" s="10">
        <f t="shared" si="34"/>
        <v>0</v>
      </c>
      <c r="F229" s="10">
        <f t="shared" si="34"/>
        <v>0</v>
      </c>
      <c r="G229" s="10">
        <f t="shared" si="34"/>
        <v>0</v>
      </c>
      <c r="H229" s="10">
        <f t="shared" si="34"/>
        <v>0</v>
      </c>
      <c r="I229" s="10">
        <f t="shared" si="34"/>
        <v>0</v>
      </c>
      <c r="J229" s="10">
        <f t="shared" si="34"/>
        <v>0</v>
      </c>
      <c r="K229" s="10">
        <f t="shared" si="34"/>
        <v>0</v>
      </c>
      <c r="L229" s="10">
        <f t="shared" si="34"/>
        <v>0</v>
      </c>
      <c r="M229" s="10">
        <f t="shared" si="34"/>
        <v>0</v>
      </c>
      <c r="N229" s="10">
        <f t="shared" si="34"/>
        <v>0</v>
      </c>
      <c r="O229" s="10">
        <f t="shared" si="34"/>
        <v>0</v>
      </c>
      <c r="P229" s="10">
        <f t="shared" si="34"/>
        <v>0</v>
      </c>
      <c r="Q229" s="10">
        <f t="shared" si="34"/>
        <v>0</v>
      </c>
      <c r="R229" s="10">
        <f t="shared" si="34"/>
        <v>0</v>
      </c>
      <c r="S229" s="10">
        <f t="shared" si="34"/>
        <v>0</v>
      </c>
      <c r="T229" s="10">
        <f t="shared" si="34"/>
        <v>0</v>
      </c>
      <c r="U229" s="10">
        <f t="shared" si="34"/>
        <v>0</v>
      </c>
      <c r="V229" s="10">
        <f t="shared" si="34"/>
        <v>0</v>
      </c>
      <c r="W229" s="10">
        <f t="shared" si="34"/>
        <v>0</v>
      </c>
      <c r="X229" s="10">
        <f t="shared" si="34"/>
        <v>0</v>
      </c>
      <c r="Y229" s="10">
        <f t="shared" si="34"/>
        <v>0</v>
      </c>
      <c r="Z229" s="10">
        <f t="shared" si="34"/>
        <v>0</v>
      </c>
      <c r="AA229" s="10">
        <f t="shared" si="34"/>
        <v>0</v>
      </c>
      <c r="AB229" s="10">
        <f t="shared" si="34"/>
        <v>0</v>
      </c>
      <c r="AC229" s="10">
        <f t="shared" si="34"/>
        <v>0</v>
      </c>
    </row>
    <row r="230" spans="1:29" x14ac:dyDescent="0.25">
      <c r="A230" s="2">
        <v>229</v>
      </c>
      <c r="B230" s="3">
        <f t="shared" si="30"/>
        <v>44126</v>
      </c>
      <c r="C230" s="10">
        <f t="shared" si="28"/>
        <v>0</v>
      </c>
      <c r="D230" s="10">
        <f t="shared" si="29"/>
        <v>0</v>
      </c>
      <c r="E230" s="10">
        <f t="shared" si="34"/>
        <v>0</v>
      </c>
      <c r="F230" s="10">
        <f t="shared" si="34"/>
        <v>0</v>
      </c>
      <c r="G230" s="10">
        <f t="shared" si="34"/>
        <v>0</v>
      </c>
      <c r="H230" s="10">
        <f t="shared" si="34"/>
        <v>0</v>
      </c>
      <c r="I230" s="10">
        <f t="shared" si="34"/>
        <v>0</v>
      </c>
      <c r="J230" s="10">
        <f t="shared" si="34"/>
        <v>0</v>
      </c>
      <c r="K230" s="10">
        <f t="shared" si="34"/>
        <v>0</v>
      </c>
      <c r="L230" s="10">
        <f t="shared" si="34"/>
        <v>0</v>
      </c>
      <c r="M230" s="10">
        <f t="shared" si="34"/>
        <v>0</v>
      </c>
      <c r="N230" s="10">
        <f t="shared" si="34"/>
        <v>0</v>
      </c>
      <c r="O230" s="10">
        <f t="shared" si="34"/>
        <v>0</v>
      </c>
      <c r="P230" s="10">
        <f t="shared" si="34"/>
        <v>0</v>
      </c>
      <c r="Q230" s="10">
        <f t="shared" si="34"/>
        <v>0</v>
      </c>
      <c r="R230" s="10">
        <f t="shared" si="34"/>
        <v>0</v>
      </c>
      <c r="S230" s="10">
        <f t="shared" si="34"/>
        <v>0</v>
      </c>
      <c r="T230" s="10">
        <f t="shared" si="34"/>
        <v>0</v>
      </c>
      <c r="U230" s="10">
        <f t="shared" si="34"/>
        <v>0</v>
      </c>
      <c r="V230" s="10">
        <f t="shared" si="34"/>
        <v>0</v>
      </c>
      <c r="W230" s="10">
        <f t="shared" si="34"/>
        <v>0</v>
      </c>
      <c r="X230" s="10">
        <f t="shared" si="34"/>
        <v>0</v>
      </c>
      <c r="Y230" s="10">
        <f t="shared" si="34"/>
        <v>0</v>
      </c>
      <c r="Z230" s="10">
        <f t="shared" si="34"/>
        <v>0</v>
      </c>
      <c r="AA230" s="10">
        <f t="shared" si="34"/>
        <v>0</v>
      </c>
      <c r="AB230" s="10">
        <f t="shared" si="34"/>
        <v>0</v>
      </c>
      <c r="AC230" s="10">
        <f t="shared" si="34"/>
        <v>0</v>
      </c>
    </row>
    <row r="231" spans="1:29" x14ac:dyDescent="0.25">
      <c r="A231" s="2">
        <v>230</v>
      </c>
      <c r="B231" s="3">
        <f t="shared" si="30"/>
        <v>44127</v>
      </c>
      <c r="C231" s="10">
        <f t="shared" si="28"/>
        <v>0</v>
      </c>
      <c r="D231" s="10">
        <f t="shared" si="29"/>
        <v>0</v>
      </c>
      <c r="E231" s="10">
        <f t="shared" si="34"/>
        <v>0</v>
      </c>
      <c r="F231" s="10">
        <f t="shared" si="34"/>
        <v>0</v>
      </c>
      <c r="G231" s="10">
        <f t="shared" si="34"/>
        <v>0</v>
      </c>
      <c r="H231" s="10">
        <f t="shared" si="34"/>
        <v>0</v>
      </c>
      <c r="I231" s="10">
        <f t="shared" si="34"/>
        <v>0</v>
      </c>
      <c r="J231" s="10">
        <f t="shared" si="34"/>
        <v>0</v>
      </c>
      <c r="K231" s="10">
        <f t="shared" si="34"/>
        <v>0</v>
      </c>
      <c r="L231" s="10">
        <f t="shared" si="34"/>
        <v>0</v>
      </c>
      <c r="M231" s="10">
        <f t="shared" si="34"/>
        <v>0</v>
      </c>
      <c r="N231" s="10">
        <f t="shared" si="34"/>
        <v>0</v>
      </c>
      <c r="O231" s="10">
        <f t="shared" si="34"/>
        <v>0</v>
      </c>
      <c r="P231" s="10">
        <f t="shared" si="34"/>
        <v>0</v>
      </c>
      <c r="Q231" s="10">
        <f t="shared" si="34"/>
        <v>0</v>
      </c>
      <c r="R231" s="10">
        <f t="shared" si="34"/>
        <v>0</v>
      </c>
      <c r="S231" s="10">
        <f t="shared" si="34"/>
        <v>0</v>
      </c>
      <c r="T231" s="10">
        <f t="shared" si="34"/>
        <v>0</v>
      </c>
      <c r="U231" s="10">
        <f t="shared" si="34"/>
        <v>0</v>
      </c>
      <c r="V231" s="10">
        <f t="shared" si="34"/>
        <v>0</v>
      </c>
      <c r="W231" s="10">
        <f t="shared" si="34"/>
        <v>0</v>
      </c>
      <c r="X231" s="10">
        <f t="shared" si="34"/>
        <v>0</v>
      </c>
      <c r="Y231" s="10">
        <f t="shared" si="34"/>
        <v>0</v>
      </c>
      <c r="Z231" s="10">
        <f t="shared" si="34"/>
        <v>0</v>
      </c>
      <c r="AA231" s="10">
        <f t="shared" si="34"/>
        <v>0</v>
      </c>
      <c r="AB231" s="10">
        <f t="shared" si="34"/>
        <v>0</v>
      </c>
      <c r="AC231" s="10">
        <f t="shared" si="34"/>
        <v>0</v>
      </c>
    </row>
    <row r="232" spans="1:29" x14ac:dyDescent="0.25">
      <c r="A232" s="2">
        <v>231</v>
      </c>
      <c r="B232" s="3">
        <f t="shared" si="30"/>
        <v>44128</v>
      </c>
      <c r="C232" s="10">
        <f t="shared" si="28"/>
        <v>0</v>
      </c>
      <c r="D232" s="10">
        <f t="shared" si="29"/>
        <v>0</v>
      </c>
      <c r="E232" s="10">
        <f t="shared" si="34"/>
        <v>0</v>
      </c>
      <c r="F232" s="10">
        <f t="shared" si="34"/>
        <v>0</v>
      </c>
      <c r="G232" s="10">
        <f t="shared" si="34"/>
        <v>0</v>
      </c>
      <c r="H232" s="10">
        <f t="shared" si="34"/>
        <v>0</v>
      </c>
      <c r="I232" s="10">
        <f t="shared" si="34"/>
        <v>0</v>
      </c>
      <c r="J232" s="10">
        <f t="shared" si="34"/>
        <v>0</v>
      </c>
      <c r="K232" s="10">
        <f t="shared" si="34"/>
        <v>0</v>
      </c>
      <c r="L232" s="10">
        <f t="shared" si="34"/>
        <v>0</v>
      </c>
      <c r="M232" s="10">
        <f t="shared" si="34"/>
        <v>0</v>
      </c>
      <c r="N232" s="10">
        <f t="shared" si="34"/>
        <v>0</v>
      </c>
      <c r="O232" s="10">
        <f t="shared" si="34"/>
        <v>0</v>
      </c>
      <c r="P232" s="10">
        <f t="shared" si="34"/>
        <v>0</v>
      </c>
      <c r="Q232" s="10">
        <f t="shared" si="34"/>
        <v>0</v>
      </c>
      <c r="R232" s="10">
        <f t="shared" si="34"/>
        <v>0</v>
      </c>
      <c r="S232" s="10">
        <f t="shared" si="34"/>
        <v>0</v>
      </c>
      <c r="T232" s="10">
        <f t="shared" si="34"/>
        <v>0</v>
      </c>
      <c r="U232" s="10">
        <f t="shared" si="34"/>
        <v>0</v>
      </c>
      <c r="V232" s="10">
        <f t="shared" si="34"/>
        <v>0</v>
      </c>
      <c r="W232" s="10">
        <f t="shared" si="34"/>
        <v>0</v>
      </c>
      <c r="X232" s="10">
        <f t="shared" si="34"/>
        <v>0</v>
      </c>
      <c r="Y232" s="10">
        <f t="shared" si="34"/>
        <v>0</v>
      </c>
      <c r="Z232" s="10">
        <f t="shared" si="34"/>
        <v>0</v>
      </c>
      <c r="AA232" s="10">
        <f t="shared" si="34"/>
        <v>0</v>
      </c>
      <c r="AB232" s="10">
        <f t="shared" si="34"/>
        <v>0</v>
      </c>
      <c r="AC232" s="10">
        <f t="shared" si="34"/>
        <v>0</v>
      </c>
    </row>
    <row r="233" spans="1:29" x14ac:dyDescent="0.25">
      <c r="A233" s="2">
        <v>232</v>
      </c>
      <c r="B233" s="3">
        <f t="shared" si="30"/>
        <v>44129</v>
      </c>
      <c r="C233" s="10">
        <f t="shared" si="28"/>
        <v>0</v>
      </c>
      <c r="D233" s="10">
        <f t="shared" si="29"/>
        <v>0</v>
      </c>
      <c r="E233" s="10">
        <f t="shared" si="34"/>
        <v>0</v>
      </c>
      <c r="F233" s="10">
        <f t="shared" si="34"/>
        <v>0</v>
      </c>
      <c r="G233" s="10">
        <f t="shared" si="34"/>
        <v>0</v>
      </c>
      <c r="H233" s="10">
        <f t="shared" si="34"/>
        <v>0</v>
      </c>
      <c r="I233" s="10">
        <f t="shared" si="34"/>
        <v>0</v>
      </c>
      <c r="J233" s="10">
        <f t="shared" si="34"/>
        <v>0</v>
      </c>
      <c r="K233" s="10">
        <f t="shared" si="34"/>
        <v>0</v>
      </c>
      <c r="L233" s="10">
        <f t="shared" si="34"/>
        <v>0</v>
      </c>
      <c r="M233" s="10">
        <f t="shared" si="34"/>
        <v>0</v>
      </c>
      <c r="N233" s="10">
        <f t="shared" si="34"/>
        <v>0</v>
      </c>
      <c r="O233" s="10">
        <f t="shared" si="34"/>
        <v>0</v>
      </c>
      <c r="P233" s="10">
        <f t="shared" si="34"/>
        <v>0</v>
      </c>
      <c r="Q233" s="10">
        <f t="shared" si="34"/>
        <v>0</v>
      </c>
      <c r="R233" s="10">
        <f t="shared" si="34"/>
        <v>0</v>
      </c>
      <c r="S233" s="10">
        <f t="shared" si="34"/>
        <v>0</v>
      </c>
      <c r="T233" s="10">
        <f t="shared" si="34"/>
        <v>0</v>
      </c>
      <c r="U233" s="10">
        <f t="shared" si="34"/>
        <v>0</v>
      </c>
      <c r="V233" s="10">
        <f t="shared" si="34"/>
        <v>0</v>
      </c>
      <c r="W233" s="10">
        <f t="shared" si="34"/>
        <v>0</v>
      </c>
      <c r="X233" s="10">
        <f t="shared" si="34"/>
        <v>0</v>
      </c>
      <c r="Y233" s="10">
        <f t="shared" si="34"/>
        <v>0</v>
      </c>
      <c r="Z233" s="10">
        <f t="shared" si="34"/>
        <v>0</v>
      </c>
      <c r="AA233" s="10">
        <f t="shared" si="34"/>
        <v>0</v>
      </c>
      <c r="AB233" s="10">
        <f t="shared" si="34"/>
        <v>0</v>
      </c>
      <c r="AC233" s="10">
        <f t="shared" si="34"/>
        <v>0</v>
      </c>
    </row>
    <row r="234" spans="1:29" x14ac:dyDescent="0.25">
      <c r="A234" s="2">
        <v>233</v>
      </c>
      <c r="B234" s="3">
        <f t="shared" si="30"/>
        <v>44130</v>
      </c>
      <c r="C234" s="10">
        <f t="shared" si="28"/>
        <v>0</v>
      </c>
      <c r="D234" s="10">
        <f t="shared" si="29"/>
        <v>0</v>
      </c>
      <c r="E234" s="10">
        <f t="shared" si="34"/>
        <v>0</v>
      </c>
      <c r="F234" s="10">
        <f t="shared" si="34"/>
        <v>0</v>
      </c>
      <c r="G234" s="10">
        <f t="shared" si="34"/>
        <v>0</v>
      </c>
      <c r="H234" s="10">
        <f t="shared" si="34"/>
        <v>0</v>
      </c>
      <c r="I234" s="10">
        <f t="shared" si="34"/>
        <v>0</v>
      </c>
      <c r="J234" s="10">
        <f t="shared" si="34"/>
        <v>0</v>
      </c>
      <c r="K234" s="10">
        <f t="shared" si="34"/>
        <v>0</v>
      </c>
      <c r="L234" s="10">
        <f t="shared" si="34"/>
        <v>0</v>
      </c>
      <c r="M234" s="10">
        <f t="shared" si="34"/>
        <v>0</v>
      </c>
      <c r="N234" s="10">
        <f t="shared" si="34"/>
        <v>0</v>
      </c>
      <c r="O234" s="10">
        <f t="shared" si="34"/>
        <v>0</v>
      </c>
      <c r="P234" s="10">
        <f t="shared" si="34"/>
        <v>0</v>
      </c>
      <c r="Q234" s="10">
        <f t="shared" si="34"/>
        <v>0</v>
      </c>
      <c r="R234" s="10">
        <f t="shared" si="34"/>
        <v>0</v>
      </c>
      <c r="S234" s="10">
        <f t="shared" si="34"/>
        <v>0</v>
      </c>
      <c r="T234" s="10">
        <f t="shared" si="34"/>
        <v>0</v>
      </c>
      <c r="U234" s="10">
        <f t="shared" si="34"/>
        <v>0</v>
      </c>
      <c r="V234" s="10">
        <f t="shared" si="34"/>
        <v>0</v>
      </c>
      <c r="W234" s="10">
        <f t="shared" si="34"/>
        <v>0</v>
      </c>
      <c r="X234" s="10">
        <f t="shared" si="34"/>
        <v>0</v>
      </c>
      <c r="Y234" s="10">
        <f t="shared" si="34"/>
        <v>0</v>
      </c>
      <c r="Z234" s="10">
        <f t="shared" si="34"/>
        <v>0</v>
      </c>
      <c r="AA234" s="10">
        <f t="shared" si="34"/>
        <v>0</v>
      </c>
      <c r="AB234" s="10">
        <f t="shared" si="34"/>
        <v>0</v>
      </c>
      <c r="AC234" s="10">
        <f t="shared" si="34"/>
        <v>0</v>
      </c>
    </row>
    <row r="235" spans="1:29" x14ac:dyDescent="0.25">
      <c r="A235" s="2">
        <v>234</v>
      </c>
      <c r="B235" s="3">
        <f t="shared" si="30"/>
        <v>44131</v>
      </c>
      <c r="C235" s="10">
        <f t="shared" si="28"/>
        <v>0</v>
      </c>
      <c r="D235" s="10">
        <f t="shared" si="29"/>
        <v>0</v>
      </c>
      <c r="E235" s="10">
        <f t="shared" si="34"/>
        <v>0</v>
      </c>
      <c r="F235" s="10">
        <f t="shared" si="34"/>
        <v>0</v>
      </c>
      <c r="G235" s="10">
        <f t="shared" si="34"/>
        <v>0</v>
      </c>
      <c r="H235" s="10">
        <f t="shared" si="34"/>
        <v>0</v>
      </c>
      <c r="I235" s="10">
        <f t="shared" si="34"/>
        <v>0</v>
      </c>
      <c r="J235" s="10">
        <f t="shared" si="34"/>
        <v>0</v>
      </c>
      <c r="K235" s="10">
        <f t="shared" si="34"/>
        <v>0</v>
      </c>
      <c r="L235" s="10">
        <f t="shared" si="34"/>
        <v>0</v>
      </c>
      <c r="M235" s="10">
        <f t="shared" si="34"/>
        <v>0</v>
      </c>
      <c r="N235" s="10">
        <f t="shared" si="34"/>
        <v>0</v>
      </c>
      <c r="O235" s="10">
        <f t="shared" si="34"/>
        <v>0</v>
      </c>
      <c r="P235" s="10">
        <f t="shared" si="34"/>
        <v>0</v>
      </c>
      <c r="Q235" s="10">
        <f t="shared" si="34"/>
        <v>0</v>
      </c>
      <c r="R235" s="10">
        <f t="shared" si="34"/>
        <v>0</v>
      </c>
      <c r="S235" s="10">
        <f t="shared" si="34"/>
        <v>0</v>
      </c>
      <c r="T235" s="10">
        <f t="shared" si="34"/>
        <v>0</v>
      </c>
      <c r="U235" s="10">
        <f t="shared" si="34"/>
        <v>0</v>
      </c>
      <c r="V235" s="10">
        <f t="shared" si="34"/>
        <v>0</v>
      </c>
      <c r="W235" s="10">
        <f t="shared" si="34"/>
        <v>0</v>
      </c>
      <c r="X235" s="10">
        <f t="shared" si="34"/>
        <v>0</v>
      </c>
      <c r="Y235" s="10">
        <f t="shared" si="34"/>
        <v>0</v>
      </c>
      <c r="Z235" s="10">
        <f t="shared" si="34"/>
        <v>0</v>
      </c>
      <c r="AA235" s="10">
        <f t="shared" si="34"/>
        <v>0</v>
      </c>
      <c r="AB235" s="10">
        <f t="shared" si="34"/>
        <v>0</v>
      </c>
      <c r="AC235" s="10">
        <f t="shared" si="34"/>
        <v>0</v>
      </c>
    </row>
    <row r="236" spans="1:29" x14ac:dyDescent="0.25">
      <c r="A236" s="2">
        <v>235</v>
      </c>
      <c r="B236" s="3">
        <f t="shared" si="30"/>
        <v>44132</v>
      </c>
      <c r="C236" s="10">
        <f t="shared" si="28"/>
        <v>0</v>
      </c>
      <c r="D236" s="10">
        <f t="shared" si="29"/>
        <v>0</v>
      </c>
      <c r="E236" s="10">
        <f t="shared" si="34"/>
        <v>0</v>
      </c>
      <c r="F236" s="10">
        <f t="shared" si="34"/>
        <v>0</v>
      </c>
      <c r="G236" s="10">
        <f t="shared" si="34"/>
        <v>0</v>
      </c>
      <c r="H236" s="10">
        <f t="shared" si="34"/>
        <v>0</v>
      </c>
      <c r="I236" s="10">
        <f t="shared" si="34"/>
        <v>0</v>
      </c>
      <c r="J236" s="10">
        <f t="shared" si="34"/>
        <v>0</v>
      </c>
      <c r="K236" s="10">
        <f t="shared" si="34"/>
        <v>0</v>
      </c>
      <c r="L236" s="10">
        <f t="shared" si="34"/>
        <v>0</v>
      </c>
      <c r="M236" s="10">
        <f t="shared" si="34"/>
        <v>0</v>
      </c>
      <c r="N236" s="10">
        <f t="shared" si="34"/>
        <v>0</v>
      </c>
      <c r="O236" s="10">
        <f t="shared" si="34"/>
        <v>0</v>
      </c>
      <c r="P236" s="10">
        <f t="shared" si="34"/>
        <v>0</v>
      </c>
      <c r="Q236" s="10">
        <f t="shared" si="34"/>
        <v>0</v>
      </c>
      <c r="R236" s="10">
        <f t="shared" si="34"/>
        <v>0</v>
      </c>
      <c r="S236" s="10">
        <f t="shared" si="34"/>
        <v>0</v>
      </c>
      <c r="T236" s="10">
        <f t="shared" si="34"/>
        <v>0</v>
      </c>
      <c r="U236" s="10">
        <f t="shared" si="34"/>
        <v>0</v>
      </c>
      <c r="V236" s="10">
        <f t="shared" si="34"/>
        <v>0</v>
      </c>
      <c r="W236" s="10">
        <f t="shared" si="34"/>
        <v>0</v>
      </c>
      <c r="X236" s="10">
        <f t="shared" si="34"/>
        <v>0</v>
      </c>
      <c r="Y236" s="10">
        <f t="shared" si="34"/>
        <v>0</v>
      </c>
      <c r="Z236" s="10">
        <f t="shared" si="34"/>
        <v>0</v>
      </c>
      <c r="AA236" s="10">
        <f t="shared" si="34"/>
        <v>0</v>
      </c>
      <c r="AB236" s="10">
        <f t="shared" si="34"/>
        <v>0</v>
      </c>
      <c r="AC236" s="10">
        <f t="shared" si="34"/>
        <v>0</v>
      </c>
    </row>
    <row r="237" spans="1:29" x14ac:dyDescent="0.25">
      <c r="A237" s="2">
        <v>236</v>
      </c>
      <c r="B237" s="3">
        <f t="shared" si="30"/>
        <v>44133</v>
      </c>
      <c r="C237" s="10">
        <f t="shared" si="28"/>
        <v>0</v>
      </c>
      <c r="D237" s="10">
        <f t="shared" si="29"/>
        <v>0</v>
      </c>
      <c r="E237" s="10">
        <f t="shared" si="34"/>
        <v>0</v>
      </c>
      <c r="F237" s="10">
        <f t="shared" si="34"/>
        <v>0</v>
      </c>
      <c r="G237" s="10">
        <f t="shared" si="34"/>
        <v>0</v>
      </c>
      <c r="H237" s="10">
        <f t="shared" si="34"/>
        <v>0</v>
      </c>
      <c r="I237" s="10">
        <f t="shared" si="34"/>
        <v>0</v>
      </c>
      <c r="J237" s="10">
        <f t="shared" si="34"/>
        <v>0</v>
      </c>
      <c r="K237" s="10">
        <f t="shared" si="34"/>
        <v>0</v>
      </c>
      <c r="L237" s="10">
        <f t="shared" si="34"/>
        <v>0</v>
      </c>
      <c r="M237" s="10">
        <f t="shared" si="34"/>
        <v>0</v>
      </c>
      <c r="N237" s="10">
        <f t="shared" si="34"/>
        <v>0</v>
      </c>
      <c r="O237" s="10">
        <f t="shared" si="34"/>
        <v>0</v>
      </c>
      <c r="P237" s="10">
        <f t="shared" si="34"/>
        <v>0</v>
      </c>
      <c r="Q237" s="10">
        <f t="shared" si="34"/>
        <v>0</v>
      </c>
      <c r="R237" s="10">
        <f t="shared" si="34"/>
        <v>0</v>
      </c>
      <c r="S237" s="10">
        <f t="shared" si="34"/>
        <v>0</v>
      </c>
      <c r="T237" s="10">
        <f t="shared" si="34"/>
        <v>0</v>
      </c>
      <c r="U237" s="10">
        <f t="shared" si="34"/>
        <v>0</v>
      </c>
      <c r="V237" s="10">
        <f t="shared" si="34"/>
        <v>0</v>
      </c>
      <c r="W237" s="10">
        <f t="shared" si="34"/>
        <v>0</v>
      </c>
      <c r="X237" s="10">
        <f t="shared" si="34"/>
        <v>0</v>
      </c>
      <c r="Y237" s="10">
        <f t="shared" si="34"/>
        <v>0</v>
      </c>
      <c r="Z237" s="10">
        <f t="shared" si="34"/>
        <v>0</v>
      </c>
      <c r="AA237" s="10">
        <f t="shared" si="34"/>
        <v>0</v>
      </c>
      <c r="AB237" s="10">
        <f t="shared" si="34"/>
        <v>0</v>
      </c>
      <c r="AC237" s="10">
        <f t="shared" si="34"/>
        <v>0</v>
      </c>
    </row>
    <row r="238" spans="1:29" x14ac:dyDescent="0.25">
      <c r="A238" s="2">
        <v>237</v>
      </c>
      <c r="B238" s="3">
        <f t="shared" si="30"/>
        <v>44134</v>
      </c>
      <c r="C238" s="10">
        <f t="shared" si="28"/>
        <v>0</v>
      </c>
      <c r="D238" s="10">
        <f t="shared" si="29"/>
        <v>0</v>
      </c>
      <c r="E238" s="10">
        <f t="shared" si="34"/>
        <v>0</v>
      </c>
      <c r="F238" s="10">
        <f t="shared" si="34"/>
        <v>0</v>
      </c>
      <c r="G238" s="10">
        <f t="shared" si="34"/>
        <v>0</v>
      </c>
      <c r="H238" s="10">
        <f t="shared" si="34"/>
        <v>0</v>
      </c>
      <c r="I238" s="10">
        <f t="shared" si="34"/>
        <v>0</v>
      </c>
      <c r="J238" s="10">
        <f t="shared" si="34"/>
        <v>0</v>
      </c>
      <c r="K238" s="10">
        <f t="shared" si="34"/>
        <v>0</v>
      </c>
      <c r="L238" s="10">
        <f t="shared" si="34"/>
        <v>0</v>
      </c>
      <c r="M238" s="10">
        <f t="shared" si="34"/>
        <v>0</v>
      </c>
      <c r="N238" s="10">
        <f t="shared" si="34"/>
        <v>0</v>
      </c>
      <c r="O238" s="10">
        <f t="shared" si="34"/>
        <v>0</v>
      </c>
      <c r="P238" s="10">
        <f t="shared" si="34"/>
        <v>0</v>
      </c>
      <c r="Q238" s="10">
        <f t="shared" si="34"/>
        <v>0</v>
      </c>
      <c r="R238" s="10">
        <f t="shared" si="34"/>
        <v>0</v>
      </c>
      <c r="S238" s="10">
        <f t="shared" si="34"/>
        <v>0</v>
      </c>
      <c r="T238" s="10">
        <f t="shared" si="34"/>
        <v>0</v>
      </c>
      <c r="U238" s="10">
        <f t="shared" si="34"/>
        <v>0</v>
      </c>
      <c r="V238" s="10">
        <f t="shared" si="34"/>
        <v>0</v>
      </c>
      <c r="W238" s="10">
        <f t="shared" si="34"/>
        <v>0</v>
      </c>
      <c r="X238" s="10">
        <f t="shared" si="34"/>
        <v>0</v>
      </c>
      <c r="Y238" s="10">
        <f t="shared" si="34"/>
        <v>0</v>
      </c>
      <c r="Z238" s="10">
        <f t="shared" si="34"/>
        <v>0</v>
      </c>
      <c r="AA238" s="10">
        <f t="shared" si="34"/>
        <v>0</v>
      </c>
      <c r="AB238" s="10">
        <f t="shared" si="34"/>
        <v>0</v>
      </c>
      <c r="AC238" s="10">
        <f t="shared" si="34"/>
        <v>0</v>
      </c>
    </row>
    <row r="239" spans="1:29" x14ac:dyDescent="0.25">
      <c r="A239" s="2">
        <v>238</v>
      </c>
      <c r="B239" s="3">
        <f t="shared" si="30"/>
        <v>44135</v>
      </c>
      <c r="C239" s="10">
        <f t="shared" si="28"/>
        <v>0</v>
      </c>
      <c r="D239" s="10">
        <f t="shared" si="29"/>
        <v>0</v>
      </c>
      <c r="E239" s="10">
        <f t="shared" ref="E239:AC249" si="35">D239</f>
        <v>0</v>
      </c>
      <c r="F239" s="10">
        <f t="shared" si="35"/>
        <v>0</v>
      </c>
      <c r="G239" s="10">
        <f t="shared" si="35"/>
        <v>0</v>
      </c>
      <c r="H239" s="10">
        <f t="shared" si="35"/>
        <v>0</v>
      </c>
      <c r="I239" s="10">
        <f t="shared" si="35"/>
        <v>0</v>
      </c>
      <c r="J239" s="10">
        <f t="shared" si="35"/>
        <v>0</v>
      </c>
      <c r="K239" s="10">
        <f t="shared" si="35"/>
        <v>0</v>
      </c>
      <c r="L239" s="10">
        <f t="shared" si="35"/>
        <v>0</v>
      </c>
      <c r="M239" s="10">
        <f t="shared" si="35"/>
        <v>0</v>
      </c>
      <c r="N239" s="10">
        <f t="shared" si="35"/>
        <v>0</v>
      </c>
      <c r="O239" s="10">
        <f t="shared" si="35"/>
        <v>0</v>
      </c>
      <c r="P239" s="10">
        <f t="shared" si="35"/>
        <v>0</v>
      </c>
      <c r="Q239" s="10">
        <f t="shared" si="35"/>
        <v>0</v>
      </c>
      <c r="R239" s="10">
        <f t="shared" si="35"/>
        <v>0</v>
      </c>
      <c r="S239" s="10">
        <f t="shared" si="35"/>
        <v>0</v>
      </c>
      <c r="T239" s="10">
        <f t="shared" si="35"/>
        <v>0</v>
      </c>
      <c r="U239" s="10">
        <f t="shared" si="35"/>
        <v>0</v>
      </c>
      <c r="V239" s="10">
        <f t="shared" si="35"/>
        <v>0</v>
      </c>
      <c r="W239" s="10">
        <f t="shared" si="35"/>
        <v>0</v>
      </c>
      <c r="X239" s="10">
        <f t="shared" si="35"/>
        <v>0</v>
      </c>
      <c r="Y239" s="10">
        <f t="shared" si="35"/>
        <v>0</v>
      </c>
      <c r="Z239" s="10">
        <f t="shared" si="35"/>
        <v>0</v>
      </c>
      <c r="AA239" s="10">
        <f t="shared" si="35"/>
        <v>0</v>
      </c>
      <c r="AB239" s="10">
        <f t="shared" si="35"/>
        <v>0</v>
      </c>
      <c r="AC239" s="10">
        <f t="shared" si="35"/>
        <v>0</v>
      </c>
    </row>
    <row r="240" spans="1:29" x14ac:dyDescent="0.25">
      <c r="A240" s="2">
        <v>239</v>
      </c>
      <c r="B240" s="3">
        <f t="shared" si="30"/>
        <v>44136</v>
      </c>
      <c r="C240" s="10">
        <f t="shared" si="28"/>
        <v>0</v>
      </c>
      <c r="D240" s="10">
        <f t="shared" si="29"/>
        <v>0</v>
      </c>
      <c r="E240" s="10">
        <f t="shared" si="35"/>
        <v>0</v>
      </c>
      <c r="F240" s="10">
        <f t="shared" si="35"/>
        <v>0</v>
      </c>
      <c r="G240" s="10">
        <f t="shared" si="35"/>
        <v>0</v>
      </c>
      <c r="H240" s="10">
        <f t="shared" si="35"/>
        <v>0</v>
      </c>
      <c r="I240" s="10">
        <f t="shared" si="35"/>
        <v>0</v>
      </c>
      <c r="J240" s="10">
        <f t="shared" si="35"/>
        <v>0</v>
      </c>
      <c r="K240" s="10">
        <f t="shared" si="35"/>
        <v>0</v>
      </c>
      <c r="L240" s="10">
        <f t="shared" si="35"/>
        <v>0</v>
      </c>
      <c r="M240" s="10">
        <f t="shared" si="35"/>
        <v>0</v>
      </c>
      <c r="N240" s="10">
        <f t="shared" si="35"/>
        <v>0</v>
      </c>
      <c r="O240" s="10">
        <f t="shared" si="35"/>
        <v>0</v>
      </c>
      <c r="P240" s="10">
        <f t="shared" si="35"/>
        <v>0</v>
      </c>
      <c r="Q240" s="10">
        <f t="shared" si="35"/>
        <v>0</v>
      </c>
      <c r="R240" s="10">
        <f t="shared" si="35"/>
        <v>0</v>
      </c>
      <c r="S240" s="10">
        <f t="shared" si="35"/>
        <v>0</v>
      </c>
      <c r="T240" s="10">
        <f t="shared" si="35"/>
        <v>0</v>
      </c>
      <c r="U240" s="10">
        <f t="shared" si="35"/>
        <v>0</v>
      </c>
      <c r="V240" s="10">
        <f t="shared" si="35"/>
        <v>0</v>
      </c>
      <c r="W240" s="10">
        <f t="shared" si="35"/>
        <v>0</v>
      </c>
      <c r="X240" s="10">
        <f t="shared" si="35"/>
        <v>0</v>
      </c>
      <c r="Y240" s="10">
        <f t="shared" si="35"/>
        <v>0</v>
      </c>
      <c r="Z240" s="10">
        <f t="shared" si="35"/>
        <v>0</v>
      </c>
      <c r="AA240" s="10">
        <f t="shared" si="35"/>
        <v>0</v>
      </c>
      <c r="AB240" s="10">
        <f t="shared" si="35"/>
        <v>0</v>
      </c>
      <c r="AC240" s="10">
        <f t="shared" si="35"/>
        <v>0</v>
      </c>
    </row>
    <row r="241" spans="1:29" x14ac:dyDescent="0.25">
      <c r="A241" s="2">
        <v>240</v>
      </c>
      <c r="B241" s="3">
        <f t="shared" si="30"/>
        <v>44137</v>
      </c>
      <c r="C241" s="10">
        <f t="shared" si="28"/>
        <v>0</v>
      </c>
      <c r="D241" s="10">
        <f t="shared" si="29"/>
        <v>0</v>
      </c>
      <c r="E241" s="10">
        <f t="shared" si="35"/>
        <v>0</v>
      </c>
      <c r="F241" s="10">
        <f t="shared" si="35"/>
        <v>0</v>
      </c>
      <c r="G241" s="10">
        <f t="shared" si="35"/>
        <v>0</v>
      </c>
      <c r="H241" s="10">
        <f t="shared" si="35"/>
        <v>0</v>
      </c>
      <c r="I241" s="10">
        <f t="shared" si="35"/>
        <v>0</v>
      </c>
      <c r="J241" s="10">
        <f t="shared" si="35"/>
        <v>0</v>
      </c>
      <c r="K241" s="10">
        <f t="shared" si="35"/>
        <v>0</v>
      </c>
      <c r="L241" s="10">
        <f t="shared" si="35"/>
        <v>0</v>
      </c>
      <c r="M241" s="10">
        <f t="shared" si="35"/>
        <v>0</v>
      </c>
      <c r="N241" s="10">
        <f t="shared" si="35"/>
        <v>0</v>
      </c>
      <c r="O241" s="10">
        <f t="shared" si="35"/>
        <v>0</v>
      </c>
      <c r="P241" s="10">
        <f t="shared" si="35"/>
        <v>0</v>
      </c>
      <c r="Q241" s="10">
        <f t="shared" si="35"/>
        <v>0</v>
      </c>
      <c r="R241" s="10">
        <f t="shared" si="35"/>
        <v>0</v>
      </c>
      <c r="S241" s="10">
        <f t="shared" si="35"/>
        <v>0</v>
      </c>
      <c r="T241" s="10">
        <f t="shared" si="35"/>
        <v>0</v>
      </c>
      <c r="U241" s="10">
        <f t="shared" si="35"/>
        <v>0</v>
      </c>
      <c r="V241" s="10">
        <f t="shared" si="35"/>
        <v>0</v>
      </c>
      <c r="W241" s="10">
        <f t="shared" si="35"/>
        <v>0</v>
      </c>
      <c r="X241" s="10">
        <f t="shared" si="35"/>
        <v>0</v>
      </c>
      <c r="Y241" s="10">
        <f t="shared" si="35"/>
        <v>0</v>
      </c>
      <c r="Z241" s="10">
        <f t="shared" si="35"/>
        <v>0</v>
      </c>
      <c r="AA241" s="10">
        <f t="shared" si="35"/>
        <v>0</v>
      </c>
      <c r="AB241" s="10">
        <f t="shared" si="35"/>
        <v>0</v>
      </c>
      <c r="AC241" s="10">
        <f t="shared" si="35"/>
        <v>0</v>
      </c>
    </row>
    <row r="242" spans="1:29" x14ac:dyDescent="0.25">
      <c r="A242" s="2">
        <v>241</v>
      </c>
      <c r="B242" s="3">
        <f t="shared" si="30"/>
        <v>44138</v>
      </c>
      <c r="C242" s="10">
        <f t="shared" si="28"/>
        <v>0</v>
      </c>
      <c r="D242" s="10">
        <f t="shared" si="29"/>
        <v>0</v>
      </c>
      <c r="E242" s="10">
        <f t="shared" si="35"/>
        <v>0</v>
      </c>
      <c r="F242" s="10">
        <f t="shared" si="35"/>
        <v>0</v>
      </c>
      <c r="G242" s="10">
        <f t="shared" si="35"/>
        <v>0</v>
      </c>
      <c r="H242" s="10">
        <f t="shared" si="35"/>
        <v>0</v>
      </c>
      <c r="I242" s="10">
        <f t="shared" si="35"/>
        <v>0</v>
      </c>
      <c r="J242" s="10">
        <f t="shared" si="35"/>
        <v>0</v>
      </c>
      <c r="K242" s="10">
        <f t="shared" si="35"/>
        <v>0</v>
      </c>
      <c r="L242" s="10">
        <f t="shared" si="35"/>
        <v>0</v>
      </c>
      <c r="M242" s="10">
        <f t="shared" si="35"/>
        <v>0</v>
      </c>
      <c r="N242" s="10">
        <f t="shared" si="35"/>
        <v>0</v>
      </c>
      <c r="O242" s="10">
        <f t="shared" si="35"/>
        <v>0</v>
      </c>
      <c r="P242" s="10">
        <f t="shared" si="35"/>
        <v>0</v>
      </c>
      <c r="Q242" s="10">
        <f t="shared" si="35"/>
        <v>0</v>
      </c>
      <c r="R242" s="10">
        <f t="shared" si="35"/>
        <v>0</v>
      </c>
      <c r="S242" s="10">
        <f t="shared" si="35"/>
        <v>0</v>
      </c>
      <c r="T242" s="10">
        <f t="shared" si="35"/>
        <v>0</v>
      </c>
      <c r="U242" s="10">
        <f t="shared" si="35"/>
        <v>0</v>
      </c>
      <c r="V242" s="10">
        <f t="shared" si="35"/>
        <v>0</v>
      </c>
      <c r="W242" s="10">
        <f t="shared" si="35"/>
        <v>0</v>
      </c>
      <c r="X242" s="10">
        <f t="shared" si="35"/>
        <v>0</v>
      </c>
      <c r="Y242" s="10">
        <f t="shared" si="35"/>
        <v>0</v>
      </c>
      <c r="Z242" s="10">
        <f t="shared" si="35"/>
        <v>0</v>
      </c>
      <c r="AA242" s="10">
        <f t="shared" si="35"/>
        <v>0</v>
      </c>
      <c r="AB242" s="10">
        <f t="shared" si="35"/>
        <v>0</v>
      </c>
      <c r="AC242" s="10">
        <f t="shared" si="35"/>
        <v>0</v>
      </c>
    </row>
    <row r="243" spans="1:29" x14ac:dyDescent="0.25">
      <c r="A243" s="2">
        <v>242</v>
      </c>
      <c r="B243" s="3">
        <f t="shared" si="30"/>
        <v>44139</v>
      </c>
      <c r="C243" s="10">
        <f t="shared" si="28"/>
        <v>0</v>
      </c>
      <c r="D243" s="10">
        <f t="shared" si="29"/>
        <v>0</v>
      </c>
      <c r="E243" s="10">
        <f t="shared" si="35"/>
        <v>0</v>
      </c>
      <c r="F243" s="10">
        <f t="shared" si="35"/>
        <v>0</v>
      </c>
      <c r="G243" s="10">
        <f t="shared" si="35"/>
        <v>0</v>
      </c>
      <c r="H243" s="10">
        <f t="shared" si="35"/>
        <v>0</v>
      </c>
      <c r="I243" s="10">
        <f t="shared" si="35"/>
        <v>0</v>
      </c>
      <c r="J243" s="10">
        <f t="shared" si="35"/>
        <v>0</v>
      </c>
      <c r="K243" s="10">
        <f t="shared" si="35"/>
        <v>0</v>
      </c>
      <c r="L243" s="10">
        <f t="shared" si="35"/>
        <v>0</v>
      </c>
      <c r="M243" s="10">
        <f t="shared" si="35"/>
        <v>0</v>
      </c>
      <c r="N243" s="10">
        <f t="shared" si="35"/>
        <v>0</v>
      </c>
      <c r="O243" s="10">
        <f t="shared" si="35"/>
        <v>0</v>
      </c>
      <c r="P243" s="10">
        <f t="shared" si="35"/>
        <v>0</v>
      </c>
      <c r="Q243" s="10">
        <f t="shared" si="35"/>
        <v>0</v>
      </c>
      <c r="R243" s="10">
        <f t="shared" si="35"/>
        <v>0</v>
      </c>
      <c r="S243" s="10">
        <f t="shared" si="35"/>
        <v>0</v>
      </c>
      <c r="T243" s="10">
        <f t="shared" si="35"/>
        <v>0</v>
      </c>
      <c r="U243" s="10">
        <f t="shared" si="35"/>
        <v>0</v>
      </c>
      <c r="V243" s="10">
        <f t="shared" si="35"/>
        <v>0</v>
      </c>
      <c r="W243" s="10">
        <f t="shared" si="35"/>
        <v>0</v>
      </c>
      <c r="X243" s="10">
        <f t="shared" si="35"/>
        <v>0</v>
      </c>
      <c r="Y243" s="10">
        <f t="shared" si="35"/>
        <v>0</v>
      </c>
      <c r="Z243" s="10">
        <f t="shared" si="35"/>
        <v>0</v>
      </c>
      <c r="AA243" s="10">
        <f t="shared" si="35"/>
        <v>0</v>
      </c>
      <c r="AB243" s="10">
        <f t="shared" si="35"/>
        <v>0</v>
      </c>
      <c r="AC243" s="10">
        <f t="shared" si="35"/>
        <v>0</v>
      </c>
    </row>
    <row r="244" spans="1:29" x14ac:dyDescent="0.25">
      <c r="A244" s="2">
        <v>243</v>
      </c>
      <c r="B244" s="3">
        <f t="shared" si="30"/>
        <v>44140</v>
      </c>
      <c r="C244" s="10">
        <f t="shared" si="28"/>
        <v>0</v>
      </c>
      <c r="D244" s="10">
        <f t="shared" si="29"/>
        <v>0</v>
      </c>
      <c r="E244" s="10">
        <f t="shared" si="35"/>
        <v>0</v>
      </c>
      <c r="F244" s="10">
        <f t="shared" si="35"/>
        <v>0</v>
      </c>
      <c r="G244" s="10">
        <f t="shared" si="35"/>
        <v>0</v>
      </c>
      <c r="H244" s="10">
        <f t="shared" si="35"/>
        <v>0</v>
      </c>
      <c r="I244" s="10">
        <f t="shared" si="35"/>
        <v>0</v>
      </c>
      <c r="J244" s="10">
        <f t="shared" si="35"/>
        <v>0</v>
      </c>
      <c r="K244" s="10">
        <f t="shared" si="35"/>
        <v>0</v>
      </c>
      <c r="L244" s="10">
        <f t="shared" si="35"/>
        <v>0</v>
      </c>
      <c r="M244" s="10">
        <f t="shared" si="35"/>
        <v>0</v>
      </c>
      <c r="N244" s="10">
        <f t="shared" si="35"/>
        <v>0</v>
      </c>
      <c r="O244" s="10">
        <f t="shared" si="35"/>
        <v>0</v>
      </c>
      <c r="P244" s="10">
        <f t="shared" si="35"/>
        <v>0</v>
      </c>
      <c r="Q244" s="10">
        <f t="shared" si="35"/>
        <v>0</v>
      </c>
      <c r="R244" s="10">
        <f t="shared" si="35"/>
        <v>0</v>
      </c>
      <c r="S244" s="10">
        <f t="shared" si="35"/>
        <v>0</v>
      </c>
      <c r="T244" s="10">
        <f t="shared" si="35"/>
        <v>0</v>
      </c>
      <c r="U244" s="10">
        <f t="shared" si="35"/>
        <v>0</v>
      </c>
      <c r="V244" s="10">
        <f t="shared" si="35"/>
        <v>0</v>
      </c>
      <c r="W244" s="10">
        <f t="shared" si="35"/>
        <v>0</v>
      </c>
      <c r="X244" s="10">
        <f t="shared" si="35"/>
        <v>0</v>
      </c>
      <c r="Y244" s="10">
        <f t="shared" si="35"/>
        <v>0</v>
      </c>
      <c r="Z244" s="10">
        <f t="shared" si="35"/>
        <v>0</v>
      </c>
      <c r="AA244" s="10">
        <f t="shared" si="35"/>
        <v>0</v>
      </c>
      <c r="AB244" s="10">
        <f t="shared" si="35"/>
        <v>0</v>
      </c>
      <c r="AC244" s="10">
        <f t="shared" si="35"/>
        <v>0</v>
      </c>
    </row>
    <row r="245" spans="1:29" x14ac:dyDescent="0.25">
      <c r="A245" s="2">
        <v>244</v>
      </c>
      <c r="B245" s="3">
        <f t="shared" si="30"/>
        <v>44141</v>
      </c>
      <c r="C245" s="10">
        <f t="shared" si="28"/>
        <v>0</v>
      </c>
      <c r="D245" s="10">
        <f t="shared" si="29"/>
        <v>0</v>
      </c>
      <c r="E245" s="10">
        <f t="shared" si="35"/>
        <v>0</v>
      </c>
      <c r="F245" s="10">
        <f t="shared" si="35"/>
        <v>0</v>
      </c>
      <c r="G245" s="10">
        <f t="shared" si="35"/>
        <v>0</v>
      </c>
      <c r="H245" s="10">
        <f t="shared" si="35"/>
        <v>0</v>
      </c>
      <c r="I245" s="10">
        <f t="shared" si="35"/>
        <v>0</v>
      </c>
      <c r="J245" s="10">
        <f t="shared" si="35"/>
        <v>0</v>
      </c>
      <c r="K245" s="10">
        <f t="shared" si="35"/>
        <v>0</v>
      </c>
      <c r="L245" s="10">
        <f t="shared" si="35"/>
        <v>0</v>
      </c>
      <c r="M245" s="10">
        <f t="shared" si="35"/>
        <v>0</v>
      </c>
      <c r="N245" s="10">
        <f t="shared" si="35"/>
        <v>0</v>
      </c>
      <c r="O245" s="10">
        <f t="shared" si="35"/>
        <v>0</v>
      </c>
      <c r="P245" s="10">
        <f t="shared" si="35"/>
        <v>0</v>
      </c>
      <c r="Q245" s="10">
        <f t="shared" si="35"/>
        <v>0</v>
      </c>
      <c r="R245" s="10">
        <f t="shared" si="35"/>
        <v>0</v>
      </c>
      <c r="S245" s="10">
        <f t="shared" si="35"/>
        <v>0</v>
      </c>
      <c r="T245" s="10">
        <f t="shared" si="35"/>
        <v>0</v>
      </c>
      <c r="U245" s="10">
        <f t="shared" si="35"/>
        <v>0</v>
      </c>
      <c r="V245" s="10">
        <f t="shared" si="35"/>
        <v>0</v>
      </c>
      <c r="W245" s="10">
        <f t="shared" si="35"/>
        <v>0</v>
      </c>
      <c r="X245" s="10">
        <f t="shared" si="35"/>
        <v>0</v>
      </c>
      <c r="Y245" s="10">
        <f t="shared" si="35"/>
        <v>0</v>
      </c>
      <c r="Z245" s="10">
        <f t="shared" si="35"/>
        <v>0</v>
      </c>
      <c r="AA245" s="10">
        <f t="shared" si="35"/>
        <v>0</v>
      </c>
      <c r="AB245" s="10">
        <f t="shared" si="35"/>
        <v>0</v>
      </c>
      <c r="AC245" s="10">
        <f t="shared" si="35"/>
        <v>0</v>
      </c>
    </row>
    <row r="246" spans="1:29" x14ac:dyDescent="0.25">
      <c r="A246" s="2">
        <v>245</v>
      </c>
      <c r="B246" s="3">
        <f t="shared" si="30"/>
        <v>44142</v>
      </c>
      <c r="C246" s="10">
        <f t="shared" si="28"/>
        <v>0</v>
      </c>
      <c r="D246" s="10">
        <f t="shared" si="29"/>
        <v>0</v>
      </c>
      <c r="E246" s="10">
        <f t="shared" si="35"/>
        <v>0</v>
      </c>
      <c r="F246" s="10">
        <f t="shared" si="35"/>
        <v>0</v>
      </c>
      <c r="G246" s="10">
        <f t="shared" si="35"/>
        <v>0</v>
      </c>
      <c r="H246" s="10">
        <f t="shared" si="35"/>
        <v>0</v>
      </c>
      <c r="I246" s="10">
        <f t="shared" si="35"/>
        <v>0</v>
      </c>
      <c r="J246" s="10">
        <f t="shared" si="35"/>
        <v>0</v>
      </c>
      <c r="K246" s="10">
        <f t="shared" si="35"/>
        <v>0</v>
      </c>
      <c r="L246" s="10">
        <f t="shared" si="35"/>
        <v>0</v>
      </c>
      <c r="M246" s="10">
        <f t="shared" si="35"/>
        <v>0</v>
      </c>
      <c r="N246" s="10">
        <f t="shared" si="35"/>
        <v>0</v>
      </c>
      <c r="O246" s="10">
        <f t="shared" si="35"/>
        <v>0</v>
      </c>
      <c r="P246" s="10">
        <f t="shared" si="35"/>
        <v>0</v>
      </c>
      <c r="Q246" s="10">
        <f t="shared" si="35"/>
        <v>0</v>
      </c>
      <c r="R246" s="10">
        <f t="shared" si="35"/>
        <v>0</v>
      </c>
      <c r="S246" s="10">
        <f t="shared" si="35"/>
        <v>0</v>
      </c>
      <c r="T246" s="10">
        <f t="shared" si="35"/>
        <v>0</v>
      </c>
      <c r="U246" s="10">
        <f t="shared" si="35"/>
        <v>0</v>
      </c>
      <c r="V246" s="10">
        <f t="shared" si="35"/>
        <v>0</v>
      </c>
      <c r="W246" s="10">
        <f t="shared" si="35"/>
        <v>0</v>
      </c>
      <c r="X246" s="10">
        <f t="shared" si="35"/>
        <v>0</v>
      </c>
      <c r="Y246" s="10">
        <f t="shared" si="35"/>
        <v>0</v>
      </c>
      <c r="Z246" s="10">
        <f t="shared" si="35"/>
        <v>0</v>
      </c>
      <c r="AA246" s="10">
        <f t="shared" si="35"/>
        <v>0</v>
      </c>
      <c r="AB246" s="10">
        <f t="shared" si="35"/>
        <v>0</v>
      </c>
      <c r="AC246" s="10">
        <f t="shared" si="35"/>
        <v>0</v>
      </c>
    </row>
    <row r="247" spans="1:29" x14ac:dyDescent="0.25">
      <c r="A247" s="2">
        <v>246</v>
      </c>
      <c r="B247" s="3">
        <f t="shared" si="30"/>
        <v>44143</v>
      </c>
      <c r="C247" s="10">
        <f t="shared" si="28"/>
        <v>0</v>
      </c>
      <c r="D247" s="10">
        <f t="shared" si="29"/>
        <v>0</v>
      </c>
      <c r="E247" s="10">
        <f t="shared" si="35"/>
        <v>0</v>
      </c>
      <c r="F247" s="10">
        <f t="shared" si="35"/>
        <v>0</v>
      </c>
      <c r="G247" s="10">
        <f t="shared" si="35"/>
        <v>0</v>
      </c>
      <c r="H247" s="10">
        <f t="shared" si="35"/>
        <v>0</v>
      </c>
      <c r="I247" s="10">
        <f t="shared" si="35"/>
        <v>0</v>
      </c>
      <c r="J247" s="10">
        <f t="shared" si="35"/>
        <v>0</v>
      </c>
      <c r="K247" s="10">
        <f t="shared" si="35"/>
        <v>0</v>
      </c>
      <c r="L247" s="10">
        <f t="shared" si="35"/>
        <v>0</v>
      </c>
      <c r="M247" s="10">
        <f t="shared" si="35"/>
        <v>0</v>
      </c>
      <c r="N247" s="10">
        <f t="shared" si="35"/>
        <v>0</v>
      </c>
      <c r="O247" s="10">
        <f t="shared" si="35"/>
        <v>0</v>
      </c>
      <c r="P247" s="10">
        <f t="shared" si="35"/>
        <v>0</v>
      </c>
      <c r="Q247" s="10">
        <f t="shared" si="35"/>
        <v>0</v>
      </c>
      <c r="R247" s="10">
        <f t="shared" si="35"/>
        <v>0</v>
      </c>
      <c r="S247" s="10">
        <f t="shared" si="35"/>
        <v>0</v>
      </c>
      <c r="T247" s="10">
        <f t="shared" si="35"/>
        <v>0</v>
      </c>
      <c r="U247" s="10">
        <f t="shared" si="35"/>
        <v>0</v>
      </c>
      <c r="V247" s="10">
        <f t="shared" si="35"/>
        <v>0</v>
      </c>
      <c r="W247" s="10">
        <f t="shared" si="35"/>
        <v>0</v>
      </c>
      <c r="X247" s="10">
        <f t="shared" si="35"/>
        <v>0</v>
      </c>
      <c r="Y247" s="10">
        <f t="shared" si="35"/>
        <v>0</v>
      </c>
      <c r="Z247" s="10">
        <f t="shared" si="35"/>
        <v>0</v>
      </c>
      <c r="AA247" s="10">
        <f t="shared" si="35"/>
        <v>0</v>
      </c>
      <c r="AB247" s="10">
        <f t="shared" si="35"/>
        <v>0</v>
      </c>
      <c r="AC247" s="10">
        <f t="shared" si="35"/>
        <v>0</v>
      </c>
    </row>
    <row r="248" spans="1:29" x14ac:dyDescent="0.25">
      <c r="A248" s="2">
        <v>247</v>
      </c>
      <c r="B248" s="3">
        <f t="shared" si="30"/>
        <v>44144</v>
      </c>
      <c r="C248" s="10">
        <f t="shared" si="28"/>
        <v>0</v>
      </c>
      <c r="D248" s="10">
        <f t="shared" si="29"/>
        <v>0</v>
      </c>
      <c r="E248" s="10">
        <f t="shared" si="35"/>
        <v>0</v>
      </c>
      <c r="F248" s="10">
        <f t="shared" si="35"/>
        <v>0</v>
      </c>
      <c r="G248" s="10">
        <f t="shared" si="35"/>
        <v>0</v>
      </c>
      <c r="H248" s="10">
        <f t="shared" si="35"/>
        <v>0</v>
      </c>
      <c r="I248" s="10">
        <f t="shared" si="35"/>
        <v>0</v>
      </c>
      <c r="J248" s="10">
        <f t="shared" si="35"/>
        <v>0</v>
      </c>
      <c r="K248" s="10">
        <f t="shared" si="35"/>
        <v>0</v>
      </c>
      <c r="L248" s="10">
        <f t="shared" si="35"/>
        <v>0</v>
      </c>
      <c r="M248" s="10">
        <f t="shared" si="35"/>
        <v>0</v>
      </c>
      <c r="N248" s="10">
        <f t="shared" si="35"/>
        <v>0</v>
      </c>
      <c r="O248" s="10">
        <f t="shared" si="35"/>
        <v>0</v>
      </c>
      <c r="P248" s="10">
        <f t="shared" si="35"/>
        <v>0</v>
      </c>
      <c r="Q248" s="10">
        <f t="shared" si="35"/>
        <v>0</v>
      </c>
      <c r="R248" s="10">
        <f t="shared" si="35"/>
        <v>0</v>
      </c>
      <c r="S248" s="10">
        <f t="shared" si="35"/>
        <v>0</v>
      </c>
      <c r="T248" s="10">
        <f t="shared" si="35"/>
        <v>0</v>
      </c>
      <c r="U248" s="10">
        <f t="shared" si="35"/>
        <v>0</v>
      </c>
      <c r="V248" s="10">
        <f t="shared" si="35"/>
        <v>0</v>
      </c>
      <c r="W248" s="10">
        <f t="shared" si="35"/>
        <v>0</v>
      </c>
      <c r="X248" s="10">
        <f t="shared" si="35"/>
        <v>0</v>
      </c>
      <c r="Y248" s="10">
        <f t="shared" si="35"/>
        <v>0</v>
      </c>
      <c r="Z248" s="10">
        <f t="shared" si="35"/>
        <v>0</v>
      </c>
      <c r="AA248" s="10">
        <f t="shared" si="35"/>
        <v>0</v>
      </c>
      <c r="AB248" s="10">
        <f t="shared" si="35"/>
        <v>0</v>
      </c>
      <c r="AC248" s="10">
        <f t="shared" si="35"/>
        <v>0</v>
      </c>
    </row>
    <row r="249" spans="1:29" x14ac:dyDescent="0.25">
      <c r="A249" s="2">
        <v>248</v>
      </c>
      <c r="B249" s="3">
        <f t="shared" si="30"/>
        <v>44145</v>
      </c>
      <c r="C249" s="10">
        <f t="shared" si="28"/>
        <v>0</v>
      </c>
      <c r="D249" s="10">
        <f t="shared" si="29"/>
        <v>0</v>
      </c>
      <c r="E249" s="10">
        <f t="shared" si="35"/>
        <v>0</v>
      </c>
      <c r="F249" s="10">
        <f t="shared" si="35"/>
        <v>0</v>
      </c>
      <c r="G249" s="10">
        <f t="shared" si="35"/>
        <v>0</v>
      </c>
      <c r="H249" s="10">
        <f t="shared" si="35"/>
        <v>0</v>
      </c>
      <c r="I249" s="10">
        <f t="shared" si="35"/>
        <v>0</v>
      </c>
      <c r="J249" s="10">
        <f t="shared" ref="E249:AC259" si="36">I249</f>
        <v>0</v>
      </c>
      <c r="K249" s="10">
        <f t="shared" si="36"/>
        <v>0</v>
      </c>
      <c r="L249" s="10">
        <f t="shared" si="36"/>
        <v>0</v>
      </c>
      <c r="M249" s="10">
        <f t="shared" si="36"/>
        <v>0</v>
      </c>
      <c r="N249" s="10">
        <f t="shared" si="36"/>
        <v>0</v>
      </c>
      <c r="O249" s="10">
        <f t="shared" si="36"/>
        <v>0</v>
      </c>
      <c r="P249" s="10">
        <f t="shared" si="36"/>
        <v>0</v>
      </c>
      <c r="Q249" s="10">
        <f t="shared" si="36"/>
        <v>0</v>
      </c>
      <c r="R249" s="10">
        <f t="shared" si="36"/>
        <v>0</v>
      </c>
      <c r="S249" s="10">
        <f t="shared" si="36"/>
        <v>0</v>
      </c>
      <c r="T249" s="10">
        <f t="shared" si="36"/>
        <v>0</v>
      </c>
      <c r="U249" s="10">
        <f t="shared" si="36"/>
        <v>0</v>
      </c>
      <c r="V249" s="10">
        <f t="shared" si="36"/>
        <v>0</v>
      </c>
      <c r="W249" s="10">
        <f t="shared" si="36"/>
        <v>0</v>
      </c>
      <c r="X249" s="10">
        <f t="shared" si="36"/>
        <v>0</v>
      </c>
      <c r="Y249" s="10">
        <f t="shared" si="36"/>
        <v>0</v>
      </c>
      <c r="Z249" s="10">
        <f t="shared" si="36"/>
        <v>0</v>
      </c>
      <c r="AA249" s="10">
        <f t="shared" si="36"/>
        <v>0</v>
      </c>
      <c r="AB249" s="10">
        <f t="shared" si="36"/>
        <v>0</v>
      </c>
      <c r="AC249" s="10">
        <f t="shared" si="36"/>
        <v>0</v>
      </c>
    </row>
    <row r="250" spans="1:29" x14ac:dyDescent="0.25">
      <c r="A250" s="2">
        <v>249</v>
      </c>
      <c r="B250" s="3">
        <f t="shared" si="30"/>
        <v>44146</v>
      </c>
      <c r="C250" s="10">
        <f t="shared" si="28"/>
        <v>0</v>
      </c>
      <c r="D250" s="10">
        <f t="shared" si="29"/>
        <v>0</v>
      </c>
      <c r="E250" s="10">
        <f t="shared" si="36"/>
        <v>0</v>
      </c>
      <c r="F250" s="10">
        <f t="shared" si="36"/>
        <v>0</v>
      </c>
      <c r="G250" s="10">
        <f t="shared" si="36"/>
        <v>0</v>
      </c>
      <c r="H250" s="10">
        <f t="shared" si="36"/>
        <v>0</v>
      </c>
      <c r="I250" s="10">
        <f t="shared" si="36"/>
        <v>0</v>
      </c>
      <c r="J250" s="10">
        <f t="shared" si="36"/>
        <v>0</v>
      </c>
      <c r="K250" s="10">
        <f t="shared" si="36"/>
        <v>0</v>
      </c>
      <c r="L250" s="10">
        <f t="shared" si="36"/>
        <v>0</v>
      </c>
      <c r="M250" s="10">
        <f t="shared" si="36"/>
        <v>0</v>
      </c>
      <c r="N250" s="10">
        <f t="shared" si="36"/>
        <v>0</v>
      </c>
      <c r="O250" s="10">
        <f t="shared" si="36"/>
        <v>0</v>
      </c>
      <c r="P250" s="10">
        <f t="shared" si="36"/>
        <v>0</v>
      </c>
      <c r="Q250" s="10">
        <f t="shared" si="36"/>
        <v>0</v>
      </c>
      <c r="R250" s="10">
        <f t="shared" si="36"/>
        <v>0</v>
      </c>
      <c r="S250" s="10">
        <f t="shared" si="36"/>
        <v>0</v>
      </c>
      <c r="T250" s="10">
        <f t="shared" si="36"/>
        <v>0</v>
      </c>
      <c r="U250" s="10">
        <f t="shared" si="36"/>
        <v>0</v>
      </c>
      <c r="V250" s="10">
        <f t="shared" si="36"/>
        <v>0</v>
      </c>
      <c r="W250" s="10">
        <f t="shared" si="36"/>
        <v>0</v>
      </c>
      <c r="X250" s="10">
        <f t="shared" si="36"/>
        <v>0</v>
      </c>
      <c r="Y250" s="10">
        <f t="shared" si="36"/>
        <v>0</v>
      </c>
      <c r="Z250" s="10">
        <f t="shared" si="36"/>
        <v>0</v>
      </c>
      <c r="AA250" s="10">
        <f t="shared" si="36"/>
        <v>0</v>
      </c>
      <c r="AB250" s="10">
        <f t="shared" si="36"/>
        <v>0</v>
      </c>
      <c r="AC250" s="10">
        <f t="shared" si="36"/>
        <v>0</v>
      </c>
    </row>
    <row r="251" spans="1:29" x14ac:dyDescent="0.25">
      <c r="A251" s="2">
        <v>250</v>
      </c>
      <c r="B251" s="3">
        <f t="shared" si="30"/>
        <v>44147</v>
      </c>
      <c r="C251" s="10">
        <f t="shared" si="28"/>
        <v>0</v>
      </c>
      <c r="D251" s="10">
        <f t="shared" si="29"/>
        <v>0</v>
      </c>
      <c r="E251" s="10">
        <f t="shared" si="36"/>
        <v>0</v>
      </c>
      <c r="F251" s="10">
        <f t="shared" si="36"/>
        <v>0</v>
      </c>
      <c r="G251" s="10">
        <f t="shared" si="36"/>
        <v>0</v>
      </c>
      <c r="H251" s="10">
        <f t="shared" si="36"/>
        <v>0</v>
      </c>
      <c r="I251" s="10">
        <f t="shared" si="36"/>
        <v>0</v>
      </c>
      <c r="J251" s="10">
        <f t="shared" si="36"/>
        <v>0</v>
      </c>
      <c r="K251" s="10">
        <f t="shared" si="36"/>
        <v>0</v>
      </c>
      <c r="L251" s="10">
        <f t="shared" si="36"/>
        <v>0</v>
      </c>
      <c r="M251" s="10">
        <f t="shared" si="36"/>
        <v>0</v>
      </c>
      <c r="N251" s="10">
        <f t="shared" si="36"/>
        <v>0</v>
      </c>
      <c r="O251" s="10">
        <f t="shared" si="36"/>
        <v>0</v>
      </c>
      <c r="P251" s="10">
        <f t="shared" si="36"/>
        <v>0</v>
      </c>
      <c r="Q251" s="10">
        <f t="shared" si="36"/>
        <v>0</v>
      </c>
      <c r="R251" s="10">
        <f t="shared" si="36"/>
        <v>0</v>
      </c>
      <c r="S251" s="10">
        <f t="shared" si="36"/>
        <v>0</v>
      </c>
      <c r="T251" s="10">
        <f t="shared" si="36"/>
        <v>0</v>
      </c>
      <c r="U251" s="10">
        <f t="shared" si="36"/>
        <v>0</v>
      </c>
      <c r="V251" s="10">
        <f t="shared" si="36"/>
        <v>0</v>
      </c>
      <c r="W251" s="10">
        <f t="shared" si="36"/>
        <v>0</v>
      </c>
      <c r="X251" s="10">
        <f t="shared" si="36"/>
        <v>0</v>
      </c>
      <c r="Y251" s="10">
        <f t="shared" si="36"/>
        <v>0</v>
      </c>
      <c r="Z251" s="10">
        <f t="shared" si="36"/>
        <v>0</v>
      </c>
      <c r="AA251" s="10">
        <f t="shared" si="36"/>
        <v>0</v>
      </c>
      <c r="AB251" s="10">
        <f t="shared" si="36"/>
        <v>0</v>
      </c>
      <c r="AC251" s="10">
        <f t="shared" si="36"/>
        <v>0</v>
      </c>
    </row>
    <row r="252" spans="1:29" x14ac:dyDescent="0.25">
      <c r="A252" s="2">
        <v>251</v>
      </c>
      <c r="B252" s="3">
        <f t="shared" si="30"/>
        <v>44148</v>
      </c>
      <c r="C252" s="10">
        <f t="shared" si="28"/>
        <v>0</v>
      </c>
      <c r="D252" s="10">
        <f t="shared" si="29"/>
        <v>0</v>
      </c>
      <c r="E252" s="10">
        <f t="shared" si="36"/>
        <v>0</v>
      </c>
      <c r="F252" s="10">
        <f t="shared" si="36"/>
        <v>0</v>
      </c>
      <c r="G252" s="10">
        <f t="shared" si="36"/>
        <v>0</v>
      </c>
      <c r="H252" s="10">
        <f t="shared" si="36"/>
        <v>0</v>
      </c>
      <c r="I252" s="10">
        <f t="shared" si="36"/>
        <v>0</v>
      </c>
      <c r="J252" s="10">
        <f t="shared" si="36"/>
        <v>0</v>
      </c>
      <c r="K252" s="10">
        <f t="shared" si="36"/>
        <v>0</v>
      </c>
      <c r="L252" s="10">
        <f t="shared" si="36"/>
        <v>0</v>
      </c>
      <c r="M252" s="10">
        <f t="shared" si="36"/>
        <v>0</v>
      </c>
      <c r="N252" s="10">
        <f t="shared" si="36"/>
        <v>0</v>
      </c>
      <c r="O252" s="10">
        <f t="shared" si="36"/>
        <v>0</v>
      </c>
      <c r="P252" s="10">
        <f t="shared" si="36"/>
        <v>0</v>
      </c>
      <c r="Q252" s="10">
        <f t="shared" si="36"/>
        <v>0</v>
      </c>
      <c r="R252" s="10">
        <f t="shared" si="36"/>
        <v>0</v>
      </c>
      <c r="S252" s="10">
        <f t="shared" si="36"/>
        <v>0</v>
      </c>
      <c r="T252" s="10">
        <f t="shared" si="36"/>
        <v>0</v>
      </c>
      <c r="U252" s="10">
        <f t="shared" si="36"/>
        <v>0</v>
      </c>
      <c r="V252" s="10">
        <f t="shared" si="36"/>
        <v>0</v>
      </c>
      <c r="W252" s="10">
        <f t="shared" si="36"/>
        <v>0</v>
      </c>
      <c r="X252" s="10">
        <f t="shared" si="36"/>
        <v>0</v>
      </c>
      <c r="Y252" s="10">
        <f t="shared" si="36"/>
        <v>0</v>
      </c>
      <c r="Z252" s="10">
        <f t="shared" si="36"/>
        <v>0</v>
      </c>
      <c r="AA252" s="10">
        <f t="shared" si="36"/>
        <v>0</v>
      </c>
      <c r="AB252" s="10">
        <f t="shared" si="36"/>
        <v>0</v>
      </c>
      <c r="AC252" s="10">
        <f t="shared" si="36"/>
        <v>0</v>
      </c>
    </row>
    <row r="253" spans="1:29" x14ac:dyDescent="0.25">
      <c r="A253" s="2">
        <v>252</v>
      </c>
      <c r="B253" s="3">
        <f t="shared" si="30"/>
        <v>44149</v>
      </c>
      <c r="C253" s="10">
        <f t="shared" si="28"/>
        <v>0</v>
      </c>
      <c r="D253" s="10">
        <f t="shared" si="29"/>
        <v>0</v>
      </c>
      <c r="E253" s="10">
        <f t="shared" si="36"/>
        <v>0</v>
      </c>
      <c r="F253" s="10">
        <f t="shared" si="36"/>
        <v>0</v>
      </c>
      <c r="G253" s="10">
        <f t="shared" si="36"/>
        <v>0</v>
      </c>
      <c r="H253" s="10">
        <f t="shared" si="36"/>
        <v>0</v>
      </c>
      <c r="I253" s="10">
        <f t="shared" si="36"/>
        <v>0</v>
      </c>
      <c r="J253" s="10">
        <f t="shared" si="36"/>
        <v>0</v>
      </c>
      <c r="K253" s="10">
        <f t="shared" si="36"/>
        <v>0</v>
      </c>
      <c r="L253" s="10">
        <f t="shared" si="36"/>
        <v>0</v>
      </c>
      <c r="M253" s="10">
        <f t="shared" si="36"/>
        <v>0</v>
      </c>
      <c r="N253" s="10">
        <f t="shared" si="36"/>
        <v>0</v>
      </c>
      <c r="O253" s="10">
        <f t="shared" si="36"/>
        <v>0</v>
      </c>
      <c r="P253" s="10">
        <f t="shared" si="36"/>
        <v>0</v>
      </c>
      <c r="Q253" s="10">
        <f t="shared" si="36"/>
        <v>0</v>
      </c>
      <c r="R253" s="10">
        <f t="shared" si="36"/>
        <v>0</v>
      </c>
      <c r="S253" s="10">
        <f t="shared" si="36"/>
        <v>0</v>
      </c>
      <c r="T253" s="10">
        <f t="shared" si="36"/>
        <v>0</v>
      </c>
      <c r="U253" s="10">
        <f t="shared" si="36"/>
        <v>0</v>
      </c>
      <c r="V253" s="10">
        <f t="shared" si="36"/>
        <v>0</v>
      </c>
      <c r="W253" s="10">
        <f t="shared" si="36"/>
        <v>0</v>
      </c>
      <c r="X253" s="10">
        <f t="shared" si="36"/>
        <v>0</v>
      </c>
      <c r="Y253" s="10">
        <f t="shared" si="36"/>
        <v>0</v>
      </c>
      <c r="Z253" s="10">
        <f t="shared" si="36"/>
        <v>0</v>
      </c>
      <c r="AA253" s="10">
        <f t="shared" si="36"/>
        <v>0</v>
      </c>
      <c r="AB253" s="10">
        <f t="shared" si="36"/>
        <v>0</v>
      </c>
      <c r="AC253" s="10">
        <f t="shared" si="36"/>
        <v>0</v>
      </c>
    </row>
    <row r="254" spans="1:29" x14ac:dyDescent="0.25">
      <c r="A254" s="2">
        <v>253</v>
      </c>
      <c r="B254" s="3">
        <f t="shared" si="30"/>
        <v>44150</v>
      </c>
      <c r="C254" s="10">
        <f t="shared" si="28"/>
        <v>0</v>
      </c>
      <c r="D254" s="10">
        <f t="shared" si="29"/>
        <v>0</v>
      </c>
      <c r="E254" s="10">
        <f t="shared" si="36"/>
        <v>0</v>
      </c>
      <c r="F254" s="10">
        <f t="shared" si="36"/>
        <v>0</v>
      </c>
      <c r="G254" s="10">
        <f t="shared" si="36"/>
        <v>0</v>
      </c>
      <c r="H254" s="10">
        <f t="shared" si="36"/>
        <v>0</v>
      </c>
      <c r="I254" s="10">
        <f t="shared" si="36"/>
        <v>0</v>
      </c>
      <c r="J254" s="10">
        <f t="shared" si="36"/>
        <v>0</v>
      </c>
      <c r="K254" s="10">
        <f t="shared" si="36"/>
        <v>0</v>
      </c>
      <c r="L254" s="10">
        <f t="shared" si="36"/>
        <v>0</v>
      </c>
      <c r="M254" s="10">
        <f t="shared" si="36"/>
        <v>0</v>
      </c>
      <c r="N254" s="10">
        <f t="shared" si="36"/>
        <v>0</v>
      </c>
      <c r="O254" s="10">
        <f t="shared" si="36"/>
        <v>0</v>
      </c>
      <c r="P254" s="10">
        <f t="shared" si="36"/>
        <v>0</v>
      </c>
      <c r="Q254" s="10">
        <f t="shared" si="36"/>
        <v>0</v>
      </c>
      <c r="R254" s="10">
        <f t="shared" si="36"/>
        <v>0</v>
      </c>
      <c r="S254" s="10">
        <f t="shared" si="36"/>
        <v>0</v>
      </c>
      <c r="T254" s="10">
        <f t="shared" si="36"/>
        <v>0</v>
      </c>
      <c r="U254" s="10">
        <f t="shared" si="36"/>
        <v>0</v>
      </c>
      <c r="V254" s="10">
        <f t="shared" si="36"/>
        <v>0</v>
      </c>
      <c r="W254" s="10">
        <f t="shared" si="36"/>
        <v>0</v>
      </c>
      <c r="X254" s="10">
        <f t="shared" si="36"/>
        <v>0</v>
      </c>
      <c r="Y254" s="10">
        <f t="shared" si="36"/>
        <v>0</v>
      </c>
      <c r="Z254" s="10">
        <f t="shared" si="36"/>
        <v>0</v>
      </c>
      <c r="AA254" s="10">
        <f t="shared" si="36"/>
        <v>0</v>
      </c>
      <c r="AB254" s="10">
        <f t="shared" si="36"/>
        <v>0</v>
      </c>
      <c r="AC254" s="10">
        <f t="shared" si="36"/>
        <v>0</v>
      </c>
    </row>
    <row r="255" spans="1:29" x14ac:dyDescent="0.25">
      <c r="A255" s="2">
        <v>254</v>
      </c>
      <c r="B255" s="3">
        <f t="shared" si="30"/>
        <v>44151</v>
      </c>
      <c r="C255" s="10">
        <f t="shared" si="28"/>
        <v>0</v>
      </c>
      <c r="D255" s="10">
        <f t="shared" si="29"/>
        <v>0</v>
      </c>
      <c r="E255" s="10">
        <f t="shared" si="36"/>
        <v>0</v>
      </c>
      <c r="F255" s="10">
        <f t="shared" si="36"/>
        <v>0</v>
      </c>
      <c r="G255" s="10">
        <f t="shared" si="36"/>
        <v>0</v>
      </c>
      <c r="H255" s="10">
        <f t="shared" si="36"/>
        <v>0</v>
      </c>
      <c r="I255" s="10">
        <f t="shared" si="36"/>
        <v>0</v>
      </c>
      <c r="J255" s="10">
        <f t="shared" si="36"/>
        <v>0</v>
      </c>
      <c r="K255" s="10">
        <f t="shared" si="36"/>
        <v>0</v>
      </c>
      <c r="L255" s="10">
        <f t="shared" si="36"/>
        <v>0</v>
      </c>
      <c r="M255" s="10">
        <f t="shared" si="36"/>
        <v>0</v>
      </c>
      <c r="N255" s="10">
        <f t="shared" si="36"/>
        <v>0</v>
      </c>
      <c r="O255" s="10">
        <f t="shared" si="36"/>
        <v>0</v>
      </c>
      <c r="P255" s="10">
        <f t="shared" si="36"/>
        <v>0</v>
      </c>
      <c r="Q255" s="10">
        <f t="shared" si="36"/>
        <v>0</v>
      </c>
      <c r="R255" s="10">
        <f t="shared" si="36"/>
        <v>0</v>
      </c>
      <c r="S255" s="10">
        <f t="shared" si="36"/>
        <v>0</v>
      </c>
      <c r="T255" s="10">
        <f t="shared" si="36"/>
        <v>0</v>
      </c>
      <c r="U255" s="10">
        <f t="shared" si="36"/>
        <v>0</v>
      </c>
      <c r="V255" s="10">
        <f t="shared" si="36"/>
        <v>0</v>
      </c>
      <c r="W255" s="10">
        <f t="shared" si="36"/>
        <v>0</v>
      </c>
      <c r="X255" s="10">
        <f t="shared" si="36"/>
        <v>0</v>
      </c>
      <c r="Y255" s="10">
        <f t="shared" si="36"/>
        <v>0</v>
      </c>
      <c r="Z255" s="10">
        <f t="shared" si="36"/>
        <v>0</v>
      </c>
      <c r="AA255" s="10">
        <f t="shared" si="36"/>
        <v>0</v>
      </c>
      <c r="AB255" s="10">
        <f t="shared" si="36"/>
        <v>0</v>
      </c>
      <c r="AC255" s="10">
        <f t="shared" si="36"/>
        <v>0</v>
      </c>
    </row>
    <row r="256" spans="1:29" x14ac:dyDescent="0.25">
      <c r="A256" s="2">
        <v>255</v>
      </c>
      <c r="B256" s="3">
        <f t="shared" si="30"/>
        <v>44152</v>
      </c>
      <c r="C256" s="10">
        <f t="shared" si="28"/>
        <v>0</v>
      </c>
      <c r="D256" s="10">
        <f t="shared" si="29"/>
        <v>0</v>
      </c>
      <c r="E256" s="10">
        <f t="shared" si="36"/>
        <v>0</v>
      </c>
      <c r="F256" s="10">
        <f t="shared" si="36"/>
        <v>0</v>
      </c>
      <c r="G256" s="10">
        <f t="shared" si="36"/>
        <v>0</v>
      </c>
      <c r="H256" s="10">
        <f t="shared" si="36"/>
        <v>0</v>
      </c>
      <c r="I256" s="10">
        <f t="shared" si="36"/>
        <v>0</v>
      </c>
      <c r="J256" s="10">
        <f t="shared" si="36"/>
        <v>0</v>
      </c>
      <c r="K256" s="10">
        <f t="shared" si="36"/>
        <v>0</v>
      </c>
      <c r="L256" s="10">
        <f t="shared" si="36"/>
        <v>0</v>
      </c>
      <c r="M256" s="10">
        <f t="shared" si="36"/>
        <v>0</v>
      </c>
      <c r="N256" s="10">
        <f t="shared" si="36"/>
        <v>0</v>
      </c>
      <c r="O256" s="10">
        <f t="shared" si="36"/>
        <v>0</v>
      </c>
      <c r="P256" s="10">
        <f t="shared" si="36"/>
        <v>0</v>
      </c>
      <c r="Q256" s="10">
        <f t="shared" si="36"/>
        <v>0</v>
      </c>
      <c r="R256" s="10">
        <f t="shared" si="36"/>
        <v>0</v>
      </c>
      <c r="S256" s="10">
        <f t="shared" si="36"/>
        <v>0</v>
      </c>
      <c r="T256" s="10">
        <f t="shared" si="36"/>
        <v>0</v>
      </c>
      <c r="U256" s="10">
        <f t="shared" si="36"/>
        <v>0</v>
      </c>
      <c r="V256" s="10">
        <f t="shared" si="36"/>
        <v>0</v>
      </c>
      <c r="W256" s="10">
        <f t="shared" si="36"/>
        <v>0</v>
      </c>
      <c r="X256" s="10">
        <f t="shared" si="36"/>
        <v>0</v>
      </c>
      <c r="Y256" s="10">
        <f t="shared" si="36"/>
        <v>0</v>
      </c>
      <c r="Z256" s="10">
        <f t="shared" si="36"/>
        <v>0</v>
      </c>
      <c r="AA256" s="10">
        <f t="shared" si="36"/>
        <v>0</v>
      </c>
      <c r="AB256" s="10">
        <f t="shared" si="36"/>
        <v>0</v>
      </c>
      <c r="AC256" s="10">
        <f t="shared" si="36"/>
        <v>0</v>
      </c>
    </row>
    <row r="257" spans="1:29" x14ac:dyDescent="0.25">
      <c r="A257" s="2">
        <v>256</v>
      </c>
      <c r="B257" s="3">
        <f t="shared" si="30"/>
        <v>44153</v>
      </c>
      <c r="C257" s="10">
        <f t="shared" si="28"/>
        <v>0</v>
      </c>
      <c r="D257" s="10">
        <f t="shared" si="29"/>
        <v>0</v>
      </c>
      <c r="E257" s="10">
        <f t="shared" si="36"/>
        <v>0</v>
      </c>
      <c r="F257" s="10">
        <f t="shared" si="36"/>
        <v>0</v>
      </c>
      <c r="G257" s="10">
        <f t="shared" si="36"/>
        <v>0</v>
      </c>
      <c r="H257" s="10">
        <f t="shared" si="36"/>
        <v>0</v>
      </c>
      <c r="I257" s="10">
        <f t="shared" si="36"/>
        <v>0</v>
      </c>
      <c r="J257" s="10">
        <f t="shared" si="36"/>
        <v>0</v>
      </c>
      <c r="K257" s="10">
        <f t="shared" si="36"/>
        <v>0</v>
      </c>
      <c r="L257" s="10">
        <f t="shared" si="36"/>
        <v>0</v>
      </c>
      <c r="M257" s="10">
        <f t="shared" si="36"/>
        <v>0</v>
      </c>
      <c r="N257" s="10">
        <f t="shared" si="36"/>
        <v>0</v>
      </c>
      <c r="O257" s="10">
        <f t="shared" si="36"/>
        <v>0</v>
      </c>
      <c r="P257" s="10">
        <f t="shared" si="36"/>
        <v>0</v>
      </c>
      <c r="Q257" s="10">
        <f t="shared" si="36"/>
        <v>0</v>
      </c>
      <c r="R257" s="10">
        <f t="shared" si="36"/>
        <v>0</v>
      </c>
      <c r="S257" s="10">
        <f t="shared" si="36"/>
        <v>0</v>
      </c>
      <c r="T257" s="10">
        <f t="shared" si="36"/>
        <v>0</v>
      </c>
      <c r="U257" s="10">
        <f t="shared" si="36"/>
        <v>0</v>
      </c>
      <c r="V257" s="10">
        <f t="shared" si="36"/>
        <v>0</v>
      </c>
      <c r="W257" s="10">
        <f t="shared" si="36"/>
        <v>0</v>
      </c>
      <c r="X257" s="10">
        <f t="shared" si="36"/>
        <v>0</v>
      </c>
      <c r="Y257" s="10">
        <f t="shared" si="36"/>
        <v>0</v>
      </c>
      <c r="Z257" s="10">
        <f t="shared" si="36"/>
        <v>0</v>
      </c>
      <c r="AA257" s="10">
        <f t="shared" si="36"/>
        <v>0</v>
      </c>
      <c r="AB257" s="10">
        <f t="shared" si="36"/>
        <v>0</v>
      </c>
      <c r="AC257" s="10">
        <f t="shared" si="36"/>
        <v>0</v>
      </c>
    </row>
    <row r="258" spans="1:29" x14ac:dyDescent="0.25">
      <c r="A258" s="2">
        <v>257</v>
      </c>
      <c r="B258" s="3">
        <f t="shared" si="30"/>
        <v>44154</v>
      </c>
      <c r="C258" s="10">
        <f t="shared" ref="C258:C321" si="37">IF(B258&lt;Vac_Ini_Real-AntVacina,0,
IF(B258=Vac_Ini_Real-AntVacina+Dias1,Target1,
IF(B258=MAX(B:B),Target2,
IF(B258&lt;Vac_Ini_Real-AntVacina+Dias1,C257+(Target1-C257)/(Vac_Ini_Real-AntVacina+Dias1 - B258+1),
C257+(Target2-C257)/(MAX(B:B) - B258+1)
))))</f>
        <v>0</v>
      </c>
      <c r="D258" s="10">
        <f t="shared" si="29"/>
        <v>0</v>
      </c>
      <c r="E258" s="10">
        <f t="shared" si="36"/>
        <v>0</v>
      </c>
      <c r="F258" s="10">
        <f t="shared" si="36"/>
        <v>0</v>
      </c>
      <c r="G258" s="10">
        <f t="shared" si="36"/>
        <v>0</v>
      </c>
      <c r="H258" s="10">
        <f t="shared" si="36"/>
        <v>0</v>
      </c>
      <c r="I258" s="10">
        <f t="shared" si="36"/>
        <v>0</v>
      </c>
      <c r="J258" s="10">
        <f t="shared" si="36"/>
        <v>0</v>
      </c>
      <c r="K258" s="10">
        <f t="shared" si="36"/>
        <v>0</v>
      </c>
      <c r="L258" s="10">
        <f t="shared" si="36"/>
        <v>0</v>
      </c>
      <c r="M258" s="10">
        <f t="shared" si="36"/>
        <v>0</v>
      </c>
      <c r="N258" s="10">
        <f t="shared" si="36"/>
        <v>0</v>
      </c>
      <c r="O258" s="10">
        <f t="shared" si="36"/>
        <v>0</v>
      </c>
      <c r="P258" s="10">
        <f t="shared" si="36"/>
        <v>0</v>
      </c>
      <c r="Q258" s="10">
        <f t="shared" si="36"/>
        <v>0</v>
      </c>
      <c r="R258" s="10">
        <f t="shared" si="36"/>
        <v>0</v>
      </c>
      <c r="S258" s="10">
        <f t="shared" si="36"/>
        <v>0</v>
      </c>
      <c r="T258" s="10">
        <f t="shared" si="36"/>
        <v>0</v>
      </c>
      <c r="U258" s="10">
        <f t="shared" si="36"/>
        <v>0</v>
      </c>
      <c r="V258" s="10">
        <f t="shared" si="36"/>
        <v>0</v>
      </c>
      <c r="W258" s="10">
        <f t="shared" si="36"/>
        <v>0</v>
      </c>
      <c r="X258" s="10">
        <f t="shared" si="36"/>
        <v>0</v>
      </c>
      <c r="Y258" s="10">
        <f t="shared" si="36"/>
        <v>0</v>
      </c>
      <c r="Z258" s="10">
        <f t="shared" si="36"/>
        <v>0</v>
      </c>
      <c r="AA258" s="10">
        <f t="shared" si="36"/>
        <v>0</v>
      </c>
      <c r="AB258" s="10">
        <f t="shared" si="36"/>
        <v>0</v>
      </c>
      <c r="AC258" s="10">
        <f t="shared" si="36"/>
        <v>0</v>
      </c>
    </row>
    <row r="259" spans="1:29" x14ac:dyDescent="0.25">
      <c r="A259" s="2">
        <v>258</v>
      </c>
      <c r="B259" s="3">
        <f t="shared" si="30"/>
        <v>44155</v>
      </c>
      <c r="C259" s="10">
        <f t="shared" si="37"/>
        <v>0</v>
      </c>
      <c r="D259" s="10">
        <f t="shared" ref="D259:S322" si="38">C259</f>
        <v>0</v>
      </c>
      <c r="E259" s="10">
        <f t="shared" si="38"/>
        <v>0</v>
      </c>
      <c r="F259" s="10">
        <f t="shared" si="38"/>
        <v>0</v>
      </c>
      <c r="G259" s="10">
        <f t="shared" si="38"/>
        <v>0</v>
      </c>
      <c r="H259" s="10">
        <f t="shared" si="38"/>
        <v>0</v>
      </c>
      <c r="I259" s="10">
        <f t="shared" si="38"/>
        <v>0</v>
      </c>
      <c r="J259" s="10">
        <f t="shared" si="38"/>
        <v>0</v>
      </c>
      <c r="K259" s="10">
        <f t="shared" si="38"/>
        <v>0</v>
      </c>
      <c r="L259" s="10">
        <f t="shared" si="38"/>
        <v>0</v>
      </c>
      <c r="M259" s="10">
        <f t="shared" si="38"/>
        <v>0</v>
      </c>
      <c r="N259" s="10">
        <f t="shared" si="38"/>
        <v>0</v>
      </c>
      <c r="O259" s="10">
        <f t="shared" si="38"/>
        <v>0</v>
      </c>
      <c r="P259" s="10">
        <f t="shared" si="38"/>
        <v>0</v>
      </c>
      <c r="Q259" s="10">
        <f t="shared" si="38"/>
        <v>0</v>
      </c>
      <c r="R259" s="10">
        <f t="shared" si="38"/>
        <v>0</v>
      </c>
      <c r="S259" s="10">
        <f t="shared" si="38"/>
        <v>0</v>
      </c>
      <c r="T259" s="10">
        <f t="shared" si="36"/>
        <v>0</v>
      </c>
      <c r="U259" s="10">
        <f t="shared" si="36"/>
        <v>0</v>
      </c>
      <c r="V259" s="10">
        <f t="shared" si="36"/>
        <v>0</v>
      </c>
      <c r="W259" s="10">
        <f t="shared" si="36"/>
        <v>0</v>
      </c>
      <c r="X259" s="10">
        <f t="shared" si="36"/>
        <v>0</v>
      </c>
      <c r="Y259" s="10">
        <f t="shared" si="36"/>
        <v>0</v>
      </c>
      <c r="Z259" s="10">
        <f t="shared" si="36"/>
        <v>0</v>
      </c>
      <c r="AA259" s="10">
        <f t="shared" si="36"/>
        <v>0</v>
      </c>
      <c r="AB259" s="10">
        <f t="shared" si="36"/>
        <v>0</v>
      </c>
      <c r="AC259" s="10">
        <f t="shared" si="36"/>
        <v>0</v>
      </c>
    </row>
    <row r="260" spans="1:29" x14ac:dyDescent="0.25">
      <c r="A260" s="2">
        <v>259</v>
      </c>
      <c r="B260" s="3">
        <f t="shared" ref="B260:B323" si="39">B259+1</f>
        <v>44156</v>
      </c>
      <c r="C260" s="10">
        <f t="shared" si="37"/>
        <v>0</v>
      </c>
      <c r="D260" s="10">
        <f t="shared" si="38"/>
        <v>0</v>
      </c>
      <c r="E260" s="10">
        <f t="shared" ref="E260:AC270" si="40">D260</f>
        <v>0</v>
      </c>
      <c r="F260" s="10">
        <f t="shared" si="40"/>
        <v>0</v>
      </c>
      <c r="G260" s="10">
        <f t="shared" si="40"/>
        <v>0</v>
      </c>
      <c r="H260" s="10">
        <f t="shared" si="40"/>
        <v>0</v>
      </c>
      <c r="I260" s="10">
        <f t="shared" si="40"/>
        <v>0</v>
      </c>
      <c r="J260" s="10">
        <f t="shared" si="40"/>
        <v>0</v>
      </c>
      <c r="K260" s="10">
        <f t="shared" si="40"/>
        <v>0</v>
      </c>
      <c r="L260" s="10">
        <f t="shared" si="40"/>
        <v>0</v>
      </c>
      <c r="M260" s="10">
        <f t="shared" si="40"/>
        <v>0</v>
      </c>
      <c r="N260" s="10">
        <f t="shared" si="40"/>
        <v>0</v>
      </c>
      <c r="O260" s="10">
        <f t="shared" si="40"/>
        <v>0</v>
      </c>
      <c r="P260" s="10">
        <f t="shared" si="40"/>
        <v>0</v>
      </c>
      <c r="Q260" s="10">
        <f t="shared" si="40"/>
        <v>0</v>
      </c>
      <c r="R260" s="10">
        <f t="shared" si="40"/>
        <v>0</v>
      </c>
      <c r="S260" s="10">
        <f t="shared" si="40"/>
        <v>0</v>
      </c>
      <c r="T260" s="10">
        <f t="shared" si="40"/>
        <v>0</v>
      </c>
      <c r="U260" s="10">
        <f t="shared" si="40"/>
        <v>0</v>
      </c>
      <c r="V260" s="10">
        <f t="shared" si="40"/>
        <v>0</v>
      </c>
      <c r="W260" s="10">
        <f t="shared" si="40"/>
        <v>0</v>
      </c>
      <c r="X260" s="10">
        <f t="shared" si="40"/>
        <v>0</v>
      </c>
      <c r="Y260" s="10">
        <f t="shared" si="40"/>
        <v>0</v>
      </c>
      <c r="Z260" s="10">
        <f t="shared" si="40"/>
        <v>0</v>
      </c>
      <c r="AA260" s="10">
        <f t="shared" si="40"/>
        <v>0</v>
      </c>
      <c r="AB260" s="10">
        <f t="shared" si="40"/>
        <v>0</v>
      </c>
      <c r="AC260" s="10">
        <f t="shared" si="40"/>
        <v>0</v>
      </c>
    </row>
    <row r="261" spans="1:29" x14ac:dyDescent="0.25">
      <c r="A261" s="2">
        <v>260</v>
      </c>
      <c r="B261" s="3">
        <f t="shared" si="39"/>
        <v>44157</v>
      </c>
      <c r="C261" s="10">
        <f t="shared" si="37"/>
        <v>0</v>
      </c>
      <c r="D261" s="10">
        <f t="shared" si="38"/>
        <v>0</v>
      </c>
      <c r="E261" s="10">
        <f t="shared" si="40"/>
        <v>0</v>
      </c>
      <c r="F261" s="10">
        <f t="shared" si="40"/>
        <v>0</v>
      </c>
      <c r="G261" s="10">
        <f t="shared" si="40"/>
        <v>0</v>
      </c>
      <c r="H261" s="10">
        <f t="shared" si="40"/>
        <v>0</v>
      </c>
      <c r="I261" s="10">
        <f t="shared" si="40"/>
        <v>0</v>
      </c>
      <c r="J261" s="10">
        <f t="shared" si="40"/>
        <v>0</v>
      </c>
      <c r="K261" s="10">
        <f t="shared" si="40"/>
        <v>0</v>
      </c>
      <c r="L261" s="10">
        <f t="shared" si="40"/>
        <v>0</v>
      </c>
      <c r="M261" s="10">
        <f t="shared" si="40"/>
        <v>0</v>
      </c>
      <c r="N261" s="10">
        <f t="shared" si="40"/>
        <v>0</v>
      </c>
      <c r="O261" s="10">
        <f t="shared" si="40"/>
        <v>0</v>
      </c>
      <c r="P261" s="10">
        <f t="shared" si="40"/>
        <v>0</v>
      </c>
      <c r="Q261" s="10">
        <f t="shared" si="40"/>
        <v>0</v>
      </c>
      <c r="R261" s="10">
        <f t="shared" si="40"/>
        <v>0</v>
      </c>
      <c r="S261" s="10">
        <f t="shared" si="40"/>
        <v>0</v>
      </c>
      <c r="T261" s="10">
        <f t="shared" si="40"/>
        <v>0</v>
      </c>
      <c r="U261" s="10">
        <f t="shared" si="40"/>
        <v>0</v>
      </c>
      <c r="V261" s="10">
        <f t="shared" si="40"/>
        <v>0</v>
      </c>
      <c r="W261" s="10">
        <f t="shared" si="40"/>
        <v>0</v>
      </c>
      <c r="X261" s="10">
        <f t="shared" si="40"/>
        <v>0</v>
      </c>
      <c r="Y261" s="10">
        <f t="shared" si="40"/>
        <v>0</v>
      </c>
      <c r="Z261" s="10">
        <f t="shared" si="40"/>
        <v>0</v>
      </c>
      <c r="AA261" s="10">
        <f t="shared" si="40"/>
        <v>0</v>
      </c>
      <c r="AB261" s="10">
        <f t="shared" si="40"/>
        <v>0</v>
      </c>
      <c r="AC261" s="10">
        <f t="shared" si="40"/>
        <v>0</v>
      </c>
    </row>
    <row r="262" spans="1:29" x14ac:dyDescent="0.25">
      <c r="A262" s="2">
        <v>261</v>
      </c>
      <c r="B262" s="3">
        <f t="shared" si="39"/>
        <v>44158</v>
      </c>
      <c r="C262" s="10">
        <f t="shared" si="37"/>
        <v>0</v>
      </c>
      <c r="D262" s="10">
        <f t="shared" si="38"/>
        <v>0</v>
      </c>
      <c r="E262" s="10">
        <f t="shared" si="40"/>
        <v>0</v>
      </c>
      <c r="F262" s="10">
        <f t="shared" si="40"/>
        <v>0</v>
      </c>
      <c r="G262" s="10">
        <f t="shared" si="40"/>
        <v>0</v>
      </c>
      <c r="H262" s="10">
        <f t="shared" si="40"/>
        <v>0</v>
      </c>
      <c r="I262" s="10">
        <f t="shared" si="40"/>
        <v>0</v>
      </c>
      <c r="J262" s="10">
        <f t="shared" si="40"/>
        <v>0</v>
      </c>
      <c r="K262" s="10">
        <f t="shared" si="40"/>
        <v>0</v>
      </c>
      <c r="L262" s="10">
        <f t="shared" si="40"/>
        <v>0</v>
      </c>
      <c r="M262" s="10">
        <f t="shared" si="40"/>
        <v>0</v>
      </c>
      <c r="N262" s="10">
        <f t="shared" si="40"/>
        <v>0</v>
      </c>
      <c r="O262" s="10">
        <f t="shared" si="40"/>
        <v>0</v>
      </c>
      <c r="P262" s="10">
        <f t="shared" si="40"/>
        <v>0</v>
      </c>
      <c r="Q262" s="10">
        <f t="shared" si="40"/>
        <v>0</v>
      </c>
      <c r="R262" s="10">
        <f t="shared" si="40"/>
        <v>0</v>
      </c>
      <c r="S262" s="10">
        <f t="shared" si="40"/>
        <v>0</v>
      </c>
      <c r="T262" s="10">
        <f t="shared" si="40"/>
        <v>0</v>
      </c>
      <c r="U262" s="10">
        <f t="shared" si="40"/>
        <v>0</v>
      </c>
      <c r="V262" s="10">
        <f t="shared" si="40"/>
        <v>0</v>
      </c>
      <c r="W262" s="10">
        <f t="shared" si="40"/>
        <v>0</v>
      </c>
      <c r="X262" s="10">
        <f t="shared" si="40"/>
        <v>0</v>
      </c>
      <c r="Y262" s="10">
        <f t="shared" si="40"/>
        <v>0</v>
      </c>
      <c r="Z262" s="10">
        <f t="shared" si="40"/>
        <v>0</v>
      </c>
      <c r="AA262" s="10">
        <f t="shared" si="40"/>
        <v>0</v>
      </c>
      <c r="AB262" s="10">
        <f t="shared" si="40"/>
        <v>0</v>
      </c>
      <c r="AC262" s="10">
        <f t="shared" si="40"/>
        <v>0</v>
      </c>
    </row>
    <row r="263" spans="1:29" x14ac:dyDescent="0.25">
      <c r="A263" s="2">
        <v>262</v>
      </c>
      <c r="B263" s="3">
        <f t="shared" si="39"/>
        <v>44159</v>
      </c>
      <c r="C263" s="10">
        <f t="shared" si="37"/>
        <v>0</v>
      </c>
      <c r="D263" s="10">
        <f t="shared" si="38"/>
        <v>0</v>
      </c>
      <c r="E263" s="10">
        <f t="shared" si="40"/>
        <v>0</v>
      </c>
      <c r="F263" s="10">
        <f t="shared" si="40"/>
        <v>0</v>
      </c>
      <c r="G263" s="10">
        <f t="shared" si="40"/>
        <v>0</v>
      </c>
      <c r="H263" s="10">
        <f t="shared" si="40"/>
        <v>0</v>
      </c>
      <c r="I263" s="10">
        <f t="shared" si="40"/>
        <v>0</v>
      </c>
      <c r="J263" s="10">
        <f t="shared" si="40"/>
        <v>0</v>
      </c>
      <c r="K263" s="10">
        <f t="shared" si="40"/>
        <v>0</v>
      </c>
      <c r="L263" s="10">
        <f t="shared" si="40"/>
        <v>0</v>
      </c>
      <c r="M263" s="10">
        <f t="shared" si="40"/>
        <v>0</v>
      </c>
      <c r="N263" s="10">
        <f t="shared" si="40"/>
        <v>0</v>
      </c>
      <c r="O263" s="10">
        <f t="shared" si="40"/>
        <v>0</v>
      </c>
      <c r="P263" s="10">
        <f t="shared" si="40"/>
        <v>0</v>
      </c>
      <c r="Q263" s="10">
        <f t="shared" si="40"/>
        <v>0</v>
      </c>
      <c r="R263" s="10">
        <f t="shared" si="40"/>
        <v>0</v>
      </c>
      <c r="S263" s="10">
        <f t="shared" si="40"/>
        <v>0</v>
      </c>
      <c r="T263" s="10">
        <f t="shared" si="40"/>
        <v>0</v>
      </c>
      <c r="U263" s="10">
        <f t="shared" si="40"/>
        <v>0</v>
      </c>
      <c r="V263" s="10">
        <f t="shared" si="40"/>
        <v>0</v>
      </c>
      <c r="W263" s="10">
        <f t="shared" si="40"/>
        <v>0</v>
      </c>
      <c r="X263" s="10">
        <f t="shared" si="40"/>
        <v>0</v>
      </c>
      <c r="Y263" s="10">
        <f t="shared" si="40"/>
        <v>0</v>
      </c>
      <c r="Z263" s="10">
        <f t="shared" si="40"/>
        <v>0</v>
      </c>
      <c r="AA263" s="10">
        <f t="shared" si="40"/>
        <v>0</v>
      </c>
      <c r="AB263" s="10">
        <f t="shared" si="40"/>
        <v>0</v>
      </c>
      <c r="AC263" s="10">
        <f t="shared" si="40"/>
        <v>0</v>
      </c>
    </row>
    <row r="264" spans="1:29" x14ac:dyDescent="0.25">
      <c r="A264" s="2">
        <v>263</v>
      </c>
      <c r="B264" s="3">
        <f t="shared" si="39"/>
        <v>44160</v>
      </c>
      <c r="C264" s="10">
        <f t="shared" si="37"/>
        <v>0</v>
      </c>
      <c r="D264" s="10">
        <f t="shared" si="38"/>
        <v>0</v>
      </c>
      <c r="E264" s="10">
        <f t="shared" si="40"/>
        <v>0</v>
      </c>
      <c r="F264" s="10">
        <f t="shared" si="40"/>
        <v>0</v>
      </c>
      <c r="G264" s="10">
        <f t="shared" si="40"/>
        <v>0</v>
      </c>
      <c r="H264" s="10">
        <f t="shared" si="40"/>
        <v>0</v>
      </c>
      <c r="I264" s="10">
        <f t="shared" si="40"/>
        <v>0</v>
      </c>
      <c r="J264" s="10">
        <f t="shared" si="40"/>
        <v>0</v>
      </c>
      <c r="K264" s="10">
        <f t="shared" si="40"/>
        <v>0</v>
      </c>
      <c r="L264" s="10">
        <f t="shared" si="40"/>
        <v>0</v>
      </c>
      <c r="M264" s="10">
        <f t="shared" si="40"/>
        <v>0</v>
      </c>
      <c r="N264" s="10">
        <f t="shared" si="40"/>
        <v>0</v>
      </c>
      <c r="O264" s="10">
        <f t="shared" si="40"/>
        <v>0</v>
      </c>
      <c r="P264" s="10">
        <f t="shared" si="40"/>
        <v>0</v>
      </c>
      <c r="Q264" s="10">
        <f t="shared" si="40"/>
        <v>0</v>
      </c>
      <c r="R264" s="10">
        <f t="shared" si="40"/>
        <v>0</v>
      </c>
      <c r="S264" s="10">
        <f t="shared" si="40"/>
        <v>0</v>
      </c>
      <c r="T264" s="10">
        <f t="shared" si="40"/>
        <v>0</v>
      </c>
      <c r="U264" s="10">
        <f t="shared" si="40"/>
        <v>0</v>
      </c>
      <c r="V264" s="10">
        <f t="shared" si="40"/>
        <v>0</v>
      </c>
      <c r="W264" s="10">
        <f t="shared" si="40"/>
        <v>0</v>
      </c>
      <c r="X264" s="10">
        <f t="shared" si="40"/>
        <v>0</v>
      </c>
      <c r="Y264" s="10">
        <f t="shared" si="40"/>
        <v>0</v>
      </c>
      <c r="Z264" s="10">
        <f t="shared" si="40"/>
        <v>0</v>
      </c>
      <c r="AA264" s="10">
        <f t="shared" si="40"/>
        <v>0</v>
      </c>
      <c r="AB264" s="10">
        <f t="shared" si="40"/>
        <v>0</v>
      </c>
      <c r="AC264" s="10">
        <f t="shared" si="40"/>
        <v>0</v>
      </c>
    </row>
    <row r="265" spans="1:29" x14ac:dyDescent="0.25">
      <c r="A265" s="2">
        <v>264</v>
      </c>
      <c r="B265" s="3">
        <f t="shared" si="39"/>
        <v>44161</v>
      </c>
      <c r="C265" s="10">
        <f t="shared" si="37"/>
        <v>0</v>
      </c>
      <c r="D265" s="10">
        <f t="shared" si="38"/>
        <v>0</v>
      </c>
      <c r="E265" s="10">
        <f t="shared" si="40"/>
        <v>0</v>
      </c>
      <c r="F265" s="10">
        <f t="shared" si="40"/>
        <v>0</v>
      </c>
      <c r="G265" s="10">
        <f t="shared" si="40"/>
        <v>0</v>
      </c>
      <c r="H265" s="10">
        <f t="shared" si="40"/>
        <v>0</v>
      </c>
      <c r="I265" s="10">
        <f t="shared" si="40"/>
        <v>0</v>
      </c>
      <c r="J265" s="10">
        <f t="shared" si="40"/>
        <v>0</v>
      </c>
      <c r="K265" s="10">
        <f t="shared" si="40"/>
        <v>0</v>
      </c>
      <c r="L265" s="10">
        <f t="shared" si="40"/>
        <v>0</v>
      </c>
      <c r="M265" s="10">
        <f t="shared" si="40"/>
        <v>0</v>
      </c>
      <c r="N265" s="10">
        <f t="shared" si="40"/>
        <v>0</v>
      </c>
      <c r="O265" s="10">
        <f t="shared" si="40"/>
        <v>0</v>
      </c>
      <c r="P265" s="10">
        <f t="shared" si="40"/>
        <v>0</v>
      </c>
      <c r="Q265" s="10">
        <f t="shared" si="40"/>
        <v>0</v>
      </c>
      <c r="R265" s="10">
        <f t="shared" si="40"/>
        <v>0</v>
      </c>
      <c r="S265" s="10">
        <f t="shared" si="40"/>
        <v>0</v>
      </c>
      <c r="T265" s="10">
        <f t="shared" si="40"/>
        <v>0</v>
      </c>
      <c r="U265" s="10">
        <f t="shared" si="40"/>
        <v>0</v>
      </c>
      <c r="V265" s="10">
        <f t="shared" si="40"/>
        <v>0</v>
      </c>
      <c r="W265" s="10">
        <f t="shared" si="40"/>
        <v>0</v>
      </c>
      <c r="X265" s="10">
        <f t="shared" si="40"/>
        <v>0</v>
      </c>
      <c r="Y265" s="10">
        <f t="shared" si="40"/>
        <v>0</v>
      </c>
      <c r="Z265" s="10">
        <f t="shared" si="40"/>
        <v>0</v>
      </c>
      <c r="AA265" s="10">
        <f t="shared" si="40"/>
        <v>0</v>
      </c>
      <c r="AB265" s="10">
        <f t="shared" si="40"/>
        <v>0</v>
      </c>
      <c r="AC265" s="10">
        <f t="shared" si="40"/>
        <v>0</v>
      </c>
    </row>
    <row r="266" spans="1:29" x14ac:dyDescent="0.25">
      <c r="A266" s="2">
        <v>265</v>
      </c>
      <c r="B266" s="3">
        <f t="shared" si="39"/>
        <v>44162</v>
      </c>
      <c r="C266" s="10">
        <f t="shared" si="37"/>
        <v>0</v>
      </c>
      <c r="D266" s="10">
        <f t="shared" si="38"/>
        <v>0</v>
      </c>
      <c r="E266" s="10">
        <f t="shared" si="40"/>
        <v>0</v>
      </c>
      <c r="F266" s="10">
        <f t="shared" si="40"/>
        <v>0</v>
      </c>
      <c r="G266" s="10">
        <f t="shared" si="40"/>
        <v>0</v>
      </c>
      <c r="H266" s="10">
        <f t="shared" si="40"/>
        <v>0</v>
      </c>
      <c r="I266" s="10">
        <f t="shared" si="40"/>
        <v>0</v>
      </c>
      <c r="J266" s="10">
        <f t="shared" si="40"/>
        <v>0</v>
      </c>
      <c r="K266" s="10">
        <f t="shared" si="40"/>
        <v>0</v>
      </c>
      <c r="L266" s="10">
        <f t="shared" si="40"/>
        <v>0</v>
      </c>
      <c r="M266" s="10">
        <f t="shared" si="40"/>
        <v>0</v>
      </c>
      <c r="N266" s="10">
        <f t="shared" si="40"/>
        <v>0</v>
      </c>
      <c r="O266" s="10">
        <f t="shared" si="40"/>
        <v>0</v>
      </c>
      <c r="P266" s="10">
        <f t="shared" si="40"/>
        <v>0</v>
      </c>
      <c r="Q266" s="10">
        <f t="shared" si="40"/>
        <v>0</v>
      </c>
      <c r="R266" s="10">
        <f t="shared" si="40"/>
        <v>0</v>
      </c>
      <c r="S266" s="10">
        <f t="shared" si="40"/>
        <v>0</v>
      </c>
      <c r="T266" s="10">
        <f t="shared" si="40"/>
        <v>0</v>
      </c>
      <c r="U266" s="10">
        <f t="shared" si="40"/>
        <v>0</v>
      </c>
      <c r="V266" s="10">
        <f t="shared" si="40"/>
        <v>0</v>
      </c>
      <c r="W266" s="10">
        <f t="shared" si="40"/>
        <v>0</v>
      </c>
      <c r="X266" s="10">
        <f t="shared" si="40"/>
        <v>0</v>
      </c>
      <c r="Y266" s="10">
        <f t="shared" si="40"/>
        <v>0</v>
      </c>
      <c r="Z266" s="10">
        <f t="shared" si="40"/>
        <v>0</v>
      </c>
      <c r="AA266" s="10">
        <f t="shared" si="40"/>
        <v>0</v>
      </c>
      <c r="AB266" s="10">
        <f t="shared" si="40"/>
        <v>0</v>
      </c>
      <c r="AC266" s="10">
        <f t="shared" si="40"/>
        <v>0</v>
      </c>
    </row>
    <row r="267" spans="1:29" x14ac:dyDescent="0.25">
      <c r="A267" s="2">
        <v>266</v>
      </c>
      <c r="B267" s="3">
        <f t="shared" si="39"/>
        <v>44163</v>
      </c>
      <c r="C267" s="10">
        <f t="shared" si="37"/>
        <v>0</v>
      </c>
      <c r="D267" s="10">
        <f t="shared" si="38"/>
        <v>0</v>
      </c>
      <c r="E267" s="10">
        <f t="shared" si="40"/>
        <v>0</v>
      </c>
      <c r="F267" s="10">
        <f t="shared" si="40"/>
        <v>0</v>
      </c>
      <c r="G267" s="10">
        <f t="shared" si="40"/>
        <v>0</v>
      </c>
      <c r="H267" s="10">
        <f t="shared" si="40"/>
        <v>0</v>
      </c>
      <c r="I267" s="10">
        <f t="shared" si="40"/>
        <v>0</v>
      </c>
      <c r="J267" s="10">
        <f t="shared" si="40"/>
        <v>0</v>
      </c>
      <c r="K267" s="10">
        <f t="shared" si="40"/>
        <v>0</v>
      </c>
      <c r="L267" s="10">
        <f t="shared" si="40"/>
        <v>0</v>
      </c>
      <c r="M267" s="10">
        <f t="shared" si="40"/>
        <v>0</v>
      </c>
      <c r="N267" s="10">
        <f t="shared" si="40"/>
        <v>0</v>
      </c>
      <c r="O267" s="10">
        <f t="shared" si="40"/>
        <v>0</v>
      </c>
      <c r="P267" s="10">
        <f t="shared" si="40"/>
        <v>0</v>
      </c>
      <c r="Q267" s="10">
        <f t="shared" si="40"/>
        <v>0</v>
      </c>
      <c r="R267" s="10">
        <f t="shared" si="40"/>
        <v>0</v>
      </c>
      <c r="S267" s="10">
        <f t="shared" si="40"/>
        <v>0</v>
      </c>
      <c r="T267" s="10">
        <f t="shared" si="40"/>
        <v>0</v>
      </c>
      <c r="U267" s="10">
        <f t="shared" si="40"/>
        <v>0</v>
      </c>
      <c r="V267" s="10">
        <f t="shared" si="40"/>
        <v>0</v>
      </c>
      <c r="W267" s="10">
        <f t="shared" si="40"/>
        <v>0</v>
      </c>
      <c r="X267" s="10">
        <f t="shared" si="40"/>
        <v>0</v>
      </c>
      <c r="Y267" s="10">
        <f t="shared" si="40"/>
        <v>0</v>
      </c>
      <c r="Z267" s="10">
        <f t="shared" si="40"/>
        <v>0</v>
      </c>
      <c r="AA267" s="10">
        <f t="shared" si="40"/>
        <v>0</v>
      </c>
      <c r="AB267" s="10">
        <f t="shared" si="40"/>
        <v>0</v>
      </c>
      <c r="AC267" s="10">
        <f t="shared" si="40"/>
        <v>0</v>
      </c>
    </row>
    <row r="268" spans="1:29" x14ac:dyDescent="0.25">
      <c r="A268" s="2">
        <v>267</v>
      </c>
      <c r="B268" s="3">
        <f t="shared" si="39"/>
        <v>44164</v>
      </c>
      <c r="C268" s="10">
        <f t="shared" si="37"/>
        <v>0</v>
      </c>
      <c r="D268" s="10">
        <f t="shared" si="38"/>
        <v>0</v>
      </c>
      <c r="E268" s="10">
        <f t="shared" si="40"/>
        <v>0</v>
      </c>
      <c r="F268" s="10">
        <f t="shared" si="40"/>
        <v>0</v>
      </c>
      <c r="G268" s="10">
        <f t="shared" si="40"/>
        <v>0</v>
      </c>
      <c r="H268" s="10">
        <f t="shared" si="40"/>
        <v>0</v>
      </c>
      <c r="I268" s="10">
        <f t="shared" si="40"/>
        <v>0</v>
      </c>
      <c r="J268" s="10">
        <f t="shared" si="40"/>
        <v>0</v>
      </c>
      <c r="K268" s="10">
        <f t="shared" si="40"/>
        <v>0</v>
      </c>
      <c r="L268" s="10">
        <f t="shared" si="40"/>
        <v>0</v>
      </c>
      <c r="M268" s="10">
        <f t="shared" si="40"/>
        <v>0</v>
      </c>
      <c r="N268" s="10">
        <f t="shared" si="40"/>
        <v>0</v>
      </c>
      <c r="O268" s="10">
        <f t="shared" si="40"/>
        <v>0</v>
      </c>
      <c r="P268" s="10">
        <f t="shared" si="40"/>
        <v>0</v>
      </c>
      <c r="Q268" s="10">
        <f t="shared" si="40"/>
        <v>0</v>
      </c>
      <c r="R268" s="10">
        <f t="shared" si="40"/>
        <v>0</v>
      </c>
      <c r="S268" s="10">
        <f t="shared" si="40"/>
        <v>0</v>
      </c>
      <c r="T268" s="10">
        <f t="shared" si="40"/>
        <v>0</v>
      </c>
      <c r="U268" s="10">
        <f t="shared" si="40"/>
        <v>0</v>
      </c>
      <c r="V268" s="10">
        <f t="shared" si="40"/>
        <v>0</v>
      </c>
      <c r="W268" s="10">
        <f t="shared" si="40"/>
        <v>0</v>
      </c>
      <c r="X268" s="10">
        <f t="shared" si="40"/>
        <v>0</v>
      </c>
      <c r="Y268" s="10">
        <f t="shared" si="40"/>
        <v>0</v>
      </c>
      <c r="Z268" s="10">
        <f t="shared" si="40"/>
        <v>0</v>
      </c>
      <c r="AA268" s="10">
        <f t="shared" si="40"/>
        <v>0</v>
      </c>
      <c r="AB268" s="10">
        <f t="shared" si="40"/>
        <v>0</v>
      </c>
      <c r="AC268" s="10">
        <f t="shared" si="40"/>
        <v>0</v>
      </c>
    </row>
    <row r="269" spans="1:29" x14ac:dyDescent="0.25">
      <c r="A269" s="2">
        <v>268</v>
      </c>
      <c r="B269" s="3">
        <f t="shared" si="39"/>
        <v>44165</v>
      </c>
      <c r="C269" s="10">
        <f t="shared" si="37"/>
        <v>0</v>
      </c>
      <c r="D269" s="10">
        <f t="shared" si="38"/>
        <v>0</v>
      </c>
      <c r="E269" s="10">
        <f t="shared" si="40"/>
        <v>0</v>
      </c>
      <c r="F269" s="10">
        <f t="shared" si="40"/>
        <v>0</v>
      </c>
      <c r="G269" s="10">
        <f t="shared" si="40"/>
        <v>0</v>
      </c>
      <c r="H269" s="10">
        <f t="shared" si="40"/>
        <v>0</v>
      </c>
      <c r="I269" s="10">
        <f t="shared" si="40"/>
        <v>0</v>
      </c>
      <c r="J269" s="10">
        <f t="shared" si="40"/>
        <v>0</v>
      </c>
      <c r="K269" s="10">
        <f t="shared" si="40"/>
        <v>0</v>
      </c>
      <c r="L269" s="10">
        <f t="shared" si="40"/>
        <v>0</v>
      </c>
      <c r="M269" s="10">
        <f t="shared" si="40"/>
        <v>0</v>
      </c>
      <c r="N269" s="10">
        <f t="shared" si="40"/>
        <v>0</v>
      </c>
      <c r="O269" s="10">
        <f t="shared" si="40"/>
        <v>0</v>
      </c>
      <c r="P269" s="10">
        <f t="shared" si="40"/>
        <v>0</v>
      </c>
      <c r="Q269" s="10">
        <f t="shared" si="40"/>
        <v>0</v>
      </c>
      <c r="R269" s="10">
        <f t="shared" si="40"/>
        <v>0</v>
      </c>
      <c r="S269" s="10">
        <f t="shared" si="40"/>
        <v>0</v>
      </c>
      <c r="T269" s="10">
        <f t="shared" si="40"/>
        <v>0</v>
      </c>
      <c r="U269" s="10">
        <f t="shared" si="40"/>
        <v>0</v>
      </c>
      <c r="V269" s="10">
        <f t="shared" si="40"/>
        <v>0</v>
      </c>
      <c r="W269" s="10">
        <f t="shared" si="40"/>
        <v>0</v>
      </c>
      <c r="X269" s="10">
        <f t="shared" si="40"/>
        <v>0</v>
      </c>
      <c r="Y269" s="10">
        <f t="shared" si="40"/>
        <v>0</v>
      </c>
      <c r="Z269" s="10">
        <f t="shared" si="40"/>
        <v>0</v>
      </c>
      <c r="AA269" s="10">
        <f t="shared" si="40"/>
        <v>0</v>
      </c>
      <c r="AB269" s="10">
        <f t="shared" si="40"/>
        <v>0</v>
      </c>
      <c r="AC269" s="10">
        <f t="shared" si="40"/>
        <v>0</v>
      </c>
    </row>
    <row r="270" spans="1:29" x14ac:dyDescent="0.25">
      <c r="A270" s="2">
        <v>269</v>
      </c>
      <c r="B270" s="3">
        <f t="shared" si="39"/>
        <v>44166</v>
      </c>
      <c r="C270" s="10">
        <f t="shared" si="37"/>
        <v>0</v>
      </c>
      <c r="D270" s="10">
        <f t="shared" si="38"/>
        <v>0</v>
      </c>
      <c r="E270" s="10">
        <f t="shared" si="40"/>
        <v>0</v>
      </c>
      <c r="F270" s="10">
        <f t="shared" si="40"/>
        <v>0</v>
      </c>
      <c r="G270" s="10">
        <f t="shared" si="40"/>
        <v>0</v>
      </c>
      <c r="H270" s="10">
        <f t="shared" si="40"/>
        <v>0</v>
      </c>
      <c r="I270" s="10">
        <f t="shared" si="40"/>
        <v>0</v>
      </c>
      <c r="J270" s="10">
        <f t="shared" ref="E270:AC280" si="41">I270</f>
        <v>0</v>
      </c>
      <c r="K270" s="10">
        <f t="shared" si="41"/>
        <v>0</v>
      </c>
      <c r="L270" s="10">
        <f t="shared" si="41"/>
        <v>0</v>
      </c>
      <c r="M270" s="10">
        <f t="shared" si="41"/>
        <v>0</v>
      </c>
      <c r="N270" s="10">
        <f t="shared" si="41"/>
        <v>0</v>
      </c>
      <c r="O270" s="10">
        <f t="shared" si="41"/>
        <v>0</v>
      </c>
      <c r="P270" s="10">
        <f t="shared" si="41"/>
        <v>0</v>
      </c>
      <c r="Q270" s="10">
        <f t="shared" si="41"/>
        <v>0</v>
      </c>
      <c r="R270" s="10">
        <f t="shared" si="41"/>
        <v>0</v>
      </c>
      <c r="S270" s="10">
        <f t="shared" si="41"/>
        <v>0</v>
      </c>
      <c r="T270" s="10">
        <f t="shared" si="41"/>
        <v>0</v>
      </c>
      <c r="U270" s="10">
        <f t="shared" si="41"/>
        <v>0</v>
      </c>
      <c r="V270" s="10">
        <f t="shared" si="41"/>
        <v>0</v>
      </c>
      <c r="W270" s="10">
        <f t="shared" si="41"/>
        <v>0</v>
      </c>
      <c r="X270" s="10">
        <f t="shared" si="41"/>
        <v>0</v>
      </c>
      <c r="Y270" s="10">
        <f t="shared" si="41"/>
        <v>0</v>
      </c>
      <c r="Z270" s="10">
        <f t="shared" si="41"/>
        <v>0</v>
      </c>
      <c r="AA270" s="10">
        <f t="shared" si="41"/>
        <v>0</v>
      </c>
      <c r="AB270" s="10">
        <f t="shared" si="41"/>
        <v>0</v>
      </c>
      <c r="AC270" s="10">
        <f t="shared" si="41"/>
        <v>0</v>
      </c>
    </row>
    <row r="271" spans="1:29" x14ac:dyDescent="0.25">
      <c r="A271" s="2">
        <v>270</v>
      </c>
      <c r="B271" s="3">
        <f t="shared" si="39"/>
        <v>44167</v>
      </c>
      <c r="C271" s="10">
        <f t="shared" si="37"/>
        <v>0</v>
      </c>
      <c r="D271" s="10">
        <f t="shared" si="38"/>
        <v>0</v>
      </c>
      <c r="E271" s="10">
        <f t="shared" si="41"/>
        <v>0</v>
      </c>
      <c r="F271" s="10">
        <f t="shared" si="41"/>
        <v>0</v>
      </c>
      <c r="G271" s="10">
        <f t="shared" si="41"/>
        <v>0</v>
      </c>
      <c r="H271" s="10">
        <f t="shared" si="41"/>
        <v>0</v>
      </c>
      <c r="I271" s="10">
        <f t="shared" si="41"/>
        <v>0</v>
      </c>
      <c r="J271" s="10">
        <f t="shared" si="41"/>
        <v>0</v>
      </c>
      <c r="K271" s="10">
        <f t="shared" si="41"/>
        <v>0</v>
      </c>
      <c r="L271" s="10">
        <f t="shared" si="41"/>
        <v>0</v>
      </c>
      <c r="M271" s="10">
        <f t="shared" si="41"/>
        <v>0</v>
      </c>
      <c r="N271" s="10">
        <f t="shared" si="41"/>
        <v>0</v>
      </c>
      <c r="O271" s="10">
        <f t="shared" si="41"/>
        <v>0</v>
      </c>
      <c r="P271" s="10">
        <f t="shared" si="41"/>
        <v>0</v>
      </c>
      <c r="Q271" s="10">
        <f t="shared" si="41"/>
        <v>0</v>
      </c>
      <c r="R271" s="10">
        <f t="shared" si="41"/>
        <v>0</v>
      </c>
      <c r="S271" s="10">
        <f t="shared" si="41"/>
        <v>0</v>
      </c>
      <c r="T271" s="10">
        <f t="shared" si="41"/>
        <v>0</v>
      </c>
      <c r="U271" s="10">
        <f t="shared" si="41"/>
        <v>0</v>
      </c>
      <c r="V271" s="10">
        <f t="shared" si="41"/>
        <v>0</v>
      </c>
      <c r="W271" s="10">
        <f t="shared" si="41"/>
        <v>0</v>
      </c>
      <c r="X271" s="10">
        <f t="shared" si="41"/>
        <v>0</v>
      </c>
      <c r="Y271" s="10">
        <f t="shared" si="41"/>
        <v>0</v>
      </c>
      <c r="Z271" s="10">
        <f t="shared" si="41"/>
        <v>0</v>
      </c>
      <c r="AA271" s="10">
        <f t="shared" si="41"/>
        <v>0</v>
      </c>
      <c r="AB271" s="10">
        <f t="shared" si="41"/>
        <v>0</v>
      </c>
      <c r="AC271" s="10">
        <f t="shared" si="41"/>
        <v>0</v>
      </c>
    </row>
    <row r="272" spans="1:29" x14ac:dyDescent="0.25">
      <c r="A272" s="2">
        <v>271</v>
      </c>
      <c r="B272" s="3">
        <f t="shared" si="39"/>
        <v>44168</v>
      </c>
      <c r="C272" s="10">
        <f t="shared" si="37"/>
        <v>0</v>
      </c>
      <c r="D272" s="10">
        <f t="shared" si="38"/>
        <v>0</v>
      </c>
      <c r="E272" s="10">
        <f t="shared" si="41"/>
        <v>0</v>
      </c>
      <c r="F272" s="10">
        <f t="shared" si="41"/>
        <v>0</v>
      </c>
      <c r="G272" s="10">
        <f t="shared" si="41"/>
        <v>0</v>
      </c>
      <c r="H272" s="10">
        <f t="shared" si="41"/>
        <v>0</v>
      </c>
      <c r="I272" s="10">
        <f t="shared" si="41"/>
        <v>0</v>
      </c>
      <c r="J272" s="10">
        <f t="shared" si="41"/>
        <v>0</v>
      </c>
      <c r="K272" s="10">
        <f t="shared" si="41"/>
        <v>0</v>
      </c>
      <c r="L272" s="10">
        <f t="shared" si="41"/>
        <v>0</v>
      </c>
      <c r="M272" s="10">
        <f t="shared" si="41"/>
        <v>0</v>
      </c>
      <c r="N272" s="10">
        <f t="shared" si="41"/>
        <v>0</v>
      </c>
      <c r="O272" s="10">
        <f t="shared" si="41"/>
        <v>0</v>
      </c>
      <c r="P272" s="10">
        <f t="shared" si="41"/>
        <v>0</v>
      </c>
      <c r="Q272" s="10">
        <f t="shared" si="41"/>
        <v>0</v>
      </c>
      <c r="R272" s="10">
        <f t="shared" si="41"/>
        <v>0</v>
      </c>
      <c r="S272" s="10">
        <f t="shared" si="41"/>
        <v>0</v>
      </c>
      <c r="T272" s="10">
        <f t="shared" si="41"/>
        <v>0</v>
      </c>
      <c r="U272" s="10">
        <f t="shared" si="41"/>
        <v>0</v>
      </c>
      <c r="V272" s="10">
        <f t="shared" si="41"/>
        <v>0</v>
      </c>
      <c r="W272" s="10">
        <f t="shared" si="41"/>
        <v>0</v>
      </c>
      <c r="X272" s="10">
        <f t="shared" si="41"/>
        <v>0</v>
      </c>
      <c r="Y272" s="10">
        <f t="shared" si="41"/>
        <v>0</v>
      </c>
      <c r="Z272" s="10">
        <f t="shared" si="41"/>
        <v>0</v>
      </c>
      <c r="AA272" s="10">
        <f t="shared" si="41"/>
        <v>0</v>
      </c>
      <c r="AB272" s="10">
        <f t="shared" si="41"/>
        <v>0</v>
      </c>
      <c r="AC272" s="10">
        <f t="shared" si="41"/>
        <v>0</v>
      </c>
    </row>
    <row r="273" spans="1:29" x14ac:dyDescent="0.25">
      <c r="A273" s="2">
        <v>272</v>
      </c>
      <c r="B273" s="3">
        <f t="shared" si="39"/>
        <v>44169</v>
      </c>
      <c r="C273" s="10">
        <f t="shared" si="37"/>
        <v>0</v>
      </c>
      <c r="D273" s="10">
        <f t="shared" si="38"/>
        <v>0</v>
      </c>
      <c r="E273" s="10">
        <f t="shared" si="41"/>
        <v>0</v>
      </c>
      <c r="F273" s="10">
        <f t="shared" si="41"/>
        <v>0</v>
      </c>
      <c r="G273" s="10">
        <f t="shared" si="41"/>
        <v>0</v>
      </c>
      <c r="H273" s="10">
        <f t="shared" si="41"/>
        <v>0</v>
      </c>
      <c r="I273" s="10">
        <f t="shared" si="41"/>
        <v>0</v>
      </c>
      <c r="J273" s="10">
        <f t="shared" si="41"/>
        <v>0</v>
      </c>
      <c r="K273" s="10">
        <f t="shared" si="41"/>
        <v>0</v>
      </c>
      <c r="L273" s="10">
        <f t="shared" si="41"/>
        <v>0</v>
      </c>
      <c r="M273" s="10">
        <f t="shared" si="41"/>
        <v>0</v>
      </c>
      <c r="N273" s="10">
        <f t="shared" si="41"/>
        <v>0</v>
      </c>
      <c r="O273" s="10">
        <f t="shared" si="41"/>
        <v>0</v>
      </c>
      <c r="P273" s="10">
        <f t="shared" si="41"/>
        <v>0</v>
      </c>
      <c r="Q273" s="10">
        <f t="shared" si="41"/>
        <v>0</v>
      </c>
      <c r="R273" s="10">
        <f t="shared" si="41"/>
        <v>0</v>
      </c>
      <c r="S273" s="10">
        <f t="shared" si="41"/>
        <v>0</v>
      </c>
      <c r="T273" s="10">
        <f t="shared" si="41"/>
        <v>0</v>
      </c>
      <c r="U273" s="10">
        <f t="shared" si="41"/>
        <v>0</v>
      </c>
      <c r="V273" s="10">
        <f t="shared" si="41"/>
        <v>0</v>
      </c>
      <c r="W273" s="10">
        <f t="shared" si="41"/>
        <v>0</v>
      </c>
      <c r="X273" s="10">
        <f t="shared" si="41"/>
        <v>0</v>
      </c>
      <c r="Y273" s="10">
        <f t="shared" si="41"/>
        <v>0</v>
      </c>
      <c r="Z273" s="10">
        <f t="shared" si="41"/>
        <v>0</v>
      </c>
      <c r="AA273" s="10">
        <f t="shared" si="41"/>
        <v>0</v>
      </c>
      <c r="AB273" s="10">
        <f t="shared" si="41"/>
        <v>0</v>
      </c>
      <c r="AC273" s="10">
        <f t="shared" si="41"/>
        <v>0</v>
      </c>
    </row>
    <row r="274" spans="1:29" x14ac:dyDescent="0.25">
      <c r="A274" s="2">
        <v>273</v>
      </c>
      <c r="B274" s="3">
        <f t="shared" si="39"/>
        <v>44170</v>
      </c>
      <c r="C274" s="10">
        <f t="shared" si="37"/>
        <v>0</v>
      </c>
      <c r="D274" s="10">
        <f t="shared" si="38"/>
        <v>0</v>
      </c>
      <c r="E274" s="10">
        <f t="shared" si="41"/>
        <v>0</v>
      </c>
      <c r="F274" s="10">
        <f t="shared" si="41"/>
        <v>0</v>
      </c>
      <c r="G274" s="10">
        <f t="shared" si="41"/>
        <v>0</v>
      </c>
      <c r="H274" s="10">
        <f t="shared" si="41"/>
        <v>0</v>
      </c>
      <c r="I274" s="10">
        <f t="shared" si="41"/>
        <v>0</v>
      </c>
      <c r="J274" s="10">
        <f t="shared" si="41"/>
        <v>0</v>
      </c>
      <c r="K274" s="10">
        <f t="shared" si="41"/>
        <v>0</v>
      </c>
      <c r="L274" s="10">
        <f t="shared" si="41"/>
        <v>0</v>
      </c>
      <c r="M274" s="10">
        <f t="shared" si="41"/>
        <v>0</v>
      </c>
      <c r="N274" s="10">
        <f t="shared" si="41"/>
        <v>0</v>
      </c>
      <c r="O274" s="10">
        <f t="shared" si="41"/>
        <v>0</v>
      </c>
      <c r="P274" s="10">
        <f t="shared" si="41"/>
        <v>0</v>
      </c>
      <c r="Q274" s="10">
        <f t="shared" si="41"/>
        <v>0</v>
      </c>
      <c r="R274" s="10">
        <f t="shared" si="41"/>
        <v>0</v>
      </c>
      <c r="S274" s="10">
        <f t="shared" si="41"/>
        <v>0</v>
      </c>
      <c r="T274" s="10">
        <f t="shared" si="41"/>
        <v>0</v>
      </c>
      <c r="U274" s="10">
        <f t="shared" si="41"/>
        <v>0</v>
      </c>
      <c r="V274" s="10">
        <f t="shared" si="41"/>
        <v>0</v>
      </c>
      <c r="W274" s="10">
        <f t="shared" si="41"/>
        <v>0</v>
      </c>
      <c r="X274" s="10">
        <f t="shared" si="41"/>
        <v>0</v>
      </c>
      <c r="Y274" s="10">
        <f t="shared" si="41"/>
        <v>0</v>
      </c>
      <c r="Z274" s="10">
        <f t="shared" si="41"/>
        <v>0</v>
      </c>
      <c r="AA274" s="10">
        <f t="shared" si="41"/>
        <v>0</v>
      </c>
      <c r="AB274" s="10">
        <f t="shared" si="41"/>
        <v>0</v>
      </c>
      <c r="AC274" s="10">
        <f t="shared" si="41"/>
        <v>0</v>
      </c>
    </row>
    <row r="275" spans="1:29" x14ac:dyDescent="0.25">
      <c r="A275" s="2">
        <v>274</v>
      </c>
      <c r="B275" s="3">
        <f t="shared" si="39"/>
        <v>44171</v>
      </c>
      <c r="C275" s="10">
        <f t="shared" si="37"/>
        <v>0</v>
      </c>
      <c r="D275" s="10">
        <f t="shared" si="38"/>
        <v>0</v>
      </c>
      <c r="E275" s="10">
        <f t="shared" si="41"/>
        <v>0</v>
      </c>
      <c r="F275" s="10">
        <f t="shared" si="41"/>
        <v>0</v>
      </c>
      <c r="G275" s="10">
        <f t="shared" si="41"/>
        <v>0</v>
      </c>
      <c r="H275" s="10">
        <f t="shared" si="41"/>
        <v>0</v>
      </c>
      <c r="I275" s="10">
        <f t="shared" si="41"/>
        <v>0</v>
      </c>
      <c r="J275" s="10">
        <f t="shared" si="41"/>
        <v>0</v>
      </c>
      <c r="K275" s="10">
        <f t="shared" si="41"/>
        <v>0</v>
      </c>
      <c r="L275" s="10">
        <f t="shared" si="41"/>
        <v>0</v>
      </c>
      <c r="M275" s="10">
        <f t="shared" si="41"/>
        <v>0</v>
      </c>
      <c r="N275" s="10">
        <f t="shared" si="41"/>
        <v>0</v>
      </c>
      <c r="O275" s="10">
        <f t="shared" si="41"/>
        <v>0</v>
      </c>
      <c r="P275" s="10">
        <f t="shared" si="41"/>
        <v>0</v>
      </c>
      <c r="Q275" s="10">
        <f t="shared" si="41"/>
        <v>0</v>
      </c>
      <c r="R275" s="10">
        <f t="shared" si="41"/>
        <v>0</v>
      </c>
      <c r="S275" s="10">
        <f t="shared" si="41"/>
        <v>0</v>
      </c>
      <c r="T275" s="10">
        <f t="shared" si="41"/>
        <v>0</v>
      </c>
      <c r="U275" s="10">
        <f t="shared" si="41"/>
        <v>0</v>
      </c>
      <c r="V275" s="10">
        <f t="shared" si="41"/>
        <v>0</v>
      </c>
      <c r="W275" s="10">
        <f t="shared" si="41"/>
        <v>0</v>
      </c>
      <c r="X275" s="10">
        <f t="shared" si="41"/>
        <v>0</v>
      </c>
      <c r="Y275" s="10">
        <f t="shared" si="41"/>
        <v>0</v>
      </c>
      <c r="Z275" s="10">
        <f t="shared" si="41"/>
        <v>0</v>
      </c>
      <c r="AA275" s="10">
        <f t="shared" si="41"/>
        <v>0</v>
      </c>
      <c r="AB275" s="10">
        <f t="shared" si="41"/>
        <v>0</v>
      </c>
      <c r="AC275" s="10">
        <f t="shared" si="41"/>
        <v>0</v>
      </c>
    </row>
    <row r="276" spans="1:29" x14ac:dyDescent="0.25">
      <c r="A276" s="2">
        <v>275</v>
      </c>
      <c r="B276" s="3">
        <f t="shared" si="39"/>
        <v>44172</v>
      </c>
      <c r="C276" s="10">
        <f t="shared" si="37"/>
        <v>0</v>
      </c>
      <c r="D276" s="10">
        <f t="shared" si="38"/>
        <v>0</v>
      </c>
      <c r="E276" s="10">
        <f t="shared" si="41"/>
        <v>0</v>
      </c>
      <c r="F276" s="10">
        <f t="shared" si="41"/>
        <v>0</v>
      </c>
      <c r="G276" s="10">
        <f t="shared" si="41"/>
        <v>0</v>
      </c>
      <c r="H276" s="10">
        <f t="shared" si="41"/>
        <v>0</v>
      </c>
      <c r="I276" s="10">
        <f t="shared" si="41"/>
        <v>0</v>
      </c>
      <c r="J276" s="10">
        <f t="shared" si="41"/>
        <v>0</v>
      </c>
      <c r="K276" s="10">
        <f t="shared" si="41"/>
        <v>0</v>
      </c>
      <c r="L276" s="10">
        <f t="shared" si="41"/>
        <v>0</v>
      </c>
      <c r="M276" s="10">
        <f t="shared" si="41"/>
        <v>0</v>
      </c>
      <c r="N276" s="10">
        <f t="shared" si="41"/>
        <v>0</v>
      </c>
      <c r="O276" s="10">
        <f t="shared" si="41"/>
        <v>0</v>
      </c>
      <c r="P276" s="10">
        <f t="shared" si="41"/>
        <v>0</v>
      </c>
      <c r="Q276" s="10">
        <f t="shared" si="41"/>
        <v>0</v>
      </c>
      <c r="R276" s="10">
        <f t="shared" si="41"/>
        <v>0</v>
      </c>
      <c r="S276" s="10">
        <f t="shared" si="41"/>
        <v>0</v>
      </c>
      <c r="T276" s="10">
        <f t="shared" si="41"/>
        <v>0</v>
      </c>
      <c r="U276" s="10">
        <f t="shared" si="41"/>
        <v>0</v>
      </c>
      <c r="V276" s="10">
        <f t="shared" si="41"/>
        <v>0</v>
      </c>
      <c r="W276" s="10">
        <f t="shared" si="41"/>
        <v>0</v>
      </c>
      <c r="X276" s="10">
        <f t="shared" si="41"/>
        <v>0</v>
      </c>
      <c r="Y276" s="10">
        <f t="shared" si="41"/>
        <v>0</v>
      </c>
      <c r="Z276" s="10">
        <f t="shared" si="41"/>
        <v>0</v>
      </c>
      <c r="AA276" s="10">
        <f t="shared" si="41"/>
        <v>0</v>
      </c>
      <c r="AB276" s="10">
        <f t="shared" si="41"/>
        <v>0</v>
      </c>
      <c r="AC276" s="10">
        <f t="shared" si="41"/>
        <v>0</v>
      </c>
    </row>
    <row r="277" spans="1:29" x14ac:dyDescent="0.25">
      <c r="A277" s="2">
        <v>276</v>
      </c>
      <c r="B277" s="3">
        <f t="shared" si="39"/>
        <v>44173</v>
      </c>
      <c r="C277" s="10">
        <f t="shared" si="37"/>
        <v>5.1612903225806452E-3</v>
      </c>
      <c r="D277" s="10">
        <f t="shared" si="38"/>
        <v>5.1612903225806452E-3</v>
      </c>
      <c r="E277" s="10">
        <f t="shared" si="41"/>
        <v>5.1612903225806452E-3</v>
      </c>
      <c r="F277" s="10">
        <f t="shared" si="41"/>
        <v>5.1612903225806452E-3</v>
      </c>
      <c r="G277" s="10">
        <f t="shared" si="41"/>
        <v>5.1612903225806452E-3</v>
      </c>
      <c r="H277" s="10">
        <f t="shared" si="41"/>
        <v>5.1612903225806452E-3</v>
      </c>
      <c r="I277" s="10">
        <f t="shared" si="41"/>
        <v>5.1612903225806452E-3</v>
      </c>
      <c r="J277" s="10">
        <f t="shared" si="41"/>
        <v>5.1612903225806452E-3</v>
      </c>
      <c r="K277" s="10">
        <f t="shared" si="41"/>
        <v>5.1612903225806452E-3</v>
      </c>
      <c r="L277" s="10">
        <f t="shared" si="41"/>
        <v>5.1612903225806452E-3</v>
      </c>
      <c r="M277" s="10">
        <f t="shared" si="41"/>
        <v>5.1612903225806452E-3</v>
      </c>
      <c r="N277" s="10">
        <f t="shared" si="41"/>
        <v>5.1612903225806452E-3</v>
      </c>
      <c r="O277" s="10">
        <f t="shared" si="41"/>
        <v>5.1612903225806452E-3</v>
      </c>
      <c r="P277" s="10">
        <f t="shared" si="41"/>
        <v>5.1612903225806452E-3</v>
      </c>
      <c r="Q277" s="10">
        <f t="shared" si="41"/>
        <v>5.1612903225806452E-3</v>
      </c>
      <c r="R277" s="10">
        <f t="shared" si="41"/>
        <v>5.1612903225806452E-3</v>
      </c>
      <c r="S277" s="10">
        <f t="shared" si="41"/>
        <v>5.1612903225806452E-3</v>
      </c>
      <c r="T277" s="10">
        <f t="shared" si="41"/>
        <v>5.1612903225806452E-3</v>
      </c>
      <c r="U277" s="10">
        <f t="shared" si="41"/>
        <v>5.1612903225806452E-3</v>
      </c>
      <c r="V277" s="10">
        <f t="shared" si="41"/>
        <v>5.1612903225806452E-3</v>
      </c>
      <c r="W277" s="10">
        <f t="shared" si="41"/>
        <v>5.1612903225806452E-3</v>
      </c>
      <c r="X277" s="10">
        <f t="shared" si="41"/>
        <v>5.1612903225806452E-3</v>
      </c>
      <c r="Y277" s="10">
        <f t="shared" si="41"/>
        <v>5.1612903225806452E-3</v>
      </c>
      <c r="Z277" s="10">
        <f t="shared" si="41"/>
        <v>5.1612903225806452E-3</v>
      </c>
      <c r="AA277" s="10">
        <f t="shared" si="41"/>
        <v>5.1612903225806452E-3</v>
      </c>
      <c r="AB277" s="10">
        <f t="shared" si="41"/>
        <v>5.1612903225806452E-3</v>
      </c>
      <c r="AC277" s="10">
        <f t="shared" si="41"/>
        <v>5.1612903225806452E-3</v>
      </c>
    </row>
    <row r="278" spans="1:29" x14ac:dyDescent="0.25">
      <c r="A278" s="2">
        <v>277</v>
      </c>
      <c r="B278" s="3">
        <f t="shared" si="39"/>
        <v>44174</v>
      </c>
      <c r="C278" s="10">
        <f t="shared" si="37"/>
        <v>1.032258064516129E-2</v>
      </c>
      <c r="D278" s="10">
        <f t="shared" si="38"/>
        <v>1.032258064516129E-2</v>
      </c>
      <c r="E278" s="10">
        <f t="shared" si="41"/>
        <v>1.032258064516129E-2</v>
      </c>
      <c r="F278" s="10">
        <f t="shared" si="41"/>
        <v>1.032258064516129E-2</v>
      </c>
      <c r="G278" s="10">
        <f t="shared" si="41"/>
        <v>1.032258064516129E-2</v>
      </c>
      <c r="H278" s="10">
        <f t="shared" si="41"/>
        <v>1.032258064516129E-2</v>
      </c>
      <c r="I278" s="10">
        <f t="shared" si="41"/>
        <v>1.032258064516129E-2</v>
      </c>
      <c r="J278" s="10">
        <f t="shared" si="41"/>
        <v>1.032258064516129E-2</v>
      </c>
      <c r="K278" s="10">
        <f t="shared" si="41"/>
        <v>1.032258064516129E-2</v>
      </c>
      <c r="L278" s="10">
        <f t="shared" si="41"/>
        <v>1.032258064516129E-2</v>
      </c>
      <c r="M278" s="10">
        <f t="shared" si="41"/>
        <v>1.032258064516129E-2</v>
      </c>
      <c r="N278" s="10">
        <f t="shared" si="41"/>
        <v>1.032258064516129E-2</v>
      </c>
      <c r="O278" s="10">
        <f t="shared" si="41"/>
        <v>1.032258064516129E-2</v>
      </c>
      <c r="P278" s="10">
        <f t="shared" si="41"/>
        <v>1.032258064516129E-2</v>
      </c>
      <c r="Q278" s="10">
        <f t="shared" si="41"/>
        <v>1.032258064516129E-2</v>
      </c>
      <c r="R278" s="10">
        <f t="shared" si="41"/>
        <v>1.032258064516129E-2</v>
      </c>
      <c r="S278" s="10">
        <f t="shared" si="41"/>
        <v>1.032258064516129E-2</v>
      </c>
      <c r="T278" s="10">
        <f t="shared" si="41"/>
        <v>1.032258064516129E-2</v>
      </c>
      <c r="U278" s="10">
        <f t="shared" si="41"/>
        <v>1.032258064516129E-2</v>
      </c>
      <c r="V278" s="10">
        <f t="shared" si="41"/>
        <v>1.032258064516129E-2</v>
      </c>
      <c r="W278" s="10">
        <f t="shared" si="41"/>
        <v>1.032258064516129E-2</v>
      </c>
      <c r="X278" s="10">
        <f t="shared" si="41"/>
        <v>1.032258064516129E-2</v>
      </c>
      <c r="Y278" s="10">
        <f t="shared" si="41"/>
        <v>1.032258064516129E-2</v>
      </c>
      <c r="Z278" s="10">
        <f t="shared" si="41"/>
        <v>1.032258064516129E-2</v>
      </c>
      <c r="AA278" s="10">
        <f t="shared" si="41"/>
        <v>1.032258064516129E-2</v>
      </c>
      <c r="AB278" s="10">
        <f t="shared" si="41"/>
        <v>1.032258064516129E-2</v>
      </c>
      <c r="AC278" s="10">
        <f t="shared" si="41"/>
        <v>1.032258064516129E-2</v>
      </c>
    </row>
    <row r="279" spans="1:29" x14ac:dyDescent="0.25">
      <c r="A279" s="2">
        <v>278</v>
      </c>
      <c r="B279" s="3">
        <f t="shared" si="39"/>
        <v>44175</v>
      </c>
      <c r="C279" s="10">
        <f t="shared" si="37"/>
        <v>1.5483870967741935E-2</v>
      </c>
      <c r="D279" s="10">
        <f t="shared" si="38"/>
        <v>1.5483870967741935E-2</v>
      </c>
      <c r="E279" s="10">
        <f t="shared" si="41"/>
        <v>1.5483870967741935E-2</v>
      </c>
      <c r="F279" s="10">
        <f t="shared" si="41"/>
        <v>1.5483870967741935E-2</v>
      </c>
      <c r="G279" s="10">
        <f t="shared" si="41"/>
        <v>1.5483870967741935E-2</v>
      </c>
      <c r="H279" s="10">
        <f t="shared" si="41"/>
        <v>1.5483870967741935E-2</v>
      </c>
      <c r="I279" s="10">
        <f t="shared" si="41"/>
        <v>1.5483870967741935E-2</v>
      </c>
      <c r="J279" s="10">
        <f t="shared" si="41"/>
        <v>1.5483870967741935E-2</v>
      </c>
      <c r="K279" s="10">
        <f t="shared" si="41"/>
        <v>1.5483870967741935E-2</v>
      </c>
      <c r="L279" s="10">
        <f t="shared" si="41"/>
        <v>1.5483870967741935E-2</v>
      </c>
      <c r="M279" s="10">
        <f t="shared" si="41"/>
        <v>1.5483870967741935E-2</v>
      </c>
      <c r="N279" s="10">
        <f t="shared" si="41"/>
        <v>1.5483870967741935E-2</v>
      </c>
      <c r="O279" s="10">
        <f t="shared" si="41"/>
        <v>1.5483870967741935E-2</v>
      </c>
      <c r="P279" s="10">
        <f t="shared" si="41"/>
        <v>1.5483870967741935E-2</v>
      </c>
      <c r="Q279" s="10">
        <f t="shared" si="41"/>
        <v>1.5483870967741935E-2</v>
      </c>
      <c r="R279" s="10">
        <f t="shared" si="41"/>
        <v>1.5483870967741935E-2</v>
      </c>
      <c r="S279" s="10">
        <f t="shared" si="41"/>
        <v>1.5483870967741935E-2</v>
      </c>
      <c r="T279" s="10">
        <f t="shared" si="41"/>
        <v>1.5483870967741935E-2</v>
      </c>
      <c r="U279" s="10">
        <f t="shared" si="41"/>
        <v>1.5483870967741935E-2</v>
      </c>
      <c r="V279" s="10">
        <f t="shared" si="41"/>
        <v>1.5483870967741935E-2</v>
      </c>
      <c r="W279" s="10">
        <f t="shared" si="41"/>
        <v>1.5483870967741935E-2</v>
      </c>
      <c r="X279" s="10">
        <f t="shared" si="41"/>
        <v>1.5483870967741935E-2</v>
      </c>
      <c r="Y279" s="10">
        <f t="shared" si="41"/>
        <v>1.5483870967741935E-2</v>
      </c>
      <c r="Z279" s="10">
        <f t="shared" si="41"/>
        <v>1.5483870967741935E-2</v>
      </c>
      <c r="AA279" s="10">
        <f t="shared" si="41"/>
        <v>1.5483870967741935E-2</v>
      </c>
      <c r="AB279" s="10">
        <f t="shared" si="41"/>
        <v>1.5483870967741935E-2</v>
      </c>
      <c r="AC279" s="10">
        <f t="shared" si="41"/>
        <v>1.5483870967741935E-2</v>
      </c>
    </row>
    <row r="280" spans="1:29" x14ac:dyDescent="0.25">
      <c r="A280" s="2">
        <v>279</v>
      </c>
      <c r="B280" s="3">
        <f t="shared" si="39"/>
        <v>44176</v>
      </c>
      <c r="C280" s="10">
        <f t="shared" si="37"/>
        <v>2.0645161290322581E-2</v>
      </c>
      <c r="D280" s="10">
        <f t="shared" si="38"/>
        <v>2.0645161290322581E-2</v>
      </c>
      <c r="E280" s="10">
        <f t="shared" si="41"/>
        <v>2.0645161290322581E-2</v>
      </c>
      <c r="F280" s="10">
        <f t="shared" si="41"/>
        <v>2.0645161290322581E-2</v>
      </c>
      <c r="G280" s="10">
        <f t="shared" si="41"/>
        <v>2.0645161290322581E-2</v>
      </c>
      <c r="H280" s="10">
        <f t="shared" si="41"/>
        <v>2.0645161290322581E-2</v>
      </c>
      <c r="I280" s="10">
        <f t="shared" si="41"/>
        <v>2.0645161290322581E-2</v>
      </c>
      <c r="J280" s="10">
        <f t="shared" si="41"/>
        <v>2.0645161290322581E-2</v>
      </c>
      <c r="K280" s="10">
        <f t="shared" si="41"/>
        <v>2.0645161290322581E-2</v>
      </c>
      <c r="L280" s="10">
        <f t="shared" si="41"/>
        <v>2.0645161290322581E-2</v>
      </c>
      <c r="M280" s="10">
        <f t="shared" si="41"/>
        <v>2.0645161290322581E-2</v>
      </c>
      <c r="N280" s="10">
        <f t="shared" si="41"/>
        <v>2.0645161290322581E-2</v>
      </c>
      <c r="O280" s="10">
        <f t="shared" ref="E280:AC290" si="42">N280</f>
        <v>2.0645161290322581E-2</v>
      </c>
      <c r="P280" s="10">
        <f t="shared" si="42"/>
        <v>2.0645161290322581E-2</v>
      </c>
      <c r="Q280" s="10">
        <f t="shared" si="42"/>
        <v>2.0645161290322581E-2</v>
      </c>
      <c r="R280" s="10">
        <f t="shared" si="42"/>
        <v>2.0645161290322581E-2</v>
      </c>
      <c r="S280" s="10">
        <f t="shared" si="42"/>
        <v>2.0645161290322581E-2</v>
      </c>
      <c r="T280" s="10">
        <f t="shared" si="42"/>
        <v>2.0645161290322581E-2</v>
      </c>
      <c r="U280" s="10">
        <f t="shared" si="42"/>
        <v>2.0645161290322581E-2</v>
      </c>
      <c r="V280" s="10">
        <f t="shared" si="42"/>
        <v>2.0645161290322581E-2</v>
      </c>
      <c r="W280" s="10">
        <f t="shared" si="42"/>
        <v>2.0645161290322581E-2</v>
      </c>
      <c r="X280" s="10">
        <f t="shared" si="42"/>
        <v>2.0645161290322581E-2</v>
      </c>
      <c r="Y280" s="10">
        <f t="shared" si="42"/>
        <v>2.0645161290322581E-2</v>
      </c>
      <c r="Z280" s="10">
        <f t="shared" si="42"/>
        <v>2.0645161290322581E-2</v>
      </c>
      <c r="AA280" s="10">
        <f t="shared" si="42"/>
        <v>2.0645161290322581E-2</v>
      </c>
      <c r="AB280" s="10">
        <f t="shared" si="42"/>
        <v>2.0645161290322581E-2</v>
      </c>
      <c r="AC280" s="10">
        <f t="shared" si="42"/>
        <v>2.0645161290322581E-2</v>
      </c>
    </row>
    <row r="281" spans="1:29" x14ac:dyDescent="0.25">
      <c r="A281" s="2">
        <v>280</v>
      </c>
      <c r="B281" s="3">
        <f t="shared" si="39"/>
        <v>44177</v>
      </c>
      <c r="C281" s="10">
        <f t="shared" si="37"/>
        <v>2.5806451612903226E-2</v>
      </c>
      <c r="D281" s="10">
        <f t="shared" si="38"/>
        <v>2.5806451612903226E-2</v>
      </c>
      <c r="E281" s="10">
        <f t="shared" si="42"/>
        <v>2.5806451612903226E-2</v>
      </c>
      <c r="F281" s="10">
        <f t="shared" si="42"/>
        <v>2.5806451612903226E-2</v>
      </c>
      <c r="G281" s="10">
        <f t="shared" si="42"/>
        <v>2.5806451612903226E-2</v>
      </c>
      <c r="H281" s="10">
        <f t="shared" si="42"/>
        <v>2.5806451612903226E-2</v>
      </c>
      <c r="I281" s="10">
        <f t="shared" si="42"/>
        <v>2.5806451612903226E-2</v>
      </c>
      <c r="J281" s="10">
        <f t="shared" si="42"/>
        <v>2.5806451612903226E-2</v>
      </c>
      <c r="K281" s="10">
        <f t="shared" si="42"/>
        <v>2.5806451612903226E-2</v>
      </c>
      <c r="L281" s="10">
        <f t="shared" si="42"/>
        <v>2.5806451612903226E-2</v>
      </c>
      <c r="M281" s="10">
        <f t="shared" si="42"/>
        <v>2.5806451612903226E-2</v>
      </c>
      <c r="N281" s="10">
        <f t="shared" si="42"/>
        <v>2.5806451612903226E-2</v>
      </c>
      <c r="O281" s="10">
        <f t="shared" si="42"/>
        <v>2.5806451612903226E-2</v>
      </c>
      <c r="P281" s="10">
        <f t="shared" si="42"/>
        <v>2.5806451612903226E-2</v>
      </c>
      <c r="Q281" s="10">
        <f t="shared" si="42"/>
        <v>2.5806451612903226E-2</v>
      </c>
      <c r="R281" s="10">
        <f t="shared" si="42"/>
        <v>2.5806451612903226E-2</v>
      </c>
      <c r="S281" s="10">
        <f t="shared" si="42"/>
        <v>2.5806451612903226E-2</v>
      </c>
      <c r="T281" s="10">
        <f t="shared" si="42"/>
        <v>2.5806451612903226E-2</v>
      </c>
      <c r="U281" s="10">
        <f t="shared" si="42"/>
        <v>2.5806451612903226E-2</v>
      </c>
      <c r="V281" s="10">
        <f t="shared" si="42"/>
        <v>2.5806451612903226E-2</v>
      </c>
      <c r="W281" s="10">
        <f t="shared" si="42"/>
        <v>2.5806451612903226E-2</v>
      </c>
      <c r="X281" s="10">
        <f t="shared" si="42"/>
        <v>2.5806451612903226E-2</v>
      </c>
      <c r="Y281" s="10">
        <f t="shared" si="42"/>
        <v>2.5806451612903226E-2</v>
      </c>
      <c r="Z281" s="10">
        <f t="shared" si="42"/>
        <v>2.5806451612903226E-2</v>
      </c>
      <c r="AA281" s="10">
        <f t="shared" si="42"/>
        <v>2.5806451612903226E-2</v>
      </c>
      <c r="AB281" s="10">
        <f t="shared" si="42"/>
        <v>2.5806451612903226E-2</v>
      </c>
      <c r="AC281" s="10">
        <f t="shared" si="42"/>
        <v>2.5806451612903226E-2</v>
      </c>
    </row>
    <row r="282" spans="1:29" x14ac:dyDescent="0.25">
      <c r="A282" s="2">
        <v>281</v>
      </c>
      <c r="B282" s="3">
        <f t="shared" si="39"/>
        <v>44178</v>
      </c>
      <c r="C282" s="10">
        <f t="shared" si="37"/>
        <v>3.0967741935483871E-2</v>
      </c>
      <c r="D282" s="10">
        <f t="shared" si="38"/>
        <v>3.0967741935483871E-2</v>
      </c>
      <c r="E282" s="10">
        <f t="shared" si="42"/>
        <v>3.0967741935483871E-2</v>
      </c>
      <c r="F282" s="10">
        <f t="shared" si="42"/>
        <v>3.0967741935483871E-2</v>
      </c>
      <c r="G282" s="10">
        <f t="shared" si="42"/>
        <v>3.0967741935483871E-2</v>
      </c>
      <c r="H282" s="10">
        <f t="shared" si="42"/>
        <v>3.0967741935483871E-2</v>
      </c>
      <c r="I282" s="10">
        <f t="shared" si="42"/>
        <v>3.0967741935483871E-2</v>
      </c>
      <c r="J282" s="10">
        <f t="shared" si="42"/>
        <v>3.0967741935483871E-2</v>
      </c>
      <c r="K282" s="10">
        <f t="shared" si="42"/>
        <v>3.0967741935483871E-2</v>
      </c>
      <c r="L282" s="10">
        <f t="shared" si="42"/>
        <v>3.0967741935483871E-2</v>
      </c>
      <c r="M282" s="10">
        <f t="shared" si="42"/>
        <v>3.0967741935483871E-2</v>
      </c>
      <c r="N282" s="10">
        <f t="shared" si="42"/>
        <v>3.0967741935483871E-2</v>
      </c>
      <c r="O282" s="10">
        <f t="shared" si="42"/>
        <v>3.0967741935483871E-2</v>
      </c>
      <c r="P282" s="10">
        <f t="shared" si="42"/>
        <v>3.0967741935483871E-2</v>
      </c>
      <c r="Q282" s="10">
        <f t="shared" si="42"/>
        <v>3.0967741935483871E-2</v>
      </c>
      <c r="R282" s="10">
        <f t="shared" si="42"/>
        <v>3.0967741935483871E-2</v>
      </c>
      <c r="S282" s="10">
        <f t="shared" si="42"/>
        <v>3.0967741935483871E-2</v>
      </c>
      <c r="T282" s="10">
        <f t="shared" si="42"/>
        <v>3.0967741935483871E-2</v>
      </c>
      <c r="U282" s="10">
        <f t="shared" si="42"/>
        <v>3.0967741935483871E-2</v>
      </c>
      <c r="V282" s="10">
        <f t="shared" si="42"/>
        <v>3.0967741935483871E-2</v>
      </c>
      <c r="W282" s="10">
        <f t="shared" si="42"/>
        <v>3.0967741935483871E-2</v>
      </c>
      <c r="X282" s="10">
        <f t="shared" si="42"/>
        <v>3.0967741935483871E-2</v>
      </c>
      <c r="Y282" s="10">
        <f t="shared" si="42"/>
        <v>3.0967741935483871E-2</v>
      </c>
      <c r="Z282" s="10">
        <f t="shared" si="42"/>
        <v>3.0967741935483871E-2</v>
      </c>
      <c r="AA282" s="10">
        <f t="shared" si="42"/>
        <v>3.0967741935483871E-2</v>
      </c>
      <c r="AB282" s="10">
        <f t="shared" si="42"/>
        <v>3.0967741935483871E-2</v>
      </c>
      <c r="AC282" s="10">
        <f t="shared" si="42"/>
        <v>3.0967741935483871E-2</v>
      </c>
    </row>
    <row r="283" spans="1:29" x14ac:dyDescent="0.25">
      <c r="A283" s="2">
        <v>282</v>
      </c>
      <c r="B283" s="3">
        <f t="shared" si="39"/>
        <v>44179</v>
      </c>
      <c r="C283" s="10">
        <f t="shared" si="37"/>
        <v>3.612903225806452E-2</v>
      </c>
      <c r="D283" s="10">
        <f t="shared" si="38"/>
        <v>3.612903225806452E-2</v>
      </c>
      <c r="E283" s="10">
        <f t="shared" si="42"/>
        <v>3.612903225806452E-2</v>
      </c>
      <c r="F283" s="10">
        <f t="shared" si="42"/>
        <v>3.612903225806452E-2</v>
      </c>
      <c r="G283" s="10">
        <f t="shared" si="42"/>
        <v>3.612903225806452E-2</v>
      </c>
      <c r="H283" s="10">
        <f t="shared" si="42"/>
        <v>3.612903225806452E-2</v>
      </c>
      <c r="I283" s="10">
        <f t="shared" si="42"/>
        <v>3.612903225806452E-2</v>
      </c>
      <c r="J283" s="10">
        <f t="shared" si="42"/>
        <v>3.612903225806452E-2</v>
      </c>
      <c r="K283" s="10">
        <f t="shared" si="42"/>
        <v>3.612903225806452E-2</v>
      </c>
      <c r="L283" s="10">
        <f t="shared" si="42"/>
        <v>3.612903225806452E-2</v>
      </c>
      <c r="M283" s="10">
        <f t="shared" si="42"/>
        <v>3.612903225806452E-2</v>
      </c>
      <c r="N283" s="10">
        <f t="shared" si="42"/>
        <v>3.612903225806452E-2</v>
      </c>
      <c r="O283" s="10">
        <f t="shared" si="42"/>
        <v>3.612903225806452E-2</v>
      </c>
      <c r="P283" s="10">
        <f t="shared" si="42"/>
        <v>3.612903225806452E-2</v>
      </c>
      <c r="Q283" s="10">
        <f t="shared" si="42"/>
        <v>3.612903225806452E-2</v>
      </c>
      <c r="R283" s="10">
        <f t="shared" si="42"/>
        <v>3.612903225806452E-2</v>
      </c>
      <c r="S283" s="10">
        <f t="shared" si="42"/>
        <v>3.612903225806452E-2</v>
      </c>
      <c r="T283" s="10">
        <f t="shared" si="42"/>
        <v>3.612903225806452E-2</v>
      </c>
      <c r="U283" s="10">
        <f t="shared" si="42"/>
        <v>3.612903225806452E-2</v>
      </c>
      <c r="V283" s="10">
        <f t="shared" si="42"/>
        <v>3.612903225806452E-2</v>
      </c>
      <c r="W283" s="10">
        <f t="shared" si="42"/>
        <v>3.612903225806452E-2</v>
      </c>
      <c r="X283" s="10">
        <f t="shared" si="42"/>
        <v>3.612903225806452E-2</v>
      </c>
      <c r="Y283" s="10">
        <f t="shared" si="42"/>
        <v>3.612903225806452E-2</v>
      </c>
      <c r="Z283" s="10">
        <f t="shared" si="42"/>
        <v>3.612903225806452E-2</v>
      </c>
      <c r="AA283" s="10">
        <f t="shared" si="42"/>
        <v>3.612903225806452E-2</v>
      </c>
      <c r="AB283" s="10">
        <f t="shared" si="42"/>
        <v>3.612903225806452E-2</v>
      </c>
      <c r="AC283" s="10">
        <f t="shared" si="42"/>
        <v>3.612903225806452E-2</v>
      </c>
    </row>
    <row r="284" spans="1:29" x14ac:dyDescent="0.25">
      <c r="A284" s="2">
        <v>283</v>
      </c>
      <c r="B284" s="3">
        <f t="shared" si="39"/>
        <v>44180</v>
      </c>
      <c r="C284" s="10">
        <f t="shared" si="37"/>
        <v>4.1290322580645161E-2</v>
      </c>
      <c r="D284" s="10">
        <f t="shared" si="38"/>
        <v>4.1290322580645161E-2</v>
      </c>
      <c r="E284" s="10">
        <f t="shared" si="42"/>
        <v>4.1290322580645161E-2</v>
      </c>
      <c r="F284" s="10">
        <f t="shared" si="42"/>
        <v>4.1290322580645161E-2</v>
      </c>
      <c r="G284" s="10">
        <f t="shared" si="42"/>
        <v>4.1290322580645161E-2</v>
      </c>
      <c r="H284" s="10">
        <f t="shared" si="42"/>
        <v>4.1290322580645161E-2</v>
      </c>
      <c r="I284" s="10">
        <f t="shared" si="42"/>
        <v>4.1290322580645161E-2</v>
      </c>
      <c r="J284" s="10">
        <f t="shared" si="42"/>
        <v>4.1290322580645161E-2</v>
      </c>
      <c r="K284" s="10">
        <f t="shared" si="42"/>
        <v>4.1290322580645161E-2</v>
      </c>
      <c r="L284" s="10">
        <f t="shared" si="42"/>
        <v>4.1290322580645161E-2</v>
      </c>
      <c r="M284" s="10">
        <f t="shared" si="42"/>
        <v>4.1290322580645161E-2</v>
      </c>
      <c r="N284" s="10">
        <f t="shared" si="42"/>
        <v>4.1290322580645161E-2</v>
      </c>
      <c r="O284" s="10">
        <f t="shared" si="42"/>
        <v>4.1290322580645161E-2</v>
      </c>
      <c r="P284" s="10">
        <f t="shared" si="42"/>
        <v>4.1290322580645161E-2</v>
      </c>
      <c r="Q284" s="10">
        <f t="shared" si="42"/>
        <v>4.1290322580645161E-2</v>
      </c>
      <c r="R284" s="10">
        <f t="shared" si="42"/>
        <v>4.1290322580645161E-2</v>
      </c>
      <c r="S284" s="10">
        <f t="shared" si="42"/>
        <v>4.1290322580645161E-2</v>
      </c>
      <c r="T284" s="10">
        <f t="shared" si="42"/>
        <v>4.1290322580645161E-2</v>
      </c>
      <c r="U284" s="10">
        <f t="shared" si="42"/>
        <v>4.1290322580645161E-2</v>
      </c>
      <c r="V284" s="10">
        <f t="shared" si="42"/>
        <v>4.1290322580645161E-2</v>
      </c>
      <c r="W284" s="10">
        <f t="shared" si="42"/>
        <v>4.1290322580645161E-2</v>
      </c>
      <c r="X284" s="10">
        <f t="shared" si="42"/>
        <v>4.1290322580645161E-2</v>
      </c>
      <c r="Y284" s="10">
        <f t="shared" si="42"/>
        <v>4.1290322580645161E-2</v>
      </c>
      <c r="Z284" s="10">
        <f t="shared" si="42"/>
        <v>4.1290322580645161E-2</v>
      </c>
      <c r="AA284" s="10">
        <f t="shared" si="42"/>
        <v>4.1290322580645161E-2</v>
      </c>
      <c r="AB284" s="10">
        <f t="shared" si="42"/>
        <v>4.1290322580645161E-2</v>
      </c>
      <c r="AC284" s="10">
        <f t="shared" si="42"/>
        <v>4.1290322580645161E-2</v>
      </c>
    </row>
    <row r="285" spans="1:29" x14ac:dyDescent="0.25">
      <c r="A285" s="2">
        <v>284</v>
      </c>
      <c r="B285" s="3">
        <f t="shared" si="39"/>
        <v>44181</v>
      </c>
      <c r="C285" s="10">
        <f t="shared" si="37"/>
        <v>4.645161290322581E-2</v>
      </c>
      <c r="D285" s="10">
        <f t="shared" si="38"/>
        <v>4.645161290322581E-2</v>
      </c>
      <c r="E285" s="10">
        <f t="shared" si="42"/>
        <v>4.645161290322581E-2</v>
      </c>
      <c r="F285" s="10">
        <f t="shared" si="42"/>
        <v>4.645161290322581E-2</v>
      </c>
      <c r="G285" s="10">
        <f t="shared" si="42"/>
        <v>4.645161290322581E-2</v>
      </c>
      <c r="H285" s="10">
        <f t="shared" si="42"/>
        <v>4.645161290322581E-2</v>
      </c>
      <c r="I285" s="10">
        <f t="shared" si="42"/>
        <v>4.645161290322581E-2</v>
      </c>
      <c r="J285" s="10">
        <f t="shared" si="42"/>
        <v>4.645161290322581E-2</v>
      </c>
      <c r="K285" s="10">
        <f t="shared" si="42"/>
        <v>4.645161290322581E-2</v>
      </c>
      <c r="L285" s="10">
        <f t="shared" si="42"/>
        <v>4.645161290322581E-2</v>
      </c>
      <c r="M285" s="10">
        <f t="shared" si="42"/>
        <v>4.645161290322581E-2</v>
      </c>
      <c r="N285" s="10">
        <f t="shared" si="42"/>
        <v>4.645161290322581E-2</v>
      </c>
      <c r="O285" s="10">
        <f t="shared" si="42"/>
        <v>4.645161290322581E-2</v>
      </c>
      <c r="P285" s="10">
        <f t="shared" si="42"/>
        <v>4.645161290322581E-2</v>
      </c>
      <c r="Q285" s="10">
        <f t="shared" si="42"/>
        <v>4.645161290322581E-2</v>
      </c>
      <c r="R285" s="10">
        <f t="shared" si="42"/>
        <v>4.645161290322581E-2</v>
      </c>
      <c r="S285" s="10">
        <f t="shared" si="42"/>
        <v>4.645161290322581E-2</v>
      </c>
      <c r="T285" s="10">
        <f t="shared" si="42"/>
        <v>4.645161290322581E-2</v>
      </c>
      <c r="U285" s="10">
        <f t="shared" si="42"/>
        <v>4.645161290322581E-2</v>
      </c>
      <c r="V285" s="10">
        <f t="shared" si="42"/>
        <v>4.645161290322581E-2</v>
      </c>
      <c r="W285" s="10">
        <f t="shared" si="42"/>
        <v>4.645161290322581E-2</v>
      </c>
      <c r="X285" s="10">
        <f t="shared" si="42"/>
        <v>4.645161290322581E-2</v>
      </c>
      <c r="Y285" s="10">
        <f t="shared" si="42"/>
        <v>4.645161290322581E-2</v>
      </c>
      <c r="Z285" s="10">
        <f t="shared" si="42"/>
        <v>4.645161290322581E-2</v>
      </c>
      <c r="AA285" s="10">
        <f t="shared" si="42"/>
        <v>4.645161290322581E-2</v>
      </c>
      <c r="AB285" s="10">
        <f t="shared" si="42"/>
        <v>4.645161290322581E-2</v>
      </c>
      <c r="AC285" s="10">
        <f t="shared" si="42"/>
        <v>4.645161290322581E-2</v>
      </c>
    </row>
    <row r="286" spans="1:29" x14ac:dyDescent="0.25">
      <c r="A286" s="2">
        <v>285</v>
      </c>
      <c r="B286" s="3">
        <f t="shared" si="39"/>
        <v>44182</v>
      </c>
      <c r="C286" s="10">
        <f t="shared" si="37"/>
        <v>5.1612903225806459E-2</v>
      </c>
      <c r="D286" s="10">
        <f t="shared" si="38"/>
        <v>5.1612903225806459E-2</v>
      </c>
      <c r="E286" s="10">
        <f t="shared" si="42"/>
        <v>5.1612903225806459E-2</v>
      </c>
      <c r="F286" s="10">
        <f t="shared" si="42"/>
        <v>5.1612903225806459E-2</v>
      </c>
      <c r="G286" s="10">
        <f t="shared" si="42"/>
        <v>5.1612903225806459E-2</v>
      </c>
      <c r="H286" s="10">
        <f t="shared" si="42"/>
        <v>5.1612903225806459E-2</v>
      </c>
      <c r="I286" s="10">
        <f t="shared" si="42"/>
        <v>5.1612903225806459E-2</v>
      </c>
      <c r="J286" s="10">
        <f t="shared" si="42"/>
        <v>5.1612903225806459E-2</v>
      </c>
      <c r="K286" s="10">
        <f t="shared" si="42"/>
        <v>5.1612903225806459E-2</v>
      </c>
      <c r="L286" s="10">
        <f t="shared" si="42"/>
        <v>5.1612903225806459E-2</v>
      </c>
      <c r="M286" s="10">
        <f t="shared" si="42"/>
        <v>5.1612903225806459E-2</v>
      </c>
      <c r="N286" s="10">
        <f t="shared" si="42"/>
        <v>5.1612903225806459E-2</v>
      </c>
      <c r="O286" s="10">
        <f t="shared" si="42"/>
        <v>5.1612903225806459E-2</v>
      </c>
      <c r="P286" s="10">
        <f t="shared" si="42"/>
        <v>5.1612903225806459E-2</v>
      </c>
      <c r="Q286" s="10">
        <f t="shared" si="42"/>
        <v>5.1612903225806459E-2</v>
      </c>
      <c r="R286" s="10">
        <f t="shared" si="42"/>
        <v>5.1612903225806459E-2</v>
      </c>
      <c r="S286" s="10">
        <f t="shared" si="42"/>
        <v>5.1612903225806459E-2</v>
      </c>
      <c r="T286" s="10">
        <f t="shared" si="42"/>
        <v>5.1612903225806459E-2</v>
      </c>
      <c r="U286" s="10">
        <f t="shared" si="42"/>
        <v>5.1612903225806459E-2</v>
      </c>
      <c r="V286" s="10">
        <f t="shared" si="42"/>
        <v>5.1612903225806459E-2</v>
      </c>
      <c r="W286" s="10">
        <f t="shared" si="42"/>
        <v>5.1612903225806459E-2</v>
      </c>
      <c r="X286" s="10">
        <f t="shared" si="42"/>
        <v>5.1612903225806459E-2</v>
      </c>
      <c r="Y286" s="10">
        <f t="shared" si="42"/>
        <v>5.1612903225806459E-2</v>
      </c>
      <c r="Z286" s="10">
        <f t="shared" si="42"/>
        <v>5.1612903225806459E-2</v>
      </c>
      <c r="AA286" s="10">
        <f t="shared" si="42"/>
        <v>5.1612903225806459E-2</v>
      </c>
      <c r="AB286" s="10">
        <f t="shared" si="42"/>
        <v>5.1612903225806459E-2</v>
      </c>
      <c r="AC286" s="10">
        <f t="shared" si="42"/>
        <v>5.1612903225806459E-2</v>
      </c>
    </row>
    <row r="287" spans="1:29" x14ac:dyDescent="0.25">
      <c r="A287" s="2">
        <v>286</v>
      </c>
      <c r="B287" s="3">
        <f t="shared" si="39"/>
        <v>44183</v>
      </c>
      <c r="C287" s="10">
        <f t="shared" si="37"/>
        <v>5.67741935483871E-2</v>
      </c>
      <c r="D287" s="10">
        <f t="shared" si="38"/>
        <v>5.67741935483871E-2</v>
      </c>
      <c r="E287" s="10">
        <f t="shared" si="42"/>
        <v>5.67741935483871E-2</v>
      </c>
      <c r="F287" s="10">
        <f t="shared" si="42"/>
        <v>5.67741935483871E-2</v>
      </c>
      <c r="G287" s="10">
        <f t="shared" si="42"/>
        <v>5.67741935483871E-2</v>
      </c>
      <c r="H287" s="10">
        <f t="shared" si="42"/>
        <v>5.67741935483871E-2</v>
      </c>
      <c r="I287" s="10">
        <f t="shared" si="42"/>
        <v>5.67741935483871E-2</v>
      </c>
      <c r="J287" s="10">
        <f t="shared" si="42"/>
        <v>5.67741935483871E-2</v>
      </c>
      <c r="K287" s="10">
        <f t="shared" si="42"/>
        <v>5.67741935483871E-2</v>
      </c>
      <c r="L287" s="10">
        <f t="shared" si="42"/>
        <v>5.67741935483871E-2</v>
      </c>
      <c r="M287" s="10">
        <f t="shared" si="42"/>
        <v>5.67741935483871E-2</v>
      </c>
      <c r="N287" s="10">
        <f t="shared" si="42"/>
        <v>5.67741935483871E-2</v>
      </c>
      <c r="O287" s="10">
        <f t="shared" si="42"/>
        <v>5.67741935483871E-2</v>
      </c>
      <c r="P287" s="10">
        <f t="shared" si="42"/>
        <v>5.67741935483871E-2</v>
      </c>
      <c r="Q287" s="10">
        <f t="shared" si="42"/>
        <v>5.67741935483871E-2</v>
      </c>
      <c r="R287" s="10">
        <f t="shared" si="42"/>
        <v>5.67741935483871E-2</v>
      </c>
      <c r="S287" s="10">
        <f t="shared" si="42"/>
        <v>5.67741935483871E-2</v>
      </c>
      <c r="T287" s="10">
        <f t="shared" si="42"/>
        <v>5.67741935483871E-2</v>
      </c>
      <c r="U287" s="10">
        <f t="shared" si="42"/>
        <v>5.67741935483871E-2</v>
      </c>
      <c r="V287" s="10">
        <f t="shared" si="42"/>
        <v>5.67741935483871E-2</v>
      </c>
      <c r="W287" s="10">
        <f t="shared" si="42"/>
        <v>5.67741935483871E-2</v>
      </c>
      <c r="X287" s="10">
        <f t="shared" si="42"/>
        <v>5.67741935483871E-2</v>
      </c>
      <c r="Y287" s="10">
        <f t="shared" si="42"/>
        <v>5.67741935483871E-2</v>
      </c>
      <c r="Z287" s="10">
        <f t="shared" si="42"/>
        <v>5.67741935483871E-2</v>
      </c>
      <c r="AA287" s="10">
        <f t="shared" si="42"/>
        <v>5.67741935483871E-2</v>
      </c>
      <c r="AB287" s="10">
        <f t="shared" si="42"/>
        <v>5.67741935483871E-2</v>
      </c>
      <c r="AC287" s="10">
        <f t="shared" si="42"/>
        <v>5.67741935483871E-2</v>
      </c>
    </row>
    <row r="288" spans="1:29" x14ac:dyDescent="0.25">
      <c r="A288" s="2">
        <v>287</v>
      </c>
      <c r="B288" s="3">
        <f t="shared" si="39"/>
        <v>44184</v>
      </c>
      <c r="C288" s="10">
        <f t="shared" si="37"/>
        <v>6.1935483870967742E-2</v>
      </c>
      <c r="D288" s="10">
        <f t="shared" si="38"/>
        <v>6.1935483870967742E-2</v>
      </c>
      <c r="E288" s="10">
        <f t="shared" si="42"/>
        <v>6.1935483870967742E-2</v>
      </c>
      <c r="F288" s="10">
        <f t="shared" si="42"/>
        <v>6.1935483870967742E-2</v>
      </c>
      <c r="G288" s="10">
        <f t="shared" si="42"/>
        <v>6.1935483870967742E-2</v>
      </c>
      <c r="H288" s="10">
        <f t="shared" si="42"/>
        <v>6.1935483870967742E-2</v>
      </c>
      <c r="I288" s="10">
        <f t="shared" si="42"/>
        <v>6.1935483870967742E-2</v>
      </c>
      <c r="J288" s="10">
        <f t="shared" si="42"/>
        <v>6.1935483870967742E-2</v>
      </c>
      <c r="K288" s="10">
        <f t="shared" si="42"/>
        <v>6.1935483870967742E-2</v>
      </c>
      <c r="L288" s="10">
        <f t="shared" si="42"/>
        <v>6.1935483870967742E-2</v>
      </c>
      <c r="M288" s="10">
        <f t="shared" si="42"/>
        <v>6.1935483870967742E-2</v>
      </c>
      <c r="N288" s="10">
        <f t="shared" si="42"/>
        <v>6.1935483870967742E-2</v>
      </c>
      <c r="O288" s="10">
        <f t="shared" si="42"/>
        <v>6.1935483870967742E-2</v>
      </c>
      <c r="P288" s="10">
        <f t="shared" si="42"/>
        <v>6.1935483870967742E-2</v>
      </c>
      <c r="Q288" s="10">
        <f t="shared" si="42"/>
        <v>6.1935483870967742E-2</v>
      </c>
      <c r="R288" s="10">
        <f t="shared" si="42"/>
        <v>6.1935483870967742E-2</v>
      </c>
      <c r="S288" s="10">
        <f t="shared" si="42"/>
        <v>6.1935483870967742E-2</v>
      </c>
      <c r="T288" s="10">
        <f t="shared" si="42"/>
        <v>6.1935483870967742E-2</v>
      </c>
      <c r="U288" s="10">
        <f t="shared" si="42"/>
        <v>6.1935483870967742E-2</v>
      </c>
      <c r="V288" s="10">
        <f t="shared" si="42"/>
        <v>6.1935483870967742E-2</v>
      </c>
      <c r="W288" s="10">
        <f t="shared" si="42"/>
        <v>6.1935483870967742E-2</v>
      </c>
      <c r="X288" s="10">
        <f t="shared" si="42"/>
        <v>6.1935483870967742E-2</v>
      </c>
      <c r="Y288" s="10">
        <f t="shared" si="42"/>
        <v>6.1935483870967742E-2</v>
      </c>
      <c r="Z288" s="10">
        <f t="shared" si="42"/>
        <v>6.1935483870967742E-2</v>
      </c>
      <c r="AA288" s="10">
        <f t="shared" si="42"/>
        <v>6.1935483870967742E-2</v>
      </c>
      <c r="AB288" s="10">
        <f t="shared" si="42"/>
        <v>6.1935483870967742E-2</v>
      </c>
      <c r="AC288" s="10">
        <f t="shared" si="42"/>
        <v>6.1935483870967742E-2</v>
      </c>
    </row>
    <row r="289" spans="1:29" x14ac:dyDescent="0.25">
      <c r="A289" s="2">
        <v>288</v>
      </c>
      <c r="B289" s="3">
        <f t="shared" si="39"/>
        <v>44185</v>
      </c>
      <c r="C289" s="10">
        <f t="shared" si="37"/>
        <v>6.7096774193548384E-2</v>
      </c>
      <c r="D289" s="10">
        <f t="shared" si="38"/>
        <v>6.7096774193548384E-2</v>
      </c>
      <c r="E289" s="10">
        <f t="shared" si="42"/>
        <v>6.7096774193548384E-2</v>
      </c>
      <c r="F289" s="10">
        <f t="shared" si="42"/>
        <v>6.7096774193548384E-2</v>
      </c>
      <c r="G289" s="10">
        <f t="shared" si="42"/>
        <v>6.7096774193548384E-2</v>
      </c>
      <c r="H289" s="10">
        <f t="shared" si="42"/>
        <v>6.7096774193548384E-2</v>
      </c>
      <c r="I289" s="10">
        <f t="shared" si="42"/>
        <v>6.7096774193548384E-2</v>
      </c>
      <c r="J289" s="10">
        <f t="shared" si="42"/>
        <v>6.7096774193548384E-2</v>
      </c>
      <c r="K289" s="10">
        <f t="shared" si="42"/>
        <v>6.7096774193548384E-2</v>
      </c>
      <c r="L289" s="10">
        <f t="shared" si="42"/>
        <v>6.7096774193548384E-2</v>
      </c>
      <c r="M289" s="10">
        <f t="shared" si="42"/>
        <v>6.7096774193548384E-2</v>
      </c>
      <c r="N289" s="10">
        <f t="shared" si="42"/>
        <v>6.7096774193548384E-2</v>
      </c>
      <c r="O289" s="10">
        <f t="shared" si="42"/>
        <v>6.7096774193548384E-2</v>
      </c>
      <c r="P289" s="10">
        <f t="shared" si="42"/>
        <v>6.7096774193548384E-2</v>
      </c>
      <c r="Q289" s="10">
        <f t="shared" si="42"/>
        <v>6.7096774193548384E-2</v>
      </c>
      <c r="R289" s="10">
        <f t="shared" si="42"/>
        <v>6.7096774193548384E-2</v>
      </c>
      <c r="S289" s="10">
        <f t="shared" si="42"/>
        <v>6.7096774193548384E-2</v>
      </c>
      <c r="T289" s="10">
        <f t="shared" si="42"/>
        <v>6.7096774193548384E-2</v>
      </c>
      <c r="U289" s="10">
        <f t="shared" si="42"/>
        <v>6.7096774193548384E-2</v>
      </c>
      <c r="V289" s="10">
        <f t="shared" si="42"/>
        <v>6.7096774193548384E-2</v>
      </c>
      <c r="W289" s="10">
        <f t="shared" si="42"/>
        <v>6.7096774193548384E-2</v>
      </c>
      <c r="X289" s="10">
        <f t="shared" si="42"/>
        <v>6.7096774193548384E-2</v>
      </c>
      <c r="Y289" s="10">
        <f t="shared" si="42"/>
        <v>6.7096774193548384E-2</v>
      </c>
      <c r="Z289" s="10">
        <f t="shared" si="42"/>
        <v>6.7096774193548384E-2</v>
      </c>
      <c r="AA289" s="10">
        <f t="shared" si="42"/>
        <v>6.7096774193548384E-2</v>
      </c>
      <c r="AB289" s="10">
        <f t="shared" si="42"/>
        <v>6.7096774193548384E-2</v>
      </c>
      <c r="AC289" s="10">
        <f t="shared" si="42"/>
        <v>6.7096774193548384E-2</v>
      </c>
    </row>
    <row r="290" spans="1:29" x14ac:dyDescent="0.25">
      <c r="A290" s="2">
        <v>289</v>
      </c>
      <c r="B290" s="3">
        <f t="shared" si="39"/>
        <v>44186</v>
      </c>
      <c r="C290" s="10">
        <f t="shared" si="37"/>
        <v>7.2258064516129025E-2</v>
      </c>
      <c r="D290" s="10">
        <f t="shared" si="38"/>
        <v>7.2258064516129025E-2</v>
      </c>
      <c r="E290" s="10">
        <f t="shared" si="42"/>
        <v>7.2258064516129025E-2</v>
      </c>
      <c r="F290" s="10">
        <f t="shared" si="42"/>
        <v>7.2258064516129025E-2</v>
      </c>
      <c r="G290" s="10">
        <f t="shared" si="42"/>
        <v>7.2258064516129025E-2</v>
      </c>
      <c r="H290" s="10">
        <f t="shared" si="42"/>
        <v>7.2258064516129025E-2</v>
      </c>
      <c r="I290" s="10">
        <f t="shared" si="42"/>
        <v>7.2258064516129025E-2</v>
      </c>
      <c r="J290" s="10">
        <f t="shared" si="42"/>
        <v>7.2258064516129025E-2</v>
      </c>
      <c r="K290" s="10">
        <f t="shared" si="42"/>
        <v>7.2258064516129025E-2</v>
      </c>
      <c r="L290" s="10">
        <f t="shared" si="42"/>
        <v>7.2258064516129025E-2</v>
      </c>
      <c r="M290" s="10">
        <f t="shared" si="42"/>
        <v>7.2258064516129025E-2</v>
      </c>
      <c r="N290" s="10">
        <f t="shared" si="42"/>
        <v>7.2258064516129025E-2</v>
      </c>
      <c r="O290" s="10">
        <f t="shared" si="42"/>
        <v>7.2258064516129025E-2</v>
      </c>
      <c r="P290" s="10">
        <f t="shared" si="42"/>
        <v>7.2258064516129025E-2</v>
      </c>
      <c r="Q290" s="10">
        <f t="shared" si="42"/>
        <v>7.2258064516129025E-2</v>
      </c>
      <c r="R290" s="10">
        <f t="shared" si="42"/>
        <v>7.2258064516129025E-2</v>
      </c>
      <c r="S290" s="10">
        <f t="shared" si="42"/>
        <v>7.2258064516129025E-2</v>
      </c>
      <c r="T290" s="10">
        <f t="shared" ref="E290:AC300" si="43">S290</f>
        <v>7.2258064516129025E-2</v>
      </c>
      <c r="U290" s="10">
        <f t="shared" si="43"/>
        <v>7.2258064516129025E-2</v>
      </c>
      <c r="V290" s="10">
        <f t="shared" si="43"/>
        <v>7.2258064516129025E-2</v>
      </c>
      <c r="W290" s="10">
        <f t="shared" si="43"/>
        <v>7.2258064516129025E-2</v>
      </c>
      <c r="X290" s="10">
        <f t="shared" si="43"/>
        <v>7.2258064516129025E-2</v>
      </c>
      <c r="Y290" s="10">
        <f t="shared" si="43"/>
        <v>7.2258064516129025E-2</v>
      </c>
      <c r="Z290" s="10">
        <f t="shared" si="43"/>
        <v>7.2258064516129025E-2</v>
      </c>
      <c r="AA290" s="10">
        <f t="shared" si="43"/>
        <v>7.2258064516129025E-2</v>
      </c>
      <c r="AB290" s="10">
        <f t="shared" si="43"/>
        <v>7.2258064516129025E-2</v>
      </c>
      <c r="AC290" s="10">
        <f t="shared" si="43"/>
        <v>7.2258064516129025E-2</v>
      </c>
    </row>
    <row r="291" spans="1:29" x14ac:dyDescent="0.25">
      <c r="A291" s="2">
        <v>290</v>
      </c>
      <c r="B291" s="3">
        <f t="shared" si="39"/>
        <v>44187</v>
      </c>
      <c r="C291" s="10">
        <f t="shared" si="37"/>
        <v>7.7419354838709667E-2</v>
      </c>
      <c r="D291" s="10">
        <f t="shared" si="38"/>
        <v>7.7419354838709667E-2</v>
      </c>
      <c r="E291" s="10">
        <f t="shared" si="43"/>
        <v>7.7419354838709667E-2</v>
      </c>
      <c r="F291" s="10">
        <f t="shared" si="43"/>
        <v>7.7419354838709667E-2</v>
      </c>
      <c r="G291" s="10">
        <f t="shared" si="43"/>
        <v>7.7419354838709667E-2</v>
      </c>
      <c r="H291" s="10">
        <f t="shared" si="43"/>
        <v>7.7419354838709667E-2</v>
      </c>
      <c r="I291" s="10">
        <f t="shared" si="43"/>
        <v>7.7419354838709667E-2</v>
      </c>
      <c r="J291" s="10">
        <f t="shared" si="43"/>
        <v>7.7419354838709667E-2</v>
      </c>
      <c r="K291" s="10">
        <f t="shared" si="43"/>
        <v>7.7419354838709667E-2</v>
      </c>
      <c r="L291" s="10">
        <f t="shared" si="43"/>
        <v>7.7419354838709667E-2</v>
      </c>
      <c r="M291" s="10">
        <f t="shared" si="43"/>
        <v>7.7419354838709667E-2</v>
      </c>
      <c r="N291" s="10">
        <f t="shared" si="43"/>
        <v>7.7419354838709667E-2</v>
      </c>
      <c r="O291" s="10">
        <f t="shared" si="43"/>
        <v>7.7419354838709667E-2</v>
      </c>
      <c r="P291" s="10">
        <f t="shared" si="43"/>
        <v>7.7419354838709667E-2</v>
      </c>
      <c r="Q291" s="10">
        <f t="shared" si="43"/>
        <v>7.7419354838709667E-2</v>
      </c>
      <c r="R291" s="10">
        <f t="shared" si="43"/>
        <v>7.7419354838709667E-2</v>
      </c>
      <c r="S291" s="10">
        <f t="shared" si="43"/>
        <v>7.7419354838709667E-2</v>
      </c>
      <c r="T291" s="10">
        <f t="shared" si="43"/>
        <v>7.7419354838709667E-2</v>
      </c>
      <c r="U291" s="10">
        <f t="shared" si="43"/>
        <v>7.7419354838709667E-2</v>
      </c>
      <c r="V291" s="10">
        <f t="shared" si="43"/>
        <v>7.7419354838709667E-2</v>
      </c>
      <c r="W291" s="10">
        <f t="shared" si="43"/>
        <v>7.7419354838709667E-2</v>
      </c>
      <c r="X291" s="10">
        <f t="shared" si="43"/>
        <v>7.7419354838709667E-2</v>
      </c>
      <c r="Y291" s="10">
        <f t="shared" si="43"/>
        <v>7.7419354838709667E-2</v>
      </c>
      <c r="Z291" s="10">
        <f t="shared" si="43"/>
        <v>7.7419354838709667E-2</v>
      </c>
      <c r="AA291" s="10">
        <f t="shared" si="43"/>
        <v>7.7419354838709667E-2</v>
      </c>
      <c r="AB291" s="10">
        <f t="shared" si="43"/>
        <v>7.7419354838709667E-2</v>
      </c>
      <c r="AC291" s="10">
        <f t="shared" si="43"/>
        <v>7.7419354838709667E-2</v>
      </c>
    </row>
    <row r="292" spans="1:29" x14ac:dyDescent="0.25">
      <c r="A292" s="2">
        <v>291</v>
      </c>
      <c r="B292" s="3">
        <f t="shared" si="39"/>
        <v>44188</v>
      </c>
      <c r="C292" s="10">
        <f t="shared" si="37"/>
        <v>8.2580645161290309E-2</v>
      </c>
      <c r="D292" s="10">
        <f t="shared" si="38"/>
        <v>8.2580645161290309E-2</v>
      </c>
      <c r="E292" s="10">
        <f t="shared" si="43"/>
        <v>8.2580645161290309E-2</v>
      </c>
      <c r="F292" s="10">
        <f t="shared" si="43"/>
        <v>8.2580645161290309E-2</v>
      </c>
      <c r="G292" s="10">
        <f t="shared" si="43"/>
        <v>8.2580645161290309E-2</v>
      </c>
      <c r="H292" s="10">
        <f t="shared" si="43"/>
        <v>8.2580645161290309E-2</v>
      </c>
      <c r="I292" s="10">
        <f t="shared" si="43"/>
        <v>8.2580645161290309E-2</v>
      </c>
      <c r="J292" s="10">
        <f t="shared" si="43"/>
        <v>8.2580645161290309E-2</v>
      </c>
      <c r="K292" s="10">
        <f t="shared" si="43"/>
        <v>8.2580645161290309E-2</v>
      </c>
      <c r="L292" s="10">
        <f t="shared" si="43"/>
        <v>8.2580645161290309E-2</v>
      </c>
      <c r="M292" s="10">
        <f t="shared" si="43"/>
        <v>8.2580645161290309E-2</v>
      </c>
      <c r="N292" s="10">
        <f t="shared" si="43"/>
        <v>8.2580645161290309E-2</v>
      </c>
      <c r="O292" s="10">
        <f t="shared" si="43"/>
        <v>8.2580645161290309E-2</v>
      </c>
      <c r="P292" s="10">
        <f t="shared" si="43"/>
        <v>8.2580645161290309E-2</v>
      </c>
      <c r="Q292" s="10">
        <f t="shared" si="43"/>
        <v>8.2580645161290309E-2</v>
      </c>
      <c r="R292" s="10">
        <f t="shared" si="43"/>
        <v>8.2580645161290309E-2</v>
      </c>
      <c r="S292" s="10">
        <f t="shared" si="43"/>
        <v>8.2580645161290309E-2</v>
      </c>
      <c r="T292" s="10">
        <f t="shared" si="43"/>
        <v>8.2580645161290309E-2</v>
      </c>
      <c r="U292" s="10">
        <f t="shared" si="43"/>
        <v>8.2580645161290309E-2</v>
      </c>
      <c r="V292" s="10">
        <f t="shared" si="43"/>
        <v>8.2580645161290309E-2</v>
      </c>
      <c r="W292" s="10">
        <f t="shared" si="43"/>
        <v>8.2580645161290309E-2</v>
      </c>
      <c r="X292" s="10">
        <f t="shared" si="43"/>
        <v>8.2580645161290309E-2</v>
      </c>
      <c r="Y292" s="10">
        <f t="shared" si="43"/>
        <v>8.2580645161290309E-2</v>
      </c>
      <c r="Z292" s="10">
        <f t="shared" si="43"/>
        <v>8.2580645161290309E-2</v>
      </c>
      <c r="AA292" s="10">
        <f t="shared" si="43"/>
        <v>8.2580645161290309E-2</v>
      </c>
      <c r="AB292" s="10">
        <f t="shared" si="43"/>
        <v>8.2580645161290309E-2</v>
      </c>
      <c r="AC292" s="10">
        <f t="shared" si="43"/>
        <v>8.2580645161290309E-2</v>
      </c>
    </row>
    <row r="293" spans="1:29" x14ac:dyDescent="0.25">
      <c r="A293" s="2">
        <v>292</v>
      </c>
      <c r="B293" s="3">
        <f t="shared" si="39"/>
        <v>44189</v>
      </c>
      <c r="C293" s="10">
        <f t="shared" si="37"/>
        <v>8.774193548387095E-2</v>
      </c>
      <c r="D293" s="10">
        <f t="shared" si="38"/>
        <v>8.774193548387095E-2</v>
      </c>
      <c r="E293" s="10">
        <f t="shared" si="43"/>
        <v>8.774193548387095E-2</v>
      </c>
      <c r="F293" s="10">
        <f t="shared" si="43"/>
        <v>8.774193548387095E-2</v>
      </c>
      <c r="G293" s="10">
        <f t="shared" si="43"/>
        <v>8.774193548387095E-2</v>
      </c>
      <c r="H293" s="10">
        <f t="shared" si="43"/>
        <v>8.774193548387095E-2</v>
      </c>
      <c r="I293" s="10">
        <f t="shared" si="43"/>
        <v>8.774193548387095E-2</v>
      </c>
      <c r="J293" s="10">
        <f t="shared" si="43"/>
        <v>8.774193548387095E-2</v>
      </c>
      <c r="K293" s="10">
        <f t="shared" si="43"/>
        <v>8.774193548387095E-2</v>
      </c>
      <c r="L293" s="10">
        <f t="shared" si="43"/>
        <v>8.774193548387095E-2</v>
      </c>
      <c r="M293" s="10">
        <f t="shared" si="43"/>
        <v>8.774193548387095E-2</v>
      </c>
      <c r="N293" s="10">
        <f t="shared" si="43"/>
        <v>8.774193548387095E-2</v>
      </c>
      <c r="O293" s="10">
        <f t="shared" si="43"/>
        <v>8.774193548387095E-2</v>
      </c>
      <c r="P293" s="10">
        <f t="shared" si="43"/>
        <v>8.774193548387095E-2</v>
      </c>
      <c r="Q293" s="10">
        <f t="shared" si="43"/>
        <v>8.774193548387095E-2</v>
      </c>
      <c r="R293" s="10">
        <f t="shared" si="43"/>
        <v>8.774193548387095E-2</v>
      </c>
      <c r="S293" s="10">
        <f t="shared" si="43"/>
        <v>8.774193548387095E-2</v>
      </c>
      <c r="T293" s="10">
        <f t="shared" si="43"/>
        <v>8.774193548387095E-2</v>
      </c>
      <c r="U293" s="10">
        <f t="shared" si="43"/>
        <v>8.774193548387095E-2</v>
      </c>
      <c r="V293" s="10">
        <f t="shared" si="43"/>
        <v>8.774193548387095E-2</v>
      </c>
      <c r="W293" s="10">
        <f t="shared" si="43"/>
        <v>8.774193548387095E-2</v>
      </c>
      <c r="X293" s="10">
        <f t="shared" si="43"/>
        <v>8.774193548387095E-2</v>
      </c>
      <c r="Y293" s="10">
        <f t="shared" si="43"/>
        <v>8.774193548387095E-2</v>
      </c>
      <c r="Z293" s="10">
        <f t="shared" si="43"/>
        <v>8.774193548387095E-2</v>
      </c>
      <c r="AA293" s="10">
        <f t="shared" si="43"/>
        <v>8.774193548387095E-2</v>
      </c>
      <c r="AB293" s="10">
        <f t="shared" si="43"/>
        <v>8.774193548387095E-2</v>
      </c>
      <c r="AC293" s="10">
        <f t="shared" si="43"/>
        <v>8.774193548387095E-2</v>
      </c>
    </row>
    <row r="294" spans="1:29" x14ac:dyDescent="0.25">
      <c r="A294" s="2">
        <v>293</v>
      </c>
      <c r="B294" s="3">
        <f t="shared" si="39"/>
        <v>44190</v>
      </c>
      <c r="C294" s="10">
        <f t="shared" si="37"/>
        <v>9.2903225806451592E-2</v>
      </c>
      <c r="D294" s="10">
        <f t="shared" si="38"/>
        <v>9.2903225806451592E-2</v>
      </c>
      <c r="E294" s="10">
        <f t="shared" si="43"/>
        <v>9.2903225806451592E-2</v>
      </c>
      <c r="F294" s="10">
        <f t="shared" si="43"/>
        <v>9.2903225806451592E-2</v>
      </c>
      <c r="G294" s="10">
        <f t="shared" si="43"/>
        <v>9.2903225806451592E-2</v>
      </c>
      <c r="H294" s="10">
        <f t="shared" si="43"/>
        <v>9.2903225806451592E-2</v>
      </c>
      <c r="I294" s="10">
        <f t="shared" si="43"/>
        <v>9.2903225806451592E-2</v>
      </c>
      <c r="J294" s="10">
        <f t="shared" si="43"/>
        <v>9.2903225806451592E-2</v>
      </c>
      <c r="K294" s="10">
        <f t="shared" si="43"/>
        <v>9.2903225806451592E-2</v>
      </c>
      <c r="L294" s="10">
        <f t="shared" si="43"/>
        <v>9.2903225806451592E-2</v>
      </c>
      <c r="M294" s="10">
        <f t="shared" si="43"/>
        <v>9.2903225806451592E-2</v>
      </c>
      <c r="N294" s="10">
        <f t="shared" si="43"/>
        <v>9.2903225806451592E-2</v>
      </c>
      <c r="O294" s="10">
        <f t="shared" si="43"/>
        <v>9.2903225806451592E-2</v>
      </c>
      <c r="P294" s="10">
        <f t="shared" si="43"/>
        <v>9.2903225806451592E-2</v>
      </c>
      <c r="Q294" s="10">
        <f t="shared" si="43"/>
        <v>9.2903225806451592E-2</v>
      </c>
      <c r="R294" s="10">
        <f t="shared" si="43"/>
        <v>9.2903225806451592E-2</v>
      </c>
      <c r="S294" s="10">
        <f t="shared" si="43"/>
        <v>9.2903225806451592E-2</v>
      </c>
      <c r="T294" s="10">
        <f t="shared" si="43"/>
        <v>9.2903225806451592E-2</v>
      </c>
      <c r="U294" s="10">
        <f t="shared" si="43"/>
        <v>9.2903225806451592E-2</v>
      </c>
      <c r="V294" s="10">
        <f t="shared" si="43"/>
        <v>9.2903225806451592E-2</v>
      </c>
      <c r="W294" s="10">
        <f t="shared" si="43"/>
        <v>9.2903225806451592E-2</v>
      </c>
      <c r="X294" s="10">
        <f t="shared" si="43"/>
        <v>9.2903225806451592E-2</v>
      </c>
      <c r="Y294" s="10">
        <f t="shared" si="43"/>
        <v>9.2903225806451592E-2</v>
      </c>
      <c r="Z294" s="10">
        <f t="shared" si="43"/>
        <v>9.2903225806451592E-2</v>
      </c>
      <c r="AA294" s="10">
        <f t="shared" si="43"/>
        <v>9.2903225806451592E-2</v>
      </c>
      <c r="AB294" s="10">
        <f t="shared" si="43"/>
        <v>9.2903225806451592E-2</v>
      </c>
      <c r="AC294" s="10">
        <f t="shared" si="43"/>
        <v>9.2903225806451592E-2</v>
      </c>
    </row>
    <row r="295" spans="1:29" x14ac:dyDescent="0.25">
      <c r="A295" s="2">
        <v>294</v>
      </c>
      <c r="B295" s="3">
        <f t="shared" si="39"/>
        <v>44191</v>
      </c>
      <c r="C295" s="10">
        <f t="shared" si="37"/>
        <v>9.8064516129032234E-2</v>
      </c>
      <c r="D295" s="10">
        <f t="shared" si="38"/>
        <v>9.8064516129032234E-2</v>
      </c>
      <c r="E295" s="10">
        <f t="shared" si="43"/>
        <v>9.8064516129032234E-2</v>
      </c>
      <c r="F295" s="10">
        <f t="shared" si="43"/>
        <v>9.8064516129032234E-2</v>
      </c>
      <c r="G295" s="10">
        <f t="shared" si="43"/>
        <v>9.8064516129032234E-2</v>
      </c>
      <c r="H295" s="10">
        <f t="shared" si="43"/>
        <v>9.8064516129032234E-2</v>
      </c>
      <c r="I295" s="10">
        <f t="shared" si="43"/>
        <v>9.8064516129032234E-2</v>
      </c>
      <c r="J295" s="10">
        <f t="shared" si="43"/>
        <v>9.8064516129032234E-2</v>
      </c>
      <c r="K295" s="10">
        <f t="shared" si="43"/>
        <v>9.8064516129032234E-2</v>
      </c>
      <c r="L295" s="10">
        <f t="shared" si="43"/>
        <v>9.8064516129032234E-2</v>
      </c>
      <c r="M295" s="10">
        <f t="shared" si="43"/>
        <v>9.8064516129032234E-2</v>
      </c>
      <c r="N295" s="10">
        <f t="shared" si="43"/>
        <v>9.8064516129032234E-2</v>
      </c>
      <c r="O295" s="10">
        <f t="shared" si="43"/>
        <v>9.8064516129032234E-2</v>
      </c>
      <c r="P295" s="10">
        <f t="shared" si="43"/>
        <v>9.8064516129032234E-2</v>
      </c>
      <c r="Q295" s="10">
        <f t="shared" si="43"/>
        <v>9.8064516129032234E-2</v>
      </c>
      <c r="R295" s="10">
        <f t="shared" si="43"/>
        <v>9.8064516129032234E-2</v>
      </c>
      <c r="S295" s="10">
        <f t="shared" si="43"/>
        <v>9.8064516129032234E-2</v>
      </c>
      <c r="T295" s="10">
        <f t="shared" si="43"/>
        <v>9.8064516129032234E-2</v>
      </c>
      <c r="U295" s="10">
        <f t="shared" si="43"/>
        <v>9.8064516129032234E-2</v>
      </c>
      <c r="V295" s="10">
        <f t="shared" si="43"/>
        <v>9.8064516129032234E-2</v>
      </c>
      <c r="W295" s="10">
        <f t="shared" si="43"/>
        <v>9.8064516129032234E-2</v>
      </c>
      <c r="X295" s="10">
        <f t="shared" si="43"/>
        <v>9.8064516129032234E-2</v>
      </c>
      <c r="Y295" s="10">
        <f t="shared" si="43"/>
        <v>9.8064516129032234E-2</v>
      </c>
      <c r="Z295" s="10">
        <f t="shared" si="43"/>
        <v>9.8064516129032234E-2</v>
      </c>
      <c r="AA295" s="10">
        <f t="shared" si="43"/>
        <v>9.8064516129032234E-2</v>
      </c>
      <c r="AB295" s="10">
        <f t="shared" si="43"/>
        <v>9.8064516129032234E-2</v>
      </c>
      <c r="AC295" s="10">
        <f t="shared" si="43"/>
        <v>9.8064516129032234E-2</v>
      </c>
    </row>
    <row r="296" spans="1:29" x14ac:dyDescent="0.25">
      <c r="A296" s="2">
        <v>295</v>
      </c>
      <c r="B296" s="3">
        <f t="shared" si="39"/>
        <v>44192</v>
      </c>
      <c r="C296" s="10">
        <f t="shared" si="37"/>
        <v>0.10322580645161288</v>
      </c>
      <c r="D296" s="10">
        <f t="shared" si="38"/>
        <v>0.10322580645161288</v>
      </c>
      <c r="E296" s="10">
        <f t="shared" si="43"/>
        <v>0.10322580645161288</v>
      </c>
      <c r="F296" s="10">
        <f t="shared" si="43"/>
        <v>0.10322580645161288</v>
      </c>
      <c r="G296" s="10">
        <f t="shared" si="43"/>
        <v>0.10322580645161288</v>
      </c>
      <c r="H296" s="10">
        <f t="shared" si="43"/>
        <v>0.10322580645161288</v>
      </c>
      <c r="I296" s="10">
        <f t="shared" si="43"/>
        <v>0.10322580645161288</v>
      </c>
      <c r="J296" s="10">
        <f t="shared" si="43"/>
        <v>0.10322580645161288</v>
      </c>
      <c r="K296" s="10">
        <f t="shared" si="43"/>
        <v>0.10322580645161288</v>
      </c>
      <c r="L296" s="10">
        <f t="shared" si="43"/>
        <v>0.10322580645161288</v>
      </c>
      <c r="M296" s="10">
        <f t="shared" si="43"/>
        <v>0.10322580645161288</v>
      </c>
      <c r="N296" s="10">
        <f t="shared" si="43"/>
        <v>0.10322580645161288</v>
      </c>
      <c r="O296" s="10">
        <f t="shared" si="43"/>
        <v>0.10322580645161288</v>
      </c>
      <c r="P296" s="10">
        <f t="shared" si="43"/>
        <v>0.10322580645161288</v>
      </c>
      <c r="Q296" s="10">
        <f t="shared" si="43"/>
        <v>0.10322580645161288</v>
      </c>
      <c r="R296" s="10">
        <f t="shared" si="43"/>
        <v>0.10322580645161288</v>
      </c>
      <c r="S296" s="10">
        <f t="shared" si="43"/>
        <v>0.10322580645161288</v>
      </c>
      <c r="T296" s="10">
        <f t="shared" si="43"/>
        <v>0.10322580645161288</v>
      </c>
      <c r="U296" s="10">
        <f t="shared" si="43"/>
        <v>0.10322580645161288</v>
      </c>
      <c r="V296" s="10">
        <f t="shared" si="43"/>
        <v>0.10322580645161288</v>
      </c>
      <c r="W296" s="10">
        <f t="shared" si="43"/>
        <v>0.10322580645161288</v>
      </c>
      <c r="X296" s="10">
        <f t="shared" si="43"/>
        <v>0.10322580645161288</v>
      </c>
      <c r="Y296" s="10">
        <f t="shared" si="43"/>
        <v>0.10322580645161288</v>
      </c>
      <c r="Z296" s="10">
        <f t="shared" si="43"/>
        <v>0.10322580645161288</v>
      </c>
      <c r="AA296" s="10">
        <f t="shared" si="43"/>
        <v>0.10322580645161288</v>
      </c>
      <c r="AB296" s="10">
        <f t="shared" si="43"/>
        <v>0.10322580645161288</v>
      </c>
      <c r="AC296" s="10">
        <f t="shared" si="43"/>
        <v>0.10322580645161288</v>
      </c>
    </row>
    <row r="297" spans="1:29" x14ac:dyDescent="0.25">
      <c r="A297" s="2">
        <v>296</v>
      </c>
      <c r="B297" s="3">
        <f t="shared" si="39"/>
        <v>44193</v>
      </c>
      <c r="C297" s="10">
        <f t="shared" si="37"/>
        <v>0.10838709677419352</v>
      </c>
      <c r="D297" s="10">
        <f t="shared" si="38"/>
        <v>0.10838709677419352</v>
      </c>
      <c r="E297" s="10">
        <f t="shared" si="43"/>
        <v>0.10838709677419352</v>
      </c>
      <c r="F297" s="10">
        <f t="shared" si="43"/>
        <v>0.10838709677419352</v>
      </c>
      <c r="G297" s="10">
        <f t="shared" si="43"/>
        <v>0.10838709677419352</v>
      </c>
      <c r="H297" s="10">
        <f t="shared" si="43"/>
        <v>0.10838709677419352</v>
      </c>
      <c r="I297" s="10">
        <f t="shared" si="43"/>
        <v>0.10838709677419352</v>
      </c>
      <c r="J297" s="10">
        <f t="shared" si="43"/>
        <v>0.10838709677419352</v>
      </c>
      <c r="K297" s="10">
        <f t="shared" si="43"/>
        <v>0.10838709677419352</v>
      </c>
      <c r="L297" s="10">
        <f t="shared" si="43"/>
        <v>0.10838709677419352</v>
      </c>
      <c r="M297" s="10">
        <f t="shared" si="43"/>
        <v>0.10838709677419352</v>
      </c>
      <c r="N297" s="10">
        <f t="shared" si="43"/>
        <v>0.10838709677419352</v>
      </c>
      <c r="O297" s="10">
        <f t="shared" si="43"/>
        <v>0.10838709677419352</v>
      </c>
      <c r="P297" s="10">
        <f t="shared" si="43"/>
        <v>0.10838709677419352</v>
      </c>
      <c r="Q297" s="10">
        <f t="shared" si="43"/>
        <v>0.10838709677419352</v>
      </c>
      <c r="R297" s="10">
        <f t="shared" si="43"/>
        <v>0.10838709677419352</v>
      </c>
      <c r="S297" s="10">
        <f t="shared" si="43"/>
        <v>0.10838709677419352</v>
      </c>
      <c r="T297" s="10">
        <f t="shared" si="43"/>
        <v>0.10838709677419352</v>
      </c>
      <c r="U297" s="10">
        <f t="shared" si="43"/>
        <v>0.10838709677419352</v>
      </c>
      <c r="V297" s="10">
        <f t="shared" si="43"/>
        <v>0.10838709677419352</v>
      </c>
      <c r="W297" s="10">
        <f t="shared" si="43"/>
        <v>0.10838709677419352</v>
      </c>
      <c r="X297" s="10">
        <f t="shared" si="43"/>
        <v>0.10838709677419352</v>
      </c>
      <c r="Y297" s="10">
        <f t="shared" si="43"/>
        <v>0.10838709677419352</v>
      </c>
      <c r="Z297" s="10">
        <f t="shared" si="43"/>
        <v>0.10838709677419352</v>
      </c>
      <c r="AA297" s="10">
        <f t="shared" si="43"/>
        <v>0.10838709677419352</v>
      </c>
      <c r="AB297" s="10">
        <f t="shared" si="43"/>
        <v>0.10838709677419352</v>
      </c>
      <c r="AC297" s="10">
        <f t="shared" si="43"/>
        <v>0.10838709677419352</v>
      </c>
    </row>
    <row r="298" spans="1:29" x14ac:dyDescent="0.25">
      <c r="A298" s="2">
        <v>297</v>
      </c>
      <c r="B298" s="3">
        <f t="shared" si="39"/>
        <v>44194</v>
      </c>
      <c r="C298" s="10">
        <f t="shared" si="37"/>
        <v>0.11354838709677416</v>
      </c>
      <c r="D298" s="10">
        <f t="shared" si="38"/>
        <v>0.11354838709677416</v>
      </c>
      <c r="E298" s="10">
        <f t="shared" si="43"/>
        <v>0.11354838709677416</v>
      </c>
      <c r="F298" s="10">
        <f t="shared" si="43"/>
        <v>0.11354838709677416</v>
      </c>
      <c r="G298" s="10">
        <f t="shared" si="43"/>
        <v>0.11354838709677416</v>
      </c>
      <c r="H298" s="10">
        <f t="shared" si="43"/>
        <v>0.11354838709677416</v>
      </c>
      <c r="I298" s="10">
        <f t="shared" si="43"/>
        <v>0.11354838709677416</v>
      </c>
      <c r="J298" s="10">
        <f t="shared" si="43"/>
        <v>0.11354838709677416</v>
      </c>
      <c r="K298" s="10">
        <f t="shared" si="43"/>
        <v>0.11354838709677416</v>
      </c>
      <c r="L298" s="10">
        <f t="shared" si="43"/>
        <v>0.11354838709677416</v>
      </c>
      <c r="M298" s="10">
        <f t="shared" si="43"/>
        <v>0.11354838709677416</v>
      </c>
      <c r="N298" s="10">
        <f t="shared" si="43"/>
        <v>0.11354838709677416</v>
      </c>
      <c r="O298" s="10">
        <f t="shared" si="43"/>
        <v>0.11354838709677416</v>
      </c>
      <c r="P298" s="10">
        <f t="shared" si="43"/>
        <v>0.11354838709677416</v>
      </c>
      <c r="Q298" s="10">
        <f t="shared" si="43"/>
        <v>0.11354838709677416</v>
      </c>
      <c r="R298" s="10">
        <f t="shared" si="43"/>
        <v>0.11354838709677416</v>
      </c>
      <c r="S298" s="10">
        <f t="shared" si="43"/>
        <v>0.11354838709677416</v>
      </c>
      <c r="T298" s="10">
        <f t="shared" si="43"/>
        <v>0.11354838709677416</v>
      </c>
      <c r="U298" s="10">
        <f t="shared" si="43"/>
        <v>0.11354838709677416</v>
      </c>
      <c r="V298" s="10">
        <f t="shared" si="43"/>
        <v>0.11354838709677416</v>
      </c>
      <c r="W298" s="10">
        <f t="shared" si="43"/>
        <v>0.11354838709677416</v>
      </c>
      <c r="X298" s="10">
        <f t="shared" si="43"/>
        <v>0.11354838709677416</v>
      </c>
      <c r="Y298" s="10">
        <f t="shared" si="43"/>
        <v>0.11354838709677416</v>
      </c>
      <c r="Z298" s="10">
        <f t="shared" si="43"/>
        <v>0.11354838709677416</v>
      </c>
      <c r="AA298" s="10">
        <f t="shared" si="43"/>
        <v>0.11354838709677416</v>
      </c>
      <c r="AB298" s="10">
        <f t="shared" si="43"/>
        <v>0.11354838709677416</v>
      </c>
      <c r="AC298" s="10">
        <f t="shared" si="43"/>
        <v>0.11354838709677416</v>
      </c>
    </row>
    <row r="299" spans="1:29" x14ac:dyDescent="0.25">
      <c r="A299" s="2">
        <v>298</v>
      </c>
      <c r="B299" s="3">
        <f t="shared" si="39"/>
        <v>44195</v>
      </c>
      <c r="C299" s="10">
        <f t="shared" si="37"/>
        <v>0.1187096774193548</v>
      </c>
      <c r="D299" s="10">
        <f t="shared" si="38"/>
        <v>0.1187096774193548</v>
      </c>
      <c r="E299" s="10">
        <f t="shared" si="43"/>
        <v>0.1187096774193548</v>
      </c>
      <c r="F299" s="10">
        <f t="shared" si="43"/>
        <v>0.1187096774193548</v>
      </c>
      <c r="G299" s="10">
        <f t="shared" si="43"/>
        <v>0.1187096774193548</v>
      </c>
      <c r="H299" s="10">
        <f t="shared" si="43"/>
        <v>0.1187096774193548</v>
      </c>
      <c r="I299" s="10">
        <f t="shared" si="43"/>
        <v>0.1187096774193548</v>
      </c>
      <c r="J299" s="10">
        <f t="shared" si="43"/>
        <v>0.1187096774193548</v>
      </c>
      <c r="K299" s="10">
        <f t="shared" si="43"/>
        <v>0.1187096774193548</v>
      </c>
      <c r="L299" s="10">
        <f t="shared" si="43"/>
        <v>0.1187096774193548</v>
      </c>
      <c r="M299" s="10">
        <f t="shared" si="43"/>
        <v>0.1187096774193548</v>
      </c>
      <c r="N299" s="10">
        <f t="shared" si="43"/>
        <v>0.1187096774193548</v>
      </c>
      <c r="O299" s="10">
        <f t="shared" si="43"/>
        <v>0.1187096774193548</v>
      </c>
      <c r="P299" s="10">
        <f t="shared" si="43"/>
        <v>0.1187096774193548</v>
      </c>
      <c r="Q299" s="10">
        <f t="shared" si="43"/>
        <v>0.1187096774193548</v>
      </c>
      <c r="R299" s="10">
        <f t="shared" si="43"/>
        <v>0.1187096774193548</v>
      </c>
      <c r="S299" s="10">
        <f t="shared" si="43"/>
        <v>0.1187096774193548</v>
      </c>
      <c r="T299" s="10">
        <f t="shared" si="43"/>
        <v>0.1187096774193548</v>
      </c>
      <c r="U299" s="10">
        <f t="shared" si="43"/>
        <v>0.1187096774193548</v>
      </c>
      <c r="V299" s="10">
        <f t="shared" si="43"/>
        <v>0.1187096774193548</v>
      </c>
      <c r="W299" s="10">
        <f t="shared" si="43"/>
        <v>0.1187096774193548</v>
      </c>
      <c r="X299" s="10">
        <f t="shared" si="43"/>
        <v>0.1187096774193548</v>
      </c>
      <c r="Y299" s="10">
        <f t="shared" si="43"/>
        <v>0.1187096774193548</v>
      </c>
      <c r="Z299" s="10">
        <f t="shared" si="43"/>
        <v>0.1187096774193548</v>
      </c>
      <c r="AA299" s="10">
        <f t="shared" si="43"/>
        <v>0.1187096774193548</v>
      </c>
      <c r="AB299" s="10">
        <f t="shared" si="43"/>
        <v>0.1187096774193548</v>
      </c>
      <c r="AC299" s="10">
        <f t="shared" si="43"/>
        <v>0.1187096774193548</v>
      </c>
    </row>
    <row r="300" spans="1:29" x14ac:dyDescent="0.25">
      <c r="A300" s="2">
        <v>299</v>
      </c>
      <c r="B300" s="3">
        <f t="shared" si="39"/>
        <v>44196</v>
      </c>
      <c r="C300" s="10">
        <f t="shared" si="37"/>
        <v>0.12387096774193544</v>
      </c>
      <c r="D300" s="10">
        <f t="shared" si="38"/>
        <v>0.12387096774193544</v>
      </c>
      <c r="E300" s="10">
        <f t="shared" si="43"/>
        <v>0.12387096774193544</v>
      </c>
      <c r="F300" s="10">
        <f t="shared" si="43"/>
        <v>0.12387096774193544</v>
      </c>
      <c r="G300" s="10">
        <f t="shared" si="43"/>
        <v>0.12387096774193544</v>
      </c>
      <c r="H300" s="10">
        <f t="shared" si="43"/>
        <v>0.12387096774193544</v>
      </c>
      <c r="I300" s="10">
        <f t="shared" si="43"/>
        <v>0.12387096774193544</v>
      </c>
      <c r="J300" s="10">
        <f t="shared" si="43"/>
        <v>0.12387096774193544</v>
      </c>
      <c r="K300" s="10">
        <f t="shared" si="43"/>
        <v>0.12387096774193544</v>
      </c>
      <c r="L300" s="10">
        <f t="shared" si="43"/>
        <v>0.12387096774193544</v>
      </c>
      <c r="M300" s="10">
        <f t="shared" si="43"/>
        <v>0.12387096774193544</v>
      </c>
      <c r="N300" s="10">
        <f t="shared" si="43"/>
        <v>0.12387096774193544</v>
      </c>
      <c r="O300" s="10">
        <f t="shared" si="43"/>
        <v>0.12387096774193544</v>
      </c>
      <c r="P300" s="10">
        <f t="shared" si="43"/>
        <v>0.12387096774193544</v>
      </c>
      <c r="Q300" s="10">
        <f t="shared" si="43"/>
        <v>0.12387096774193544</v>
      </c>
      <c r="R300" s="10">
        <f t="shared" si="43"/>
        <v>0.12387096774193544</v>
      </c>
      <c r="S300" s="10">
        <f t="shared" si="43"/>
        <v>0.12387096774193544</v>
      </c>
      <c r="T300" s="10">
        <f t="shared" si="43"/>
        <v>0.12387096774193544</v>
      </c>
      <c r="U300" s="10">
        <f t="shared" si="43"/>
        <v>0.12387096774193544</v>
      </c>
      <c r="V300" s="10">
        <f t="shared" si="43"/>
        <v>0.12387096774193544</v>
      </c>
      <c r="W300" s="10">
        <f t="shared" si="43"/>
        <v>0.12387096774193544</v>
      </c>
      <c r="X300" s="10">
        <f t="shared" si="43"/>
        <v>0.12387096774193544</v>
      </c>
      <c r="Y300" s="10">
        <f t="shared" ref="E300:AC310" si="44">X300</f>
        <v>0.12387096774193544</v>
      </c>
      <c r="Z300" s="10">
        <f t="shared" si="44"/>
        <v>0.12387096774193544</v>
      </c>
      <c r="AA300" s="10">
        <f t="shared" si="44"/>
        <v>0.12387096774193544</v>
      </c>
      <c r="AB300" s="10">
        <f t="shared" si="44"/>
        <v>0.12387096774193544</v>
      </c>
      <c r="AC300" s="10">
        <f t="shared" si="44"/>
        <v>0.12387096774193544</v>
      </c>
    </row>
    <row r="301" spans="1:29" x14ac:dyDescent="0.25">
      <c r="A301" s="2">
        <v>300</v>
      </c>
      <c r="B301" s="3">
        <f t="shared" si="39"/>
        <v>44197</v>
      </c>
      <c r="C301" s="10">
        <f t="shared" si="37"/>
        <v>0.1290322580645161</v>
      </c>
      <c r="D301" s="10">
        <f t="shared" si="38"/>
        <v>0.1290322580645161</v>
      </c>
      <c r="E301" s="10">
        <f t="shared" si="44"/>
        <v>0.1290322580645161</v>
      </c>
      <c r="F301" s="10">
        <f t="shared" si="44"/>
        <v>0.1290322580645161</v>
      </c>
      <c r="G301" s="10">
        <f t="shared" si="44"/>
        <v>0.1290322580645161</v>
      </c>
      <c r="H301" s="10">
        <f t="shared" si="44"/>
        <v>0.1290322580645161</v>
      </c>
      <c r="I301" s="10">
        <f t="shared" si="44"/>
        <v>0.1290322580645161</v>
      </c>
      <c r="J301" s="10">
        <f t="shared" si="44"/>
        <v>0.1290322580645161</v>
      </c>
      <c r="K301" s="10">
        <f t="shared" si="44"/>
        <v>0.1290322580645161</v>
      </c>
      <c r="L301" s="10">
        <f t="shared" si="44"/>
        <v>0.1290322580645161</v>
      </c>
      <c r="M301" s="10">
        <f t="shared" si="44"/>
        <v>0.1290322580645161</v>
      </c>
      <c r="N301" s="10">
        <f t="shared" si="44"/>
        <v>0.1290322580645161</v>
      </c>
      <c r="O301" s="10">
        <f t="shared" si="44"/>
        <v>0.1290322580645161</v>
      </c>
      <c r="P301" s="10">
        <f t="shared" si="44"/>
        <v>0.1290322580645161</v>
      </c>
      <c r="Q301" s="10">
        <f t="shared" si="44"/>
        <v>0.1290322580645161</v>
      </c>
      <c r="R301" s="10">
        <f t="shared" si="44"/>
        <v>0.1290322580645161</v>
      </c>
      <c r="S301" s="10">
        <f t="shared" si="44"/>
        <v>0.1290322580645161</v>
      </c>
      <c r="T301" s="10">
        <f t="shared" si="44"/>
        <v>0.1290322580645161</v>
      </c>
      <c r="U301" s="10">
        <f t="shared" si="44"/>
        <v>0.1290322580645161</v>
      </c>
      <c r="V301" s="10">
        <f t="shared" si="44"/>
        <v>0.1290322580645161</v>
      </c>
      <c r="W301" s="10">
        <f t="shared" si="44"/>
        <v>0.1290322580645161</v>
      </c>
      <c r="X301" s="10">
        <f t="shared" si="44"/>
        <v>0.1290322580645161</v>
      </c>
      <c r="Y301" s="10">
        <f t="shared" si="44"/>
        <v>0.1290322580645161</v>
      </c>
      <c r="Z301" s="10">
        <f t="shared" si="44"/>
        <v>0.1290322580645161</v>
      </c>
      <c r="AA301" s="10">
        <f t="shared" si="44"/>
        <v>0.1290322580645161</v>
      </c>
      <c r="AB301" s="10">
        <f t="shared" si="44"/>
        <v>0.1290322580645161</v>
      </c>
      <c r="AC301" s="10">
        <f t="shared" si="44"/>
        <v>0.1290322580645161</v>
      </c>
    </row>
    <row r="302" spans="1:29" x14ac:dyDescent="0.25">
      <c r="A302" s="2">
        <v>301</v>
      </c>
      <c r="B302" s="3">
        <f t="shared" si="39"/>
        <v>44198</v>
      </c>
      <c r="C302" s="10">
        <f t="shared" si="37"/>
        <v>0.13419354838709674</v>
      </c>
      <c r="D302" s="10">
        <f t="shared" si="38"/>
        <v>0.13419354838709674</v>
      </c>
      <c r="E302" s="10">
        <f t="shared" si="44"/>
        <v>0.13419354838709674</v>
      </c>
      <c r="F302" s="10">
        <f t="shared" si="44"/>
        <v>0.13419354838709674</v>
      </c>
      <c r="G302" s="10">
        <f t="shared" si="44"/>
        <v>0.13419354838709674</v>
      </c>
      <c r="H302" s="10">
        <f t="shared" si="44"/>
        <v>0.13419354838709674</v>
      </c>
      <c r="I302" s="10">
        <f t="shared" si="44"/>
        <v>0.13419354838709674</v>
      </c>
      <c r="J302" s="10">
        <f t="shared" si="44"/>
        <v>0.13419354838709674</v>
      </c>
      <c r="K302" s="10">
        <f t="shared" si="44"/>
        <v>0.13419354838709674</v>
      </c>
      <c r="L302" s="10">
        <f t="shared" si="44"/>
        <v>0.13419354838709674</v>
      </c>
      <c r="M302" s="10">
        <f t="shared" si="44"/>
        <v>0.13419354838709674</v>
      </c>
      <c r="N302" s="10">
        <f t="shared" si="44"/>
        <v>0.13419354838709674</v>
      </c>
      <c r="O302" s="10">
        <f t="shared" si="44"/>
        <v>0.13419354838709674</v>
      </c>
      <c r="P302" s="10">
        <f t="shared" si="44"/>
        <v>0.13419354838709674</v>
      </c>
      <c r="Q302" s="10">
        <f t="shared" si="44"/>
        <v>0.13419354838709674</v>
      </c>
      <c r="R302" s="10">
        <f t="shared" si="44"/>
        <v>0.13419354838709674</v>
      </c>
      <c r="S302" s="10">
        <f t="shared" si="44"/>
        <v>0.13419354838709674</v>
      </c>
      <c r="T302" s="10">
        <f t="shared" si="44"/>
        <v>0.13419354838709674</v>
      </c>
      <c r="U302" s="10">
        <f t="shared" si="44"/>
        <v>0.13419354838709674</v>
      </c>
      <c r="V302" s="10">
        <f t="shared" si="44"/>
        <v>0.13419354838709674</v>
      </c>
      <c r="W302" s="10">
        <f t="shared" si="44"/>
        <v>0.13419354838709674</v>
      </c>
      <c r="X302" s="10">
        <f t="shared" si="44"/>
        <v>0.13419354838709674</v>
      </c>
      <c r="Y302" s="10">
        <f t="shared" si="44"/>
        <v>0.13419354838709674</v>
      </c>
      <c r="Z302" s="10">
        <f t="shared" si="44"/>
        <v>0.13419354838709674</v>
      </c>
      <c r="AA302" s="10">
        <f t="shared" si="44"/>
        <v>0.13419354838709674</v>
      </c>
      <c r="AB302" s="10">
        <f t="shared" si="44"/>
        <v>0.13419354838709674</v>
      </c>
      <c r="AC302" s="10">
        <f t="shared" si="44"/>
        <v>0.13419354838709674</v>
      </c>
    </row>
    <row r="303" spans="1:29" x14ac:dyDescent="0.25">
      <c r="A303" s="2">
        <v>302</v>
      </c>
      <c r="B303" s="3">
        <f t="shared" si="39"/>
        <v>44199</v>
      </c>
      <c r="C303" s="10">
        <f t="shared" si="37"/>
        <v>0.13935483870967738</v>
      </c>
      <c r="D303" s="10">
        <f t="shared" si="38"/>
        <v>0.13935483870967738</v>
      </c>
      <c r="E303" s="10">
        <f t="shared" si="44"/>
        <v>0.13935483870967738</v>
      </c>
      <c r="F303" s="10">
        <f t="shared" si="44"/>
        <v>0.13935483870967738</v>
      </c>
      <c r="G303" s="10">
        <f t="shared" si="44"/>
        <v>0.13935483870967738</v>
      </c>
      <c r="H303" s="10">
        <f t="shared" si="44"/>
        <v>0.13935483870967738</v>
      </c>
      <c r="I303" s="10">
        <f t="shared" si="44"/>
        <v>0.13935483870967738</v>
      </c>
      <c r="J303" s="10">
        <f t="shared" si="44"/>
        <v>0.13935483870967738</v>
      </c>
      <c r="K303" s="10">
        <f t="shared" si="44"/>
        <v>0.13935483870967738</v>
      </c>
      <c r="L303" s="10">
        <f t="shared" si="44"/>
        <v>0.13935483870967738</v>
      </c>
      <c r="M303" s="10">
        <f t="shared" si="44"/>
        <v>0.13935483870967738</v>
      </c>
      <c r="N303" s="10">
        <f t="shared" si="44"/>
        <v>0.13935483870967738</v>
      </c>
      <c r="O303" s="10">
        <f t="shared" si="44"/>
        <v>0.13935483870967738</v>
      </c>
      <c r="P303" s="10">
        <f t="shared" si="44"/>
        <v>0.13935483870967738</v>
      </c>
      <c r="Q303" s="10">
        <f t="shared" si="44"/>
        <v>0.13935483870967738</v>
      </c>
      <c r="R303" s="10">
        <f t="shared" si="44"/>
        <v>0.13935483870967738</v>
      </c>
      <c r="S303" s="10">
        <f t="shared" si="44"/>
        <v>0.13935483870967738</v>
      </c>
      <c r="T303" s="10">
        <f t="shared" si="44"/>
        <v>0.13935483870967738</v>
      </c>
      <c r="U303" s="10">
        <f t="shared" si="44"/>
        <v>0.13935483870967738</v>
      </c>
      <c r="V303" s="10">
        <f t="shared" si="44"/>
        <v>0.13935483870967738</v>
      </c>
      <c r="W303" s="10">
        <f t="shared" si="44"/>
        <v>0.13935483870967738</v>
      </c>
      <c r="X303" s="10">
        <f t="shared" si="44"/>
        <v>0.13935483870967738</v>
      </c>
      <c r="Y303" s="10">
        <f t="shared" si="44"/>
        <v>0.13935483870967738</v>
      </c>
      <c r="Z303" s="10">
        <f t="shared" si="44"/>
        <v>0.13935483870967738</v>
      </c>
      <c r="AA303" s="10">
        <f t="shared" si="44"/>
        <v>0.13935483870967738</v>
      </c>
      <c r="AB303" s="10">
        <f t="shared" si="44"/>
        <v>0.13935483870967738</v>
      </c>
      <c r="AC303" s="10">
        <f t="shared" si="44"/>
        <v>0.13935483870967738</v>
      </c>
    </row>
    <row r="304" spans="1:29" x14ac:dyDescent="0.25">
      <c r="A304" s="2">
        <v>303</v>
      </c>
      <c r="B304" s="3">
        <f t="shared" si="39"/>
        <v>44200</v>
      </c>
      <c r="C304" s="10">
        <f t="shared" si="37"/>
        <v>0.14451612903225802</v>
      </c>
      <c r="D304" s="10">
        <f t="shared" si="38"/>
        <v>0.14451612903225802</v>
      </c>
      <c r="E304" s="10">
        <f t="shared" si="44"/>
        <v>0.14451612903225802</v>
      </c>
      <c r="F304" s="10">
        <f t="shared" si="44"/>
        <v>0.14451612903225802</v>
      </c>
      <c r="G304" s="10">
        <f t="shared" si="44"/>
        <v>0.14451612903225802</v>
      </c>
      <c r="H304" s="10">
        <f t="shared" si="44"/>
        <v>0.14451612903225802</v>
      </c>
      <c r="I304" s="10">
        <f t="shared" si="44"/>
        <v>0.14451612903225802</v>
      </c>
      <c r="J304" s="10">
        <f t="shared" si="44"/>
        <v>0.14451612903225802</v>
      </c>
      <c r="K304" s="10">
        <f t="shared" si="44"/>
        <v>0.14451612903225802</v>
      </c>
      <c r="L304" s="10">
        <f t="shared" si="44"/>
        <v>0.14451612903225802</v>
      </c>
      <c r="M304" s="10">
        <f t="shared" si="44"/>
        <v>0.14451612903225802</v>
      </c>
      <c r="N304" s="10">
        <f t="shared" si="44"/>
        <v>0.14451612903225802</v>
      </c>
      <c r="O304" s="10">
        <f t="shared" si="44"/>
        <v>0.14451612903225802</v>
      </c>
      <c r="P304" s="10">
        <f t="shared" si="44"/>
        <v>0.14451612903225802</v>
      </c>
      <c r="Q304" s="10">
        <f t="shared" si="44"/>
        <v>0.14451612903225802</v>
      </c>
      <c r="R304" s="10">
        <f t="shared" si="44"/>
        <v>0.14451612903225802</v>
      </c>
      <c r="S304" s="10">
        <f t="shared" si="44"/>
        <v>0.14451612903225802</v>
      </c>
      <c r="T304" s="10">
        <f t="shared" si="44"/>
        <v>0.14451612903225802</v>
      </c>
      <c r="U304" s="10">
        <f t="shared" si="44"/>
        <v>0.14451612903225802</v>
      </c>
      <c r="V304" s="10">
        <f t="shared" si="44"/>
        <v>0.14451612903225802</v>
      </c>
      <c r="W304" s="10">
        <f t="shared" si="44"/>
        <v>0.14451612903225802</v>
      </c>
      <c r="X304" s="10">
        <f t="shared" si="44"/>
        <v>0.14451612903225802</v>
      </c>
      <c r="Y304" s="10">
        <f t="shared" si="44"/>
        <v>0.14451612903225802</v>
      </c>
      <c r="Z304" s="10">
        <f t="shared" si="44"/>
        <v>0.14451612903225802</v>
      </c>
      <c r="AA304" s="10">
        <f t="shared" si="44"/>
        <v>0.14451612903225802</v>
      </c>
      <c r="AB304" s="10">
        <f t="shared" si="44"/>
        <v>0.14451612903225802</v>
      </c>
      <c r="AC304" s="10">
        <f t="shared" si="44"/>
        <v>0.14451612903225802</v>
      </c>
    </row>
    <row r="305" spans="1:29" x14ac:dyDescent="0.25">
      <c r="A305" s="2">
        <v>304</v>
      </c>
      <c r="B305" s="3">
        <f t="shared" si="39"/>
        <v>44201</v>
      </c>
      <c r="C305" s="10">
        <f t="shared" si="37"/>
        <v>0.14967741935483866</v>
      </c>
      <c r="D305" s="10">
        <f t="shared" si="38"/>
        <v>0.14967741935483866</v>
      </c>
      <c r="E305" s="10">
        <f t="shared" si="44"/>
        <v>0.14967741935483866</v>
      </c>
      <c r="F305" s="10">
        <f t="shared" si="44"/>
        <v>0.14967741935483866</v>
      </c>
      <c r="G305" s="10">
        <f t="shared" si="44"/>
        <v>0.14967741935483866</v>
      </c>
      <c r="H305" s="10">
        <f t="shared" si="44"/>
        <v>0.14967741935483866</v>
      </c>
      <c r="I305" s="10">
        <f t="shared" si="44"/>
        <v>0.14967741935483866</v>
      </c>
      <c r="J305" s="10">
        <f t="shared" si="44"/>
        <v>0.14967741935483866</v>
      </c>
      <c r="K305" s="10">
        <f t="shared" si="44"/>
        <v>0.14967741935483866</v>
      </c>
      <c r="L305" s="10">
        <f t="shared" si="44"/>
        <v>0.14967741935483866</v>
      </c>
      <c r="M305" s="10">
        <f t="shared" si="44"/>
        <v>0.14967741935483866</v>
      </c>
      <c r="N305" s="10">
        <f t="shared" si="44"/>
        <v>0.14967741935483866</v>
      </c>
      <c r="O305" s="10">
        <f t="shared" si="44"/>
        <v>0.14967741935483866</v>
      </c>
      <c r="P305" s="10">
        <f t="shared" si="44"/>
        <v>0.14967741935483866</v>
      </c>
      <c r="Q305" s="10">
        <f t="shared" si="44"/>
        <v>0.14967741935483866</v>
      </c>
      <c r="R305" s="10">
        <f t="shared" si="44"/>
        <v>0.14967741935483866</v>
      </c>
      <c r="S305" s="10">
        <f t="shared" si="44"/>
        <v>0.14967741935483866</v>
      </c>
      <c r="T305" s="10">
        <f t="shared" si="44"/>
        <v>0.14967741935483866</v>
      </c>
      <c r="U305" s="10">
        <f t="shared" si="44"/>
        <v>0.14967741935483866</v>
      </c>
      <c r="V305" s="10">
        <f t="shared" si="44"/>
        <v>0.14967741935483866</v>
      </c>
      <c r="W305" s="10">
        <f t="shared" si="44"/>
        <v>0.14967741935483866</v>
      </c>
      <c r="X305" s="10">
        <f t="shared" si="44"/>
        <v>0.14967741935483866</v>
      </c>
      <c r="Y305" s="10">
        <f t="shared" si="44"/>
        <v>0.14967741935483866</v>
      </c>
      <c r="Z305" s="10">
        <f t="shared" si="44"/>
        <v>0.14967741935483866</v>
      </c>
      <c r="AA305" s="10">
        <f t="shared" si="44"/>
        <v>0.14967741935483866</v>
      </c>
      <c r="AB305" s="10">
        <f t="shared" si="44"/>
        <v>0.14967741935483866</v>
      </c>
      <c r="AC305" s="10">
        <f t="shared" si="44"/>
        <v>0.14967741935483866</v>
      </c>
    </row>
    <row r="306" spans="1:29" x14ac:dyDescent="0.25">
      <c r="A306" s="2">
        <v>305</v>
      </c>
      <c r="B306" s="3">
        <f t="shared" si="39"/>
        <v>44202</v>
      </c>
      <c r="C306" s="10">
        <f t="shared" si="37"/>
        <v>0.15483870967741931</v>
      </c>
      <c r="D306" s="10">
        <f t="shared" si="38"/>
        <v>0.15483870967741931</v>
      </c>
      <c r="E306" s="10">
        <f t="shared" si="44"/>
        <v>0.15483870967741931</v>
      </c>
      <c r="F306" s="10">
        <f t="shared" si="44"/>
        <v>0.15483870967741931</v>
      </c>
      <c r="G306" s="10">
        <f t="shared" si="44"/>
        <v>0.15483870967741931</v>
      </c>
      <c r="H306" s="10">
        <f t="shared" si="44"/>
        <v>0.15483870967741931</v>
      </c>
      <c r="I306" s="10">
        <f t="shared" si="44"/>
        <v>0.15483870967741931</v>
      </c>
      <c r="J306" s="10">
        <f t="shared" si="44"/>
        <v>0.15483870967741931</v>
      </c>
      <c r="K306" s="10">
        <f t="shared" si="44"/>
        <v>0.15483870967741931</v>
      </c>
      <c r="L306" s="10">
        <f t="shared" si="44"/>
        <v>0.15483870967741931</v>
      </c>
      <c r="M306" s="10">
        <f t="shared" si="44"/>
        <v>0.15483870967741931</v>
      </c>
      <c r="N306" s="10">
        <f t="shared" si="44"/>
        <v>0.15483870967741931</v>
      </c>
      <c r="O306" s="10">
        <f t="shared" si="44"/>
        <v>0.15483870967741931</v>
      </c>
      <c r="P306" s="10">
        <f t="shared" si="44"/>
        <v>0.15483870967741931</v>
      </c>
      <c r="Q306" s="10">
        <f t="shared" si="44"/>
        <v>0.15483870967741931</v>
      </c>
      <c r="R306" s="10">
        <f t="shared" si="44"/>
        <v>0.15483870967741931</v>
      </c>
      <c r="S306" s="10">
        <f t="shared" si="44"/>
        <v>0.15483870967741931</v>
      </c>
      <c r="T306" s="10">
        <f t="shared" si="44"/>
        <v>0.15483870967741931</v>
      </c>
      <c r="U306" s="10">
        <f t="shared" si="44"/>
        <v>0.15483870967741931</v>
      </c>
      <c r="V306" s="10">
        <f t="shared" si="44"/>
        <v>0.15483870967741931</v>
      </c>
      <c r="W306" s="10">
        <f t="shared" si="44"/>
        <v>0.15483870967741931</v>
      </c>
      <c r="X306" s="10">
        <f t="shared" si="44"/>
        <v>0.15483870967741931</v>
      </c>
      <c r="Y306" s="10">
        <f t="shared" si="44"/>
        <v>0.15483870967741931</v>
      </c>
      <c r="Z306" s="10">
        <f t="shared" si="44"/>
        <v>0.15483870967741931</v>
      </c>
      <c r="AA306" s="10">
        <f t="shared" si="44"/>
        <v>0.15483870967741931</v>
      </c>
      <c r="AB306" s="10">
        <f t="shared" si="44"/>
        <v>0.15483870967741931</v>
      </c>
      <c r="AC306" s="10">
        <f t="shared" si="44"/>
        <v>0.15483870967741931</v>
      </c>
    </row>
    <row r="307" spans="1:29" x14ac:dyDescent="0.25">
      <c r="A307" s="2">
        <v>306</v>
      </c>
      <c r="B307" s="3">
        <f t="shared" si="39"/>
        <v>44203</v>
      </c>
      <c r="C307" s="10">
        <f t="shared" si="37"/>
        <v>0.15999999999999995</v>
      </c>
      <c r="D307" s="10">
        <f t="shared" si="38"/>
        <v>0.15999999999999995</v>
      </c>
      <c r="E307" s="10">
        <f t="shared" si="44"/>
        <v>0.15999999999999995</v>
      </c>
      <c r="F307" s="10">
        <f t="shared" si="44"/>
        <v>0.15999999999999995</v>
      </c>
      <c r="G307" s="10">
        <f t="shared" si="44"/>
        <v>0.15999999999999995</v>
      </c>
      <c r="H307" s="10">
        <f t="shared" si="44"/>
        <v>0.15999999999999995</v>
      </c>
      <c r="I307" s="10">
        <f t="shared" si="44"/>
        <v>0.15999999999999995</v>
      </c>
      <c r="J307" s="10">
        <f t="shared" si="44"/>
        <v>0.15999999999999995</v>
      </c>
      <c r="K307" s="10">
        <f t="shared" si="44"/>
        <v>0.15999999999999995</v>
      </c>
      <c r="L307" s="10">
        <f t="shared" si="44"/>
        <v>0.15999999999999995</v>
      </c>
      <c r="M307" s="10">
        <f t="shared" si="44"/>
        <v>0.15999999999999995</v>
      </c>
      <c r="N307" s="10">
        <f t="shared" si="44"/>
        <v>0.15999999999999995</v>
      </c>
      <c r="O307" s="10">
        <f t="shared" si="44"/>
        <v>0.15999999999999995</v>
      </c>
      <c r="P307" s="10">
        <f t="shared" si="44"/>
        <v>0.15999999999999995</v>
      </c>
      <c r="Q307" s="10">
        <f t="shared" si="44"/>
        <v>0.15999999999999995</v>
      </c>
      <c r="R307" s="10">
        <f t="shared" si="44"/>
        <v>0.15999999999999995</v>
      </c>
      <c r="S307" s="10">
        <f t="shared" si="44"/>
        <v>0.15999999999999995</v>
      </c>
      <c r="T307" s="10">
        <f t="shared" si="44"/>
        <v>0.15999999999999995</v>
      </c>
      <c r="U307" s="10">
        <f t="shared" si="44"/>
        <v>0.15999999999999995</v>
      </c>
      <c r="V307" s="10">
        <f t="shared" si="44"/>
        <v>0.15999999999999995</v>
      </c>
      <c r="W307" s="10">
        <f t="shared" si="44"/>
        <v>0.15999999999999995</v>
      </c>
      <c r="X307" s="10">
        <f t="shared" si="44"/>
        <v>0.15999999999999995</v>
      </c>
      <c r="Y307" s="10">
        <f t="shared" si="44"/>
        <v>0.15999999999999995</v>
      </c>
      <c r="Z307" s="10">
        <f t="shared" si="44"/>
        <v>0.15999999999999995</v>
      </c>
      <c r="AA307" s="10">
        <f t="shared" si="44"/>
        <v>0.15999999999999995</v>
      </c>
      <c r="AB307" s="10">
        <f t="shared" si="44"/>
        <v>0.15999999999999995</v>
      </c>
      <c r="AC307" s="10">
        <f t="shared" si="44"/>
        <v>0.15999999999999995</v>
      </c>
    </row>
    <row r="308" spans="1:29" x14ac:dyDescent="0.25">
      <c r="A308" s="2">
        <v>307</v>
      </c>
      <c r="B308" s="3">
        <f t="shared" si="39"/>
        <v>44204</v>
      </c>
      <c r="C308" s="10">
        <f t="shared" si="37"/>
        <v>0.16516129032258059</v>
      </c>
      <c r="D308" s="10">
        <f t="shared" si="38"/>
        <v>0.16516129032258059</v>
      </c>
      <c r="E308" s="10">
        <f t="shared" si="44"/>
        <v>0.16516129032258059</v>
      </c>
      <c r="F308" s="10">
        <f t="shared" si="44"/>
        <v>0.16516129032258059</v>
      </c>
      <c r="G308" s="10">
        <f t="shared" si="44"/>
        <v>0.16516129032258059</v>
      </c>
      <c r="H308" s="10">
        <f t="shared" si="44"/>
        <v>0.16516129032258059</v>
      </c>
      <c r="I308" s="10">
        <f t="shared" si="44"/>
        <v>0.16516129032258059</v>
      </c>
      <c r="J308" s="10">
        <f t="shared" si="44"/>
        <v>0.16516129032258059</v>
      </c>
      <c r="K308" s="10">
        <f t="shared" si="44"/>
        <v>0.16516129032258059</v>
      </c>
      <c r="L308" s="10">
        <f t="shared" si="44"/>
        <v>0.16516129032258059</v>
      </c>
      <c r="M308" s="10">
        <f t="shared" si="44"/>
        <v>0.16516129032258059</v>
      </c>
      <c r="N308" s="10">
        <f t="shared" si="44"/>
        <v>0.16516129032258059</v>
      </c>
      <c r="O308" s="10">
        <f t="shared" si="44"/>
        <v>0.16516129032258059</v>
      </c>
      <c r="P308" s="10">
        <f t="shared" si="44"/>
        <v>0.16516129032258059</v>
      </c>
      <c r="Q308" s="10">
        <f t="shared" si="44"/>
        <v>0.16516129032258059</v>
      </c>
      <c r="R308" s="10">
        <f t="shared" si="44"/>
        <v>0.16516129032258059</v>
      </c>
      <c r="S308" s="10">
        <f t="shared" si="44"/>
        <v>0.16516129032258059</v>
      </c>
      <c r="T308" s="10">
        <f t="shared" si="44"/>
        <v>0.16516129032258059</v>
      </c>
      <c r="U308" s="10">
        <f t="shared" si="44"/>
        <v>0.16516129032258059</v>
      </c>
      <c r="V308" s="10">
        <f t="shared" si="44"/>
        <v>0.16516129032258059</v>
      </c>
      <c r="W308" s="10">
        <f t="shared" si="44"/>
        <v>0.16516129032258059</v>
      </c>
      <c r="X308" s="10">
        <f t="shared" si="44"/>
        <v>0.16516129032258059</v>
      </c>
      <c r="Y308" s="10">
        <f t="shared" si="44"/>
        <v>0.16516129032258059</v>
      </c>
      <c r="Z308" s="10">
        <f t="shared" si="44"/>
        <v>0.16516129032258059</v>
      </c>
      <c r="AA308" s="10">
        <f t="shared" si="44"/>
        <v>0.16516129032258059</v>
      </c>
      <c r="AB308" s="10">
        <f t="shared" si="44"/>
        <v>0.16516129032258059</v>
      </c>
      <c r="AC308" s="10">
        <f t="shared" si="44"/>
        <v>0.16516129032258059</v>
      </c>
    </row>
    <row r="309" spans="1:29" x14ac:dyDescent="0.25">
      <c r="A309" s="2">
        <v>308</v>
      </c>
      <c r="B309" s="3">
        <f t="shared" si="39"/>
        <v>44205</v>
      </c>
      <c r="C309" s="10">
        <f t="shared" si="37"/>
        <v>0.17032258064516123</v>
      </c>
      <c r="D309" s="10">
        <f t="shared" si="38"/>
        <v>0.17032258064516123</v>
      </c>
      <c r="E309" s="10">
        <f t="shared" si="44"/>
        <v>0.17032258064516123</v>
      </c>
      <c r="F309" s="10">
        <f t="shared" si="44"/>
        <v>0.17032258064516123</v>
      </c>
      <c r="G309" s="10">
        <f t="shared" si="44"/>
        <v>0.17032258064516123</v>
      </c>
      <c r="H309" s="10">
        <f t="shared" si="44"/>
        <v>0.17032258064516123</v>
      </c>
      <c r="I309" s="10">
        <f t="shared" si="44"/>
        <v>0.17032258064516123</v>
      </c>
      <c r="J309" s="10">
        <f t="shared" si="44"/>
        <v>0.17032258064516123</v>
      </c>
      <c r="K309" s="10">
        <f t="shared" si="44"/>
        <v>0.17032258064516123</v>
      </c>
      <c r="L309" s="10">
        <f t="shared" si="44"/>
        <v>0.17032258064516123</v>
      </c>
      <c r="M309" s="10">
        <f t="shared" si="44"/>
        <v>0.17032258064516123</v>
      </c>
      <c r="N309" s="10">
        <f t="shared" si="44"/>
        <v>0.17032258064516123</v>
      </c>
      <c r="O309" s="10">
        <f t="shared" si="44"/>
        <v>0.17032258064516123</v>
      </c>
      <c r="P309" s="10">
        <f t="shared" si="44"/>
        <v>0.17032258064516123</v>
      </c>
      <c r="Q309" s="10">
        <f t="shared" si="44"/>
        <v>0.17032258064516123</v>
      </c>
      <c r="R309" s="10">
        <f t="shared" si="44"/>
        <v>0.17032258064516123</v>
      </c>
      <c r="S309" s="10">
        <f t="shared" si="44"/>
        <v>0.17032258064516123</v>
      </c>
      <c r="T309" s="10">
        <f t="shared" si="44"/>
        <v>0.17032258064516123</v>
      </c>
      <c r="U309" s="10">
        <f t="shared" si="44"/>
        <v>0.17032258064516123</v>
      </c>
      <c r="V309" s="10">
        <f t="shared" si="44"/>
        <v>0.17032258064516123</v>
      </c>
      <c r="W309" s="10">
        <f t="shared" si="44"/>
        <v>0.17032258064516123</v>
      </c>
      <c r="X309" s="10">
        <f t="shared" si="44"/>
        <v>0.17032258064516123</v>
      </c>
      <c r="Y309" s="10">
        <f t="shared" si="44"/>
        <v>0.17032258064516123</v>
      </c>
      <c r="Z309" s="10">
        <f t="shared" si="44"/>
        <v>0.17032258064516123</v>
      </c>
      <c r="AA309" s="10">
        <f t="shared" si="44"/>
        <v>0.17032258064516123</v>
      </c>
      <c r="AB309" s="10">
        <f t="shared" si="44"/>
        <v>0.17032258064516123</v>
      </c>
      <c r="AC309" s="10">
        <f t="shared" si="44"/>
        <v>0.17032258064516123</v>
      </c>
    </row>
    <row r="310" spans="1:29" x14ac:dyDescent="0.25">
      <c r="A310" s="2">
        <v>309</v>
      </c>
      <c r="B310" s="3">
        <f t="shared" si="39"/>
        <v>44206</v>
      </c>
      <c r="C310" s="10">
        <f t="shared" si="37"/>
        <v>0.17548387096774187</v>
      </c>
      <c r="D310" s="10">
        <f t="shared" si="38"/>
        <v>0.17548387096774187</v>
      </c>
      <c r="E310" s="10">
        <f t="shared" si="44"/>
        <v>0.17548387096774187</v>
      </c>
      <c r="F310" s="10">
        <f t="shared" si="44"/>
        <v>0.17548387096774187</v>
      </c>
      <c r="G310" s="10">
        <f t="shared" si="44"/>
        <v>0.17548387096774187</v>
      </c>
      <c r="H310" s="10">
        <f t="shared" si="44"/>
        <v>0.17548387096774187</v>
      </c>
      <c r="I310" s="10">
        <f t="shared" si="44"/>
        <v>0.17548387096774187</v>
      </c>
      <c r="J310" s="10">
        <f t="shared" si="44"/>
        <v>0.17548387096774187</v>
      </c>
      <c r="K310" s="10">
        <f t="shared" si="44"/>
        <v>0.17548387096774187</v>
      </c>
      <c r="L310" s="10">
        <f t="shared" si="44"/>
        <v>0.17548387096774187</v>
      </c>
      <c r="M310" s="10">
        <f t="shared" si="44"/>
        <v>0.17548387096774187</v>
      </c>
      <c r="N310" s="10">
        <f t="shared" si="44"/>
        <v>0.17548387096774187</v>
      </c>
      <c r="O310" s="10">
        <f t="shared" si="44"/>
        <v>0.17548387096774187</v>
      </c>
      <c r="P310" s="10">
        <f t="shared" si="44"/>
        <v>0.17548387096774187</v>
      </c>
      <c r="Q310" s="10">
        <f t="shared" si="44"/>
        <v>0.17548387096774187</v>
      </c>
      <c r="R310" s="10">
        <f t="shared" si="44"/>
        <v>0.17548387096774187</v>
      </c>
      <c r="S310" s="10">
        <f t="shared" si="44"/>
        <v>0.17548387096774187</v>
      </c>
      <c r="T310" s="10">
        <f t="shared" si="44"/>
        <v>0.17548387096774187</v>
      </c>
      <c r="U310" s="10">
        <f t="shared" si="44"/>
        <v>0.17548387096774187</v>
      </c>
      <c r="V310" s="10">
        <f t="shared" si="44"/>
        <v>0.17548387096774187</v>
      </c>
      <c r="W310" s="10">
        <f t="shared" si="44"/>
        <v>0.17548387096774187</v>
      </c>
      <c r="X310" s="10">
        <f t="shared" si="44"/>
        <v>0.17548387096774187</v>
      </c>
      <c r="Y310" s="10">
        <f t="shared" si="44"/>
        <v>0.17548387096774187</v>
      </c>
      <c r="Z310" s="10">
        <f t="shared" si="44"/>
        <v>0.17548387096774187</v>
      </c>
      <c r="AA310" s="10">
        <f t="shared" si="44"/>
        <v>0.17548387096774187</v>
      </c>
      <c r="AB310" s="10">
        <f t="shared" si="44"/>
        <v>0.17548387096774187</v>
      </c>
      <c r="AC310" s="10">
        <f t="shared" si="44"/>
        <v>0.17548387096774187</v>
      </c>
    </row>
    <row r="311" spans="1:29" x14ac:dyDescent="0.25">
      <c r="A311" s="2">
        <v>310</v>
      </c>
      <c r="B311" s="3">
        <f t="shared" si="39"/>
        <v>44207</v>
      </c>
      <c r="C311" s="10">
        <f t="shared" si="37"/>
        <v>0.18064516129032251</v>
      </c>
      <c r="D311" s="10">
        <f t="shared" si="38"/>
        <v>0.18064516129032251</v>
      </c>
      <c r="E311" s="10">
        <f t="shared" ref="E311:AC321" si="45">D311</f>
        <v>0.18064516129032251</v>
      </c>
      <c r="F311" s="10">
        <f t="shared" si="45"/>
        <v>0.18064516129032251</v>
      </c>
      <c r="G311" s="10">
        <f t="shared" si="45"/>
        <v>0.18064516129032251</v>
      </c>
      <c r="H311" s="10">
        <f t="shared" si="45"/>
        <v>0.18064516129032251</v>
      </c>
      <c r="I311" s="10">
        <f t="shared" si="45"/>
        <v>0.18064516129032251</v>
      </c>
      <c r="J311" s="10">
        <f t="shared" si="45"/>
        <v>0.18064516129032251</v>
      </c>
      <c r="K311" s="10">
        <f t="shared" si="45"/>
        <v>0.18064516129032251</v>
      </c>
      <c r="L311" s="10">
        <f t="shared" si="45"/>
        <v>0.18064516129032251</v>
      </c>
      <c r="M311" s="10">
        <f t="shared" si="45"/>
        <v>0.18064516129032251</v>
      </c>
      <c r="N311" s="10">
        <f t="shared" si="45"/>
        <v>0.18064516129032251</v>
      </c>
      <c r="O311" s="10">
        <f t="shared" si="45"/>
        <v>0.18064516129032251</v>
      </c>
      <c r="P311" s="10">
        <f t="shared" si="45"/>
        <v>0.18064516129032251</v>
      </c>
      <c r="Q311" s="10">
        <f t="shared" si="45"/>
        <v>0.18064516129032251</v>
      </c>
      <c r="R311" s="10">
        <f t="shared" si="45"/>
        <v>0.18064516129032251</v>
      </c>
      <c r="S311" s="10">
        <f t="shared" si="45"/>
        <v>0.18064516129032251</v>
      </c>
      <c r="T311" s="10">
        <f t="shared" si="45"/>
        <v>0.18064516129032251</v>
      </c>
      <c r="U311" s="10">
        <f t="shared" si="45"/>
        <v>0.18064516129032251</v>
      </c>
      <c r="V311" s="10">
        <f t="shared" si="45"/>
        <v>0.18064516129032251</v>
      </c>
      <c r="W311" s="10">
        <f t="shared" si="45"/>
        <v>0.18064516129032251</v>
      </c>
      <c r="X311" s="10">
        <f t="shared" si="45"/>
        <v>0.18064516129032251</v>
      </c>
      <c r="Y311" s="10">
        <f t="shared" si="45"/>
        <v>0.18064516129032251</v>
      </c>
      <c r="Z311" s="10">
        <f t="shared" si="45"/>
        <v>0.18064516129032251</v>
      </c>
      <c r="AA311" s="10">
        <f t="shared" si="45"/>
        <v>0.18064516129032251</v>
      </c>
      <c r="AB311" s="10">
        <f t="shared" si="45"/>
        <v>0.18064516129032251</v>
      </c>
      <c r="AC311" s="10">
        <f t="shared" si="45"/>
        <v>0.18064516129032251</v>
      </c>
    </row>
    <row r="312" spans="1:29" x14ac:dyDescent="0.25">
      <c r="A312" s="2">
        <v>311</v>
      </c>
      <c r="B312" s="3">
        <f t="shared" si="39"/>
        <v>44208</v>
      </c>
      <c r="C312" s="10">
        <f t="shared" si="37"/>
        <v>0.18580645161290316</v>
      </c>
      <c r="D312" s="10">
        <f t="shared" si="38"/>
        <v>0.18580645161290316</v>
      </c>
      <c r="E312" s="10">
        <f t="shared" si="45"/>
        <v>0.18580645161290316</v>
      </c>
      <c r="F312" s="10">
        <f t="shared" si="45"/>
        <v>0.18580645161290316</v>
      </c>
      <c r="G312" s="10">
        <f t="shared" si="45"/>
        <v>0.18580645161290316</v>
      </c>
      <c r="H312" s="10">
        <f t="shared" si="45"/>
        <v>0.18580645161290316</v>
      </c>
      <c r="I312" s="10">
        <f t="shared" si="45"/>
        <v>0.18580645161290316</v>
      </c>
      <c r="J312" s="10">
        <f t="shared" si="45"/>
        <v>0.18580645161290316</v>
      </c>
      <c r="K312" s="10">
        <f t="shared" si="45"/>
        <v>0.18580645161290316</v>
      </c>
      <c r="L312" s="10">
        <f t="shared" si="45"/>
        <v>0.18580645161290316</v>
      </c>
      <c r="M312" s="10">
        <f t="shared" si="45"/>
        <v>0.18580645161290316</v>
      </c>
      <c r="N312" s="10">
        <f t="shared" si="45"/>
        <v>0.18580645161290316</v>
      </c>
      <c r="O312" s="10">
        <f t="shared" si="45"/>
        <v>0.18580645161290316</v>
      </c>
      <c r="P312" s="10">
        <f t="shared" si="45"/>
        <v>0.18580645161290316</v>
      </c>
      <c r="Q312" s="10">
        <f t="shared" si="45"/>
        <v>0.18580645161290316</v>
      </c>
      <c r="R312" s="10">
        <f t="shared" si="45"/>
        <v>0.18580645161290316</v>
      </c>
      <c r="S312" s="10">
        <f t="shared" si="45"/>
        <v>0.18580645161290316</v>
      </c>
      <c r="T312" s="10">
        <f t="shared" si="45"/>
        <v>0.18580645161290316</v>
      </c>
      <c r="U312" s="10">
        <f t="shared" si="45"/>
        <v>0.18580645161290316</v>
      </c>
      <c r="V312" s="10">
        <f t="shared" si="45"/>
        <v>0.18580645161290316</v>
      </c>
      <c r="W312" s="10">
        <f t="shared" si="45"/>
        <v>0.18580645161290316</v>
      </c>
      <c r="X312" s="10">
        <f t="shared" si="45"/>
        <v>0.18580645161290316</v>
      </c>
      <c r="Y312" s="10">
        <f t="shared" si="45"/>
        <v>0.18580645161290316</v>
      </c>
      <c r="Z312" s="10">
        <f t="shared" si="45"/>
        <v>0.18580645161290316</v>
      </c>
      <c r="AA312" s="10">
        <f t="shared" si="45"/>
        <v>0.18580645161290316</v>
      </c>
      <c r="AB312" s="10">
        <f t="shared" si="45"/>
        <v>0.18580645161290316</v>
      </c>
      <c r="AC312" s="10">
        <f t="shared" si="45"/>
        <v>0.18580645161290316</v>
      </c>
    </row>
    <row r="313" spans="1:29" x14ac:dyDescent="0.25">
      <c r="A313" s="2">
        <v>312</v>
      </c>
      <c r="B313" s="3">
        <f t="shared" si="39"/>
        <v>44209</v>
      </c>
      <c r="C313" s="10">
        <f t="shared" si="37"/>
        <v>0.1909677419354838</v>
      </c>
      <c r="D313" s="10">
        <f t="shared" si="38"/>
        <v>0.1909677419354838</v>
      </c>
      <c r="E313" s="10">
        <f t="shared" si="45"/>
        <v>0.1909677419354838</v>
      </c>
      <c r="F313" s="10">
        <f t="shared" si="45"/>
        <v>0.1909677419354838</v>
      </c>
      <c r="G313" s="10">
        <f t="shared" si="45"/>
        <v>0.1909677419354838</v>
      </c>
      <c r="H313" s="10">
        <f t="shared" si="45"/>
        <v>0.1909677419354838</v>
      </c>
      <c r="I313" s="10">
        <f t="shared" si="45"/>
        <v>0.1909677419354838</v>
      </c>
      <c r="J313" s="10">
        <f t="shared" si="45"/>
        <v>0.1909677419354838</v>
      </c>
      <c r="K313" s="10">
        <f t="shared" si="45"/>
        <v>0.1909677419354838</v>
      </c>
      <c r="L313" s="10">
        <f t="shared" si="45"/>
        <v>0.1909677419354838</v>
      </c>
      <c r="M313" s="10">
        <f t="shared" si="45"/>
        <v>0.1909677419354838</v>
      </c>
      <c r="N313" s="10">
        <f t="shared" si="45"/>
        <v>0.1909677419354838</v>
      </c>
      <c r="O313" s="10">
        <f t="shared" si="45"/>
        <v>0.1909677419354838</v>
      </c>
      <c r="P313" s="10">
        <f t="shared" si="45"/>
        <v>0.1909677419354838</v>
      </c>
      <c r="Q313" s="10">
        <f t="shared" si="45"/>
        <v>0.1909677419354838</v>
      </c>
      <c r="R313" s="10">
        <f t="shared" si="45"/>
        <v>0.1909677419354838</v>
      </c>
      <c r="S313" s="10">
        <f t="shared" si="45"/>
        <v>0.1909677419354838</v>
      </c>
      <c r="T313" s="10">
        <f t="shared" si="45"/>
        <v>0.1909677419354838</v>
      </c>
      <c r="U313" s="10">
        <f t="shared" si="45"/>
        <v>0.1909677419354838</v>
      </c>
      <c r="V313" s="10">
        <f t="shared" si="45"/>
        <v>0.1909677419354838</v>
      </c>
      <c r="W313" s="10">
        <f t="shared" si="45"/>
        <v>0.1909677419354838</v>
      </c>
      <c r="X313" s="10">
        <f t="shared" si="45"/>
        <v>0.1909677419354838</v>
      </c>
      <c r="Y313" s="10">
        <f t="shared" si="45"/>
        <v>0.1909677419354838</v>
      </c>
      <c r="Z313" s="10">
        <f t="shared" si="45"/>
        <v>0.1909677419354838</v>
      </c>
      <c r="AA313" s="10">
        <f t="shared" si="45"/>
        <v>0.1909677419354838</v>
      </c>
      <c r="AB313" s="10">
        <f t="shared" si="45"/>
        <v>0.1909677419354838</v>
      </c>
      <c r="AC313" s="10">
        <f t="shared" si="45"/>
        <v>0.1909677419354838</v>
      </c>
    </row>
    <row r="314" spans="1:29" x14ac:dyDescent="0.25">
      <c r="A314" s="2">
        <v>313</v>
      </c>
      <c r="B314" s="3">
        <f t="shared" si="39"/>
        <v>44210</v>
      </c>
      <c r="C314" s="10">
        <f t="shared" si="37"/>
        <v>0.19612903225806444</v>
      </c>
      <c r="D314" s="10">
        <f t="shared" si="38"/>
        <v>0.19612903225806444</v>
      </c>
      <c r="E314" s="10">
        <f t="shared" si="45"/>
        <v>0.19612903225806444</v>
      </c>
      <c r="F314" s="10">
        <f t="shared" si="45"/>
        <v>0.19612903225806444</v>
      </c>
      <c r="G314" s="10">
        <f t="shared" si="45"/>
        <v>0.19612903225806444</v>
      </c>
      <c r="H314" s="10">
        <f t="shared" si="45"/>
        <v>0.19612903225806444</v>
      </c>
      <c r="I314" s="10">
        <f t="shared" si="45"/>
        <v>0.19612903225806444</v>
      </c>
      <c r="J314" s="10">
        <f t="shared" si="45"/>
        <v>0.19612903225806444</v>
      </c>
      <c r="K314" s="10">
        <f t="shared" si="45"/>
        <v>0.19612903225806444</v>
      </c>
      <c r="L314" s="10">
        <f t="shared" si="45"/>
        <v>0.19612903225806444</v>
      </c>
      <c r="M314" s="10">
        <f t="shared" si="45"/>
        <v>0.19612903225806444</v>
      </c>
      <c r="N314" s="10">
        <f t="shared" si="45"/>
        <v>0.19612903225806444</v>
      </c>
      <c r="O314" s="10">
        <f t="shared" si="45"/>
        <v>0.19612903225806444</v>
      </c>
      <c r="P314" s="10">
        <f t="shared" si="45"/>
        <v>0.19612903225806444</v>
      </c>
      <c r="Q314" s="10">
        <f t="shared" si="45"/>
        <v>0.19612903225806444</v>
      </c>
      <c r="R314" s="10">
        <f t="shared" si="45"/>
        <v>0.19612903225806444</v>
      </c>
      <c r="S314" s="10">
        <f t="shared" si="45"/>
        <v>0.19612903225806444</v>
      </c>
      <c r="T314" s="10">
        <f t="shared" si="45"/>
        <v>0.19612903225806444</v>
      </c>
      <c r="U314" s="10">
        <f t="shared" si="45"/>
        <v>0.19612903225806444</v>
      </c>
      <c r="V314" s="10">
        <f t="shared" si="45"/>
        <v>0.19612903225806444</v>
      </c>
      <c r="W314" s="10">
        <f t="shared" si="45"/>
        <v>0.19612903225806444</v>
      </c>
      <c r="X314" s="10">
        <f t="shared" si="45"/>
        <v>0.19612903225806444</v>
      </c>
      <c r="Y314" s="10">
        <f t="shared" si="45"/>
        <v>0.19612903225806444</v>
      </c>
      <c r="Z314" s="10">
        <f t="shared" si="45"/>
        <v>0.19612903225806444</v>
      </c>
      <c r="AA314" s="10">
        <f t="shared" si="45"/>
        <v>0.19612903225806444</v>
      </c>
      <c r="AB314" s="10">
        <f t="shared" si="45"/>
        <v>0.19612903225806444</v>
      </c>
      <c r="AC314" s="10">
        <f t="shared" si="45"/>
        <v>0.19612903225806444</v>
      </c>
    </row>
    <row r="315" spans="1:29" x14ac:dyDescent="0.25">
      <c r="A315" s="2">
        <v>314</v>
      </c>
      <c r="B315" s="3">
        <f t="shared" si="39"/>
        <v>44211</v>
      </c>
      <c r="C315" s="10">
        <f t="shared" si="37"/>
        <v>0.20129032258064508</v>
      </c>
      <c r="D315" s="10">
        <f t="shared" si="38"/>
        <v>0.20129032258064508</v>
      </c>
      <c r="E315" s="10">
        <f t="shared" si="45"/>
        <v>0.20129032258064508</v>
      </c>
      <c r="F315" s="10">
        <f t="shared" si="45"/>
        <v>0.20129032258064508</v>
      </c>
      <c r="G315" s="10">
        <f t="shared" si="45"/>
        <v>0.20129032258064508</v>
      </c>
      <c r="H315" s="10">
        <f t="shared" si="45"/>
        <v>0.20129032258064508</v>
      </c>
      <c r="I315" s="10">
        <f t="shared" si="45"/>
        <v>0.20129032258064508</v>
      </c>
      <c r="J315" s="10">
        <f t="shared" si="45"/>
        <v>0.20129032258064508</v>
      </c>
      <c r="K315" s="10">
        <f t="shared" si="45"/>
        <v>0.20129032258064508</v>
      </c>
      <c r="L315" s="10">
        <f t="shared" si="45"/>
        <v>0.20129032258064508</v>
      </c>
      <c r="M315" s="10">
        <f t="shared" si="45"/>
        <v>0.20129032258064508</v>
      </c>
      <c r="N315" s="10">
        <f t="shared" si="45"/>
        <v>0.20129032258064508</v>
      </c>
      <c r="O315" s="10">
        <f t="shared" si="45"/>
        <v>0.20129032258064508</v>
      </c>
      <c r="P315" s="10">
        <f t="shared" si="45"/>
        <v>0.20129032258064508</v>
      </c>
      <c r="Q315" s="10">
        <f t="shared" si="45"/>
        <v>0.20129032258064508</v>
      </c>
      <c r="R315" s="10">
        <f t="shared" si="45"/>
        <v>0.20129032258064508</v>
      </c>
      <c r="S315" s="10">
        <f t="shared" si="45"/>
        <v>0.20129032258064508</v>
      </c>
      <c r="T315" s="10">
        <f t="shared" si="45"/>
        <v>0.20129032258064508</v>
      </c>
      <c r="U315" s="10">
        <f t="shared" si="45"/>
        <v>0.20129032258064508</v>
      </c>
      <c r="V315" s="10">
        <f t="shared" si="45"/>
        <v>0.20129032258064508</v>
      </c>
      <c r="W315" s="10">
        <f t="shared" si="45"/>
        <v>0.20129032258064508</v>
      </c>
      <c r="X315" s="10">
        <f t="shared" si="45"/>
        <v>0.20129032258064508</v>
      </c>
      <c r="Y315" s="10">
        <f t="shared" si="45"/>
        <v>0.20129032258064508</v>
      </c>
      <c r="Z315" s="10">
        <f t="shared" si="45"/>
        <v>0.20129032258064508</v>
      </c>
      <c r="AA315" s="10">
        <f t="shared" si="45"/>
        <v>0.20129032258064508</v>
      </c>
      <c r="AB315" s="10">
        <f t="shared" si="45"/>
        <v>0.20129032258064508</v>
      </c>
      <c r="AC315" s="10">
        <f t="shared" si="45"/>
        <v>0.20129032258064508</v>
      </c>
    </row>
    <row r="316" spans="1:29" x14ac:dyDescent="0.25">
      <c r="A316" s="2">
        <v>315</v>
      </c>
      <c r="B316" s="3">
        <f t="shared" si="39"/>
        <v>44212</v>
      </c>
      <c r="C316" s="10">
        <f t="shared" si="37"/>
        <v>0.20645161290322572</v>
      </c>
      <c r="D316" s="10">
        <f t="shared" si="38"/>
        <v>0.20645161290322572</v>
      </c>
      <c r="E316" s="10">
        <f t="shared" si="45"/>
        <v>0.20645161290322572</v>
      </c>
      <c r="F316" s="10">
        <f t="shared" si="45"/>
        <v>0.20645161290322572</v>
      </c>
      <c r="G316" s="10">
        <f t="shared" si="45"/>
        <v>0.20645161290322572</v>
      </c>
      <c r="H316" s="10">
        <f t="shared" si="45"/>
        <v>0.20645161290322572</v>
      </c>
      <c r="I316" s="10">
        <f t="shared" si="45"/>
        <v>0.20645161290322572</v>
      </c>
      <c r="J316" s="10">
        <f t="shared" si="45"/>
        <v>0.20645161290322572</v>
      </c>
      <c r="K316" s="10">
        <f t="shared" si="45"/>
        <v>0.20645161290322572</v>
      </c>
      <c r="L316" s="10">
        <f t="shared" si="45"/>
        <v>0.20645161290322572</v>
      </c>
      <c r="M316" s="10">
        <f t="shared" si="45"/>
        <v>0.20645161290322572</v>
      </c>
      <c r="N316" s="10">
        <f t="shared" si="45"/>
        <v>0.20645161290322572</v>
      </c>
      <c r="O316" s="10">
        <f t="shared" si="45"/>
        <v>0.20645161290322572</v>
      </c>
      <c r="P316" s="10">
        <f t="shared" si="45"/>
        <v>0.20645161290322572</v>
      </c>
      <c r="Q316" s="10">
        <f t="shared" si="45"/>
        <v>0.20645161290322572</v>
      </c>
      <c r="R316" s="10">
        <f t="shared" si="45"/>
        <v>0.20645161290322572</v>
      </c>
      <c r="S316" s="10">
        <f t="shared" si="45"/>
        <v>0.20645161290322572</v>
      </c>
      <c r="T316" s="10">
        <f t="shared" si="45"/>
        <v>0.20645161290322572</v>
      </c>
      <c r="U316" s="10">
        <f t="shared" si="45"/>
        <v>0.20645161290322572</v>
      </c>
      <c r="V316" s="10">
        <f t="shared" si="45"/>
        <v>0.20645161290322572</v>
      </c>
      <c r="W316" s="10">
        <f t="shared" si="45"/>
        <v>0.20645161290322572</v>
      </c>
      <c r="X316" s="10">
        <f t="shared" si="45"/>
        <v>0.20645161290322572</v>
      </c>
      <c r="Y316" s="10">
        <f t="shared" si="45"/>
        <v>0.20645161290322572</v>
      </c>
      <c r="Z316" s="10">
        <f t="shared" si="45"/>
        <v>0.20645161290322572</v>
      </c>
      <c r="AA316" s="10">
        <f t="shared" si="45"/>
        <v>0.20645161290322572</v>
      </c>
      <c r="AB316" s="10">
        <f t="shared" si="45"/>
        <v>0.20645161290322572</v>
      </c>
      <c r="AC316" s="10">
        <f t="shared" si="45"/>
        <v>0.20645161290322572</v>
      </c>
    </row>
    <row r="317" spans="1:29" x14ac:dyDescent="0.25">
      <c r="A317" s="2">
        <v>316</v>
      </c>
      <c r="B317" s="3">
        <f t="shared" si="39"/>
        <v>44213</v>
      </c>
      <c r="C317" s="10">
        <f t="shared" si="37"/>
        <v>0.21161290322580636</v>
      </c>
      <c r="D317" s="10">
        <f t="shared" si="38"/>
        <v>0.21161290322580636</v>
      </c>
      <c r="E317" s="10">
        <f t="shared" si="45"/>
        <v>0.21161290322580636</v>
      </c>
      <c r="F317" s="10">
        <f t="shared" si="45"/>
        <v>0.21161290322580636</v>
      </c>
      <c r="G317" s="10">
        <f t="shared" si="45"/>
        <v>0.21161290322580636</v>
      </c>
      <c r="H317" s="10">
        <f t="shared" si="45"/>
        <v>0.21161290322580636</v>
      </c>
      <c r="I317" s="10">
        <f t="shared" si="45"/>
        <v>0.21161290322580636</v>
      </c>
      <c r="J317" s="10">
        <f t="shared" si="45"/>
        <v>0.21161290322580636</v>
      </c>
      <c r="K317" s="10">
        <f t="shared" si="45"/>
        <v>0.21161290322580636</v>
      </c>
      <c r="L317" s="10">
        <f t="shared" si="45"/>
        <v>0.21161290322580636</v>
      </c>
      <c r="M317" s="10">
        <f t="shared" si="45"/>
        <v>0.21161290322580636</v>
      </c>
      <c r="N317" s="10">
        <f t="shared" si="45"/>
        <v>0.21161290322580636</v>
      </c>
      <c r="O317" s="10">
        <f t="shared" si="45"/>
        <v>0.21161290322580636</v>
      </c>
      <c r="P317" s="10">
        <f t="shared" si="45"/>
        <v>0.21161290322580636</v>
      </c>
      <c r="Q317" s="10">
        <f t="shared" si="45"/>
        <v>0.21161290322580636</v>
      </c>
      <c r="R317" s="10">
        <f t="shared" si="45"/>
        <v>0.21161290322580636</v>
      </c>
      <c r="S317" s="10">
        <f t="shared" si="45"/>
        <v>0.21161290322580636</v>
      </c>
      <c r="T317" s="10">
        <f t="shared" si="45"/>
        <v>0.21161290322580636</v>
      </c>
      <c r="U317" s="10">
        <f t="shared" si="45"/>
        <v>0.21161290322580636</v>
      </c>
      <c r="V317" s="10">
        <f t="shared" si="45"/>
        <v>0.21161290322580636</v>
      </c>
      <c r="W317" s="10">
        <f t="shared" si="45"/>
        <v>0.21161290322580636</v>
      </c>
      <c r="X317" s="10">
        <f t="shared" si="45"/>
        <v>0.21161290322580636</v>
      </c>
      <c r="Y317" s="10">
        <f t="shared" si="45"/>
        <v>0.21161290322580636</v>
      </c>
      <c r="Z317" s="10">
        <f t="shared" si="45"/>
        <v>0.21161290322580636</v>
      </c>
      <c r="AA317" s="10">
        <f t="shared" si="45"/>
        <v>0.21161290322580636</v>
      </c>
      <c r="AB317" s="10">
        <f t="shared" si="45"/>
        <v>0.21161290322580636</v>
      </c>
      <c r="AC317" s="10">
        <f t="shared" si="45"/>
        <v>0.21161290322580636</v>
      </c>
    </row>
    <row r="318" spans="1:29" x14ac:dyDescent="0.25">
      <c r="A318" s="2">
        <v>317</v>
      </c>
      <c r="B318" s="3">
        <f t="shared" si="39"/>
        <v>44214</v>
      </c>
      <c r="C318" s="10">
        <f t="shared" si="37"/>
        <v>0.21677419354838701</v>
      </c>
      <c r="D318" s="10">
        <f t="shared" si="38"/>
        <v>0.21677419354838701</v>
      </c>
      <c r="E318" s="10">
        <f t="shared" si="45"/>
        <v>0.21677419354838701</v>
      </c>
      <c r="F318" s="10">
        <f t="shared" si="45"/>
        <v>0.21677419354838701</v>
      </c>
      <c r="G318" s="10">
        <f t="shared" si="45"/>
        <v>0.21677419354838701</v>
      </c>
      <c r="H318" s="10">
        <f t="shared" si="45"/>
        <v>0.21677419354838701</v>
      </c>
      <c r="I318" s="10">
        <f t="shared" si="45"/>
        <v>0.21677419354838701</v>
      </c>
      <c r="J318" s="10">
        <f t="shared" si="45"/>
        <v>0.21677419354838701</v>
      </c>
      <c r="K318" s="10">
        <f t="shared" si="45"/>
        <v>0.21677419354838701</v>
      </c>
      <c r="L318" s="10">
        <f t="shared" si="45"/>
        <v>0.21677419354838701</v>
      </c>
      <c r="M318" s="10">
        <f t="shared" si="45"/>
        <v>0.21677419354838701</v>
      </c>
      <c r="N318" s="10">
        <f t="shared" si="45"/>
        <v>0.21677419354838701</v>
      </c>
      <c r="O318" s="10">
        <f t="shared" si="45"/>
        <v>0.21677419354838701</v>
      </c>
      <c r="P318" s="10">
        <f t="shared" si="45"/>
        <v>0.21677419354838701</v>
      </c>
      <c r="Q318" s="10">
        <f t="shared" si="45"/>
        <v>0.21677419354838701</v>
      </c>
      <c r="R318" s="10">
        <f t="shared" si="45"/>
        <v>0.21677419354838701</v>
      </c>
      <c r="S318" s="10">
        <f t="shared" si="45"/>
        <v>0.21677419354838701</v>
      </c>
      <c r="T318" s="10">
        <f t="shared" si="45"/>
        <v>0.21677419354838701</v>
      </c>
      <c r="U318" s="10">
        <f t="shared" si="45"/>
        <v>0.21677419354838701</v>
      </c>
      <c r="V318" s="10">
        <f t="shared" si="45"/>
        <v>0.21677419354838701</v>
      </c>
      <c r="W318" s="10">
        <f t="shared" si="45"/>
        <v>0.21677419354838701</v>
      </c>
      <c r="X318" s="10">
        <f t="shared" si="45"/>
        <v>0.21677419354838701</v>
      </c>
      <c r="Y318" s="10">
        <f t="shared" si="45"/>
        <v>0.21677419354838701</v>
      </c>
      <c r="Z318" s="10">
        <f t="shared" si="45"/>
        <v>0.21677419354838701</v>
      </c>
      <c r="AA318" s="10">
        <f t="shared" si="45"/>
        <v>0.21677419354838701</v>
      </c>
      <c r="AB318" s="10">
        <f t="shared" si="45"/>
        <v>0.21677419354838701</v>
      </c>
      <c r="AC318" s="10">
        <f t="shared" si="45"/>
        <v>0.21677419354838701</v>
      </c>
    </row>
    <row r="319" spans="1:29" x14ac:dyDescent="0.25">
      <c r="A319" s="2">
        <v>318</v>
      </c>
      <c r="B319" s="3">
        <f t="shared" si="39"/>
        <v>44215</v>
      </c>
      <c r="C319" s="10">
        <f t="shared" si="37"/>
        <v>0.22193548387096765</v>
      </c>
      <c r="D319" s="10">
        <f t="shared" si="38"/>
        <v>0.22193548387096765</v>
      </c>
      <c r="E319" s="10">
        <f t="shared" si="45"/>
        <v>0.22193548387096765</v>
      </c>
      <c r="F319" s="10">
        <f t="shared" si="45"/>
        <v>0.22193548387096765</v>
      </c>
      <c r="G319" s="10">
        <f t="shared" si="45"/>
        <v>0.22193548387096765</v>
      </c>
      <c r="H319" s="10">
        <f t="shared" si="45"/>
        <v>0.22193548387096765</v>
      </c>
      <c r="I319" s="10">
        <f t="shared" si="45"/>
        <v>0.22193548387096765</v>
      </c>
      <c r="J319" s="10">
        <f t="shared" si="45"/>
        <v>0.22193548387096765</v>
      </c>
      <c r="K319" s="10">
        <f t="shared" si="45"/>
        <v>0.22193548387096765</v>
      </c>
      <c r="L319" s="10">
        <f t="shared" si="45"/>
        <v>0.22193548387096765</v>
      </c>
      <c r="M319" s="10">
        <f t="shared" si="45"/>
        <v>0.22193548387096765</v>
      </c>
      <c r="N319" s="10">
        <f t="shared" si="45"/>
        <v>0.22193548387096765</v>
      </c>
      <c r="O319" s="10">
        <f t="shared" si="45"/>
        <v>0.22193548387096765</v>
      </c>
      <c r="P319" s="10">
        <f t="shared" si="45"/>
        <v>0.22193548387096765</v>
      </c>
      <c r="Q319" s="10">
        <f t="shared" si="45"/>
        <v>0.22193548387096765</v>
      </c>
      <c r="R319" s="10">
        <f t="shared" si="45"/>
        <v>0.22193548387096765</v>
      </c>
      <c r="S319" s="10">
        <f t="shared" si="45"/>
        <v>0.22193548387096765</v>
      </c>
      <c r="T319" s="10">
        <f t="shared" si="45"/>
        <v>0.22193548387096765</v>
      </c>
      <c r="U319" s="10">
        <f t="shared" si="45"/>
        <v>0.22193548387096765</v>
      </c>
      <c r="V319" s="10">
        <f t="shared" si="45"/>
        <v>0.22193548387096765</v>
      </c>
      <c r="W319" s="10">
        <f t="shared" si="45"/>
        <v>0.22193548387096765</v>
      </c>
      <c r="X319" s="10">
        <f t="shared" si="45"/>
        <v>0.22193548387096765</v>
      </c>
      <c r="Y319" s="10">
        <f t="shared" si="45"/>
        <v>0.22193548387096765</v>
      </c>
      <c r="Z319" s="10">
        <f t="shared" si="45"/>
        <v>0.22193548387096765</v>
      </c>
      <c r="AA319" s="10">
        <f t="shared" si="45"/>
        <v>0.22193548387096765</v>
      </c>
      <c r="AB319" s="10">
        <f t="shared" si="45"/>
        <v>0.22193548387096765</v>
      </c>
      <c r="AC319" s="10">
        <f t="shared" si="45"/>
        <v>0.22193548387096765</v>
      </c>
    </row>
    <row r="320" spans="1:29" x14ac:dyDescent="0.25">
      <c r="A320" s="2">
        <v>319</v>
      </c>
      <c r="B320" s="3">
        <f t="shared" si="39"/>
        <v>44216</v>
      </c>
      <c r="C320" s="10">
        <f t="shared" si="37"/>
        <v>0.22709677419354829</v>
      </c>
      <c r="D320" s="10">
        <f t="shared" si="38"/>
        <v>0.22709677419354829</v>
      </c>
      <c r="E320" s="10">
        <f t="shared" si="45"/>
        <v>0.22709677419354829</v>
      </c>
      <c r="F320" s="10">
        <f t="shared" si="45"/>
        <v>0.22709677419354829</v>
      </c>
      <c r="G320" s="10">
        <f t="shared" si="45"/>
        <v>0.22709677419354829</v>
      </c>
      <c r="H320" s="10">
        <f t="shared" si="45"/>
        <v>0.22709677419354829</v>
      </c>
      <c r="I320" s="10">
        <f t="shared" si="45"/>
        <v>0.22709677419354829</v>
      </c>
      <c r="J320" s="10">
        <f t="shared" si="45"/>
        <v>0.22709677419354829</v>
      </c>
      <c r="K320" s="10">
        <f t="shared" si="45"/>
        <v>0.22709677419354829</v>
      </c>
      <c r="L320" s="10">
        <f t="shared" si="45"/>
        <v>0.22709677419354829</v>
      </c>
      <c r="M320" s="10">
        <f t="shared" si="45"/>
        <v>0.22709677419354829</v>
      </c>
      <c r="N320" s="10">
        <f t="shared" si="45"/>
        <v>0.22709677419354829</v>
      </c>
      <c r="O320" s="10">
        <f t="shared" si="45"/>
        <v>0.22709677419354829</v>
      </c>
      <c r="P320" s="10">
        <f t="shared" si="45"/>
        <v>0.22709677419354829</v>
      </c>
      <c r="Q320" s="10">
        <f t="shared" si="45"/>
        <v>0.22709677419354829</v>
      </c>
      <c r="R320" s="10">
        <f t="shared" si="45"/>
        <v>0.22709677419354829</v>
      </c>
      <c r="S320" s="10">
        <f t="shared" si="45"/>
        <v>0.22709677419354829</v>
      </c>
      <c r="T320" s="10">
        <f t="shared" si="45"/>
        <v>0.22709677419354829</v>
      </c>
      <c r="U320" s="10">
        <f t="shared" si="45"/>
        <v>0.22709677419354829</v>
      </c>
      <c r="V320" s="10">
        <f t="shared" si="45"/>
        <v>0.22709677419354829</v>
      </c>
      <c r="W320" s="10">
        <f t="shared" si="45"/>
        <v>0.22709677419354829</v>
      </c>
      <c r="X320" s="10">
        <f t="shared" si="45"/>
        <v>0.22709677419354829</v>
      </c>
      <c r="Y320" s="10">
        <f t="shared" si="45"/>
        <v>0.22709677419354829</v>
      </c>
      <c r="Z320" s="10">
        <f t="shared" si="45"/>
        <v>0.22709677419354829</v>
      </c>
      <c r="AA320" s="10">
        <f t="shared" si="45"/>
        <v>0.22709677419354829</v>
      </c>
      <c r="AB320" s="10">
        <f t="shared" si="45"/>
        <v>0.22709677419354829</v>
      </c>
      <c r="AC320" s="10">
        <f t="shared" si="45"/>
        <v>0.22709677419354829</v>
      </c>
    </row>
    <row r="321" spans="1:29" x14ac:dyDescent="0.25">
      <c r="A321" s="2">
        <v>320</v>
      </c>
      <c r="B321" s="3">
        <f t="shared" si="39"/>
        <v>44217</v>
      </c>
      <c r="C321" s="10">
        <f t="shared" si="37"/>
        <v>0.23225806451612893</v>
      </c>
      <c r="D321" s="10">
        <f t="shared" si="38"/>
        <v>0.23225806451612893</v>
      </c>
      <c r="E321" s="10">
        <f t="shared" si="45"/>
        <v>0.23225806451612893</v>
      </c>
      <c r="F321" s="10">
        <f t="shared" si="45"/>
        <v>0.23225806451612893</v>
      </c>
      <c r="G321" s="10">
        <f t="shared" si="45"/>
        <v>0.23225806451612893</v>
      </c>
      <c r="H321" s="10">
        <f t="shared" si="45"/>
        <v>0.23225806451612893</v>
      </c>
      <c r="I321" s="10">
        <f t="shared" si="45"/>
        <v>0.23225806451612893</v>
      </c>
      <c r="J321" s="10">
        <f t="shared" ref="E321:AC331" si="46">I321</f>
        <v>0.23225806451612893</v>
      </c>
      <c r="K321" s="10">
        <f t="shared" si="46"/>
        <v>0.23225806451612893</v>
      </c>
      <c r="L321" s="10">
        <f t="shared" si="46"/>
        <v>0.23225806451612893</v>
      </c>
      <c r="M321" s="10">
        <f t="shared" si="46"/>
        <v>0.23225806451612893</v>
      </c>
      <c r="N321" s="10">
        <f t="shared" si="46"/>
        <v>0.23225806451612893</v>
      </c>
      <c r="O321" s="10">
        <f t="shared" si="46"/>
        <v>0.23225806451612893</v>
      </c>
      <c r="P321" s="10">
        <f t="shared" si="46"/>
        <v>0.23225806451612893</v>
      </c>
      <c r="Q321" s="10">
        <f t="shared" si="46"/>
        <v>0.23225806451612893</v>
      </c>
      <c r="R321" s="10">
        <f t="shared" si="46"/>
        <v>0.23225806451612893</v>
      </c>
      <c r="S321" s="10">
        <f t="shared" si="46"/>
        <v>0.23225806451612893</v>
      </c>
      <c r="T321" s="10">
        <f t="shared" si="46"/>
        <v>0.23225806451612893</v>
      </c>
      <c r="U321" s="10">
        <f t="shared" si="46"/>
        <v>0.23225806451612893</v>
      </c>
      <c r="V321" s="10">
        <f t="shared" si="46"/>
        <v>0.23225806451612893</v>
      </c>
      <c r="W321" s="10">
        <f t="shared" si="46"/>
        <v>0.23225806451612893</v>
      </c>
      <c r="X321" s="10">
        <f t="shared" si="46"/>
        <v>0.23225806451612893</v>
      </c>
      <c r="Y321" s="10">
        <f t="shared" si="46"/>
        <v>0.23225806451612893</v>
      </c>
      <c r="Z321" s="10">
        <f t="shared" si="46"/>
        <v>0.23225806451612893</v>
      </c>
      <c r="AA321" s="10">
        <f t="shared" si="46"/>
        <v>0.23225806451612893</v>
      </c>
      <c r="AB321" s="10">
        <f t="shared" si="46"/>
        <v>0.23225806451612893</v>
      </c>
      <c r="AC321" s="10">
        <f t="shared" si="46"/>
        <v>0.23225806451612893</v>
      </c>
    </row>
    <row r="322" spans="1:29" x14ac:dyDescent="0.25">
      <c r="A322" s="2">
        <v>321</v>
      </c>
      <c r="B322" s="3">
        <f t="shared" si="39"/>
        <v>44218</v>
      </c>
      <c r="C322" s="10">
        <f t="shared" ref="C322:C385" si="47">IF(B322&lt;Vac_Ini_Real-AntVacina,0,
IF(B322=Vac_Ini_Real-AntVacina+Dias1,Target1,
IF(B322=MAX(B:B),Target2,
IF(B322&lt;Vac_Ini_Real-AntVacina+Dias1,C321+(Target1-C321)/(Vac_Ini_Real-AntVacina+Dias1 - B322+1),
C321+(Target2-C321)/(MAX(B:B) - B322+1)
))))</f>
        <v>0.23741935483870957</v>
      </c>
      <c r="D322" s="10">
        <f t="shared" si="38"/>
        <v>0.23741935483870957</v>
      </c>
      <c r="E322" s="10">
        <f t="shared" si="46"/>
        <v>0.23741935483870957</v>
      </c>
      <c r="F322" s="10">
        <f t="shared" si="46"/>
        <v>0.23741935483870957</v>
      </c>
      <c r="G322" s="10">
        <f t="shared" si="46"/>
        <v>0.23741935483870957</v>
      </c>
      <c r="H322" s="10">
        <f t="shared" si="46"/>
        <v>0.23741935483870957</v>
      </c>
      <c r="I322" s="10">
        <f t="shared" si="46"/>
        <v>0.23741935483870957</v>
      </c>
      <c r="J322" s="10">
        <f t="shared" si="46"/>
        <v>0.23741935483870957</v>
      </c>
      <c r="K322" s="10">
        <f t="shared" si="46"/>
        <v>0.23741935483870957</v>
      </c>
      <c r="L322" s="10">
        <f t="shared" si="46"/>
        <v>0.23741935483870957</v>
      </c>
      <c r="M322" s="10">
        <f t="shared" si="46"/>
        <v>0.23741935483870957</v>
      </c>
      <c r="N322" s="10">
        <f t="shared" si="46"/>
        <v>0.23741935483870957</v>
      </c>
      <c r="O322" s="10">
        <f t="shared" si="46"/>
        <v>0.23741935483870957</v>
      </c>
      <c r="P322" s="10">
        <f t="shared" si="46"/>
        <v>0.23741935483870957</v>
      </c>
      <c r="Q322" s="10">
        <f t="shared" si="46"/>
        <v>0.23741935483870957</v>
      </c>
      <c r="R322" s="10">
        <f t="shared" si="46"/>
        <v>0.23741935483870957</v>
      </c>
      <c r="S322" s="10">
        <f t="shared" si="46"/>
        <v>0.23741935483870957</v>
      </c>
      <c r="T322" s="10">
        <f t="shared" si="46"/>
        <v>0.23741935483870957</v>
      </c>
      <c r="U322" s="10">
        <f t="shared" si="46"/>
        <v>0.23741935483870957</v>
      </c>
      <c r="V322" s="10">
        <f t="shared" si="46"/>
        <v>0.23741935483870957</v>
      </c>
      <c r="W322" s="10">
        <f t="shared" si="46"/>
        <v>0.23741935483870957</v>
      </c>
      <c r="X322" s="10">
        <f t="shared" si="46"/>
        <v>0.23741935483870957</v>
      </c>
      <c r="Y322" s="10">
        <f t="shared" si="46"/>
        <v>0.23741935483870957</v>
      </c>
      <c r="Z322" s="10">
        <f t="shared" si="46"/>
        <v>0.23741935483870957</v>
      </c>
      <c r="AA322" s="10">
        <f t="shared" si="46"/>
        <v>0.23741935483870957</v>
      </c>
      <c r="AB322" s="10">
        <f t="shared" si="46"/>
        <v>0.23741935483870957</v>
      </c>
      <c r="AC322" s="10">
        <f t="shared" si="46"/>
        <v>0.23741935483870957</v>
      </c>
    </row>
    <row r="323" spans="1:29" x14ac:dyDescent="0.25">
      <c r="A323" s="2">
        <v>322</v>
      </c>
      <c r="B323" s="3">
        <f t="shared" si="39"/>
        <v>44219</v>
      </c>
      <c r="C323" s="10">
        <f t="shared" si="47"/>
        <v>0.24258064516129021</v>
      </c>
      <c r="D323" s="10">
        <f t="shared" ref="D323:S386" si="48">C323</f>
        <v>0.24258064516129021</v>
      </c>
      <c r="E323" s="10">
        <f t="shared" si="48"/>
        <v>0.24258064516129021</v>
      </c>
      <c r="F323" s="10">
        <f t="shared" si="48"/>
        <v>0.24258064516129021</v>
      </c>
      <c r="G323" s="10">
        <f t="shared" si="48"/>
        <v>0.24258064516129021</v>
      </c>
      <c r="H323" s="10">
        <f t="shared" si="48"/>
        <v>0.24258064516129021</v>
      </c>
      <c r="I323" s="10">
        <f t="shared" si="48"/>
        <v>0.24258064516129021</v>
      </c>
      <c r="J323" s="10">
        <f t="shared" si="48"/>
        <v>0.24258064516129021</v>
      </c>
      <c r="K323" s="10">
        <f t="shared" si="48"/>
        <v>0.24258064516129021</v>
      </c>
      <c r="L323" s="10">
        <f t="shared" si="48"/>
        <v>0.24258064516129021</v>
      </c>
      <c r="M323" s="10">
        <f t="shared" si="48"/>
        <v>0.24258064516129021</v>
      </c>
      <c r="N323" s="10">
        <f t="shared" si="48"/>
        <v>0.24258064516129021</v>
      </c>
      <c r="O323" s="10">
        <f t="shared" si="48"/>
        <v>0.24258064516129021</v>
      </c>
      <c r="P323" s="10">
        <f t="shared" si="48"/>
        <v>0.24258064516129021</v>
      </c>
      <c r="Q323" s="10">
        <f t="shared" si="48"/>
        <v>0.24258064516129021</v>
      </c>
      <c r="R323" s="10">
        <f t="shared" si="48"/>
        <v>0.24258064516129021</v>
      </c>
      <c r="S323" s="10">
        <f t="shared" si="48"/>
        <v>0.24258064516129021</v>
      </c>
      <c r="T323" s="10">
        <f t="shared" si="46"/>
        <v>0.24258064516129021</v>
      </c>
      <c r="U323" s="10">
        <f t="shared" si="46"/>
        <v>0.24258064516129021</v>
      </c>
      <c r="V323" s="10">
        <f t="shared" si="46"/>
        <v>0.24258064516129021</v>
      </c>
      <c r="W323" s="10">
        <f t="shared" si="46"/>
        <v>0.24258064516129021</v>
      </c>
      <c r="X323" s="10">
        <f t="shared" si="46"/>
        <v>0.24258064516129021</v>
      </c>
      <c r="Y323" s="10">
        <f t="shared" si="46"/>
        <v>0.24258064516129021</v>
      </c>
      <c r="Z323" s="10">
        <f t="shared" si="46"/>
        <v>0.24258064516129021</v>
      </c>
      <c r="AA323" s="10">
        <f t="shared" si="46"/>
        <v>0.24258064516129021</v>
      </c>
      <c r="AB323" s="10">
        <f t="shared" si="46"/>
        <v>0.24258064516129021</v>
      </c>
      <c r="AC323" s="10">
        <f t="shared" si="46"/>
        <v>0.24258064516129021</v>
      </c>
    </row>
    <row r="324" spans="1:29" x14ac:dyDescent="0.25">
      <c r="A324" s="2">
        <v>323</v>
      </c>
      <c r="B324" s="3">
        <f t="shared" ref="B324:B387" si="49">B323+1</f>
        <v>44220</v>
      </c>
      <c r="C324" s="10">
        <f t="shared" si="47"/>
        <v>0.24774193548387086</v>
      </c>
      <c r="D324" s="10">
        <f t="shared" si="48"/>
        <v>0.24774193548387086</v>
      </c>
      <c r="E324" s="10">
        <f t="shared" si="46"/>
        <v>0.24774193548387086</v>
      </c>
      <c r="F324" s="10">
        <f t="shared" si="46"/>
        <v>0.24774193548387086</v>
      </c>
      <c r="G324" s="10">
        <f t="shared" si="46"/>
        <v>0.24774193548387086</v>
      </c>
      <c r="H324" s="10">
        <f t="shared" si="46"/>
        <v>0.24774193548387086</v>
      </c>
      <c r="I324" s="10">
        <f t="shared" si="46"/>
        <v>0.24774193548387086</v>
      </c>
      <c r="J324" s="10">
        <f t="shared" si="46"/>
        <v>0.24774193548387086</v>
      </c>
      <c r="K324" s="10">
        <f t="shared" si="46"/>
        <v>0.24774193548387086</v>
      </c>
      <c r="L324" s="10">
        <f t="shared" si="46"/>
        <v>0.24774193548387086</v>
      </c>
      <c r="M324" s="10">
        <f t="shared" si="46"/>
        <v>0.24774193548387086</v>
      </c>
      <c r="N324" s="10">
        <f t="shared" si="46"/>
        <v>0.24774193548387086</v>
      </c>
      <c r="O324" s="10">
        <f t="shared" si="46"/>
        <v>0.24774193548387086</v>
      </c>
      <c r="P324" s="10">
        <f t="shared" si="46"/>
        <v>0.24774193548387086</v>
      </c>
      <c r="Q324" s="10">
        <f t="shared" si="46"/>
        <v>0.24774193548387086</v>
      </c>
      <c r="R324" s="10">
        <f t="shared" si="46"/>
        <v>0.24774193548387086</v>
      </c>
      <c r="S324" s="10">
        <f t="shared" si="46"/>
        <v>0.24774193548387086</v>
      </c>
      <c r="T324" s="10">
        <f t="shared" si="46"/>
        <v>0.24774193548387086</v>
      </c>
      <c r="U324" s="10">
        <f t="shared" si="46"/>
        <v>0.24774193548387086</v>
      </c>
      <c r="V324" s="10">
        <f t="shared" si="46"/>
        <v>0.24774193548387086</v>
      </c>
      <c r="W324" s="10">
        <f t="shared" si="46"/>
        <v>0.24774193548387086</v>
      </c>
      <c r="X324" s="10">
        <f t="shared" si="46"/>
        <v>0.24774193548387086</v>
      </c>
      <c r="Y324" s="10">
        <f t="shared" si="46"/>
        <v>0.24774193548387086</v>
      </c>
      <c r="Z324" s="10">
        <f t="shared" si="46"/>
        <v>0.24774193548387086</v>
      </c>
      <c r="AA324" s="10">
        <f t="shared" si="46"/>
        <v>0.24774193548387086</v>
      </c>
      <c r="AB324" s="10">
        <f t="shared" si="46"/>
        <v>0.24774193548387086</v>
      </c>
      <c r="AC324" s="10">
        <f t="shared" si="46"/>
        <v>0.24774193548387086</v>
      </c>
    </row>
    <row r="325" spans="1:29" x14ac:dyDescent="0.25">
      <c r="A325" s="2">
        <v>324</v>
      </c>
      <c r="B325" s="3">
        <f t="shared" si="49"/>
        <v>44221</v>
      </c>
      <c r="C325" s="10">
        <f t="shared" si="47"/>
        <v>0.25290322580645153</v>
      </c>
      <c r="D325" s="10">
        <f t="shared" si="48"/>
        <v>0.25290322580645153</v>
      </c>
      <c r="E325" s="10">
        <f t="shared" si="46"/>
        <v>0.25290322580645153</v>
      </c>
      <c r="F325" s="10">
        <f t="shared" si="46"/>
        <v>0.25290322580645153</v>
      </c>
      <c r="G325" s="10">
        <f t="shared" si="46"/>
        <v>0.25290322580645153</v>
      </c>
      <c r="H325" s="10">
        <f t="shared" si="46"/>
        <v>0.25290322580645153</v>
      </c>
      <c r="I325" s="10">
        <f t="shared" si="46"/>
        <v>0.25290322580645153</v>
      </c>
      <c r="J325" s="10">
        <f t="shared" si="46"/>
        <v>0.25290322580645153</v>
      </c>
      <c r="K325" s="10">
        <f t="shared" si="46"/>
        <v>0.25290322580645153</v>
      </c>
      <c r="L325" s="10">
        <f t="shared" si="46"/>
        <v>0.25290322580645153</v>
      </c>
      <c r="M325" s="10">
        <f t="shared" si="46"/>
        <v>0.25290322580645153</v>
      </c>
      <c r="N325" s="10">
        <f t="shared" si="46"/>
        <v>0.25290322580645153</v>
      </c>
      <c r="O325" s="10">
        <f t="shared" si="46"/>
        <v>0.25290322580645153</v>
      </c>
      <c r="P325" s="10">
        <f t="shared" si="46"/>
        <v>0.25290322580645153</v>
      </c>
      <c r="Q325" s="10">
        <f t="shared" si="46"/>
        <v>0.25290322580645153</v>
      </c>
      <c r="R325" s="10">
        <f t="shared" si="46"/>
        <v>0.25290322580645153</v>
      </c>
      <c r="S325" s="10">
        <f t="shared" si="46"/>
        <v>0.25290322580645153</v>
      </c>
      <c r="T325" s="10">
        <f t="shared" si="46"/>
        <v>0.25290322580645153</v>
      </c>
      <c r="U325" s="10">
        <f t="shared" si="46"/>
        <v>0.25290322580645153</v>
      </c>
      <c r="V325" s="10">
        <f t="shared" si="46"/>
        <v>0.25290322580645153</v>
      </c>
      <c r="W325" s="10">
        <f t="shared" si="46"/>
        <v>0.25290322580645153</v>
      </c>
      <c r="X325" s="10">
        <f t="shared" si="46"/>
        <v>0.25290322580645153</v>
      </c>
      <c r="Y325" s="10">
        <f t="shared" si="46"/>
        <v>0.25290322580645153</v>
      </c>
      <c r="Z325" s="10">
        <f t="shared" si="46"/>
        <v>0.25290322580645153</v>
      </c>
      <c r="AA325" s="10">
        <f t="shared" si="46"/>
        <v>0.25290322580645153</v>
      </c>
      <c r="AB325" s="10">
        <f t="shared" si="46"/>
        <v>0.25290322580645153</v>
      </c>
      <c r="AC325" s="10">
        <f t="shared" si="46"/>
        <v>0.25290322580645153</v>
      </c>
    </row>
    <row r="326" spans="1:29" x14ac:dyDescent="0.25">
      <c r="A326" s="2">
        <v>325</v>
      </c>
      <c r="B326" s="3">
        <f t="shared" si="49"/>
        <v>44222</v>
      </c>
      <c r="C326" s="10">
        <f t="shared" si="47"/>
        <v>0.2580645161290322</v>
      </c>
      <c r="D326" s="10">
        <f t="shared" si="48"/>
        <v>0.2580645161290322</v>
      </c>
      <c r="E326" s="10">
        <f t="shared" si="46"/>
        <v>0.2580645161290322</v>
      </c>
      <c r="F326" s="10">
        <f t="shared" si="46"/>
        <v>0.2580645161290322</v>
      </c>
      <c r="G326" s="10">
        <f t="shared" si="46"/>
        <v>0.2580645161290322</v>
      </c>
      <c r="H326" s="10">
        <f t="shared" si="46"/>
        <v>0.2580645161290322</v>
      </c>
      <c r="I326" s="10">
        <f t="shared" si="46"/>
        <v>0.2580645161290322</v>
      </c>
      <c r="J326" s="10">
        <f t="shared" si="46"/>
        <v>0.2580645161290322</v>
      </c>
      <c r="K326" s="10">
        <f t="shared" si="46"/>
        <v>0.2580645161290322</v>
      </c>
      <c r="L326" s="10">
        <f t="shared" si="46"/>
        <v>0.2580645161290322</v>
      </c>
      <c r="M326" s="10">
        <f t="shared" si="46"/>
        <v>0.2580645161290322</v>
      </c>
      <c r="N326" s="10">
        <f t="shared" si="46"/>
        <v>0.2580645161290322</v>
      </c>
      <c r="O326" s="10">
        <f t="shared" si="46"/>
        <v>0.2580645161290322</v>
      </c>
      <c r="P326" s="10">
        <f t="shared" si="46"/>
        <v>0.2580645161290322</v>
      </c>
      <c r="Q326" s="10">
        <f t="shared" si="46"/>
        <v>0.2580645161290322</v>
      </c>
      <c r="R326" s="10">
        <f t="shared" si="46"/>
        <v>0.2580645161290322</v>
      </c>
      <c r="S326" s="10">
        <f t="shared" si="46"/>
        <v>0.2580645161290322</v>
      </c>
      <c r="T326" s="10">
        <f t="shared" si="46"/>
        <v>0.2580645161290322</v>
      </c>
      <c r="U326" s="10">
        <f t="shared" si="46"/>
        <v>0.2580645161290322</v>
      </c>
      <c r="V326" s="10">
        <f t="shared" si="46"/>
        <v>0.2580645161290322</v>
      </c>
      <c r="W326" s="10">
        <f t="shared" si="46"/>
        <v>0.2580645161290322</v>
      </c>
      <c r="X326" s="10">
        <f t="shared" si="46"/>
        <v>0.2580645161290322</v>
      </c>
      <c r="Y326" s="10">
        <f t="shared" si="46"/>
        <v>0.2580645161290322</v>
      </c>
      <c r="Z326" s="10">
        <f t="shared" si="46"/>
        <v>0.2580645161290322</v>
      </c>
      <c r="AA326" s="10">
        <f t="shared" si="46"/>
        <v>0.2580645161290322</v>
      </c>
      <c r="AB326" s="10">
        <f t="shared" si="46"/>
        <v>0.2580645161290322</v>
      </c>
      <c r="AC326" s="10">
        <f t="shared" si="46"/>
        <v>0.2580645161290322</v>
      </c>
    </row>
    <row r="327" spans="1:29" x14ac:dyDescent="0.25">
      <c r="A327" s="2">
        <v>326</v>
      </c>
      <c r="B327" s="3">
        <f t="shared" si="49"/>
        <v>44223</v>
      </c>
      <c r="C327" s="10">
        <f t="shared" si="47"/>
        <v>0.26322580645161286</v>
      </c>
      <c r="D327" s="10">
        <f t="shared" si="48"/>
        <v>0.26322580645161286</v>
      </c>
      <c r="E327" s="10">
        <f t="shared" si="46"/>
        <v>0.26322580645161286</v>
      </c>
      <c r="F327" s="10">
        <f t="shared" si="46"/>
        <v>0.26322580645161286</v>
      </c>
      <c r="G327" s="10">
        <f t="shared" si="46"/>
        <v>0.26322580645161286</v>
      </c>
      <c r="H327" s="10">
        <f t="shared" si="46"/>
        <v>0.26322580645161286</v>
      </c>
      <c r="I327" s="10">
        <f t="shared" si="46"/>
        <v>0.26322580645161286</v>
      </c>
      <c r="J327" s="10">
        <f t="shared" si="46"/>
        <v>0.26322580645161286</v>
      </c>
      <c r="K327" s="10">
        <f t="shared" si="46"/>
        <v>0.26322580645161286</v>
      </c>
      <c r="L327" s="10">
        <f t="shared" si="46"/>
        <v>0.26322580645161286</v>
      </c>
      <c r="M327" s="10">
        <f t="shared" si="46"/>
        <v>0.26322580645161286</v>
      </c>
      <c r="N327" s="10">
        <f t="shared" si="46"/>
        <v>0.26322580645161286</v>
      </c>
      <c r="O327" s="10">
        <f t="shared" si="46"/>
        <v>0.26322580645161286</v>
      </c>
      <c r="P327" s="10">
        <f t="shared" si="46"/>
        <v>0.26322580645161286</v>
      </c>
      <c r="Q327" s="10">
        <f t="shared" si="46"/>
        <v>0.26322580645161286</v>
      </c>
      <c r="R327" s="10">
        <f t="shared" si="46"/>
        <v>0.26322580645161286</v>
      </c>
      <c r="S327" s="10">
        <f t="shared" si="46"/>
        <v>0.26322580645161286</v>
      </c>
      <c r="T327" s="10">
        <f t="shared" si="46"/>
        <v>0.26322580645161286</v>
      </c>
      <c r="U327" s="10">
        <f t="shared" si="46"/>
        <v>0.26322580645161286</v>
      </c>
      <c r="V327" s="10">
        <f t="shared" si="46"/>
        <v>0.26322580645161286</v>
      </c>
      <c r="W327" s="10">
        <f t="shared" si="46"/>
        <v>0.26322580645161286</v>
      </c>
      <c r="X327" s="10">
        <f t="shared" si="46"/>
        <v>0.26322580645161286</v>
      </c>
      <c r="Y327" s="10">
        <f t="shared" si="46"/>
        <v>0.26322580645161286</v>
      </c>
      <c r="Z327" s="10">
        <f t="shared" si="46"/>
        <v>0.26322580645161286</v>
      </c>
      <c r="AA327" s="10">
        <f t="shared" si="46"/>
        <v>0.26322580645161286</v>
      </c>
      <c r="AB327" s="10">
        <f t="shared" si="46"/>
        <v>0.26322580645161286</v>
      </c>
      <c r="AC327" s="10">
        <f t="shared" si="46"/>
        <v>0.26322580645161286</v>
      </c>
    </row>
    <row r="328" spans="1:29" x14ac:dyDescent="0.25">
      <c r="A328" s="2">
        <v>327</v>
      </c>
      <c r="B328" s="3">
        <f t="shared" si="49"/>
        <v>44224</v>
      </c>
      <c r="C328" s="10">
        <f t="shared" si="47"/>
        <v>0.26838709677419353</v>
      </c>
      <c r="D328" s="10">
        <f t="shared" si="48"/>
        <v>0.26838709677419353</v>
      </c>
      <c r="E328" s="10">
        <f t="shared" si="46"/>
        <v>0.26838709677419353</v>
      </c>
      <c r="F328" s="10">
        <f t="shared" si="46"/>
        <v>0.26838709677419353</v>
      </c>
      <c r="G328" s="10">
        <f t="shared" si="46"/>
        <v>0.26838709677419353</v>
      </c>
      <c r="H328" s="10">
        <f t="shared" si="46"/>
        <v>0.26838709677419353</v>
      </c>
      <c r="I328" s="10">
        <f t="shared" si="46"/>
        <v>0.26838709677419353</v>
      </c>
      <c r="J328" s="10">
        <f t="shared" si="46"/>
        <v>0.26838709677419353</v>
      </c>
      <c r="K328" s="10">
        <f t="shared" si="46"/>
        <v>0.26838709677419353</v>
      </c>
      <c r="L328" s="10">
        <f t="shared" si="46"/>
        <v>0.26838709677419353</v>
      </c>
      <c r="M328" s="10">
        <f t="shared" si="46"/>
        <v>0.26838709677419353</v>
      </c>
      <c r="N328" s="10">
        <f t="shared" si="46"/>
        <v>0.26838709677419353</v>
      </c>
      <c r="O328" s="10">
        <f t="shared" si="46"/>
        <v>0.26838709677419353</v>
      </c>
      <c r="P328" s="10">
        <f t="shared" si="46"/>
        <v>0.26838709677419353</v>
      </c>
      <c r="Q328" s="10">
        <f t="shared" si="46"/>
        <v>0.26838709677419353</v>
      </c>
      <c r="R328" s="10">
        <f t="shared" si="46"/>
        <v>0.26838709677419353</v>
      </c>
      <c r="S328" s="10">
        <f t="shared" si="46"/>
        <v>0.26838709677419353</v>
      </c>
      <c r="T328" s="10">
        <f t="shared" si="46"/>
        <v>0.26838709677419353</v>
      </c>
      <c r="U328" s="10">
        <f t="shared" si="46"/>
        <v>0.26838709677419353</v>
      </c>
      <c r="V328" s="10">
        <f t="shared" si="46"/>
        <v>0.26838709677419353</v>
      </c>
      <c r="W328" s="10">
        <f t="shared" si="46"/>
        <v>0.26838709677419353</v>
      </c>
      <c r="X328" s="10">
        <f t="shared" si="46"/>
        <v>0.26838709677419353</v>
      </c>
      <c r="Y328" s="10">
        <f t="shared" si="46"/>
        <v>0.26838709677419353</v>
      </c>
      <c r="Z328" s="10">
        <f t="shared" si="46"/>
        <v>0.26838709677419353</v>
      </c>
      <c r="AA328" s="10">
        <f t="shared" si="46"/>
        <v>0.26838709677419353</v>
      </c>
      <c r="AB328" s="10">
        <f t="shared" si="46"/>
        <v>0.26838709677419353</v>
      </c>
      <c r="AC328" s="10">
        <f t="shared" si="46"/>
        <v>0.26838709677419353</v>
      </c>
    </row>
    <row r="329" spans="1:29" x14ac:dyDescent="0.25">
      <c r="A329" s="2">
        <v>328</v>
      </c>
      <c r="B329" s="3">
        <f t="shared" si="49"/>
        <v>44225</v>
      </c>
      <c r="C329" s="10">
        <f t="shared" si="47"/>
        <v>0.2735483870967742</v>
      </c>
      <c r="D329" s="10">
        <f t="shared" si="48"/>
        <v>0.2735483870967742</v>
      </c>
      <c r="E329" s="10">
        <f t="shared" si="46"/>
        <v>0.2735483870967742</v>
      </c>
      <c r="F329" s="10">
        <f t="shared" si="46"/>
        <v>0.2735483870967742</v>
      </c>
      <c r="G329" s="10">
        <f t="shared" si="46"/>
        <v>0.2735483870967742</v>
      </c>
      <c r="H329" s="10">
        <f t="shared" si="46"/>
        <v>0.2735483870967742</v>
      </c>
      <c r="I329" s="10">
        <f t="shared" si="46"/>
        <v>0.2735483870967742</v>
      </c>
      <c r="J329" s="10">
        <f t="shared" si="46"/>
        <v>0.2735483870967742</v>
      </c>
      <c r="K329" s="10">
        <f t="shared" si="46"/>
        <v>0.2735483870967742</v>
      </c>
      <c r="L329" s="10">
        <f t="shared" si="46"/>
        <v>0.2735483870967742</v>
      </c>
      <c r="M329" s="10">
        <f t="shared" si="46"/>
        <v>0.2735483870967742</v>
      </c>
      <c r="N329" s="10">
        <f t="shared" si="46"/>
        <v>0.2735483870967742</v>
      </c>
      <c r="O329" s="10">
        <f t="shared" si="46"/>
        <v>0.2735483870967742</v>
      </c>
      <c r="P329" s="10">
        <f t="shared" si="46"/>
        <v>0.2735483870967742</v>
      </c>
      <c r="Q329" s="10">
        <f t="shared" si="46"/>
        <v>0.2735483870967742</v>
      </c>
      <c r="R329" s="10">
        <f t="shared" si="46"/>
        <v>0.2735483870967742</v>
      </c>
      <c r="S329" s="10">
        <f t="shared" si="46"/>
        <v>0.2735483870967742</v>
      </c>
      <c r="T329" s="10">
        <f t="shared" si="46"/>
        <v>0.2735483870967742</v>
      </c>
      <c r="U329" s="10">
        <f t="shared" si="46"/>
        <v>0.2735483870967742</v>
      </c>
      <c r="V329" s="10">
        <f t="shared" si="46"/>
        <v>0.2735483870967742</v>
      </c>
      <c r="W329" s="10">
        <f t="shared" si="46"/>
        <v>0.2735483870967742</v>
      </c>
      <c r="X329" s="10">
        <f t="shared" si="46"/>
        <v>0.2735483870967742</v>
      </c>
      <c r="Y329" s="10">
        <f t="shared" si="46"/>
        <v>0.2735483870967742</v>
      </c>
      <c r="Z329" s="10">
        <f t="shared" si="46"/>
        <v>0.2735483870967742</v>
      </c>
      <c r="AA329" s="10">
        <f t="shared" si="46"/>
        <v>0.2735483870967742</v>
      </c>
      <c r="AB329" s="10">
        <f t="shared" si="46"/>
        <v>0.2735483870967742</v>
      </c>
      <c r="AC329" s="10">
        <f t="shared" si="46"/>
        <v>0.2735483870967742</v>
      </c>
    </row>
    <row r="330" spans="1:29" x14ac:dyDescent="0.25">
      <c r="A330" s="2">
        <v>329</v>
      </c>
      <c r="B330" s="3">
        <f t="shared" si="49"/>
        <v>44226</v>
      </c>
      <c r="C330" s="10">
        <f t="shared" si="47"/>
        <v>0.27870967741935487</v>
      </c>
      <c r="D330" s="10">
        <f t="shared" si="48"/>
        <v>0.27870967741935487</v>
      </c>
      <c r="E330" s="10">
        <f t="shared" si="46"/>
        <v>0.27870967741935487</v>
      </c>
      <c r="F330" s="10">
        <f t="shared" si="46"/>
        <v>0.27870967741935487</v>
      </c>
      <c r="G330" s="10">
        <f t="shared" si="46"/>
        <v>0.27870967741935487</v>
      </c>
      <c r="H330" s="10">
        <f t="shared" si="46"/>
        <v>0.27870967741935487</v>
      </c>
      <c r="I330" s="10">
        <f t="shared" si="46"/>
        <v>0.27870967741935487</v>
      </c>
      <c r="J330" s="10">
        <f t="shared" si="46"/>
        <v>0.27870967741935487</v>
      </c>
      <c r="K330" s="10">
        <f t="shared" si="46"/>
        <v>0.27870967741935487</v>
      </c>
      <c r="L330" s="10">
        <f t="shared" si="46"/>
        <v>0.27870967741935487</v>
      </c>
      <c r="M330" s="10">
        <f t="shared" si="46"/>
        <v>0.27870967741935487</v>
      </c>
      <c r="N330" s="10">
        <f t="shared" si="46"/>
        <v>0.27870967741935487</v>
      </c>
      <c r="O330" s="10">
        <f t="shared" si="46"/>
        <v>0.27870967741935487</v>
      </c>
      <c r="P330" s="10">
        <f t="shared" si="46"/>
        <v>0.27870967741935487</v>
      </c>
      <c r="Q330" s="10">
        <f t="shared" si="46"/>
        <v>0.27870967741935487</v>
      </c>
      <c r="R330" s="10">
        <f t="shared" si="46"/>
        <v>0.27870967741935487</v>
      </c>
      <c r="S330" s="10">
        <f t="shared" si="46"/>
        <v>0.27870967741935487</v>
      </c>
      <c r="T330" s="10">
        <f t="shared" si="46"/>
        <v>0.27870967741935487</v>
      </c>
      <c r="U330" s="10">
        <f t="shared" si="46"/>
        <v>0.27870967741935487</v>
      </c>
      <c r="V330" s="10">
        <f t="shared" si="46"/>
        <v>0.27870967741935487</v>
      </c>
      <c r="W330" s="10">
        <f t="shared" si="46"/>
        <v>0.27870967741935487</v>
      </c>
      <c r="X330" s="10">
        <f t="shared" si="46"/>
        <v>0.27870967741935487</v>
      </c>
      <c r="Y330" s="10">
        <f t="shared" si="46"/>
        <v>0.27870967741935487</v>
      </c>
      <c r="Z330" s="10">
        <f t="shared" si="46"/>
        <v>0.27870967741935487</v>
      </c>
      <c r="AA330" s="10">
        <f t="shared" si="46"/>
        <v>0.27870967741935487</v>
      </c>
      <c r="AB330" s="10">
        <f t="shared" si="46"/>
        <v>0.27870967741935487</v>
      </c>
      <c r="AC330" s="10">
        <f t="shared" si="46"/>
        <v>0.27870967741935487</v>
      </c>
    </row>
    <row r="331" spans="1:29" x14ac:dyDescent="0.25">
      <c r="A331" s="2">
        <v>330</v>
      </c>
      <c r="B331" s="3">
        <f t="shared" si="49"/>
        <v>44227</v>
      </c>
      <c r="C331" s="10">
        <f t="shared" si="47"/>
        <v>0.28387096774193554</v>
      </c>
      <c r="D331" s="10">
        <f t="shared" si="48"/>
        <v>0.28387096774193554</v>
      </c>
      <c r="E331" s="10">
        <f t="shared" si="46"/>
        <v>0.28387096774193554</v>
      </c>
      <c r="F331" s="10">
        <f t="shared" si="46"/>
        <v>0.28387096774193554</v>
      </c>
      <c r="G331" s="10">
        <f t="shared" si="46"/>
        <v>0.28387096774193554</v>
      </c>
      <c r="H331" s="10">
        <f t="shared" si="46"/>
        <v>0.28387096774193554</v>
      </c>
      <c r="I331" s="10">
        <f t="shared" si="46"/>
        <v>0.28387096774193554</v>
      </c>
      <c r="J331" s="10">
        <f t="shared" si="46"/>
        <v>0.28387096774193554</v>
      </c>
      <c r="K331" s="10">
        <f t="shared" si="46"/>
        <v>0.28387096774193554</v>
      </c>
      <c r="L331" s="10">
        <f t="shared" si="46"/>
        <v>0.28387096774193554</v>
      </c>
      <c r="M331" s="10">
        <f t="shared" si="46"/>
        <v>0.28387096774193554</v>
      </c>
      <c r="N331" s="10">
        <f t="shared" si="46"/>
        <v>0.28387096774193554</v>
      </c>
      <c r="O331" s="10">
        <f t="shared" si="46"/>
        <v>0.28387096774193554</v>
      </c>
      <c r="P331" s="10">
        <f t="shared" si="46"/>
        <v>0.28387096774193554</v>
      </c>
      <c r="Q331" s="10">
        <f t="shared" si="46"/>
        <v>0.28387096774193554</v>
      </c>
      <c r="R331" s="10">
        <f t="shared" si="46"/>
        <v>0.28387096774193554</v>
      </c>
      <c r="S331" s="10">
        <f t="shared" si="46"/>
        <v>0.28387096774193554</v>
      </c>
      <c r="T331" s="10">
        <f t="shared" si="46"/>
        <v>0.28387096774193554</v>
      </c>
      <c r="U331" s="10">
        <f t="shared" si="46"/>
        <v>0.28387096774193554</v>
      </c>
      <c r="V331" s="10">
        <f t="shared" si="46"/>
        <v>0.28387096774193554</v>
      </c>
      <c r="W331" s="10">
        <f t="shared" si="46"/>
        <v>0.28387096774193554</v>
      </c>
      <c r="X331" s="10">
        <f t="shared" si="46"/>
        <v>0.28387096774193554</v>
      </c>
      <c r="Y331" s="10">
        <f t="shared" si="46"/>
        <v>0.28387096774193554</v>
      </c>
      <c r="Z331" s="10">
        <f t="shared" si="46"/>
        <v>0.28387096774193554</v>
      </c>
      <c r="AA331" s="10">
        <f t="shared" si="46"/>
        <v>0.28387096774193554</v>
      </c>
      <c r="AB331" s="10">
        <f t="shared" si="46"/>
        <v>0.28387096774193554</v>
      </c>
      <c r="AC331" s="10">
        <f t="shared" si="46"/>
        <v>0.28387096774193554</v>
      </c>
    </row>
    <row r="332" spans="1:29" x14ac:dyDescent="0.25">
      <c r="A332" s="2">
        <v>331</v>
      </c>
      <c r="B332" s="3">
        <f t="shared" si="49"/>
        <v>44228</v>
      </c>
      <c r="C332" s="10">
        <f t="shared" si="47"/>
        <v>0.28903225806451621</v>
      </c>
      <c r="D332" s="10">
        <f t="shared" si="48"/>
        <v>0.28903225806451621</v>
      </c>
      <c r="E332" s="10">
        <f t="shared" ref="E332:AC342" si="50">D332</f>
        <v>0.28903225806451621</v>
      </c>
      <c r="F332" s="10">
        <f t="shared" si="50"/>
        <v>0.28903225806451621</v>
      </c>
      <c r="G332" s="10">
        <f t="shared" si="50"/>
        <v>0.28903225806451621</v>
      </c>
      <c r="H332" s="10">
        <f t="shared" si="50"/>
        <v>0.28903225806451621</v>
      </c>
      <c r="I332" s="10">
        <f t="shared" si="50"/>
        <v>0.28903225806451621</v>
      </c>
      <c r="J332" s="10">
        <f t="shared" si="50"/>
        <v>0.28903225806451621</v>
      </c>
      <c r="K332" s="10">
        <f t="shared" si="50"/>
        <v>0.28903225806451621</v>
      </c>
      <c r="L332" s="10">
        <f t="shared" si="50"/>
        <v>0.28903225806451621</v>
      </c>
      <c r="M332" s="10">
        <f t="shared" si="50"/>
        <v>0.28903225806451621</v>
      </c>
      <c r="N332" s="10">
        <f t="shared" si="50"/>
        <v>0.28903225806451621</v>
      </c>
      <c r="O332" s="10">
        <f t="shared" si="50"/>
        <v>0.28903225806451621</v>
      </c>
      <c r="P332" s="10">
        <f t="shared" si="50"/>
        <v>0.28903225806451621</v>
      </c>
      <c r="Q332" s="10">
        <f t="shared" si="50"/>
        <v>0.28903225806451621</v>
      </c>
      <c r="R332" s="10">
        <f t="shared" si="50"/>
        <v>0.28903225806451621</v>
      </c>
      <c r="S332" s="10">
        <f t="shared" si="50"/>
        <v>0.28903225806451621</v>
      </c>
      <c r="T332" s="10">
        <f t="shared" si="50"/>
        <v>0.28903225806451621</v>
      </c>
      <c r="U332" s="10">
        <f t="shared" si="50"/>
        <v>0.28903225806451621</v>
      </c>
      <c r="V332" s="10">
        <f t="shared" si="50"/>
        <v>0.28903225806451621</v>
      </c>
      <c r="W332" s="10">
        <f t="shared" si="50"/>
        <v>0.28903225806451621</v>
      </c>
      <c r="X332" s="10">
        <f t="shared" si="50"/>
        <v>0.28903225806451621</v>
      </c>
      <c r="Y332" s="10">
        <f t="shared" si="50"/>
        <v>0.28903225806451621</v>
      </c>
      <c r="Z332" s="10">
        <f t="shared" si="50"/>
        <v>0.28903225806451621</v>
      </c>
      <c r="AA332" s="10">
        <f t="shared" si="50"/>
        <v>0.28903225806451621</v>
      </c>
      <c r="AB332" s="10">
        <f t="shared" si="50"/>
        <v>0.28903225806451621</v>
      </c>
      <c r="AC332" s="10">
        <f t="shared" si="50"/>
        <v>0.28903225806451621</v>
      </c>
    </row>
    <row r="333" spans="1:29" x14ac:dyDescent="0.25">
      <c r="A333" s="2">
        <v>332</v>
      </c>
      <c r="B333" s="3">
        <f t="shared" si="49"/>
        <v>44229</v>
      </c>
      <c r="C333" s="10">
        <f t="shared" si="47"/>
        <v>0.29419354838709688</v>
      </c>
      <c r="D333" s="10">
        <f t="shared" si="48"/>
        <v>0.29419354838709688</v>
      </c>
      <c r="E333" s="10">
        <f t="shared" si="50"/>
        <v>0.29419354838709688</v>
      </c>
      <c r="F333" s="10">
        <f t="shared" si="50"/>
        <v>0.29419354838709688</v>
      </c>
      <c r="G333" s="10">
        <f t="shared" si="50"/>
        <v>0.29419354838709688</v>
      </c>
      <c r="H333" s="10">
        <f t="shared" si="50"/>
        <v>0.29419354838709688</v>
      </c>
      <c r="I333" s="10">
        <f t="shared" si="50"/>
        <v>0.29419354838709688</v>
      </c>
      <c r="J333" s="10">
        <f t="shared" si="50"/>
        <v>0.29419354838709688</v>
      </c>
      <c r="K333" s="10">
        <f t="shared" si="50"/>
        <v>0.29419354838709688</v>
      </c>
      <c r="L333" s="10">
        <f t="shared" si="50"/>
        <v>0.29419354838709688</v>
      </c>
      <c r="M333" s="10">
        <f t="shared" si="50"/>
        <v>0.29419354838709688</v>
      </c>
      <c r="N333" s="10">
        <f t="shared" si="50"/>
        <v>0.29419354838709688</v>
      </c>
      <c r="O333" s="10">
        <f t="shared" si="50"/>
        <v>0.29419354838709688</v>
      </c>
      <c r="P333" s="10">
        <f t="shared" si="50"/>
        <v>0.29419354838709688</v>
      </c>
      <c r="Q333" s="10">
        <f t="shared" si="50"/>
        <v>0.29419354838709688</v>
      </c>
      <c r="R333" s="10">
        <f t="shared" si="50"/>
        <v>0.29419354838709688</v>
      </c>
      <c r="S333" s="10">
        <f t="shared" si="50"/>
        <v>0.29419354838709688</v>
      </c>
      <c r="T333" s="10">
        <f t="shared" si="50"/>
        <v>0.29419354838709688</v>
      </c>
      <c r="U333" s="10">
        <f t="shared" si="50"/>
        <v>0.29419354838709688</v>
      </c>
      <c r="V333" s="10">
        <f t="shared" si="50"/>
        <v>0.29419354838709688</v>
      </c>
      <c r="W333" s="10">
        <f t="shared" si="50"/>
        <v>0.29419354838709688</v>
      </c>
      <c r="X333" s="10">
        <f t="shared" si="50"/>
        <v>0.29419354838709688</v>
      </c>
      <c r="Y333" s="10">
        <f t="shared" si="50"/>
        <v>0.29419354838709688</v>
      </c>
      <c r="Z333" s="10">
        <f t="shared" si="50"/>
        <v>0.29419354838709688</v>
      </c>
      <c r="AA333" s="10">
        <f t="shared" si="50"/>
        <v>0.29419354838709688</v>
      </c>
      <c r="AB333" s="10">
        <f t="shared" si="50"/>
        <v>0.29419354838709688</v>
      </c>
      <c r="AC333" s="10">
        <f t="shared" si="50"/>
        <v>0.29419354838709688</v>
      </c>
    </row>
    <row r="334" spans="1:29" x14ac:dyDescent="0.25">
      <c r="A334" s="2">
        <v>333</v>
      </c>
      <c r="B334" s="3">
        <f t="shared" si="49"/>
        <v>44230</v>
      </c>
      <c r="C334" s="10">
        <f t="shared" si="47"/>
        <v>0.29935483870967755</v>
      </c>
      <c r="D334" s="10">
        <f t="shared" si="48"/>
        <v>0.29935483870967755</v>
      </c>
      <c r="E334" s="10">
        <f t="shared" si="50"/>
        <v>0.29935483870967755</v>
      </c>
      <c r="F334" s="10">
        <f t="shared" si="50"/>
        <v>0.29935483870967755</v>
      </c>
      <c r="G334" s="10">
        <f t="shared" si="50"/>
        <v>0.29935483870967755</v>
      </c>
      <c r="H334" s="10">
        <f t="shared" si="50"/>
        <v>0.29935483870967755</v>
      </c>
      <c r="I334" s="10">
        <f t="shared" si="50"/>
        <v>0.29935483870967755</v>
      </c>
      <c r="J334" s="10">
        <f t="shared" si="50"/>
        <v>0.29935483870967755</v>
      </c>
      <c r="K334" s="10">
        <f t="shared" si="50"/>
        <v>0.29935483870967755</v>
      </c>
      <c r="L334" s="10">
        <f t="shared" si="50"/>
        <v>0.29935483870967755</v>
      </c>
      <c r="M334" s="10">
        <f t="shared" si="50"/>
        <v>0.29935483870967755</v>
      </c>
      <c r="N334" s="10">
        <f t="shared" si="50"/>
        <v>0.29935483870967755</v>
      </c>
      <c r="O334" s="10">
        <f t="shared" si="50"/>
        <v>0.29935483870967755</v>
      </c>
      <c r="P334" s="10">
        <f t="shared" si="50"/>
        <v>0.29935483870967755</v>
      </c>
      <c r="Q334" s="10">
        <f t="shared" si="50"/>
        <v>0.29935483870967755</v>
      </c>
      <c r="R334" s="10">
        <f t="shared" si="50"/>
        <v>0.29935483870967755</v>
      </c>
      <c r="S334" s="10">
        <f t="shared" si="50"/>
        <v>0.29935483870967755</v>
      </c>
      <c r="T334" s="10">
        <f t="shared" si="50"/>
        <v>0.29935483870967755</v>
      </c>
      <c r="U334" s="10">
        <f t="shared" si="50"/>
        <v>0.29935483870967755</v>
      </c>
      <c r="V334" s="10">
        <f t="shared" si="50"/>
        <v>0.29935483870967755</v>
      </c>
      <c r="W334" s="10">
        <f t="shared" si="50"/>
        <v>0.29935483870967755</v>
      </c>
      <c r="X334" s="10">
        <f t="shared" si="50"/>
        <v>0.29935483870967755</v>
      </c>
      <c r="Y334" s="10">
        <f t="shared" si="50"/>
        <v>0.29935483870967755</v>
      </c>
      <c r="Z334" s="10">
        <f t="shared" si="50"/>
        <v>0.29935483870967755</v>
      </c>
      <c r="AA334" s="10">
        <f t="shared" si="50"/>
        <v>0.29935483870967755</v>
      </c>
      <c r="AB334" s="10">
        <f t="shared" si="50"/>
        <v>0.29935483870967755</v>
      </c>
      <c r="AC334" s="10">
        <f t="shared" si="50"/>
        <v>0.29935483870967755</v>
      </c>
    </row>
    <row r="335" spans="1:29" x14ac:dyDescent="0.25">
      <c r="A335" s="2">
        <v>334</v>
      </c>
      <c r="B335" s="3">
        <f t="shared" si="49"/>
        <v>44231</v>
      </c>
      <c r="C335" s="10">
        <f t="shared" si="47"/>
        <v>0.30451612903225822</v>
      </c>
      <c r="D335" s="10">
        <f t="shared" si="48"/>
        <v>0.30451612903225822</v>
      </c>
      <c r="E335" s="10">
        <f t="shared" si="50"/>
        <v>0.30451612903225822</v>
      </c>
      <c r="F335" s="10">
        <f t="shared" si="50"/>
        <v>0.30451612903225822</v>
      </c>
      <c r="G335" s="10">
        <f t="shared" si="50"/>
        <v>0.30451612903225822</v>
      </c>
      <c r="H335" s="10">
        <f t="shared" si="50"/>
        <v>0.30451612903225822</v>
      </c>
      <c r="I335" s="10">
        <f t="shared" si="50"/>
        <v>0.30451612903225822</v>
      </c>
      <c r="J335" s="10">
        <f t="shared" si="50"/>
        <v>0.30451612903225822</v>
      </c>
      <c r="K335" s="10">
        <f t="shared" si="50"/>
        <v>0.30451612903225822</v>
      </c>
      <c r="L335" s="10">
        <f t="shared" si="50"/>
        <v>0.30451612903225822</v>
      </c>
      <c r="M335" s="10">
        <f t="shared" si="50"/>
        <v>0.30451612903225822</v>
      </c>
      <c r="N335" s="10">
        <f t="shared" si="50"/>
        <v>0.30451612903225822</v>
      </c>
      <c r="O335" s="10">
        <f t="shared" si="50"/>
        <v>0.30451612903225822</v>
      </c>
      <c r="P335" s="10">
        <f t="shared" si="50"/>
        <v>0.30451612903225822</v>
      </c>
      <c r="Q335" s="10">
        <f t="shared" si="50"/>
        <v>0.30451612903225822</v>
      </c>
      <c r="R335" s="10">
        <f t="shared" si="50"/>
        <v>0.30451612903225822</v>
      </c>
      <c r="S335" s="10">
        <f t="shared" si="50"/>
        <v>0.30451612903225822</v>
      </c>
      <c r="T335" s="10">
        <f t="shared" si="50"/>
        <v>0.30451612903225822</v>
      </c>
      <c r="U335" s="10">
        <f t="shared" si="50"/>
        <v>0.30451612903225822</v>
      </c>
      <c r="V335" s="10">
        <f t="shared" si="50"/>
        <v>0.30451612903225822</v>
      </c>
      <c r="W335" s="10">
        <f t="shared" si="50"/>
        <v>0.30451612903225822</v>
      </c>
      <c r="X335" s="10">
        <f t="shared" si="50"/>
        <v>0.30451612903225822</v>
      </c>
      <c r="Y335" s="10">
        <f t="shared" si="50"/>
        <v>0.30451612903225822</v>
      </c>
      <c r="Z335" s="10">
        <f t="shared" si="50"/>
        <v>0.30451612903225822</v>
      </c>
      <c r="AA335" s="10">
        <f t="shared" si="50"/>
        <v>0.30451612903225822</v>
      </c>
      <c r="AB335" s="10">
        <f t="shared" si="50"/>
        <v>0.30451612903225822</v>
      </c>
      <c r="AC335" s="10">
        <f t="shared" si="50"/>
        <v>0.30451612903225822</v>
      </c>
    </row>
    <row r="336" spans="1:29" x14ac:dyDescent="0.25">
      <c r="A336" s="2">
        <v>335</v>
      </c>
      <c r="B336" s="3">
        <f t="shared" si="49"/>
        <v>44232</v>
      </c>
      <c r="C336" s="10">
        <f t="shared" si="47"/>
        <v>0.30967741935483889</v>
      </c>
      <c r="D336" s="10">
        <f t="shared" si="48"/>
        <v>0.30967741935483889</v>
      </c>
      <c r="E336" s="10">
        <f t="shared" si="50"/>
        <v>0.30967741935483889</v>
      </c>
      <c r="F336" s="10">
        <f t="shared" si="50"/>
        <v>0.30967741935483889</v>
      </c>
      <c r="G336" s="10">
        <f t="shared" si="50"/>
        <v>0.30967741935483889</v>
      </c>
      <c r="H336" s="10">
        <f t="shared" si="50"/>
        <v>0.30967741935483889</v>
      </c>
      <c r="I336" s="10">
        <f t="shared" si="50"/>
        <v>0.30967741935483889</v>
      </c>
      <c r="J336" s="10">
        <f t="shared" si="50"/>
        <v>0.30967741935483889</v>
      </c>
      <c r="K336" s="10">
        <f t="shared" si="50"/>
        <v>0.30967741935483889</v>
      </c>
      <c r="L336" s="10">
        <f t="shared" si="50"/>
        <v>0.30967741935483889</v>
      </c>
      <c r="M336" s="10">
        <f t="shared" si="50"/>
        <v>0.30967741935483889</v>
      </c>
      <c r="N336" s="10">
        <f t="shared" si="50"/>
        <v>0.30967741935483889</v>
      </c>
      <c r="O336" s="10">
        <f t="shared" si="50"/>
        <v>0.30967741935483889</v>
      </c>
      <c r="P336" s="10">
        <f t="shared" si="50"/>
        <v>0.30967741935483889</v>
      </c>
      <c r="Q336" s="10">
        <f t="shared" si="50"/>
        <v>0.30967741935483889</v>
      </c>
      <c r="R336" s="10">
        <f t="shared" si="50"/>
        <v>0.30967741935483889</v>
      </c>
      <c r="S336" s="10">
        <f t="shared" si="50"/>
        <v>0.30967741935483889</v>
      </c>
      <c r="T336" s="10">
        <f t="shared" si="50"/>
        <v>0.30967741935483889</v>
      </c>
      <c r="U336" s="10">
        <f t="shared" si="50"/>
        <v>0.30967741935483889</v>
      </c>
      <c r="V336" s="10">
        <f t="shared" si="50"/>
        <v>0.30967741935483889</v>
      </c>
      <c r="W336" s="10">
        <f t="shared" si="50"/>
        <v>0.30967741935483889</v>
      </c>
      <c r="X336" s="10">
        <f t="shared" si="50"/>
        <v>0.30967741935483889</v>
      </c>
      <c r="Y336" s="10">
        <f t="shared" si="50"/>
        <v>0.30967741935483889</v>
      </c>
      <c r="Z336" s="10">
        <f t="shared" si="50"/>
        <v>0.30967741935483889</v>
      </c>
      <c r="AA336" s="10">
        <f t="shared" si="50"/>
        <v>0.30967741935483889</v>
      </c>
      <c r="AB336" s="10">
        <f t="shared" si="50"/>
        <v>0.30967741935483889</v>
      </c>
      <c r="AC336" s="10">
        <f t="shared" si="50"/>
        <v>0.30967741935483889</v>
      </c>
    </row>
    <row r="337" spans="1:29" x14ac:dyDescent="0.25">
      <c r="A337" s="2">
        <v>336</v>
      </c>
      <c r="B337" s="3">
        <f t="shared" si="49"/>
        <v>44233</v>
      </c>
      <c r="C337" s="10">
        <f t="shared" si="47"/>
        <v>0.31483870967741956</v>
      </c>
      <c r="D337" s="10">
        <f t="shared" si="48"/>
        <v>0.31483870967741956</v>
      </c>
      <c r="E337" s="10">
        <f t="shared" si="50"/>
        <v>0.31483870967741956</v>
      </c>
      <c r="F337" s="10">
        <f t="shared" si="50"/>
        <v>0.31483870967741956</v>
      </c>
      <c r="G337" s="10">
        <f t="shared" si="50"/>
        <v>0.31483870967741956</v>
      </c>
      <c r="H337" s="10">
        <f t="shared" si="50"/>
        <v>0.31483870967741956</v>
      </c>
      <c r="I337" s="10">
        <f t="shared" si="50"/>
        <v>0.31483870967741956</v>
      </c>
      <c r="J337" s="10">
        <f t="shared" si="50"/>
        <v>0.31483870967741956</v>
      </c>
      <c r="K337" s="10">
        <f t="shared" si="50"/>
        <v>0.31483870967741956</v>
      </c>
      <c r="L337" s="10">
        <f t="shared" si="50"/>
        <v>0.31483870967741956</v>
      </c>
      <c r="M337" s="10">
        <f t="shared" si="50"/>
        <v>0.31483870967741956</v>
      </c>
      <c r="N337" s="10">
        <f t="shared" si="50"/>
        <v>0.31483870967741956</v>
      </c>
      <c r="O337" s="10">
        <f t="shared" si="50"/>
        <v>0.31483870967741956</v>
      </c>
      <c r="P337" s="10">
        <f t="shared" si="50"/>
        <v>0.31483870967741956</v>
      </c>
      <c r="Q337" s="10">
        <f t="shared" si="50"/>
        <v>0.31483870967741956</v>
      </c>
      <c r="R337" s="10">
        <f t="shared" si="50"/>
        <v>0.31483870967741956</v>
      </c>
      <c r="S337" s="10">
        <f t="shared" si="50"/>
        <v>0.31483870967741956</v>
      </c>
      <c r="T337" s="10">
        <f t="shared" si="50"/>
        <v>0.31483870967741956</v>
      </c>
      <c r="U337" s="10">
        <f t="shared" si="50"/>
        <v>0.31483870967741956</v>
      </c>
      <c r="V337" s="10">
        <f t="shared" si="50"/>
        <v>0.31483870967741956</v>
      </c>
      <c r="W337" s="10">
        <f t="shared" si="50"/>
        <v>0.31483870967741956</v>
      </c>
      <c r="X337" s="10">
        <f t="shared" si="50"/>
        <v>0.31483870967741956</v>
      </c>
      <c r="Y337" s="10">
        <f t="shared" si="50"/>
        <v>0.31483870967741956</v>
      </c>
      <c r="Z337" s="10">
        <f t="shared" si="50"/>
        <v>0.31483870967741956</v>
      </c>
      <c r="AA337" s="10">
        <f t="shared" si="50"/>
        <v>0.31483870967741956</v>
      </c>
      <c r="AB337" s="10">
        <f t="shared" si="50"/>
        <v>0.31483870967741956</v>
      </c>
      <c r="AC337" s="10">
        <f t="shared" si="50"/>
        <v>0.31483870967741956</v>
      </c>
    </row>
    <row r="338" spans="1:29" x14ac:dyDescent="0.25">
      <c r="A338" s="2">
        <v>337</v>
      </c>
      <c r="B338" s="3">
        <f t="shared" si="49"/>
        <v>44234</v>
      </c>
      <c r="C338" s="10">
        <f t="shared" si="47"/>
        <v>0.32000000000000023</v>
      </c>
      <c r="D338" s="10">
        <f t="shared" si="48"/>
        <v>0.32000000000000023</v>
      </c>
      <c r="E338" s="10">
        <f t="shared" si="50"/>
        <v>0.32000000000000023</v>
      </c>
      <c r="F338" s="10">
        <f t="shared" si="50"/>
        <v>0.32000000000000023</v>
      </c>
      <c r="G338" s="10">
        <f t="shared" si="50"/>
        <v>0.32000000000000023</v>
      </c>
      <c r="H338" s="10">
        <f t="shared" si="50"/>
        <v>0.32000000000000023</v>
      </c>
      <c r="I338" s="10">
        <f t="shared" si="50"/>
        <v>0.32000000000000023</v>
      </c>
      <c r="J338" s="10">
        <f t="shared" si="50"/>
        <v>0.32000000000000023</v>
      </c>
      <c r="K338" s="10">
        <f t="shared" si="50"/>
        <v>0.32000000000000023</v>
      </c>
      <c r="L338" s="10">
        <f t="shared" si="50"/>
        <v>0.32000000000000023</v>
      </c>
      <c r="M338" s="10">
        <f t="shared" si="50"/>
        <v>0.32000000000000023</v>
      </c>
      <c r="N338" s="10">
        <f t="shared" si="50"/>
        <v>0.32000000000000023</v>
      </c>
      <c r="O338" s="10">
        <f t="shared" si="50"/>
        <v>0.32000000000000023</v>
      </c>
      <c r="P338" s="10">
        <f t="shared" si="50"/>
        <v>0.32000000000000023</v>
      </c>
      <c r="Q338" s="10">
        <f t="shared" si="50"/>
        <v>0.32000000000000023</v>
      </c>
      <c r="R338" s="10">
        <f t="shared" si="50"/>
        <v>0.32000000000000023</v>
      </c>
      <c r="S338" s="10">
        <f t="shared" si="50"/>
        <v>0.32000000000000023</v>
      </c>
      <c r="T338" s="10">
        <f t="shared" si="50"/>
        <v>0.32000000000000023</v>
      </c>
      <c r="U338" s="10">
        <f t="shared" si="50"/>
        <v>0.32000000000000023</v>
      </c>
      <c r="V338" s="10">
        <f t="shared" si="50"/>
        <v>0.32000000000000023</v>
      </c>
      <c r="W338" s="10">
        <f t="shared" si="50"/>
        <v>0.32000000000000023</v>
      </c>
      <c r="X338" s="10">
        <f t="shared" si="50"/>
        <v>0.32000000000000023</v>
      </c>
      <c r="Y338" s="10">
        <f t="shared" si="50"/>
        <v>0.32000000000000023</v>
      </c>
      <c r="Z338" s="10">
        <f t="shared" si="50"/>
        <v>0.32000000000000023</v>
      </c>
      <c r="AA338" s="10">
        <f t="shared" si="50"/>
        <v>0.32000000000000023</v>
      </c>
      <c r="AB338" s="10">
        <f t="shared" si="50"/>
        <v>0.32000000000000023</v>
      </c>
      <c r="AC338" s="10">
        <f t="shared" si="50"/>
        <v>0.32000000000000023</v>
      </c>
    </row>
    <row r="339" spans="1:29" x14ac:dyDescent="0.25">
      <c r="A339" s="2">
        <v>338</v>
      </c>
      <c r="B339" s="3">
        <f t="shared" si="49"/>
        <v>44235</v>
      </c>
      <c r="C339" s="10">
        <f t="shared" si="47"/>
        <v>0.3251612903225809</v>
      </c>
      <c r="D339" s="10">
        <f t="shared" si="48"/>
        <v>0.3251612903225809</v>
      </c>
      <c r="E339" s="10">
        <f t="shared" si="50"/>
        <v>0.3251612903225809</v>
      </c>
      <c r="F339" s="10">
        <f t="shared" si="50"/>
        <v>0.3251612903225809</v>
      </c>
      <c r="G339" s="10">
        <f t="shared" si="50"/>
        <v>0.3251612903225809</v>
      </c>
      <c r="H339" s="10">
        <f t="shared" si="50"/>
        <v>0.3251612903225809</v>
      </c>
      <c r="I339" s="10">
        <f t="shared" si="50"/>
        <v>0.3251612903225809</v>
      </c>
      <c r="J339" s="10">
        <f t="shared" si="50"/>
        <v>0.3251612903225809</v>
      </c>
      <c r="K339" s="10">
        <f t="shared" si="50"/>
        <v>0.3251612903225809</v>
      </c>
      <c r="L339" s="10">
        <f t="shared" si="50"/>
        <v>0.3251612903225809</v>
      </c>
      <c r="M339" s="10">
        <f t="shared" si="50"/>
        <v>0.3251612903225809</v>
      </c>
      <c r="N339" s="10">
        <f t="shared" si="50"/>
        <v>0.3251612903225809</v>
      </c>
      <c r="O339" s="10">
        <f t="shared" si="50"/>
        <v>0.3251612903225809</v>
      </c>
      <c r="P339" s="10">
        <f t="shared" si="50"/>
        <v>0.3251612903225809</v>
      </c>
      <c r="Q339" s="10">
        <f t="shared" si="50"/>
        <v>0.3251612903225809</v>
      </c>
      <c r="R339" s="10">
        <f t="shared" si="50"/>
        <v>0.3251612903225809</v>
      </c>
      <c r="S339" s="10">
        <f t="shared" si="50"/>
        <v>0.3251612903225809</v>
      </c>
      <c r="T339" s="10">
        <f t="shared" si="50"/>
        <v>0.3251612903225809</v>
      </c>
      <c r="U339" s="10">
        <f t="shared" si="50"/>
        <v>0.3251612903225809</v>
      </c>
      <c r="V339" s="10">
        <f t="shared" si="50"/>
        <v>0.3251612903225809</v>
      </c>
      <c r="W339" s="10">
        <f t="shared" si="50"/>
        <v>0.3251612903225809</v>
      </c>
      <c r="X339" s="10">
        <f t="shared" si="50"/>
        <v>0.3251612903225809</v>
      </c>
      <c r="Y339" s="10">
        <f t="shared" si="50"/>
        <v>0.3251612903225809</v>
      </c>
      <c r="Z339" s="10">
        <f t="shared" si="50"/>
        <v>0.3251612903225809</v>
      </c>
      <c r="AA339" s="10">
        <f t="shared" si="50"/>
        <v>0.3251612903225809</v>
      </c>
      <c r="AB339" s="10">
        <f t="shared" si="50"/>
        <v>0.3251612903225809</v>
      </c>
      <c r="AC339" s="10">
        <f t="shared" si="50"/>
        <v>0.3251612903225809</v>
      </c>
    </row>
    <row r="340" spans="1:29" x14ac:dyDescent="0.25">
      <c r="A340" s="2">
        <v>339</v>
      </c>
      <c r="B340" s="3">
        <f t="shared" si="49"/>
        <v>44236</v>
      </c>
      <c r="C340" s="10">
        <f t="shared" si="47"/>
        <v>0.33032258064516157</v>
      </c>
      <c r="D340" s="10">
        <f t="shared" si="48"/>
        <v>0.33032258064516157</v>
      </c>
      <c r="E340" s="10">
        <f t="shared" si="50"/>
        <v>0.33032258064516157</v>
      </c>
      <c r="F340" s="10">
        <f t="shared" si="50"/>
        <v>0.33032258064516157</v>
      </c>
      <c r="G340" s="10">
        <f t="shared" si="50"/>
        <v>0.33032258064516157</v>
      </c>
      <c r="H340" s="10">
        <f t="shared" si="50"/>
        <v>0.33032258064516157</v>
      </c>
      <c r="I340" s="10">
        <f t="shared" si="50"/>
        <v>0.33032258064516157</v>
      </c>
      <c r="J340" s="10">
        <f t="shared" si="50"/>
        <v>0.33032258064516157</v>
      </c>
      <c r="K340" s="10">
        <f t="shared" si="50"/>
        <v>0.33032258064516157</v>
      </c>
      <c r="L340" s="10">
        <f t="shared" si="50"/>
        <v>0.33032258064516157</v>
      </c>
      <c r="M340" s="10">
        <f t="shared" si="50"/>
        <v>0.33032258064516157</v>
      </c>
      <c r="N340" s="10">
        <f t="shared" si="50"/>
        <v>0.33032258064516157</v>
      </c>
      <c r="O340" s="10">
        <f t="shared" si="50"/>
        <v>0.33032258064516157</v>
      </c>
      <c r="P340" s="10">
        <f t="shared" si="50"/>
        <v>0.33032258064516157</v>
      </c>
      <c r="Q340" s="10">
        <f t="shared" si="50"/>
        <v>0.33032258064516157</v>
      </c>
      <c r="R340" s="10">
        <f t="shared" si="50"/>
        <v>0.33032258064516157</v>
      </c>
      <c r="S340" s="10">
        <f t="shared" si="50"/>
        <v>0.33032258064516157</v>
      </c>
      <c r="T340" s="10">
        <f t="shared" si="50"/>
        <v>0.33032258064516157</v>
      </c>
      <c r="U340" s="10">
        <f t="shared" si="50"/>
        <v>0.33032258064516157</v>
      </c>
      <c r="V340" s="10">
        <f t="shared" si="50"/>
        <v>0.33032258064516157</v>
      </c>
      <c r="W340" s="10">
        <f t="shared" si="50"/>
        <v>0.33032258064516157</v>
      </c>
      <c r="X340" s="10">
        <f t="shared" si="50"/>
        <v>0.33032258064516157</v>
      </c>
      <c r="Y340" s="10">
        <f t="shared" si="50"/>
        <v>0.33032258064516157</v>
      </c>
      <c r="Z340" s="10">
        <f t="shared" si="50"/>
        <v>0.33032258064516157</v>
      </c>
      <c r="AA340" s="10">
        <f t="shared" si="50"/>
        <v>0.33032258064516157</v>
      </c>
      <c r="AB340" s="10">
        <f t="shared" si="50"/>
        <v>0.33032258064516157</v>
      </c>
      <c r="AC340" s="10">
        <f t="shared" si="50"/>
        <v>0.33032258064516157</v>
      </c>
    </row>
    <row r="341" spans="1:29" x14ac:dyDescent="0.25">
      <c r="A341" s="2">
        <v>340</v>
      </c>
      <c r="B341" s="3">
        <f t="shared" si="49"/>
        <v>44237</v>
      </c>
      <c r="C341" s="10">
        <f t="shared" si="47"/>
        <v>0.33548387096774224</v>
      </c>
      <c r="D341" s="10">
        <f t="shared" si="48"/>
        <v>0.33548387096774224</v>
      </c>
      <c r="E341" s="10">
        <f t="shared" si="50"/>
        <v>0.33548387096774224</v>
      </c>
      <c r="F341" s="10">
        <f t="shared" si="50"/>
        <v>0.33548387096774224</v>
      </c>
      <c r="G341" s="10">
        <f t="shared" si="50"/>
        <v>0.33548387096774224</v>
      </c>
      <c r="H341" s="10">
        <f t="shared" si="50"/>
        <v>0.33548387096774224</v>
      </c>
      <c r="I341" s="10">
        <f t="shared" si="50"/>
        <v>0.33548387096774224</v>
      </c>
      <c r="J341" s="10">
        <f t="shared" si="50"/>
        <v>0.33548387096774224</v>
      </c>
      <c r="K341" s="10">
        <f t="shared" si="50"/>
        <v>0.33548387096774224</v>
      </c>
      <c r="L341" s="10">
        <f t="shared" si="50"/>
        <v>0.33548387096774224</v>
      </c>
      <c r="M341" s="10">
        <f t="shared" si="50"/>
        <v>0.33548387096774224</v>
      </c>
      <c r="N341" s="10">
        <f t="shared" si="50"/>
        <v>0.33548387096774224</v>
      </c>
      <c r="O341" s="10">
        <f t="shared" si="50"/>
        <v>0.33548387096774224</v>
      </c>
      <c r="P341" s="10">
        <f t="shared" si="50"/>
        <v>0.33548387096774224</v>
      </c>
      <c r="Q341" s="10">
        <f t="shared" si="50"/>
        <v>0.33548387096774224</v>
      </c>
      <c r="R341" s="10">
        <f t="shared" si="50"/>
        <v>0.33548387096774224</v>
      </c>
      <c r="S341" s="10">
        <f t="shared" si="50"/>
        <v>0.33548387096774224</v>
      </c>
      <c r="T341" s="10">
        <f t="shared" si="50"/>
        <v>0.33548387096774224</v>
      </c>
      <c r="U341" s="10">
        <f t="shared" si="50"/>
        <v>0.33548387096774224</v>
      </c>
      <c r="V341" s="10">
        <f t="shared" si="50"/>
        <v>0.33548387096774224</v>
      </c>
      <c r="W341" s="10">
        <f t="shared" si="50"/>
        <v>0.33548387096774224</v>
      </c>
      <c r="X341" s="10">
        <f t="shared" si="50"/>
        <v>0.33548387096774224</v>
      </c>
      <c r="Y341" s="10">
        <f t="shared" si="50"/>
        <v>0.33548387096774224</v>
      </c>
      <c r="Z341" s="10">
        <f t="shared" si="50"/>
        <v>0.33548387096774224</v>
      </c>
      <c r="AA341" s="10">
        <f t="shared" si="50"/>
        <v>0.33548387096774224</v>
      </c>
      <c r="AB341" s="10">
        <f t="shared" si="50"/>
        <v>0.33548387096774224</v>
      </c>
      <c r="AC341" s="10">
        <f t="shared" si="50"/>
        <v>0.33548387096774224</v>
      </c>
    </row>
    <row r="342" spans="1:29" x14ac:dyDescent="0.25">
      <c r="A342" s="2">
        <v>341</v>
      </c>
      <c r="B342" s="3">
        <f t="shared" si="49"/>
        <v>44238</v>
      </c>
      <c r="C342" s="10">
        <f t="shared" si="47"/>
        <v>0.34064516129032291</v>
      </c>
      <c r="D342" s="10">
        <f t="shared" si="48"/>
        <v>0.34064516129032291</v>
      </c>
      <c r="E342" s="10">
        <f t="shared" si="50"/>
        <v>0.34064516129032291</v>
      </c>
      <c r="F342" s="10">
        <f t="shared" si="50"/>
        <v>0.34064516129032291</v>
      </c>
      <c r="G342" s="10">
        <f t="shared" si="50"/>
        <v>0.34064516129032291</v>
      </c>
      <c r="H342" s="10">
        <f t="shared" si="50"/>
        <v>0.34064516129032291</v>
      </c>
      <c r="I342" s="10">
        <f t="shared" si="50"/>
        <v>0.34064516129032291</v>
      </c>
      <c r="J342" s="10">
        <f t="shared" ref="E342:AC352" si="51">I342</f>
        <v>0.34064516129032291</v>
      </c>
      <c r="K342" s="10">
        <f t="shared" si="51"/>
        <v>0.34064516129032291</v>
      </c>
      <c r="L342" s="10">
        <f t="shared" si="51"/>
        <v>0.34064516129032291</v>
      </c>
      <c r="M342" s="10">
        <f t="shared" si="51"/>
        <v>0.34064516129032291</v>
      </c>
      <c r="N342" s="10">
        <f t="shared" si="51"/>
        <v>0.34064516129032291</v>
      </c>
      <c r="O342" s="10">
        <f t="shared" si="51"/>
        <v>0.34064516129032291</v>
      </c>
      <c r="P342" s="10">
        <f t="shared" si="51"/>
        <v>0.34064516129032291</v>
      </c>
      <c r="Q342" s="10">
        <f t="shared" si="51"/>
        <v>0.34064516129032291</v>
      </c>
      <c r="R342" s="10">
        <f t="shared" si="51"/>
        <v>0.34064516129032291</v>
      </c>
      <c r="S342" s="10">
        <f t="shared" si="51"/>
        <v>0.34064516129032291</v>
      </c>
      <c r="T342" s="10">
        <f t="shared" si="51"/>
        <v>0.34064516129032291</v>
      </c>
      <c r="U342" s="10">
        <f t="shared" si="51"/>
        <v>0.34064516129032291</v>
      </c>
      <c r="V342" s="10">
        <f t="shared" si="51"/>
        <v>0.34064516129032291</v>
      </c>
      <c r="W342" s="10">
        <f t="shared" si="51"/>
        <v>0.34064516129032291</v>
      </c>
      <c r="X342" s="10">
        <f t="shared" si="51"/>
        <v>0.34064516129032291</v>
      </c>
      <c r="Y342" s="10">
        <f t="shared" si="51"/>
        <v>0.34064516129032291</v>
      </c>
      <c r="Z342" s="10">
        <f t="shared" si="51"/>
        <v>0.34064516129032291</v>
      </c>
      <c r="AA342" s="10">
        <f t="shared" si="51"/>
        <v>0.34064516129032291</v>
      </c>
      <c r="AB342" s="10">
        <f t="shared" si="51"/>
        <v>0.34064516129032291</v>
      </c>
      <c r="AC342" s="10">
        <f t="shared" si="51"/>
        <v>0.34064516129032291</v>
      </c>
    </row>
    <row r="343" spans="1:29" x14ac:dyDescent="0.25">
      <c r="A343" s="2">
        <v>342</v>
      </c>
      <c r="B343" s="3">
        <f t="shared" si="49"/>
        <v>44239</v>
      </c>
      <c r="C343" s="10">
        <f t="shared" si="47"/>
        <v>0.34580645161290358</v>
      </c>
      <c r="D343" s="10">
        <f t="shared" si="48"/>
        <v>0.34580645161290358</v>
      </c>
      <c r="E343" s="10">
        <f t="shared" si="51"/>
        <v>0.34580645161290358</v>
      </c>
      <c r="F343" s="10">
        <f t="shared" si="51"/>
        <v>0.34580645161290358</v>
      </c>
      <c r="G343" s="10">
        <f t="shared" si="51"/>
        <v>0.34580645161290358</v>
      </c>
      <c r="H343" s="10">
        <f t="shared" si="51"/>
        <v>0.34580645161290358</v>
      </c>
      <c r="I343" s="10">
        <f t="shared" si="51"/>
        <v>0.34580645161290358</v>
      </c>
      <c r="J343" s="10">
        <f t="shared" si="51"/>
        <v>0.34580645161290358</v>
      </c>
      <c r="K343" s="10">
        <f t="shared" si="51"/>
        <v>0.34580645161290358</v>
      </c>
      <c r="L343" s="10">
        <f t="shared" si="51"/>
        <v>0.34580645161290358</v>
      </c>
      <c r="M343" s="10">
        <f t="shared" si="51"/>
        <v>0.34580645161290358</v>
      </c>
      <c r="N343" s="10">
        <f t="shared" si="51"/>
        <v>0.34580645161290358</v>
      </c>
      <c r="O343" s="10">
        <f t="shared" si="51"/>
        <v>0.34580645161290358</v>
      </c>
      <c r="P343" s="10">
        <f t="shared" si="51"/>
        <v>0.34580645161290358</v>
      </c>
      <c r="Q343" s="10">
        <f t="shared" si="51"/>
        <v>0.34580645161290358</v>
      </c>
      <c r="R343" s="10">
        <f t="shared" si="51"/>
        <v>0.34580645161290358</v>
      </c>
      <c r="S343" s="10">
        <f t="shared" si="51"/>
        <v>0.34580645161290358</v>
      </c>
      <c r="T343" s="10">
        <f t="shared" si="51"/>
        <v>0.34580645161290358</v>
      </c>
      <c r="U343" s="10">
        <f t="shared" si="51"/>
        <v>0.34580645161290358</v>
      </c>
      <c r="V343" s="10">
        <f t="shared" si="51"/>
        <v>0.34580645161290358</v>
      </c>
      <c r="W343" s="10">
        <f t="shared" si="51"/>
        <v>0.34580645161290358</v>
      </c>
      <c r="X343" s="10">
        <f t="shared" si="51"/>
        <v>0.34580645161290358</v>
      </c>
      <c r="Y343" s="10">
        <f t="shared" si="51"/>
        <v>0.34580645161290358</v>
      </c>
      <c r="Z343" s="10">
        <f t="shared" si="51"/>
        <v>0.34580645161290358</v>
      </c>
      <c r="AA343" s="10">
        <f t="shared" si="51"/>
        <v>0.34580645161290358</v>
      </c>
      <c r="AB343" s="10">
        <f t="shared" si="51"/>
        <v>0.34580645161290358</v>
      </c>
      <c r="AC343" s="10">
        <f t="shared" si="51"/>
        <v>0.34580645161290358</v>
      </c>
    </row>
    <row r="344" spans="1:29" x14ac:dyDescent="0.25">
      <c r="A344" s="2">
        <v>343</v>
      </c>
      <c r="B344" s="3">
        <f t="shared" si="49"/>
        <v>44240</v>
      </c>
      <c r="C344" s="10">
        <f t="shared" si="47"/>
        <v>0.35096774193548419</v>
      </c>
      <c r="D344" s="10">
        <f t="shared" si="48"/>
        <v>0.35096774193548419</v>
      </c>
      <c r="E344" s="10">
        <f t="shared" si="51"/>
        <v>0.35096774193548419</v>
      </c>
      <c r="F344" s="10">
        <f t="shared" si="51"/>
        <v>0.35096774193548419</v>
      </c>
      <c r="G344" s="10">
        <f t="shared" si="51"/>
        <v>0.35096774193548419</v>
      </c>
      <c r="H344" s="10">
        <f t="shared" si="51"/>
        <v>0.35096774193548419</v>
      </c>
      <c r="I344" s="10">
        <f t="shared" si="51"/>
        <v>0.35096774193548419</v>
      </c>
      <c r="J344" s="10">
        <f t="shared" si="51"/>
        <v>0.35096774193548419</v>
      </c>
      <c r="K344" s="10">
        <f t="shared" si="51"/>
        <v>0.35096774193548419</v>
      </c>
      <c r="L344" s="10">
        <f t="shared" si="51"/>
        <v>0.35096774193548419</v>
      </c>
      <c r="M344" s="10">
        <f t="shared" si="51"/>
        <v>0.35096774193548419</v>
      </c>
      <c r="N344" s="10">
        <f t="shared" si="51"/>
        <v>0.35096774193548419</v>
      </c>
      <c r="O344" s="10">
        <f t="shared" si="51"/>
        <v>0.35096774193548419</v>
      </c>
      <c r="P344" s="10">
        <f t="shared" si="51"/>
        <v>0.35096774193548419</v>
      </c>
      <c r="Q344" s="10">
        <f t="shared" si="51"/>
        <v>0.35096774193548419</v>
      </c>
      <c r="R344" s="10">
        <f t="shared" si="51"/>
        <v>0.35096774193548419</v>
      </c>
      <c r="S344" s="10">
        <f t="shared" si="51"/>
        <v>0.35096774193548419</v>
      </c>
      <c r="T344" s="10">
        <f t="shared" si="51"/>
        <v>0.35096774193548419</v>
      </c>
      <c r="U344" s="10">
        <f t="shared" si="51"/>
        <v>0.35096774193548419</v>
      </c>
      <c r="V344" s="10">
        <f t="shared" si="51"/>
        <v>0.35096774193548419</v>
      </c>
      <c r="W344" s="10">
        <f t="shared" si="51"/>
        <v>0.35096774193548419</v>
      </c>
      <c r="X344" s="10">
        <f t="shared" si="51"/>
        <v>0.35096774193548419</v>
      </c>
      <c r="Y344" s="10">
        <f t="shared" si="51"/>
        <v>0.35096774193548419</v>
      </c>
      <c r="Z344" s="10">
        <f t="shared" si="51"/>
        <v>0.35096774193548419</v>
      </c>
      <c r="AA344" s="10">
        <f t="shared" si="51"/>
        <v>0.35096774193548419</v>
      </c>
      <c r="AB344" s="10">
        <f t="shared" si="51"/>
        <v>0.35096774193548419</v>
      </c>
      <c r="AC344" s="10">
        <f t="shared" si="51"/>
        <v>0.35096774193548419</v>
      </c>
    </row>
    <row r="345" spans="1:29" x14ac:dyDescent="0.25">
      <c r="A345" s="2">
        <v>344</v>
      </c>
      <c r="B345" s="3">
        <f t="shared" si="49"/>
        <v>44241</v>
      </c>
      <c r="C345" s="10">
        <f t="shared" si="47"/>
        <v>0.3561290322580648</v>
      </c>
      <c r="D345" s="10">
        <f t="shared" si="48"/>
        <v>0.3561290322580648</v>
      </c>
      <c r="E345" s="10">
        <f t="shared" si="51"/>
        <v>0.3561290322580648</v>
      </c>
      <c r="F345" s="10">
        <f t="shared" si="51"/>
        <v>0.3561290322580648</v>
      </c>
      <c r="G345" s="10">
        <f t="shared" si="51"/>
        <v>0.3561290322580648</v>
      </c>
      <c r="H345" s="10">
        <f t="shared" si="51"/>
        <v>0.3561290322580648</v>
      </c>
      <c r="I345" s="10">
        <f t="shared" si="51"/>
        <v>0.3561290322580648</v>
      </c>
      <c r="J345" s="10">
        <f t="shared" si="51"/>
        <v>0.3561290322580648</v>
      </c>
      <c r="K345" s="10">
        <f t="shared" si="51"/>
        <v>0.3561290322580648</v>
      </c>
      <c r="L345" s="10">
        <f t="shared" si="51"/>
        <v>0.3561290322580648</v>
      </c>
      <c r="M345" s="10">
        <f t="shared" si="51"/>
        <v>0.3561290322580648</v>
      </c>
      <c r="N345" s="10">
        <f t="shared" si="51"/>
        <v>0.3561290322580648</v>
      </c>
      <c r="O345" s="10">
        <f t="shared" si="51"/>
        <v>0.3561290322580648</v>
      </c>
      <c r="P345" s="10">
        <f t="shared" si="51"/>
        <v>0.3561290322580648</v>
      </c>
      <c r="Q345" s="10">
        <f t="shared" si="51"/>
        <v>0.3561290322580648</v>
      </c>
      <c r="R345" s="10">
        <f t="shared" si="51"/>
        <v>0.3561290322580648</v>
      </c>
      <c r="S345" s="10">
        <f t="shared" si="51"/>
        <v>0.3561290322580648</v>
      </c>
      <c r="T345" s="10">
        <f t="shared" si="51"/>
        <v>0.3561290322580648</v>
      </c>
      <c r="U345" s="10">
        <f t="shared" si="51"/>
        <v>0.3561290322580648</v>
      </c>
      <c r="V345" s="10">
        <f t="shared" si="51"/>
        <v>0.3561290322580648</v>
      </c>
      <c r="W345" s="10">
        <f t="shared" si="51"/>
        <v>0.3561290322580648</v>
      </c>
      <c r="X345" s="10">
        <f t="shared" si="51"/>
        <v>0.3561290322580648</v>
      </c>
      <c r="Y345" s="10">
        <f t="shared" si="51"/>
        <v>0.3561290322580648</v>
      </c>
      <c r="Z345" s="10">
        <f t="shared" si="51"/>
        <v>0.3561290322580648</v>
      </c>
      <c r="AA345" s="10">
        <f t="shared" si="51"/>
        <v>0.3561290322580648</v>
      </c>
      <c r="AB345" s="10">
        <f t="shared" si="51"/>
        <v>0.3561290322580648</v>
      </c>
      <c r="AC345" s="10">
        <f t="shared" si="51"/>
        <v>0.3561290322580648</v>
      </c>
    </row>
    <row r="346" spans="1:29" x14ac:dyDescent="0.25">
      <c r="A346" s="2">
        <v>345</v>
      </c>
      <c r="B346" s="3">
        <f t="shared" si="49"/>
        <v>44242</v>
      </c>
      <c r="C346" s="10">
        <f t="shared" si="47"/>
        <v>0.36129032258064547</v>
      </c>
      <c r="D346" s="10">
        <f t="shared" si="48"/>
        <v>0.36129032258064547</v>
      </c>
      <c r="E346" s="10">
        <f t="shared" si="51"/>
        <v>0.36129032258064547</v>
      </c>
      <c r="F346" s="10">
        <f t="shared" si="51"/>
        <v>0.36129032258064547</v>
      </c>
      <c r="G346" s="10">
        <f t="shared" si="51"/>
        <v>0.36129032258064547</v>
      </c>
      <c r="H346" s="10">
        <f t="shared" si="51"/>
        <v>0.36129032258064547</v>
      </c>
      <c r="I346" s="10">
        <f t="shared" si="51"/>
        <v>0.36129032258064547</v>
      </c>
      <c r="J346" s="10">
        <f t="shared" si="51"/>
        <v>0.36129032258064547</v>
      </c>
      <c r="K346" s="10">
        <f t="shared" si="51"/>
        <v>0.36129032258064547</v>
      </c>
      <c r="L346" s="10">
        <f t="shared" si="51"/>
        <v>0.36129032258064547</v>
      </c>
      <c r="M346" s="10">
        <f t="shared" si="51"/>
        <v>0.36129032258064547</v>
      </c>
      <c r="N346" s="10">
        <f t="shared" si="51"/>
        <v>0.36129032258064547</v>
      </c>
      <c r="O346" s="10">
        <f t="shared" si="51"/>
        <v>0.36129032258064547</v>
      </c>
      <c r="P346" s="10">
        <f t="shared" si="51"/>
        <v>0.36129032258064547</v>
      </c>
      <c r="Q346" s="10">
        <f t="shared" si="51"/>
        <v>0.36129032258064547</v>
      </c>
      <c r="R346" s="10">
        <f t="shared" si="51"/>
        <v>0.36129032258064547</v>
      </c>
      <c r="S346" s="10">
        <f t="shared" si="51"/>
        <v>0.36129032258064547</v>
      </c>
      <c r="T346" s="10">
        <f t="shared" si="51"/>
        <v>0.36129032258064547</v>
      </c>
      <c r="U346" s="10">
        <f t="shared" si="51"/>
        <v>0.36129032258064547</v>
      </c>
      <c r="V346" s="10">
        <f t="shared" si="51"/>
        <v>0.36129032258064547</v>
      </c>
      <c r="W346" s="10">
        <f t="shared" si="51"/>
        <v>0.36129032258064547</v>
      </c>
      <c r="X346" s="10">
        <f t="shared" si="51"/>
        <v>0.36129032258064547</v>
      </c>
      <c r="Y346" s="10">
        <f t="shared" si="51"/>
        <v>0.36129032258064547</v>
      </c>
      <c r="Z346" s="10">
        <f t="shared" si="51"/>
        <v>0.36129032258064547</v>
      </c>
      <c r="AA346" s="10">
        <f t="shared" si="51"/>
        <v>0.36129032258064547</v>
      </c>
      <c r="AB346" s="10">
        <f t="shared" si="51"/>
        <v>0.36129032258064547</v>
      </c>
      <c r="AC346" s="10">
        <f t="shared" si="51"/>
        <v>0.36129032258064547</v>
      </c>
    </row>
    <row r="347" spans="1:29" x14ac:dyDescent="0.25">
      <c r="A347" s="2">
        <v>346</v>
      </c>
      <c r="B347" s="3">
        <f t="shared" si="49"/>
        <v>44243</v>
      </c>
      <c r="C347" s="10">
        <f t="shared" si="47"/>
        <v>0.36645161290322614</v>
      </c>
      <c r="D347" s="10">
        <f t="shared" si="48"/>
        <v>0.36645161290322614</v>
      </c>
      <c r="E347" s="10">
        <f t="shared" si="51"/>
        <v>0.36645161290322614</v>
      </c>
      <c r="F347" s="10">
        <f t="shared" si="51"/>
        <v>0.36645161290322614</v>
      </c>
      <c r="G347" s="10">
        <f t="shared" si="51"/>
        <v>0.36645161290322614</v>
      </c>
      <c r="H347" s="10">
        <f t="shared" si="51"/>
        <v>0.36645161290322614</v>
      </c>
      <c r="I347" s="10">
        <f t="shared" si="51"/>
        <v>0.36645161290322614</v>
      </c>
      <c r="J347" s="10">
        <f t="shared" si="51"/>
        <v>0.36645161290322614</v>
      </c>
      <c r="K347" s="10">
        <f t="shared" si="51"/>
        <v>0.36645161290322614</v>
      </c>
      <c r="L347" s="10">
        <f t="shared" si="51"/>
        <v>0.36645161290322614</v>
      </c>
      <c r="M347" s="10">
        <f t="shared" si="51"/>
        <v>0.36645161290322614</v>
      </c>
      <c r="N347" s="10">
        <f t="shared" si="51"/>
        <v>0.36645161290322614</v>
      </c>
      <c r="O347" s="10">
        <f t="shared" si="51"/>
        <v>0.36645161290322614</v>
      </c>
      <c r="P347" s="10">
        <f t="shared" si="51"/>
        <v>0.36645161290322614</v>
      </c>
      <c r="Q347" s="10">
        <f t="shared" si="51"/>
        <v>0.36645161290322614</v>
      </c>
      <c r="R347" s="10">
        <f t="shared" si="51"/>
        <v>0.36645161290322614</v>
      </c>
      <c r="S347" s="10">
        <f t="shared" si="51"/>
        <v>0.36645161290322614</v>
      </c>
      <c r="T347" s="10">
        <f t="shared" si="51"/>
        <v>0.36645161290322614</v>
      </c>
      <c r="U347" s="10">
        <f t="shared" si="51"/>
        <v>0.36645161290322614</v>
      </c>
      <c r="V347" s="10">
        <f t="shared" si="51"/>
        <v>0.36645161290322614</v>
      </c>
      <c r="W347" s="10">
        <f t="shared" si="51"/>
        <v>0.36645161290322614</v>
      </c>
      <c r="X347" s="10">
        <f t="shared" si="51"/>
        <v>0.36645161290322614</v>
      </c>
      <c r="Y347" s="10">
        <f t="shared" si="51"/>
        <v>0.36645161290322614</v>
      </c>
      <c r="Z347" s="10">
        <f t="shared" si="51"/>
        <v>0.36645161290322614</v>
      </c>
      <c r="AA347" s="10">
        <f t="shared" si="51"/>
        <v>0.36645161290322614</v>
      </c>
      <c r="AB347" s="10">
        <f t="shared" si="51"/>
        <v>0.36645161290322614</v>
      </c>
      <c r="AC347" s="10">
        <f t="shared" si="51"/>
        <v>0.36645161290322614</v>
      </c>
    </row>
    <row r="348" spans="1:29" x14ac:dyDescent="0.25">
      <c r="A348" s="2">
        <v>347</v>
      </c>
      <c r="B348" s="3">
        <f t="shared" si="49"/>
        <v>44244</v>
      </c>
      <c r="C348" s="10">
        <f t="shared" si="47"/>
        <v>0.37161290322580676</v>
      </c>
      <c r="D348" s="10">
        <f t="shared" si="48"/>
        <v>0.37161290322580676</v>
      </c>
      <c r="E348" s="10">
        <f t="shared" si="51"/>
        <v>0.37161290322580676</v>
      </c>
      <c r="F348" s="10">
        <f t="shared" si="51"/>
        <v>0.37161290322580676</v>
      </c>
      <c r="G348" s="10">
        <f t="shared" si="51"/>
        <v>0.37161290322580676</v>
      </c>
      <c r="H348" s="10">
        <f t="shared" si="51"/>
        <v>0.37161290322580676</v>
      </c>
      <c r="I348" s="10">
        <f t="shared" si="51"/>
        <v>0.37161290322580676</v>
      </c>
      <c r="J348" s="10">
        <f t="shared" si="51"/>
        <v>0.37161290322580676</v>
      </c>
      <c r="K348" s="10">
        <f t="shared" si="51"/>
        <v>0.37161290322580676</v>
      </c>
      <c r="L348" s="10">
        <f t="shared" si="51"/>
        <v>0.37161290322580676</v>
      </c>
      <c r="M348" s="10">
        <f t="shared" si="51"/>
        <v>0.37161290322580676</v>
      </c>
      <c r="N348" s="10">
        <f t="shared" si="51"/>
        <v>0.37161290322580676</v>
      </c>
      <c r="O348" s="10">
        <f t="shared" si="51"/>
        <v>0.37161290322580676</v>
      </c>
      <c r="P348" s="10">
        <f t="shared" si="51"/>
        <v>0.37161290322580676</v>
      </c>
      <c r="Q348" s="10">
        <f t="shared" si="51"/>
        <v>0.37161290322580676</v>
      </c>
      <c r="R348" s="10">
        <f t="shared" si="51"/>
        <v>0.37161290322580676</v>
      </c>
      <c r="S348" s="10">
        <f t="shared" si="51"/>
        <v>0.37161290322580676</v>
      </c>
      <c r="T348" s="10">
        <f t="shared" si="51"/>
        <v>0.37161290322580676</v>
      </c>
      <c r="U348" s="10">
        <f t="shared" si="51"/>
        <v>0.37161290322580676</v>
      </c>
      <c r="V348" s="10">
        <f t="shared" si="51"/>
        <v>0.37161290322580676</v>
      </c>
      <c r="W348" s="10">
        <f t="shared" si="51"/>
        <v>0.37161290322580676</v>
      </c>
      <c r="X348" s="10">
        <f t="shared" si="51"/>
        <v>0.37161290322580676</v>
      </c>
      <c r="Y348" s="10">
        <f t="shared" si="51"/>
        <v>0.37161290322580676</v>
      </c>
      <c r="Z348" s="10">
        <f t="shared" si="51"/>
        <v>0.37161290322580676</v>
      </c>
      <c r="AA348" s="10">
        <f t="shared" si="51"/>
        <v>0.37161290322580676</v>
      </c>
      <c r="AB348" s="10">
        <f t="shared" si="51"/>
        <v>0.37161290322580676</v>
      </c>
      <c r="AC348" s="10">
        <f t="shared" si="51"/>
        <v>0.37161290322580676</v>
      </c>
    </row>
    <row r="349" spans="1:29" x14ac:dyDescent="0.25">
      <c r="A349" s="2">
        <v>348</v>
      </c>
      <c r="B349" s="3">
        <f t="shared" si="49"/>
        <v>44245</v>
      </c>
      <c r="C349" s="10">
        <f t="shared" si="47"/>
        <v>0.37677419354838737</v>
      </c>
      <c r="D349" s="10">
        <f t="shared" si="48"/>
        <v>0.37677419354838737</v>
      </c>
      <c r="E349" s="10">
        <f t="shared" si="51"/>
        <v>0.37677419354838737</v>
      </c>
      <c r="F349" s="10">
        <f t="shared" si="51"/>
        <v>0.37677419354838737</v>
      </c>
      <c r="G349" s="10">
        <f t="shared" si="51"/>
        <v>0.37677419354838737</v>
      </c>
      <c r="H349" s="10">
        <f t="shared" si="51"/>
        <v>0.37677419354838737</v>
      </c>
      <c r="I349" s="10">
        <f t="shared" si="51"/>
        <v>0.37677419354838737</v>
      </c>
      <c r="J349" s="10">
        <f t="shared" si="51"/>
        <v>0.37677419354838737</v>
      </c>
      <c r="K349" s="10">
        <f t="shared" si="51"/>
        <v>0.37677419354838737</v>
      </c>
      <c r="L349" s="10">
        <f t="shared" si="51"/>
        <v>0.37677419354838737</v>
      </c>
      <c r="M349" s="10">
        <f t="shared" si="51"/>
        <v>0.37677419354838737</v>
      </c>
      <c r="N349" s="10">
        <f t="shared" si="51"/>
        <v>0.37677419354838737</v>
      </c>
      <c r="O349" s="10">
        <f t="shared" si="51"/>
        <v>0.37677419354838737</v>
      </c>
      <c r="P349" s="10">
        <f t="shared" si="51"/>
        <v>0.37677419354838737</v>
      </c>
      <c r="Q349" s="10">
        <f t="shared" si="51"/>
        <v>0.37677419354838737</v>
      </c>
      <c r="R349" s="10">
        <f t="shared" si="51"/>
        <v>0.37677419354838737</v>
      </c>
      <c r="S349" s="10">
        <f t="shared" si="51"/>
        <v>0.37677419354838737</v>
      </c>
      <c r="T349" s="10">
        <f t="shared" si="51"/>
        <v>0.37677419354838737</v>
      </c>
      <c r="U349" s="10">
        <f t="shared" si="51"/>
        <v>0.37677419354838737</v>
      </c>
      <c r="V349" s="10">
        <f t="shared" si="51"/>
        <v>0.37677419354838737</v>
      </c>
      <c r="W349" s="10">
        <f t="shared" si="51"/>
        <v>0.37677419354838737</v>
      </c>
      <c r="X349" s="10">
        <f t="shared" si="51"/>
        <v>0.37677419354838737</v>
      </c>
      <c r="Y349" s="10">
        <f t="shared" si="51"/>
        <v>0.37677419354838737</v>
      </c>
      <c r="Z349" s="10">
        <f t="shared" si="51"/>
        <v>0.37677419354838737</v>
      </c>
      <c r="AA349" s="10">
        <f t="shared" si="51"/>
        <v>0.37677419354838737</v>
      </c>
      <c r="AB349" s="10">
        <f t="shared" si="51"/>
        <v>0.37677419354838737</v>
      </c>
      <c r="AC349" s="10">
        <f t="shared" si="51"/>
        <v>0.37677419354838737</v>
      </c>
    </row>
    <row r="350" spans="1:29" x14ac:dyDescent="0.25">
      <c r="A350" s="2">
        <v>349</v>
      </c>
      <c r="B350" s="3">
        <f t="shared" si="49"/>
        <v>44246</v>
      </c>
      <c r="C350" s="10">
        <f t="shared" si="47"/>
        <v>0.38193548387096804</v>
      </c>
      <c r="D350" s="10">
        <f t="shared" si="48"/>
        <v>0.38193548387096804</v>
      </c>
      <c r="E350" s="10">
        <f t="shared" si="51"/>
        <v>0.38193548387096804</v>
      </c>
      <c r="F350" s="10">
        <f t="shared" si="51"/>
        <v>0.38193548387096804</v>
      </c>
      <c r="G350" s="10">
        <f t="shared" si="51"/>
        <v>0.38193548387096804</v>
      </c>
      <c r="H350" s="10">
        <f t="shared" si="51"/>
        <v>0.38193548387096804</v>
      </c>
      <c r="I350" s="10">
        <f t="shared" si="51"/>
        <v>0.38193548387096804</v>
      </c>
      <c r="J350" s="10">
        <f t="shared" si="51"/>
        <v>0.38193548387096804</v>
      </c>
      <c r="K350" s="10">
        <f t="shared" si="51"/>
        <v>0.38193548387096804</v>
      </c>
      <c r="L350" s="10">
        <f t="shared" si="51"/>
        <v>0.38193548387096804</v>
      </c>
      <c r="M350" s="10">
        <f t="shared" si="51"/>
        <v>0.38193548387096804</v>
      </c>
      <c r="N350" s="10">
        <f t="shared" si="51"/>
        <v>0.38193548387096804</v>
      </c>
      <c r="O350" s="10">
        <f t="shared" si="51"/>
        <v>0.38193548387096804</v>
      </c>
      <c r="P350" s="10">
        <f t="shared" si="51"/>
        <v>0.38193548387096804</v>
      </c>
      <c r="Q350" s="10">
        <f t="shared" si="51"/>
        <v>0.38193548387096804</v>
      </c>
      <c r="R350" s="10">
        <f t="shared" si="51"/>
        <v>0.38193548387096804</v>
      </c>
      <c r="S350" s="10">
        <f t="shared" si="51"/>
        <v>0.38193548387096804</v>
      </c>
      <c r="T350" s="10">
        <f t="shared" si="51"/>
        <v>0.38193548387096804</v>
      </c>
      <c r="U350" s="10">
        <f t="shared" si="51"/>
        <v>0.38193548387096804</v>
      </c>
      <c r="V350" s="10">
        <f t="shared" si="51"/>
        <v>0.38193548387096804</v>
      </c>
      <c r="W350" s="10">
        <f t="shared" si="51"/>
        <v>0.38193548387096804</v>
      </c>
      <c r="X350" s="10">
        <f t="shared" si="51"/>
        <v>0.38193548387096804</v>
      </c>
      <c r="Y350" s="10">
        <f t="shared" si="51"/>
        <v>0.38193548387096804</v>
      </c>
      <c r="Z350" s="10">
        <f t="shared" si="51"/>
        <v>0.38193548387096804</v>
      </c>
      <c r="AA350" s="10">
        <f t="shared" si="51"/>
        <v>0.38193548387096804</v>
      </c>
      <c r="AB350" s="10">
        <f t="shared" si="51"/>
        <v>0.38193548387096804</v>
      </c>
      <c r="AC350" s="10">
        <f t="shared" si="51"/>
        <v>0.38193548387096804</v>
      </c>
    </row>
    <row r="351" spans="1:29" x14ac:dyDescent="0.25">
      <c r="A351" s="2">
        <v>350</v>
      </c>
      <c r="B351" s="3">
        <f t="shared" si="49"/>
        <v>44247</v>
      </c>
      <c r="C351" s="10">
        <f t="shared" si="47"/>
        <v>0.38709677419354871</v>
      </c>
      <c r="D351" s="10">
        <f t="shared" si="48"/>
        <v>0.38709677419354871</v>
      </c>
      <c r="E351" s="10">
        <f t="shared" si="51"/>
        <v>0.38709677419354871</v>
      </c>
      <c r="F351" s="10">
        <f t="shared" si="51"/>
        <v>0.38709677419354871</v>
      </c>
      <c r="G351" s="10">
        <f t="shared" si="51"/>
        <v>0.38709677419354871</v>
      </c>
      <c r="H351" s="10">
        <f t="shared" si="51"/>
        <v>0.38709677419354871</v>
      </c>
      <c r="I351" s="10">
        <f t="shared" si="51"/>
        <v>0.38709677419354871</v>
      </c>
      <c r="J351" s="10">
        <f t="shared" si="51"/>
        <v>0.38709677419354871</v>
      </c>
      <c r="K351" s="10">
        <f t="shared" si="51"/>
        <v>0.38709677419354871</v>
      </c>
      <c r="L351" s="10">
        <f t="shared" si="51"/>
        <v>0.38709677419354871</v>
      </c>
      <c r="M351" s="10">
        <f t="shared" si="51"/>
        <v>0.38709677419354871</v>
      </c>
      <c r="N351" s="10">
        <f t="shared" si="51"/>
        <v>0.38709677419354871</v>
      </c>
      <c r="O351" s="10">
        <f t="shared" si="51"/>
        <v>0.38709677419354871</v>
      </c>
      <c r="P351" s="10">
        <f t="shared" si="51"/>
        <v>0.38709677419354871</v>
      </c>
      <c r="Q351" s="10">
        <f t="shared" si="51"/>
        <v>0.38709677419354871</v>
      </c>
      <c r="R351" s="10">
        <f t="shared" si="51"/>
        <v>0.38709677419354871</v>
      </c>
      <c r="S351" s="10">
        <f t="shared" si="51"/>
        <v>0.38709677419354871</v>
      </c>
      <c r="T351" s="10">
        <f t="shared" si="51"/>
        <v>0.38709677419354871</v>
      </c>
      <c r="U351" s="10">
        <f t="shared" si="51"/>
        <v>0.38709677419354871</v>
      </c>
      <c r="V351" s="10">
        <f t="shared" si="51"/>
        <v>0.38709677419354871</v>
      </c>
      <c r="W351" s="10">
        <f t="shared" si="51"/>
        <v>0.38709677419354871</v>
      </c>
      <c r="X351" s="10">
        <f t="shared" si="51"/>
        <v>0.38709677419354871</v>
      </c>
      <c r="Y351" s="10">
        <f t="shared" si="51"/>
        <v>0.38709677419354871</v>
      </c>
      <c r="Z351" s="10">
        <f t="shared" si="51"/>
        <v>0.38709677419354871</v>
      </c>
      <c r="AA351" s="10">
        <f t="shared" si="51"/>
        <v>0.38709677419354871</v>
      </c>
      <c r="AB351" s="10">
        <f t="shared" si="51"/>
        <v>0.38709677419354871</v>
      </c>
      <c r="AC351" s="10">
        <f t="shared" si="51"/>
        <v>0.38709677419354871</v>
      </c>
    </row>
    <row r="352" spans="1:29" x14ac:dyDescent="0.25">
      <c r="A352" s="2">
        <v>351</v>
      </c>
      <c r="B352" s="3">
        <f t="shared" si="49"/>
        <v>44248</v>
      </c>
      <c r="C352" s="10">
        <f t="shared" si="47"/>
        <v>0.39225806451612932</v>
      </c>
      <c r="D352" s="10">
        <f t="shared" si="48"/>
        <v>0.39225806451612932</v>
      </c>
      <c r="E352" s="10">
        <f t="shared" si="51"/>
        <v>0.39225806451612932</v>
      </c>
      <c r="F352" s="10">
        <f t="shared" si="51"/>
        <v>0.39225806451612932</v>
      </c>
      <c r="G352" s="10">
        <f t="shared" si="51"/>
        <v>0.39225806451612932</v>
      </c>
      <c r="H352" s="10">
        <f t="shared" si="51"/>
        <v>0.39225806451612932</v>
      </c>
      <c r="I352" s="10">
        <f t="shared" si="51"/>
        <v>0.39225806451612932</v>
      </c>
      <c r="J352" s="10">
        <f t="shared" si="51"/>
        <v>0.39225806451612932</v>
      </c>
      <c r="K352" s="10">
        <f t="shared" si="51"/>
        <v>0.39225806451612932</v>
      </c>
      <c r="L352" s="10">
        <f t="shared" si="51"/>
        <v>0.39225806451612932</v>
      </c>
      <c r="M352" s="10">
        <f t="shared" si="51"/>
        <v>0.39225806451612932</v>
      </c>
      <c r="N352" s="10">
        <f t="shared" si="51"/>
        <v>0.39225806451612932</v>
      </c>
      <c r="O352" s="10">
        <f t="shared" ref="E352:AC362" si="52">N352</f>
        <v>0.39225806451612932</v>
      </c>
      <c r="P352" s="10">
        <f t="shared" si="52"/>
        <v>0.39225806451612932</v>
      </c>
      <c r="Q352" s="10">
        <f t="shared" si="52"/>
        <v>0.39225806451612932</v>
      </c>
      <c r="R352" s="10">
        <f t="shared" si="52"/>
        <v>0.39225806451612932</v>
      </c>
      <c r="S352" s="10">
        <f t="shared" si="52"/>
        <v>0.39225806451612932</v>
      </c>
      <c r="T352" s="10">
        <f t="shared" si="52"/>
        <v>0.39225806451612932</v>
      </c>
      <c r="U352" s="10">
        <f t="shared" si="52"/>
        <v>0.39225806451612932</v>
      </c>
      <c r="V352" s="10">
        <f t="shared" si="52"/>
        <v>0.39225806451612932</v>
      </c>
      <c r="W352" s="10">
        <f t="shared" si="52"/>
        <v>0.39225806451612932</v>
      </c>
      <c r="X352" s="10">
        <f t="shared" si="52"/>
        <v>0.39225806451612932</v>
      </c>
      <c r="Y352" s="10">
        <f t="shared" si="52"/>
        <v>0.39225806451612932</v>
      </c>
      <c r="Z352" s="10">
        <f t="shared" si="52"/>
        <v>0.39225806451612932</v>
      </c>
      <c r="AA352" s="10">
        <f t="shared" si="52"/>
        <v>0.39225806451612932</v>
      </c>
      <c r="AB352" s="10">
        <f t="shared" si="52"/>
        <v>0.39225806451612932</v>
      </c>
      <c r="AC352" s="10">
        <f t="shared" si="52"/>
        <v>0.39225806451612932</v>
      </c>
    </row>
    <row r="353" spans="1:29" x14ac:dyDescent="0.25">
      <c r="A353" s="2">
        <v>352</v>
      </c>
      <c r="B353" s="3">
        <f t="shared" si="49"/>
        <v>44249</v>
      </c>
      <c r="C353" s="10">
        <f t="shared" si="47"/>
        <v>0.39741935483870994</v>
      </c>
      <c r="D353" s="10">
        <f t="shared" si="48"/>
        <v>0.39741935483870994</v>
      </c>
      <c r="E353" s="10">
        <f t="shared" si="52"/>
        <v>0.39741935483870994</v>
      </c>
      <c r="F353" s="10">
        <f t="shared" si="52"/>
        <v>0.39741935483870994</v>
      </c>
      <c r="G353" s="10">
        <f t="shared" si="52"/>
        <v>0.39741935483870994</v>
      </c>
      <c r="H353" s="10">
        <f t="shared" si="52"/>
        <v>0.39741935483870994</v>
      </c>
      <c r="I353" s="10">
        <f t="shared" si="52"/>
        <v>0.39741935483870994</v>
      </c>
      <c r="J353" s="10">
        <f t="shared" si="52"/>
        <v>0.39741935483870994</v>
      </c>
      <c r="K353" s="10">
        <f t="shared" si="52"/>
        <v>0.39741935483870994</v>
      </c>
      <c r="L353" s="10">
        <f t="shared" si="52"/>
        <v>0.39741935483870994</v>
      </c>
      <c r="M353" s="10">
        <f t="shared" si="52"/>
        <v>0.39741935483870994</v>
      </c>
      <c r="N353" s="10">
        <f t="shared" si="52"/>
        <v>0.39741935483870994</v>
      </c>
      <c r="O353" s="10">
        <f t="shared" si="52"/>
        <v>0.39741935483870994</v>
      </c>
      <c r="P353" s="10">
        <f t="shared" si="52"/>
        <v>0.39741935483870994</v>
      </c>
      <c r="Q353" s="10">
        <f t="shared" si="52"/>
        <v>0.39741935483870994</v>
      </c>
      <c r="R353" s="10">
        <f t="shared" si="52"/>
        <v>0.39741935483870994</v>
      </c>
      <c r="S353" s="10">
        <f t="shared" si="52"/>
        <v>0.39741935483870994</v>
      </c>
      <c r="T353" s="10">
        <f t="shared" si="52"/>
        <v>0.39741935483870994</v>
      </c>
      <c r="U353" s="10">
        <f t="shared" si="52"/>
        <v>0.39741935483870994</v>
      </c>
      <c r="V353" s="10">
        <f t="shared" si="52"/>
        <v>0.39741935483870994</v>
      </c>
      <c r="W353" s="10">
        <f t="shared" si="52"/>
        <v>0.39741935483870994</v>
      </c>
      <c r="X353" s="10">
        <f t="shared" si="52"/>
        <v>0.39741935483870994</v>
      </c>
      <c r="Y353" s="10">
        <f t="shared" si="52"/>
        <v>0.39741935483870994</v>
      </c>
      <c r="Z353" s="10">
        <f t="shared" si="52"/>
        <v>0.39741935483870994</v>
      </c>
      <c r="AA353" s="10">
        <f t="shared" si="52"/>
        <v>0.39741935483870994</v>
      </c>
      <c r="AB353" s="10">
        <f t="shared" si="52"/>
        <v>0.39741935483870994</v>
      </c>
      <c r="AC353" s="10">
        <f t="shared" si="52"/>
        <v>0.39741935483870994</v>
      </c>
    </row>
    <row r="354" spans="1:29" x14ac:dyDescent="0.25">
      <c r="A354" s="2">
        <v>353</v>
      </c>
      <c r="B354" s="3">
        <f t="shared" si="49"/>
        <v>44250</v>
      </c>
      <c r="C354" s="10">
        <f t="shared" si="47"/>
        <v>0.40258064516129061</v>
      </c>
      <c r="D354" s="10">
        <f t="shared" si="48"/>
        <v>0.40258064516129061</v>
      </c>
      <c r="E354" s="10">
        <f t="shared" si="52"/>
        <v>0.40258064516129061</v>
      </c>
      <c r="F354" s="10">
        <f t="shared" si="52"/>
        <v>0.40258064516129061</v>
      </c>
      <c r="G354" s="10">
        <f t="shared" si="52"/>
        <v>0.40258064516129061</v>
      </c>
      <c r="H354" s="10">
        <f t="shared" si="52"/>
        <v>0.40258064516129061</v>
      </c>
      <c r="I354" s="10">
        <f t="shared" si="52"/>
        <v>0.40258064516129061</v>
      </c>
      <c r="J354" s="10">
        <f t="shared" si="52"/>
        <v>0.40258064516129061</v>
      </c>
      <c r="K354" s="10">
        <f t="shared" si="52"/>
        <v>0.40258064516129061</v>
      </c>
      <c r="L354" s="10">
        <f t="shared" si="52"/>
        <v>0.40258064516129061</v>
      </c>
      <c r="M354" s="10">
        <f t="shared" si="52"/>
        <v>0.40258064516129061</v>
      </c>
      <c r="N354" s="10">
        <f t="shared" si="52"/>
        <v>0.40258064516129061</v>
      </c>
      <c r="O354" s="10">
        <f t="shared" si="52"/>
        <v>0.40258064516129061</v>
      </c>
      <c r="P354" s="10">
        <f t="shared" si="52"/>
        <v>0.40258064516129061</v>
      </c>
      <c r="Q354" s="10">
        <f t="shared" si="52"/>
        <v>0.40258064516129061</v>
      </c>
      <c r="R354" s="10">
        <f t="shared" si="52"/>
        <v>0.40258064516129061</v>
      </c>
      <c r="S354" s="10">
        <f t="shared" si="52"/>
        <v>0.40258064516129061</v>
      </c>
      <c r="T354" s="10">
        <f t="shared" si="52"/>
        <v>0.40258064516129061</v>
      </c>
      <c r="U354" s="10">
        <f t="shared" si="52"/>
        <v>0.40258064516129061</v>
      </c>
      <c r="V354" s="10">
        <f t="shared" si="52"/>
        <v>0.40258064516129061</v>
      </c>
      <c r="W354" s="10">
        <f t="shared" si="52"/>
        <v>0.40258064516129061</v>
      </c>
      <c r="X354" s="10">
        <f t="shared" si="52"/>
        <v>0.40258064516129061</v>
      </c>
      <c r="Y354" s="10">
        <f t="shared" si="52"/>
        <v>0.40258064516129061</v>
      </c>
      <c r="Z354" s="10">
        <f t="shared" si="52"/>
        <v>0.40258064516129061</v>
      </c>
      <c r="AA354" s="10">
        <f t="shared" si="52"/>
        <v>0.40258064516129061</v>
      </c>
      <c r="AB354" s="10">
        <f t="shared" si="52"/>
        <v>0.40258064516129061</v>
      </c>
      <c r="AC354" s="10">
        <f t="shared" si="52"/>
        <v>0.40258064516129061</v>
      </c>
    </row>
    <row r="355" spans="1:29" x14ac:dyDescent="0.25">
      <c r="A355" s="2">
        <v>354</v>
      </c>
      <c r="B355" s="3">
        <f t="shared" si="49"/>
        <v>44251</v>
      </c>
      <c r="C355" s="10">
        <f t="shared" si="47"/>
        <v>0.40774193548387128</v>
      </c>
      <c r="D355" s="10">
        <f t="shared" si="48"/>
        <v>0.40774193548387128</v>
      </c>
      <c r="E355" s="10">
        <f t="shared" si="52"/>
        <v>0.40774193548387128</v>
      </c>
      <c r="F355" s="10">
        <f t="shared" si="52"/>
        <v>0.40774193548387128</v>
      </c>
      <c r="G355" s="10">
        <f t="shared" si="52"/>
        <v>0.40774193548387128</v>
      </c>
      <c r="H355" s="10">
        <f t="shared" si="52"/>
        <v>0.40774193548387128</v>
      </c>
      <c r="I355" s="10">
        <f t="shared" si="52"/>
        <v>0.40774193548387128</v>
      </c>
      <c r="J355" s="10">
        <f t="shared" si="52"/>
        <v>0.40774193548387128</v>
      </c>
      <c r="K355" s="10">
        <f t="shared" si="52"/>
        <v>0.40774193548387128</v>
      </c>
      <c r="L355" s="10">
        <f t="shared" si="52"/>
        <v>0.40774193548387128</v>
      </c>
      <c r="M355" s="10">
        <f t="shared" si="52"/>
        <v>0.40774193548387128</v>
      </c>
      <c r="N355" s="10">
        <f t="shared" si="52"/>
        <v>0.40774193548387128</v>
      </c>
      <c r="O355" s="10">
        <f t="shared" si="52"/>
        <v>0.40774193548387128</v>
      </c>
      <c r="P355" s="10">
        <f t="shared" si="52"/>
        <v>0.40774193548387128</v>
      </c>
      <c r="Q355" s="10">
        <f t="shared" si="52"/>
        <v>0.40774193548387128</v>
      </c>
      <c r="R355" s="10">
        <f t="shared" si="52"/>
        <v>0.40774193548387128</v>
      </c>
      <c r="S355" s="10">
        <f t="shared" si="52"/>
        <v>0.40774193548387128</v>
      </c>
      <c r="T355" s="10">
        <f t="shared" si="52"/>
        <v>0.40774193548387128</v>
      </c>
      <c r="U355" s="10">
        <f t="shared" si="52"/>
        <v>0.40774193548387128</v>
      </c>
      <c r="V355" s="10">
        <f t="shared" si="52"/>
        <v>0.40774193548387128</v>
      </c>
      <c r="W355" s="10">
        <f t="shared" si="52"/>
        <v>0.40774193548387128</v>
      </c>
      <c r="X355" s="10">
        <f t="shared" si="52"/>
        <v>0.40774193548387128</v>
      </c>
      <c r="Y355" s="10">
        <f t="shared" si="52"/>
        <v>0.40774193548387128</v>
      </c>
      <c r="Z355" s="10">
        <f t="shared" si="52"/>
        <v>0.40774193548387128</v>
      </c>
      <c r="AA355" s="10">
        <f t="shared" si="52"/>
        <v>0.40774193548387128</v>
      </c>
      <c r="AB355" s="10">
        <f t="shared" si="52"/>
        <v>0.40774193548387128</v>
      </c>
      <c r="AC355" s="10">
        <f t="shared" si="52"/>
        <v>0.40774193548387128</v>
      </c>
    </row>
    <row r="356" spans="1:29" x14ac:dyDescent="0.25">
      <c r="A356" s="2">
        <v>355</v>
      </c>
      <c r="B356" s="3">
        <f t="shared" si="49"/>
        <v>44252</v>
      </c>
      <c r="C356" s="10">
        <f t="shared" si="47"/>
        <v>0.41290322580645189</v>
      </c>
      <c r="D356" s="10">
        <f t="shared" si="48"/>
        <v>0.41290322580645189</v>
      </c>
      <c r="E356" s="10">
        <f t="shared" si="52"/>
        <v>0.41290322580645189</v>
      </c>
      <c r="F356" s="10">
        <f t="shared" si="52"/>
        <v>0.41290322580645189</v>
      </c>
      <c r="G356" s="10">
        <f t="shared" si="52"/>
        <v>0.41290322580645189</v>
      </c>
      <c r="H356" s="10">
        <f t="shared" si="52"/>
        <v>0.41290322580645189</v>
      </c>
      <c r="I356" s="10">
        <f t="shared" si="52"/>
        <v>0.41290322580645189</v>
      </c>
      <c r="J356" s="10">
        <f t="shared" si="52"/>
        <v>0.41290322580645189</v>
      </c>
      <c r="K356" s="10">
        <f t="shared" si="52"/>
        <v>0.41290322580645189</v>
      </c>
      <c r="L356" s="10">
        <f t="shared" si="52"/>
        <v>0.41290322580645189</v>
      </c>
      <c r="M356" s="10">
        <f t="shared" si="52"/>
        <v>0.41290322580645189</v>
      </c>
      <c r="N356" s="10">
        <f t="shared" si="52"/>
        <v>0.41290322580645189</v>
      </c>
      <c r="O356" s="10">
        <f t="shared" si="52"/>
        <v>0.41290322580645189</v>
      </c>
      <c r="P356" s="10">
        <f t="shared" si="52"/>
        <v>0.41290322580645189</v>
      </c>
      <c r="Q356" s="10">
        <f t="shared" si="52"/>
        <v>0.41290322580645189</v>
      </c>
      <c r="R356" s="10">
        <f t="shared" si="52"/>
        <v>0.41290322580645189</v>
      </c>
      <c r="S356" s="10">
        <f t="shared" si="52"/>
        <v>0.41290322580645189</v>
      </c>
      <c r="T356" s="10">
        <f t="shared" si="52"/>
        <v>0.41290322580645189</v>
      </c>
      <c r="U356" s="10">
        <f t="shared" si="52"/>
        <v>0.41290322580645189</v>
      </c>
      <c r="V356" s="10">
        <f t="shared" si="52"/>
        <v>0.41290322580645189</v>
      </c>
      <c r="W356" s="10">
        <f t="shared" si="52"/>
        <v>0.41290322580645189</v>
      </c>
      <c r="X356" s="10">
        <f t="shared" si="52"/>
        <v>0.41290322580645189</v>
      </c>
      <c r="Y356" s="10">
        <f t="shared" si="52"/>
        <v>0.41290322580645189</v>
      </c>
      <c r="Z356" s="10">
        <f t="shared" si="52"/>
        <v>0.41290322580645189</v>
      </c>
      <c r="AA356" s="10">
        <f t="shared" si="52"/>
        <v>0.41290322580645189</v>
      </c>
      <c r="AB356" s="10">
        <f t="shared" si="52"/>
        <v>0.41290322580645189</v>
      </c>
      <c r="AC356" s="10">
        <f t="shared" si="52"/>
        <v>0.41290322580645189</v>
      </c>
    </row>
    <row r="357" spans="1:29" x14ac:dyDescent="0.25">
      <c r="A357" s="2">
        <v>356</v>
      </c>
      <c r="B357" s="3">
        <f t="shared" si="49"/>
        <v>44253</v>
      </c>
      <c r="C357" s="10">
        <f t="shared" si="47"/>
        <v>0.4180645161290325</v>
      </c>
      <c r="D357" s="10">
        <f t="shared" si="48"/>
        <v>0.4180645161290325</v>
      </c>
      <c r="E357" s="10">
        <f t="shared" si="52"/>
        <v>0.4180645161290325</v>
      </c>
      <c r="F357" s="10">
        <f t="shared" si="52"/>
        <v>0.4180645161290325</v>
      </c>
      <c r="G357" s="10">
        <f t="shared" si="52"/>
        <v>0.4180645161290325</v>
      </c>
      <c r="H357" s="10">
        <f t="shared" si="52"/>
        <v>0.4180645161290325</v>
      </c>
      <c r="I357" s="10">
        <f t="shared" si="52"/>
        <v>0.4180645161290325</v>
      </c>
      <c r="J357" s="10">
        <f t="shared" si="52"/>
        <v>0.4180645161290325</v>
      </c>
      <c r="K357" s="10">
        <f t="shared" si="52"/>
        <v>0.4180645161290325</v>
      </c>
      <c r="L357" s="10">
        <f t="shared" si="52"/>
        <v>0.4180645161290325</v>
      </c>
      <c r="M357" s="10">
        <f t="shared" si="52"/>
        <v>0.4180645161290325</v>
      </c>
      <c r="N357" s="10">
        <f t="shared" si="52"/>
        <v>0.4180645161290325</v>
      </c>
      <c r="O357" s="10">
        <f t="shared" si="52"/>
        <v>0.4180645161290325</v>
      </c>
      <c r="P357" s="10">
        <f t="shared" si="52"/>
        <v>0.4180645161290325</v>
      </c>
      <c r="Q357" s="10">
        <f t="shared" si="52"/>
        <v>0.4180645161290325</v>
      </c>
      <c r="R357" s="10">
        <f t="shared" si="52"/>
        <v>0.4180645161290325</v>
      </c>
      <c r="S357" s="10">
        <f t="shared" si="52"/>
        <v>0.4180645161290325</v>
      </c>
      <c r="T357" s="10">
        <f t="shared" si="52"/>
        <v>0.4180645161290325</v>
      </c>
      <c r="U357" s="10">
        <f t="shared" si="52"/>
        <v>0.4180645161290325</v>
      </c>
      <c r="V357" s="10">
        <f t="shared" si="52"/>
        <v>0.4180645161290325</v>
      </c>
      <c r="W357" s="10">
        <f t="shared" si="52"/>
        <v>0.4180645161290325</v>
      </c>
      <c r="X357" s="10">
        <f t="shared" si="52"/>
        <v>0.4180645161290325</v>
      </c>
      <c r="Y357" s="10">
        <f t="shared" si="52"/>
        <v>0.4180645161290325</v>
      </c>
      <c r="Z357" s="10">
        <f t="shared" si="52"/>
        <v>0.4180645161290325</v>
      </c>
      <c r="AA357" s="10">
        <f t="shared" si="52"/>
        <v>0.4180645161290325</v>
      </c>
      <c r="AB357" s="10">
        <f t="shared" si="52"/>
        <v>0.4180645161290325</v>
      </c>
      <c r="AC357" s="10">
        <f t="shared" si="52"/>
        <v>0.4180645161290325</v>
      </c>
    </row>
    <row r="358" spans="1:29" x14ac:dyDescent="0.25">
      <c r="A358" s="2">
        <v>357</v>
      </c>
      <c r="B358" s="3">
        <f t="shared" si="49"/>
        <v>44254</v>
      </c>
      <c r="C358" s="10">
        <f t="shared" si="47"/>
        <v>0.42322580645161317</v>
      </c>
      <c r="D358" s="10">
        <f t="shared" si="48"/>
        <v>0.42322580645161317</v>
      </c>
      <c r="E358" s="10">
        <f t="shared" si="52"/>
        <v>0.42322580645161317</v>
      </c>
      <c r="F358" s="10">
        <f t="shared" si="52"/>
        <v>0.42322580645161317</v>
      </c>
      <c r="G358" s="10">
        <f t="shared" si="52"/>
        <v>0.42322580645161317</v>
      </c>
      <c r="H358" s="10">
        <f t="shared" si="52"/>
        <v>0.42322580645161317</v>
      </c>
      <c r="I358" s="10">
        <f t="shared" si="52"/>
        <v>0.42322580645161317</v>
      </c>
      <c r="J358" s="10">
        <f t="shared" si="52"/>
        <v>0.42322580645161317</v>
      </c>
      <c r="K358" s="10">
        <f t="shared" si="52"/>
        <v>0.42322580645161317</v>
      </c>
      <c r="L358" s="10">
        <f t="shared" si="52"/>
        <v>0.42322580645161317</v>
      </c>
      <c r="M358" s="10">
        <f t="shared" si="52"/>
        <v>0.42322580645161317</v>
      </c>
      <c r="N358" s="10">
        <f t="shared" si="52"/>
        <v>0.42322580645161317</v>
      </c>
      <c r="O358" s="10">
        <f t="shared" si="52"/>
        <v>0.42322580645161317</v>
      </c>
      <c r="P358" s="10">
        <f t="shared" si="52"/>
        <v>0.42322580645161317</v>
      </c>
      <c r="Q358" s="10">
        <f t="shared" si="52"/>
        <v>0.42322580645161317</v>
      </c>
      <c r="R358" s="10">
        <f t="shared" si="52"/>
        <v>0.42322580645161317</v>
      </c>
      <c r="S358" s="10">
        <f t="shared" si="52"/>
        <v>0.42322580645161317</v>
      </c>
      <c r="T358" s="10">
        <f t="shared" si="52"/>
        <v>0.42322580645161317</v>
      </c>
      <c r="U358" s="10">
        <f t="shared" si="52"/>
        <v>0.42322580645161317</v>
      </c>
      <c r="V358" s="10">
        <f t="shared" si="52"/>
        <v>0.42322580645161317</v>
      </c>
      <c r="W358" s="10">
        <f t="shared" si="52"/>
        <v>0.42322580645161317</v>
      </c>
      <c r="X358" s="10">
        <f t="shared" si="52"/>
        <v>0.42322580645161317</v>
      </c>
      <c r="Y358" s="10">
        <f t="shared" si="52"/>
        <v>0.42322580645161317</v>
      </c>
      <c r="Z358" s="10">
        <f t="shared" si="52"/>
        <v>0.42322580645161317</v>
      </c>
      <c r="AA358" s="10">
        <f t="shared" si="52"/>
        <v>0.42322580645161317</v>
      </c>
      <c r="AB358" s="10">
        <f t="shared" si="52"/>
        <v>0.42322580645161317</v>
      </c>
      <c r="AC358" s="10">
        <f t="shared" si="52"/>
        <v>0.42322580645161317</v>
      </c>
    </row>
    <row r="359" spans="1:29" x14ac:dyDescent="0.25">
      <c r="A359" s="2">
        <v>358</v>
      </c>
      <c r="B359" s="3">
        <f t="shared" si="49"/>
        <v>44255</v>
      </c>
      <c r="C359" s="10">
        <f t="shared" si="47"/>
        <v>0.42838709677419384</v>
      </c>
      <c r="D359" s="10">
        <f t="shared" si="48"/>
        <v>0.42838709677419384</v>
      </c>
      <c r="E359" s="10">
        <f t="shared" si="52"/>
        <v>0.42838709677419384</v>
      </c>
      <c r="F359" s="10">
        <f t="shared" si="52"/>
        <v>0.42838709677419384</v>
      </c>
      <c r="G359" s="10">
        <f t="shared" si="52"/>
        <v>0.42838709677419384</v>
      </c>
      <c r="H359" s="10">
        <f t="shared" si="52"/>
        <v>0.42838709677419384</v>
      </c>
      <c r="I359" s="10">
        <f t="shared" si="52"/>
        <v>0.42838709677419384</v>
      </c>
      <c r="J359" s="10">
        <f t="shared" si="52"/>
        <v>0.42838709677419384</v>
      </c>
      <c r="K359" s="10">
        <f t="shared" si="52"/>
        <v>0.42838709677419384</v>
      </c>
      <c r="L359" s="10">
        <f t="shared" si="52"/>
        <v>0.42838709677419384</v>
      </c>
      <c r="M359" s="10">
        <f t="shared" si="52"/>
        <v>0.42838709677419384</v>
      </c>
      <c r="N359" s="10">
        <f t="shared" si="52"/>
        <v>0.42838709677419384</v>
      </c>
      <c r="O359" s="10">
        <f t="shared" si="52"/>
        <v>0.42838709677419384</v>
      </c>
      <c r="P359" s="10">
        <f t="shared" si="52"/>
        <v>0.42838709677419384</v>
      </c>
      <c r="Q359" s="10">
        <f t="shared" si="52"/>
        <v>0.42838709677419384</v>
      </c>
      <c r="R359" s="10">
        <f t="shared" si="52"/>
        <v>0.42838709677419384</v>
      </c>
      <c r="S359" s="10">
        <f t="shared" si="52"/>
        <v>0.42838709677419384</v>
      </c>
      <c r="T359" s="10">
        <f t="shared" si="52"/>
        <v>0.42838709677419384</v>
      </c>
      <c r="U359" s="10">
        <f t="shared" si="52"/>
        <v>0.42838709677419384</v>
      </c>
      <c r="V359" s="10">
        <f t="shared" si="52"/>
        <v>0.42838709677419384</v>
      </c>
      <c r="W359" s="10">
        <f t="shared" si="52"/>
        <v>0.42838709677419384</v>
      </c>
      <c r="X359" s="10">
        <f t="shared" si="52"/>
        <v>0.42838709677419384</v>
      </c>
      <c r="Y359" s="10">
        <f t="shared" si="52"/>
        <v>0.42838709677419384</v>
      </c>
      <c r="Z359" s="10">
        <f t="shared" si="52"/>
        <v>0.42838709677419384</v>
      </c>
      <c r="AA359" s="10">
        <f t="shared" si="52"/>
        <v>0.42838709677419384</v>
      </c>
      <c r="AB359" s="10">
        <f t="shared" si="52"/>
        <v>0.42838709677419384</v>
      </c>
      <c r="AC359" s="10">
        <f t="shared" si="52"/>
        <v>0.42838709677419384</v>
      </c>
    </row>
    <row r="360" spans="1:29" x14ac:dyDescent="0.25">
      <c r="A360" s="2">
        <v>359</v>
      </c>
      <c r="B360" s="3">
        <f t="shared" si="49"/>
        <v>44256</v>
      </c>
      <c r="C360" s="10">
        <f t="shared" si="47"/>
        <v>0.43354838709677446</v>
      </c>
      <c r="D360" s="10">
        <f t="shared" si="48"/>
        <v>0.43354838709677446</v>
      </c>
      <c r="E360" s="10">
        <f t="shared" si="52"/>
        <v>0.43354838709677446</v>
      </c>
      <c r="F360" s="10">
        <f t="shared" si="52"/>
        <v>0.43354838709677446</v>
      </c>
      <c r="G360" s="10">
        <f t="shared" si="52"/>
        <v>0.43354838709677446</v>
      </c>
      <c r="H360" s="10">
        <f t="shared" si="52"/>
        <v>0.43354838709677446</v>
      </c>
      <c r="I360" s="10">
        <f t="shared" si="52"/>
        <v>0.43354838709677446</v>
      </c>
      <c r="J360" s="10">
        <f t="shared" si="52"/>
        <v>0.43354838709677446</v>
      </c>
      <c r="K360" s="10">
        <f t="shared" si="52"/>
        <v>0.43354838709677446</v>
      </c>
      <c r="L360" s="10">
        <f t="shared" si="52"/>
        <v>0.43354838709677446</v>
      </c>
      <c r="M360" s="10">
        <f t="shared" si="52"/>
        <v>0.43354838709677446</v>
      </c>
      <c r="N360" s="10">
        <f t="shared" si="52"/>
        <v>0.43354838709677446</v>
      </c>
      <c r="O360" s="10">
        <f t="shared" si="52"/>
        <v>0.43354838709677446</v>
      </c>
      <c r="P360" s="10">
        <f t="shared" si="52"/>
        <v>0.43354838709677446</v>
      </c>
      <c r="Q360" s="10">
        <f t="shared" si="52"/>
        <v>0.43354838709677446</v>
      </c>
      <c r="R360" s="10">
        <f t="shared" si="52"/>
        <v>0.43354838709677446</v>
      </c>
      <c r="S360" s="10">
        <f t="shared" si="52"/>
        <v>0.43354838709677446</v>
      </c>
      <c r="T360" s="10">
        <f t="shared" si="52"/>
        <v>0.43354838709677446</v>
      </c>
      <c r="U360" s="10">
        <f t="shared" si="52"/>
        <v>0.43354838709677446</v>
      </c>
      <c r="V360" s="10">
        <f t="shared" si="52"/>
        <v>0.43354838709677446</v>
      </c>
      <c r="W360" s="10">
        <f t="shared" si="52"/>
        <v>0.43354838709677446</v>
      </c>
      <c r="X360" s="10">
        <f t="shared" si="52"/>
        <v>0.43354838709677446</v>
      </c>
      <c r="Y360" s="10">
        <f t="shared" si="52"/>
        <v>0.43354838709677446</v>
      </c>
      <c r="Z360" s="10">
        <f t="shared" si="52"/>
        <v>0.43354838709677446</v>
      </c>
      <c r="AA360" s="10">
        <f t="shared" si="52"/>
        <v>0.43354838709677446</v>
      </c>
      <c r="AB360" s="10">
        <f t="shared" si="52"/>
        <v>0.43354838709677446</v>
      </c>
      <c r="AC360" s="10">
        <f t="shared" si="52"/>
        <v>0.43354838709677446</v>
      </c>
    </row>
    <row r="361" spans="1:29" x14ac:dyDescent="0.25">
      <c r="A361" s="2">
        <v>360</v>
      </c>
      <c r="B361" s="3">
        <f t="shared" si="49"/>
        <v>44257</v>
      </c>
      <c r="C361" s="10">
        <f t="shared" si="47"/>
        <v>0.43870967741935507</v>
      </c>
      <c r="D361" s="10">
        <f t="shared" si="48"/>
        <v>0.43870967741935507</v>
      </c>
      <c r="E361" s="10">
        <f t="shared" si="52"/>
        <v>0.43870967741935507</v>
      </c>
      <c r="F361" s="10">
        <f t="shared" si="52"/>
        <v>0.43870967741935507</v>
      </c>
      <c r="G361" s="10">
        <f t="shared" si="52"/>
        <v>0.43870967741935507</v>
      </c>
      <c r="H361" s="10">
        <f t="shared" si="52"/>
        <v>0.43870967741935507</v>
      </c>
      <c r="I361" s="10">
        <f t="shared" si="52"/>
        <v>0.43870967741935507</v>
      </c>
      <c r="J361" s="10">
        <f t="shared" si="52"/>
        <v>0.43870967741935507</v>
      </c>
      <c r="K361" s="10">
        <f t="shared" si="52"/>
        <v>0.43870967741935507</v>
      </c>
      <c r="L361" s="10">
        <f t="shared" si="52"/>
        <v>0.43870967741935507</v>
      </c>
      <c r="M361" s="10">
        <f t="shared" si="52"/>
        <v>0.43870967741935507</v>
      </c>
      <c r="N361" s="10">
        <f t="shared" si="52"/>
        <v>0.43870967741935507</v>
      </c>
      <c r="O361" s="10">
        <f t="shared" si="52"/>
        <v>0.43870967741935507</v>
      </c>
      <c r="P361" s="10">
        <f t="shared" si="52"/>
        <v>0.43870967741935507</v>
      </c>
      <c r="Q361" s="10">
        <f t="shared" si="52"/>
        <v>0.43870967741935507</v>
      </c>
      <c r="R361" s="10">
        <f t="shared" si="52"/>
        <v>0.43870967741935507</v>
      </c>
      <c r="S361" s="10">
        <f t="shared" si="52"/>
        <v>0.43870967741935507</v>
      </c>
      <c r="T361" s="10">
        <f t="shared" si="52"/>
        <v>0.43870967741935507</v>
      </c>
      <c r="U361" s="10">
        <f t="shared" si="52"/>
        <v>0.43870967741935507</v>
      </c>
      <c r="V361" s="10">
        <f t="shared" si="52"/>
        <v>0.43870967741935507</v>
      </c>
      <c r="W361" s="10">
        <f t="shared" si="52"/>
        <v>0.43870967741935507</v>
      </c>
      <c r="X361" s="10">
        <f t="shared" si="52"/>
        <v>0.43870967741935507</v>
      </c>
      <c r="Y361" s="10">
        <f t="shared" si="52"/>
        <v>0.43870967741935507</v>
      </c>
      <c r="Z361" s="10">
        <f t="shared" si="52"/>
        <v>0.43870967741935507</v>
      </c>
      <c r="AA361" s="10">
        <f t="shared" si="52"/>
        <v>0.43870967741935507</v>
      </c>
      <c r="AB361" s="10">
        <f t="shared" si="52"/>
        <v>0.43870967741935507</v>
      </c>
      <c r="AC361" s="10">
        <f t="shared" si="52"/>
        <v>0.43870967741935507</v>
      </c>
    </row>
    <row r="362" spans="1:29" x14ac:dyDescent="0.25">
      <c r="A362" s="2">
        <v>361</v>
      </c>
      <c r="B362" s="3">
        <f t="shared" si="49"/>
        <v>44258</v>
      </c>
      <c r="C362" s="10">
        <f t="shared" si="47"/>
        <v>0.44387096774193574</v>
      </c>
      <c r="D362" s="10">
        <f t="shared" si="48"/>
        <v>0.44387096774193574</v>
      </c>
      <c r="E362" s="10">
        <f t="shared" si="52"/>
        <v>0.44387096774193574</v>
      </c>
      <c r="F362" s="10">
        <f t="shared" si="52"/>
        <v>0.44387096774193574</v>
      </c>
      <c r="G362" s="10">
        <f t="shared" si="52"/>
        <v>0.44387096774193574</v>
      </c>
      <c r="H362" s="10">
        <f t="shared" si="52"/>
        <v>0.44387096774193574</v>
      </c>
      <c r="I362" s="10">
        <f t="shared" si="52"/>
        <v>0.44387096774193574</v>
      </c>
      <c r="J362" s="10">
        <f t="shared" si="52"/>
        <v>0.44387096774193574</v>
      </c>
      <c r="K362" s="10">
        <f t="shared" si="52"/>
        <v>0.44387096774193574</v>
      </c>
      <c r="L362" s="10">
        <f t="shared" si="52"/>
        <v>0.44387096774193574</v>
      </c>
      <c r="M362" s="10">
        <f t="shared" si="52"/>
        <v>0.44387096774193574</v>
      </c>
      <c r="N362" s="10">
        <f t="shared" si="52"/>
        <v>0.44387096774193574</v>
      </c>
      <c r="O362" s="10">
        <f t="shared" si="52"/>
        <v>0.44387096774193574</v>
      </c>
      <c r="P362" s="10">
        <f t="shared" si="52"/>
        <v>0.44387096774193574</v>
      </c>
      <c r="Q362" s="10">
        <f t="shared" si="52"/>
        <v>0.44387096774193574</v>
      </c>
      <c r="R362" s="10">
        <f t="shared" si="52"/>
        <v>0.44387096774193574</v>
      </c>
      <c r="S362" s="10">
        <f t="shared" si="52"/>
        <v>0.44387096774193574</v>
      </c>
      <c r="T362" s="10">
        <f t="shared" ref="E362:AC372" si="53">S362</f>
        <v>0.44387096774193574</v>
      </c>
      <c r="U362" s="10">
        <f t="shared" si="53"/>
        <v>0.44387096774193574</v>
      </c>
      <c r="V362" s="10">
        <f t="shared" si="53"/>
        <v>0.44387096774193574</v>
      </c>
      <c r="W362" s="10">
        <f t="shared" si="53"/>
        <v>0.44387096774193574</v>
      </c>
      <c r="X362" s="10">
        <f t="shared" si="53"/>
        <v>0.44387096774193574</v>
      </c>
      <c r="Y362" s="10">
        <f t="shared" si="53"/>
        <v>0.44387096774193574</v>
      </c>
      <c r="Z362" s="10">
        <f t="shared" si="53"/>
        <v>0.44387096774193574</v>
      </c>
      <c r="AA362" s="10">
        <f t="shared" si="53"/>
        <v>0.44387096774193574</v>
      </c>
      <c r="AB362" s="10">
        <f t="shared" si="53"/>
        <v>0.44387096774193574</v>
      </c>
      <c r="AC362" s="10">
        <f t="shared" si="53"/>
        <v>0.44387096774193574</v>
      </c>
    </row>
    <row r="363" spans="1:29" x14ac:dyDescent="0.25">
      <c r="A363" s="2">
        <v>362</v>
      </c>
      <c r="B363" s="3">
        <f t="shared" si="49"/>
        <v>44259</v>
      </c>
      <c r="C363" s="10">
        <f t="shared" si="47"/>
        <v>0.44903225806451641</v>
      </c>
      <c r="D363" s="10">
        <f t="shared" si="48"/>
        <v>0.44903225806451641</v>
      </c>
      <c r="E363" s="10">
        <f t="shared" si="53"/>
        <v>0.44903225806451641</v>
      </c>
      <c r="F363" s="10">
        <f t="shared" si="53"/>
        <v>0.44903225806451641</v>
      </c>
      <c r="G363" s="10">
        <f t="shared" si="53"/>
        <v>0.44903225806451641</v>
      </c>
      <c r="H363" s="10">
        <f t="shared" si="53"/>
        <v>0.44903225806451641</v>
      </c>
      <c r="I363" s="10">
        <f t="shared" si="53"/>
        <v>0.44903225806451641</v>
      </c>
      <c r="J363" s="10">
        <f t="shared" si="53"/>
        <v>0.44903225806451641</v>
      </c>
      <c r="K363" s="10">
        <f t="shared" si="53"/>
        <v>0.44903225806451641</v>
      </c>
      <c r="L363" s="10">
        <f t="shared" si="53"/>
        <v>0.44903225806451641</v>
      </c>
      <c r="M363" s="10">
        <f t="shared" si="53"/>
        <v>0.44903225806451641</v>
      </c>
      <c r="N363" s="10">
        <f t="shared" si="53"/>
        <v>0.44903225806451641</v>
      </c>
      <c r="O363" s="10">
        <f t="shared" si="53"/>
        <v>0.44903225806451641</v>
      </c>
      <c r="P363" s="10">
        <f t="shared" si="53"/>
        <v>0.44903225806451641</v>
      </c>
      <c r="Q363" s="10">
        <f t="shared" si="53"/>
        <v>0.44903225806451641</v>
      </c>
      <c r="R363" s="10">
        <f t="shared" si="53"/>
        <v>0.44903225806451641</v>
      </c>
      <c r="S363" s="10">
        <f t="shared" si="53"/>
        <v>0.44903225806451641</v>
      </c>
      <c r="T363" s="10">
        <f t="shared" si="53"/>
        <v>0.44903225806451641</v>
      </c>
      <c r="U363" s="10">
        <f t="shared" si="53"/>
        <v>0.44903225806451641</v>
      </c>
      <c r="V363" s="10">
        <f t="shared" si="53"/>
        <v>0.44903225806451641</v>
      </c>
      <c r="W363" s="10">
        <f t="shared" si="53"/>
        <v>0.44903225806451641</v>
      </c>
      <c r="X363" s="10">
        <f t="shared" si="53"/>
        <v>0.44903225806451641</v>
      </c>
      <c r="Y363" s="10">
        <f t="shared" si="53"/>
        <v>0.44903225806451641</v>
      </c>
      <c r="Z363" s="10">
        <f t="shared" si="53"/>
        <v>0.44903225806451641</v>
      </c>
      <c r="AA363" s="10">
        <f t="shared" si="53"/>
        <v>0.44903225806451641</v>
      </c>
      <c r="AB363" s="10">
        <f t="shared" si="53"/>
        <v>0.44903225806451641</v>
      </c>
      <c r="AC363" s="10">
        <f t="shared" si="53"/>
        <v>0.44903225806451641</v>
      </c>
    </row>
    <row r="364" spans="1:29" x14ac:dyDescent="0.25">
      <c r="A364" s="2">
        <v>363</v>
      </c>
      <c r="B364" s="3">
        <f t="shared" si="49"/>
        <v>44260</v>
      </c>
      <c r="C364" s="10">
        <f t="shared" si="47"/>
        <v>0.45419354838709702</v>
      </c>
      <c r="D364" s="10">
        <f t="shared" si="48"/>
        <v>0.45419354838709702</v>
      </c>
      <c r="E364" s="10">
        <f t="shared" si="53"/>
        <v>0.45419354838709702</v>
      </c>
      <c r="F364" s="10">
        <f t="shared" si="53"/>
        <v>0.45419354838709702</v>
      </c>
      <c r="G364" s="10">
        <f t="shared" si="53"/>
        <v>0.45419354838709702</v>
      </c>
      <c r="H364" s="10">
        <f t="shared" si="53"/>
        <v>0.45419354838709702</v>
      </c>
      <c r="I364" s="10">
        <f t="shared" si="53"/>
        <v>0.45419354838709702</v>
      </c>
      <c r="J364" s="10">
        <f t="shared" si="53"/>
        <v>0.45419354838709702</v>
      </c>
      <c r="K364" s="10">
        <f t="shared" si="53"/>
        <v>0.45419354838709702</v>
      </c>
      <c r="L364" s="10">
        <f t="shared" si="53"/>
        <v>0.45419354838709702</v>
      </c>
      <c r="M364" s="10">
        <f t="shared" si="53"/>
        <v>0.45419354838709702</v>
      </c>
      <c r="N364" s="10">
        <f t="shared" si="53"/>
        <v>0.45419354838709702</v>
      </c>
      <c r="O364" s="10">
        <f t="shared" si="53"/>
        <v>0.45419354838709702</v>
      </c>
      <c r="P364" s="10">
        <f t="shared" si="53"/>
        <v>0.45419354838709702</v>
      </c>
      <c r="Q364" s="10">
        <f t="shared" si="53"/>
        <v>0.45419354838709702</v>
      </c>
      <c r="R364" s="10">
        <f t="shared" si="53"/>
        <v>0.45419354838709702</v>
      </c>
      <c r="S364" s="10">
        <f t="shared" si="53"/>
        <v>0.45419354838709702</v>
      </c>
      <c r="T364" s="10">
        <f t="shared" si="53"/>
        <v>0.45419354838709702</v>
      </c>
      <c r="U364" s="10">
        <f t="shared" si="53"/>
        <v>0.45419354838709702</v>
      </c>
      <c r="V364" s="10">
        <f t="shared" si="53"/>
        <v>0.45419354838709702</v>
      </c>
      <c r="W364" s="10">
        <f t="shared" si="53"/>
        <v>0.45419354838709702</v>
      </c>
      <c r="X364" s="10">
        <f t="shared" si="53"/>
        <v>0.45419354838709702</v>
      </c>
      <c r="Y364" s="10">
        <f t="shared" si="53"/>
        <v>0.45419354838709702</v>
      </c>
      <c r="Z364" s="10">
        <f t="shared" si="53"/>
        <v>0.45419354838709702</v>
      </c>
      <c r="AA364" s="10">
        <f t="shared" si="53"/>
        <v>0.45419354838709702</v>
      </c>
      <c r="AB364" s="10">
        <f t="shared" si="53"/>
        <v>0.45419354838709702</v>
      </c>
      <c r="AC364" s="10">
        <f t="shared" si="53"/>
        <v>0.45419354838709702</v>
      </c>
    </row>
    <row r="365" spans="1:29" x14ac:dyDescent="0.25">
      <c r="A365" s="2">
        <v>364</v>
      </c>
      <c r="B365" s="3">
        <f t="shared" si="49"/>
        <v>44261</v>
      </c>
      <c r="C365" s="10">
        <f t="shared" si="47"/>
        <v>0.45935483870967764</v>
      </c>
      <c r="D365" s="10">
        <f t="shared" si="48"/>
        <v>0.45935483870967764</v>
      </c>
      <c r="E365" s="10">
        <f t="shared" si="53"/>
        <v>0.45935483870967764</v>
      </c>
      <c r="F365" s="10">
        <f t="shared" si="53"/>
        <v>0.45935483870967764</v>
      </c>
      <c r="G365" s="10">
        <f t="shared" si="53"/>
        <v>0.45935483870967764</v>
      </c>
      <c r="H365" s="10">
        <f t="shared" si="53"/>
        <v>0.45935483870967764</v>
      </c>
      <c r="I365" s="10">
        <f t="shared" si="53"/>
        <v>0.45935483870967764</v>
      </c>
      <c r="J365" s="10">
        <f t="shared" si="53"/>
        <v>0.45935483870967764</v>
      </c>
      <c r="K365" s="10">
        <f t="shared" si="53"/>
        <v>0.45935483870967764</v>
      </c>
      <c r="L365" s="10">
        <f t="shared" si="53"/>
        <v>0.45935483870967764</v>
      </c>
      <c r="M365" s="10">
        <f t="shared" si="53"/>
        <v>0.45935483870967764</v>
      </c>
      <c r="N365" s="10">
        <f t="shared" si="53"/>
        <v>0.45935483870967764</v>
      </c>
      <c r="O365" s="10">
        <f t="shared" si="53"/>
        <v>0.45935483870967764</v>
      </c>
      <c r="P365" s="10">
        <f t="shared" si="53"/>
        <v>0.45935483870967764</v>
      </c>
      <c r="Q365" s="10">
        <f t="shared" si="53"/>
        <v>0.45935483870967764</v>
      </c>
      <c r="R365" s="10">
        <f t="shared" si="53"/>
        <v>0.45935483870967764</v>
      </c>
      <c r="S365" s="10">
        <f t="shared" si="53"/>
        <v>0.45935483870967764</v>
      </c>
      <c r="T365" s="10">
        <f t="shared" si="53"/>
        <v>0.45935483870967764</v>
      </c>
      <c r="U365" s="10">
        <f t="shared" si="53"/>
        <v>0.45935483870967764</v>
      </c>
      <c r="V365" s="10">
        <f t="shared" si="53"/>
        <v>0.45935483870967764</v>
      </c>
      <c r="W365" s="10">
        <f t="shared" si="53"/>
        <v>0.45935483870967764</v>
      </c>
      <c r="X365" s="10">
        <f t="shared" si="53"/>
        <v>0.45935483870967764</v>
      </c>
      <c r="Y365" s="10">
        <f t="shared" si="53"/>
        <v>0.45935483870967764</v>
      </c>
      <c r="Z365" s="10">
        <f t="shared" si="53"/>
        <v>0.45935483870967764</v>
      </c>
      <c r="AA365" s="10">
        <f t="shared" si="53"/>
        <v>0.45935483870967764</v>
      </c>
      <c r="AB365" s="10">
        <f t="shared" si="53"/>
        <v>0.45935483870967764</v>
      </c>
      <c r="AC365" s="10">
        <f t="shared" si="53"/>
        <v>0.45935483870967764</v>
      </c>
    </row>
    <row r="366" spans="1:29" x14ac:dyDescent="0.25">
      <c r="A366" s="2">
        <v>365</v>
      </c>
      <c r="B366" s="3">
        <f t="shared" si="49"/>
        <v>44262</v>
      </c>
      <c r="C366" s="10">
        <f t="shared" si="47"/>
        <v>0.46451612903225831</v>
      </c>
      <c r="D366" s="10">
        <f t="shared" si="48"/>
        <v>0.46451612903225831</v>
      </c>
      <c r="E366" s="10">
        <f t="shared" si="53"/>
        <v>0.46451612903225831</v>
      </c>
      <c r="F366" s="10">
        <f t="shared" si="53"/>
        <v>0.46451612903225831</v>
      </c>
      <c r="G366" s="10">
        <f t="shared" si="53"/>
        <v>0.46451612903225831</v>
      </c>
      <c r="H366" s="10">
        <f t="shared" si="53"/>
        <v>0.46451612903225831</v>
      </c>
      <c r="I366" s="10">
        <f t="shared" si="53"/>
        <v>0.46451612903225831</v>
      </c>
      <c r="J366" s="10">
        <f t="shared" si="53"/>
        <v>0.46451612903225831</v>
      </c>
      <c r="K366" s="10">
        <f t="shared" si="53"/>
        <v>0.46451612903225831</v>
      </c>
      <c r="L366" s="10">
        <f t="shared" si="53"/>
        <v>0.46451612903225831</v>
      </c>
      <c r="M366" s="10">
        <f t="shared" si="53"/>
        <v>0.46451612903225831</v>
      </c>
      <c r="N366" s="10">
        <f t="shared" si="53"/>
        <v>0.46451612903225831</v>
      </c>
      <c r="O366" s="10">
        <f t="shared" si="53"/>
        <v>0.46451612903225831</v>
      </c>
      <c r="P366" s="10">
        <f t="shared" si="53"/>
        <v>0.46451612903225831</v>
      </c>
      <c r="Q366" s="10">
        <f t="shared" si="53"/>
        <v>0.46451612903225831</v>
      </c>
      <c r="R366" s="10">
        <f t="shared" si="53"/>
        <v>0.46451612903225831</v>
      </c>
      <c r="S366" s="10">
        <f t="shared" si="53"/>
        <v>0.46451612903225831</v>
      </c>
      <c r="T366" s="10">
        <f t="shared" si="53"/>
        <v>0.46451612903225831</v>
      </c>
      <c r="U366" s="10">
        <f t="shared" si="53"/>
        <v>0.46451612903225831</v>
      </c>
      <c r="V366" s="10">
        <f t="shared" si="53"/>
        <v>0.46451612903225831</v>
      </c>
      <c r="W366" s="10">
        <f t="shared" si="53"/>
        <v>0.46451612903225831</v>
      </c>
      <c r="X366" s="10">
        <f t="shared" si="53"/>
        <v>0.46451612903225831</v>
      </c>
      <c r="Y366" s="10">
        <f t="shared" si="53"/>
        <v>0.46451612903225831</v>
      </c>
      <c r="Z366" s="10">
        <f t="shared" si="53"/>
        <v>0.46451612903225831</v>
      </c>
      <c r="AA366" s="10">
        <f t="shared" si="53"/>
        <v>0.46451612903225831</v>
      </c>
      <c r="AB366" s="10">
        <f t="shared" si="53"/>
        <v>0.46451612903225831</v>
      </c>
      <c r="AC366" s="10">
        <f t="shared" si="53"/>
        <v>0.46451612903225831</v>
      </c>
    </row>
    <row r="367" spans="1:29" x14ac:dyDescent="0.25">
      <c r="A367" s="2">
        <v>366</v>
      </c>
      <c r="B367" s="3">
        <f t="shared" si="49"/>
        <v>44263</v>
      </c>
      <c r="C367" s="10">
        <f t="shared" si="47"/>
        <v>0.46967741935483898</v>
      </c>
      <c r="D367" s="10">
        <f t="shared" si="48"/>
        <v>0.46967741935483898</v>
      </c>
      <c r="E367" s="10">
        <f t="shared" si="53"/>
        <v>0.46967741935483898</v>
      </c>
      <c r="F367" s="10">
        <f t="shared" si="53"/>
        <v>0.46967741935483898</v>
      </c>
      <c r="G367" s="10">
        <f t="shared" si="53"/>
        <v>0.46967741935483898</v>
      </c>
      <c r="H367" s="10">
        <f t="shared" si="53"/>
        <v>0.46967741935483898</v>
      </c>
      <c r="I367" s="10">
        <f t="shared" si="53"/>
        <v>0.46967741935483898</v>
      </c>
      <c r="J367" s="10">
        <f t="shared" si="53"/>
        <v>0.46967741935483898</v>
      </c>
      <c r="K367" s="10">
        <f t="shared" si="53"/>
        <v>0.46967741935483898</v>
      </c>
      <c r="L367" s="10">
        <f t="shared" si="53"/>
        <v>0.46967741935483898</v>
      </c>
      <c r="M367" s="10">
        <f t="shared" si="53"/>
        <v>0.46967741935483898</v>
      </c>
      <c r="N367" s="10">
        <f t="shared" si="53"/>
        <v>0.46967741935483898</v>
      </c>
      <c r="O367" s="10">
        <f t="shared" si="53"/>
        <v>0.46967741935483898</v>
      </c>
      <c r="P367" s="10">
        <f t="shared" si="53"/>
        <v>0.46967741935483898</v>
      </c>
      <c r="Q367" s="10">
        <f t="shared" si="53"/>
        <v>0.46967741935483898</v>
      </c>
      <c r="R367" s="10">
        <f t="shared" si="53"/>
        <v>0.46967741935483898</v>
      </c>
      <c r="S367" s="10">
        <f t="shared" si="53"/>
        <v>0.46967741935483898</v>
      </c>
      <c r="T367" s="10">
        <f t="shared" si="53"/>
        <v>0.46967741935483898</v>
      </c>
      <c r="U367" s="10">
        <f t="shared" si="53"/>
        <v>0.46967741935483898</v>
      </c>
      <c r="V367" s="10">
        <f t="shared" si="53"/>
        <v>0.46967741935483898</v>
      </c>
      <c r="W367" s="10">
        <f t="shared" si="53"/>
        <v>0.46967741935483898</v>
      </c>
      <c r="X367" s="10">
        <f t="shared" si="53"/>
        <v>0.46967741935483898</v>
      </c>
      <c r="Y367" s="10">
        <f t="shared" si="53"/>
        <v>0.46967741935483898</v>
      </c>
      <c r="Z367" s="10">
        <f t="shared" si="53"/>
        <v>0.46967741935483898</v>
      </c>
      <c r="AA367" s="10">
        <f t="shared" si="53"/>
        <v>0.46967741935483898</v>
      </c>
      <c r="AB367" s="10">
        <f t="shared" si="53"/>
        <v>0.46967741935483898</v>
      </c>
      <c r="AC367" s="10">
        <f t="shared" si="53"/>
        <v>0.46967741935483898</v>
      </c>
    </row>
    <row r="368" spans="1:29" x14ac:dyDescent="0.25">
      <c r="A368" s="2">
        <v>367</v>
      </c>
      <c r="B368" s="3">
        <f t="shared" si="49"/>
        <v>44264</v>
      </c>
      <c r="C368" s="10">
        <f t="shared" si="47"/>
        <v>0.47483870967741959</v>
      </c>
      <c r="D368" s="10">
        <f t="shared" si="48"/>
        <v>0.47483870967741959</v>
      </c>
      <c r="E368" s="10">
        <f t="shared" si="53"/>
        <v>0.47483870967741959</v>
      </c>
      <c r="F368" s="10">
        <f t="shared" si="53"/>
        <v>0.47483870967741959</v>
      </c>
      <c r="G368" s="10">
        <f t="shared" si="53"/>
        <v>0.47483870967741959</v>
      </c>
      <c r="H368" s="10">
        <f t="shared" si="53"/>
        <v>0.47483870967741959</v>
      </c>
      <c r="I368" s="10">
        <f t="shared" si="53"/>
        <v>0.47483870967741959</v>
      </c>
      <c r="J368" s="10">
        <f t="shared" si="53"/>
        <v>0.47483870967741959</v>
      </c>
      <c r="K368" s="10">
        <f t="shared" si="53"/>
        <v>0.47483870967741959</v>
      </c>
      <c r="L368" s="10">
        <f t="shared" si="53"/>
        <v>0.47483870967741959</v>
      </c>
      <c r="M368" s="10">
        <f t="shared" si="53"/>
        <v>0.47483870967741959</v>
      </c>
      <c r="N368" s="10">
        <f t="shared" si="53"/>
        <v>0.47483870967741959</v>
      </c>
      <c r="O368" s="10">
        <f t="shared" si="53"/>
        <v>0.47483870967741959</v>
      </c>
      <c r="P368" s="10">
        <f t="shared" si="53"/>
        <v>0.47483870967741959</v>
      </c>
      <c r="Q368" s="10">
        <f t="shared" si="53"/>
        <v>0.47483870967741959</v>
      </c>
      <c r="R368" s="10">
        <f t="shared" si="53"/>
        <v>0.47483870967741959</v>
      </c>
      <c r="S368" s="10">
        <f t="shared" si="53"/>
        <v>0.47483870967741959</v>
      </c>
      <c r="T368" s="10">
        <f t="shared" si="53"/>
        <v>0.47483870967741959</v>
      </c>
      <c r="U368" s="10">
        <f t="shared" si="53"/>
        <v>0.47483870967741959</v>
      </c>
      <c r="V368" s="10">
        <f t="shared" si="53"/>
        <v>0.47483870967741959</v>
      </c>
      <c r="W368" s="10">
        <f t="shared" si="53"/>
        <v>0.47483870967741959</v>
      </c>
      <c r="X368" s="10">
        <f t="shared" si="53"/>
        <v>0.47483870967741959</v>
      </c>
      <c r="Y368" s="10">
        <f t="shared" si="53"/>
        <v>0.47483870967741959</v>
      </c>
      <c r="Z368" s="10">
        <f t="shared" si="53"/>
        <v>0.47483870967741959</v>
      </c>
      <c r="AA368" s="10">
        <f t="shared" si="53"/>
        <v>0.47483870967741959</v>
      </c>
      <c r="AB368" s="10">
        <f t="shared" si="53"/>
        <v>0.47483870967741959</v>
      </c>
      <c r="AC368" s="10">
        <f t="shared" si="53"/>
        <v>0.47483870967741959</v>
      </c>
    </row>
    <row r="369" spans="1:29" x14ac:dyDescent="0.25">
      <c r="A369" s="2">
        <v>368</v>
      </c>
      <c r="B369" s="3">
        <f t="shared" si="49"/>
        <v>44265</v>
      </c>
      <c r="C369" s="10">
        <f t="shared" si="47"/>
        <v>0.48000000000000026</v>
      </c>
      <c r="D369" s="10">
        <f t="shared" si="48"/>
        <v>0.48000000000000026</v>
      </c>
      <c r="E369" s="10">
        <f t="shared" si="53"/>
        <v>0.48000000000000026</v>
      </c>
      <c r="F369" s="10">
        <f t="shared" si="53"/>
        <v>0.48000000000000026</v>
      </c>
      <c r="G369" s="10">
        <f t="shared" si="53"/>
        <v>0.48000000000000026</v>
      </c>
      <c r="H369" s="10">
        <f t="shared" si="53"/>
        <v>0.48000000000000026</v>
      </c>
      <c r="I369" s="10">
        <f t="shared" si="53"/>
        <v>0.48000000000000026</v>
      </c>
      <c r="J369" s="10">
        <f t="shared" si="53"/>
        <v>0.48000000000000026</v>
      </c>
      <c r="K369" s="10">
        <f t="shared" si="53"/>
        <v>0.48000000000000026</v>
      </c>
      <c r="L369" s="10">
        <f t="shared" si="53"/>
        <v>0.48000000000000026</v>
      </c>
      <c r="M369" s="10">
        <f t="shared" si="53"/>
        <v>0.48000000000000026</v>
      </c>
      <c r="N369" s="10">
        <f t="shared" si="53"/>
        <v>0.48000000000000026</v>
      </c>
      <c r="O369" s="10">
        <f t="shared" si="53"/>
        <v>0.48000000000000026</v>
      </c>
      <c r="P369" s="10">
        <f t="shared" si="53"/>
        <v>0.48000000000000026</v>
      </c>
      <c r="Q369" s="10">
        <f t="shared" si="53"/>
        <v>0.48000000000000026</v>
      </c>
      <c r="R369" s="10">
        <f t="shared" si="53"/>
        <v>0.48000000000000026</v>
      </c>
      <c r="S369" s="10">
        <f t="shared" si="53"/>
        <v>0.48000000000000026</v>
      </c>
      <c r="T369" s="10">
        <f t="shared" si="53"/>
        <v>0.48000000000000026</v>
      </c>
      <c r="U369" s="10">
        <f t="shared" si="53"/>
        <v>0.48000000000000026</v>
      </c>
      <c r="V369" s="10">
        <f t="shared" si="53"/>
        <v>0.48000000000000026</v>
      </c>
      <c r="W369" s="10">
        <f t="shared" si="53"/>
        <v>0.48000000000000026</v>
      </c>
      <c r="X369" s="10">
        <f t="shared" si="53"/>
        <v>0.48000000000000026</v>
      </c>
      <c r="Y369" s="10">
        <f t="shared" si="53"/>
        <v>0.48000000000000026</v>
      </c>
      <c r="Z369" s="10">
        <f t="shared" si="53"/>
        <v>0.48000000000000026</v>
      </c>
      <c r="AA369" s="10">
        <f t="shared" si="53"/>
        <v>0.48000000000000026</v>
      </c>
      <c r="AB369" s="10">
        <f t="shared" si="53"/>
        <v>0.48000000000000026</v>
      </c>
      <c r="AC369" s="10">
        <f t="shared" si="53"/>
        <v>0.48000000000000026</v>
      </c>
    </row>
    <row r="370" spans="1:29" x14ac:dyDescent="0.25">
      <c r="A370" s="2">
        <v>369</v>
      </c>
      <c r="B370" s="3">
        <f t="shared" si="49"/>
        <v>44266</v>
      </c>
      <c r="C370" s="10">
        <f t="shared" si="47"/>
        <v>0.48516129032258093</v>
      </c>
      <c r="D370" s="10">
        <f t="shared" si="48"/>
        <v>0.48516129032258093</v>
      </c>
      <c r="E370" s="10">
        <f t="shared" si="53"/>
        <v>0.48516129032258093</v>
      </c>
      <c r="F370" s="10">
        <f t="shared" si="53"/>
        <v>0.48516129032258093</v>
      </c>
      <c r="G370" s="10">
        <f t="shared" si="53"/>
        <v>0.48516129032258093</v>
      </c>
      <c r="H370" s="10">
        <f t="shared" si="53"/>
        <v>0.48516129032258093</v>
      </c>
      <c r="I370" s="10">
        <f t="shared" si="53"/>
        <v>0.48516129032258093</v>
      </c>
      <c r="J370" s="10">
        <f t="shared" si="53"/>
        <v>0.48516129032258093</v>
      </c>
      <c r="K370" s="10">
        <f t="shared" si="53"/>
        <v>0.48516129032258093</v>
      </c>
      <c r="L370" s="10">
        <f t="shared" si="53"/>
        <v>0.48516129032258093</v>
      </c>
      <c r="M370" s="10">
        <f t="shared" si="53"/>
        <v>0.48516129032258093</v>
      </c>
      <c r="N370" s="10">
        <f t="shared" si="53"/>
        <v>0.48516129032258093</v>
      </c>
      <c r="O370" s="10">
        <f t="shared" si="53"/>
        <v>0.48516129032258093</v>
      </c>
      <c r="P370" s="10">
        <f t="shared" si="53"/>
        <v>0.48516129032258093</v>
      </c>
      <c r="Q370" s="10">
        <f t="shared" si="53"/>
        <v>0.48516129032258093</v>
      </c>
      <c r="R370" s="10">
        <f t="shared" si="53"/>
        <v>0.48516129032258093</v>
      </c>
      <c r="S370" s="10">
        <f t="shared" si="53"/>
        <v>0.48516129032258093</v>
      </c>
      <c r="T370" s="10">
        <f t="shared" si="53"/>
        <v>0.48516129032258093</v>
      </c>
      <c r="U370" s="10">
        <f t="shared" si="53"/>
        <v>0.48516129032258093</v>
      </c>
      <c r="V370" s="10">
        <f t="shared" si="53"/>
        <v>0.48516129032258093</v>
      </c>
      <c r="W370" s="10">
        <f t="shared" si="53"/>
        <v>0.48516129032258093</v>
      </c>
      <c r="X370" s="10">
        <f t="shared" si="53"/>
        <v>0.48516129032258093</v>
      </c>
      <c r="Y370" s="10">
        <f t="shared" si="53"/>
        <v>0.48516129032258093</v>
      </c>
      <c r="Z370" s="10">
        <f t="shared" si="53"/>
        <v>0.48516129032258093</v>
      </c>
      <c r="AA370" s="10">
        <f t="shared" si="53"/>
        <v>0.48516129032258093</v>
      </c>
      <c r="AB370" s="10">
        <f t="shared" si="53"/>
        <v>0.48516129032258093</v>
      </c>
      <c r="AC370" s="10">
        <f t="shared" si="53"/>
        <v>0.48516129032258093</v>
      </c>
    </row>
    <row r="371" spans="1:29" x14ac:dyDescent="0.25">
      <c r="A371" s="2">
        <v>370</v>
      </c>
      <c r="B371" s="3">
        <f t="shared" si="49"/>
        <v>44267</v>
      </c>
      <c r="C371" s="10">
        <f t="shared" si="47"/>
        <v>0.49032258064516154</v>
      </c>
      <c r="D371" s="10">
        <f t="shared" si="48"/>
        <v>0.49032258064516154</v>
      </c>
      <c r="E371" s="10">
        <f t="shared" si="53"/>
        <v>0.49032258064516154</v>
      </c>
      <c r="F371" s="10">
        <f t="shared" si="53"/>
        <v>0.49032258064516154</v>
      </c>
      <c r="G371" s="10">
        <f t="shared" si="53"/>
        <v>0.49032258064516154</v>
      </c>
      <c r="H371" s="10">
        <f t="shared" si="53"/>
        <v>0.49032258064516154</v>
      </c>
      <c r="I371" s="10">
        <f t="shared" si="53"/>
        <v>0.49032258064516154</v>
      </c>
      <c r="J371" s="10">
        <f t="shared" si="53"/>
        <v>0.49032258064516154</v>
      </c>
      <c r="K371" s="10">
        <f t="shared" si="53"/>
        <v>0.49032258064516154</v>
      </c>
      <c r="L371" s="10">
        <f t="shared" si="53"/>
        <v>0.49032258064516154</v>
      </c>
      <c r="M371" s="10">
        <f t="shared" si="53"/>
        <v>0.49032258064516154</v>
      </c>
      <c r="N371" s="10">
        <f t="shared" si="53"/>
        <v>0.49032258064516154</v>
      </c>
      <c r="O371" s="10">
        <f t="shared" si="53"/>
        <v>0.49032258064516154</v>
      </c>
      <c r="P371" s="10">
        <f t="shared" si="53"/>
        <v>0.49032258064516154</v>
      </c>
      <c r="Q371" s="10">
        <f t="shared" si="53"/>
        <v>0.49032258064516154</v>
      </c>
      <c r="R371" s="10">
        <f t="shared" si="53"/>
        <v>0.49032258064516154</v>
      </c>
      <c r="S371" s="10">
        <f t="shared" si="53"/>
        <v>0.49032258064516154</v>
      </c>
      <c r="T371" s="10">
        <f t="shared" si="53"/>
        <v>0.49032258064516154</v>
      </c>
      <c r="U371" s="10">
        <f t="shared" si="53"/>
        <v>0.49032258064516154</v>
      </c>
      <c r="V371" s="10">
        <f t="shared" si="53"/>
        <v>0.49032258064516154</v>
      </c>
      <c r="W371" s="10">
        <f t="shared" si="53"/>
        <v>0.49032258064516154</v>
      </c>
      <c r="X371" s="10">
        <f t="shared" si="53"/>
        <v>0.49032258064516154</v>
      </c>
      <c r="Y371" s="10">
        <f t="shared" si="53"/>
        <v>0.49032258064516154</v>
      </c>
      <c r="Z371" s="10">
        <f t="shared" si="53"/>
        <v>0.49032258064516154</v>
      </c>
      <c r="AA371" s="10">
        <f t="shared" si="53"/>
        <v>0.49032258064516154</v>
      </c>
      <c r="AB371" s="10">
        <f t="shared" si="53"/>
        <v>0.49032258064516154</v>
      </c>
      <c r="AC371" s="10">
        <f t="shared" si="53"/>
        <v>0.49032258064516154</v>
      </c>
    </row>
    <row r="372" spans="1:29" x14ac:dyDescent="0.25">
      <c r="A372" s="2">
        <v>371</v>
      </c>
      <c r="B372" s="3">
        <f t="shared" si="49"/>
        <v>44268</v>
      </c>
      <c r="C372" s="10">
        <f t="shared" si="47"/>
        <v>0.49548387096774216</v>
      </c>
      <c r="D372" s="10">
        <f t="shared" si="48"/>
        <v>0.49548387096774216</v>
      </c>
      <c r="E372" s="10">
        <f t="shared" si="53"/>
        <v>0.49548387096774216</v>
      </c>
      <c r="F372" s="10">
        <f t="shared" si="53"/>
        <v>0.49548387096774216</v>
      </c>
      <c r="G372" s="10">
        <f t="shared" si="53"/>
        <v>0.49548387096774216</v>
      </c>
      <c r="H372" s="10">
        <f t="shared" si="53"/>
        <v>0.49548387096774216</v>
      </c>
      <c r="I372" s="10">
        <f t="shared" si="53"/>
        <v>0.49548387096774216</v>
      </c>
      <c r="J372" s="10">
        <f t="shared" si="53"/>
        <v>0.49548387096774216</v>
      </c>
      <c r="K372" s="10">
        <f t="shared" si="53"/>
        <v>0.49548387096774216</v>
      </c>
      <c r="L372" s="10">
        <f t="shared" si="53"/>
        <v>0.49548387096774216</v>
      </c>
      <c r="M372" s="10">
        <f t="shared" si="53"/>
        <v>0.49548387096774216</v>
      </c>
      <c r="N372" s="10">
        <f t="shared" si="53"/>
        <v>0.49548387096774216</v>
      </c>
      <c r="O372" s="10">
        <f t="shared" si="53"/>
        <v>0.49548387096774216</v>
      </c>
      <c r="P372" s="10">
        <f t="shared" si="53"/>
        <v>0.49548387096774216</v>
      </c>
      <c r="Q372" s="10">
        <f t="shared" si="53"/>
        <v>0.49548387096774216</v>
      </c>
      <c r="R372" s="10">
        <f t="shared" si="53"/>
        <v>0.49548387096774216</v>
      </c>
      <c r="S372" s="10">
        <f t="shared" si="53"/>
        <v>0.49548387096774216</v>
      </c>
      <c r="T372" s="10">
        <f t="shared" si="53"/>
        <v>0.49548387096774216</v>
      </c>
      <c r="U372" s="10">
        <f t="shared" si="53"/>
        <v>0.49548387096774216</v>
      </c>
      <c r="V372" s="10">
        <f t="shared" si="53"/>
        <v>0.49548387096774216</v>
      </c>
      <c r="W372" s="10">
        <f t="shared" si="53"/>
        <v>0.49548387096774216</v>
      </c>
      <c r="X372" s="10">
        <f t="shared" si="53"/>
        <v>0.49548387096774216</v>
      </c>
      <c r="Y372" s="10">
        <f t="shared" ref="E372:AC382" si="54">X372</f>
        <v>0.49548387096774216</v>
      </c>
      <c r="Z372" s="10">
        <f t="shared" si="54"/>
        <v>0.49548387096774216</v>
      </c>
      <c r="AA372" s="10">
        <f t="shared" si="54"/>
        <v>0.49548387096774216</v>
      </c>
      <c r="AB372" s="10">
        <f t="shared" si="54"/>
        <v>0.49548387096774216</v>
      </c>
      <c r="AC372" s="10">
        <f t="shared" si="54"/>
        <v>0.49548387096774216</v>
      </c>
    </row>
    <row r="373" spans="1:29" x14ac:dyDescent="0.25">
      <c r="A373" s="2">
        <v>372</v>
      </c>
      <c r="B373" s="3">
        <f t="shared" si="49"/>
        <v>44269</v>
      </c>
      <c r="C373" s="10">
        <f t="shared" si="47"/>
        <v>0.50064516129032277</v>
      </c>
      <c r="D373" s="10">
        <f t="shared" si="48"/>
        <v>0.50064516129032277</v>
      </c>
      <c r="E373" s="10">
        <f t="shared" si="54"/>
        <v>0.50064516129032277</v>
      </c>
      <c r="F373" s="10">
        <f t="shared" si="54"/>
        <v>0.50064516129032277</v>
      </c>
      <c r="G373" s="10">
        <f t="shared" si="54"/>
        <v>0.50064516129032277</v>
      </c>
      <c r="H373" s="10">
        <f t="shared" si="54"/>
        <v>0.50064516129032277</v>
      </c>
      <c r="I373" s="10">
        <f t="shared" si="54"/>
        <v>0.50064516129032277</v>
      </c>
      <c r="J373" s="10">
        <f t="shared" si="54"/>
        <v>0.50064516129032277</v>
      </c>
      <c r="K373" s="10">
        <f t="shared" si="54"/>
        <v>0.50064516129032277</v>
      </c>
      <c r="L373" s="10">
        <f t="shared" si="54"/>
        <v>0.50064516129032277</v>
      </c>
      <c r="M373" s="10">
        <f t="shared" si="54"/>
        <v>0.50064516129032277</v>
      </c>
      <c r="N373" s="10">
        <f t="shared" si="54"/>
        <v>0.50064516129032277</v>
      </c>
      <c r="O373" s="10">
        <f t="shared" si="54"/>
        <v>0.50064516129032277</v>
      </c>
      <c r="P373" s="10">
        <f t="shared" si="54"/>
        <v>0.50064516129032277</v>
      </c>
      <c r="Q373" s="10">
        <f t="shared" si="54"/>
        <v>0.50064516129032277</v>
      </c>
      <c r="R373" s="10">
        <f t="shared" si="54"/>
        <v>0.50064516129032277</v>
      </c>
      <c r="S373" s="10">
        <f t="shared" si="54"/>
        <v>0.50064516129032277</v>
      </c>
      <c r="T373" s="10">
        <f t="shared" si="54"/>
        <v>0.50064516129032277</v>
      </c>
      <c r="U373" s="10">
        <f t="shared" si="54"/>
        <v>0.50064516129032277</v>
      </c>
      <c r="V373" s="10">
        <f t="shared" si="54"/>
        <v>0.50064516129032277</v>
      </c>
      <c r="W373" s="10">
        <f t="shared" si="54"/>
        <v>0.50064516129032277</v>
      </c>
      <c r="X373" s="10">
        <f t="shared" si="54"/>
        <v>0.50064516129032277</v>
      </c>
      <c r="Y373" s="10">
        <f t="shared" si="54"/>
        <v>0.50064516129032277</v>
      </c>
      <c r="Z373" s="10">
        <f t="shared" si="54"/>
        <v>0.50064516129032277</v>
      </c>
      <c r="AA373" s="10">
        <f t="shared" si="54"/>
        <v>0.50064516129032277</v>
      </c>
      <c r="AB373" s="10">
        <f t="shared" si="54"/>
        <v>0.50064516129032277</v>
      </c>
      <c r="AC373" s="10">
        <f t="shared" si="54"/>
        <v>0.50064516129032277</v>
      </c>
    </row>
    <row r="374" spans="1:29" x14ac:dyDescent="0.25">
      <c r="A374" s="2">
        <v>373</v>
      </c>
      <c r="B374" s="3">
        <f t="shared" si="49"/>
        <v>44270</v>
      </c>
      <c r="C374" s="10">
        <f t="shared" si="47"/>
        <v>0.50580645161290338</v>
      </c>
      <c r="D374" s="10">
        <f t="shared" si="48"/>
        <v>0.50580645161290338</v>
      </c>
      <c r="E374" s="10">
        <f t="shared" si="54"/>
        <v>0.50580645161290338</v>
      </c>
      <c r="F374" s="10">
        <f t="shared" si="54"/>
        <v>0.50580645161290338</v>
      </c>
      <c r="G374" s="10">
        <f t="shared" si="54"/>
        <v>0.50580645161290338</v>
      </c>
      <c r="H374" s="10">
        <f t="shared" si="54"/>
        <v>0.50580645161290338</v>
      </c>
      <c r="I374" s="10">
        <f t="shared" si="54"/>
        <v>0.50580645161290338</v>
      </c>
      <c r="J374" s="10">
        <f t="shared" si="54"/>
        <v>0.50580645161290338</v>
      </c>
      <c r="K374" s="10">
        <f t="shared" si="54"/>
        <v>0.50580645161290338</v>
      </c>
      <c r="L374" s="10">
        <f t="shared" si="54"/>
        <v>0.50580645161290338</v>
      </c>
      <c r="M374" s="10">
        <f t="shared" si="54"/>
        <v>0.50580645161290338</v>
      </c>
      <c r="N374" s="10">
        <f t="shared" si="54"/>
        <v>0.50580645161290338</v>
      </c>
      <c r="O374" s="10">
        <f t="shared" si="54"/>
        <v>0.50580645161290338</v>
      </c>
      <c r="P374" s="10">
        <f t="shared" si="54"/>
        <v>0.50580645161290338</v>
      </c>
      <c r="Q374" s="10">
        <f t="shared" si="54"/>
        <v>0.50580645161290338</v>
      </c>
      <c r="R374" s="10">
        <f t="shared" si="54"/>
        <v>0.50580645161290338</v>
      </c>
      <c r="S374" s="10">
        <f t="shared" si="54"/>
        <v>0.50580645161290338</v>
      </c>
      <c r="T374" s="10">
        <f t="shared" si="54"/>
        <v>0.50580645161290338</v>
      </c>
      <c r="U374" s="10">
        <f t="shared" si="54"/>
        <v>0.50580645161290338</v>
      </c>
      <c r="V374" s="10">
        <f t="shared" si="54"/>
        <v>0.50580645161290338</v>
      </c>
      <c r="W374" s="10">
        <f t="shared" si="54"/>
        <v>0.50580645161290338</v>
      </c>
      <c r="X374" s="10">
        <f t="shared" si="54"/>
        <v>0.50580645161290338</v>
      </c>
      <c r="Y374" s="10">
        <f t="shared" si="54"/>
        <v>0.50580645161290338</v>
      </c>
      <c r="Z374" s="10">
        <f t="shared" si="54"/>
        <v>0.50580645161290338</v>
      </c>
      <c r="AA374" s="10">
        <f t="shared" si="54"/>
        <v>0.50580645161290338</v>
      </c>
      <c r="AB374" s="10">
        <f t="shared" si="54"/>
        <v>0.50580645161290338</v>
      </c>
      <c r="AC374" s="10">
        <f t="shared" si="54"/>
        <v>0.50580645161290338</v>
      </c>
    </row>
    <row r="375" spans="1:29" x14ac:dyDescent="0.25">
      <c r="A375" s="2">
        <v>374</v>
      </c>
      <c r="B375" s="3">
        <f t="shared" si="49"/>
        <v>44271</v>
      </c>
      <c r="C375" s="10">
        <f t="shared" si="47"/>
        <v>0.510967741935484</v>
      </c>
      <c r="D375" s="10">
        <f t="shared" si="48"/>
        <v>0.510967741935484</v>
      </c>
      <c r="E375" s="10">
        <f t="shared" si="54"/>
        <v>0.510967741935484</v>
      </c>
      <c r="F375" s="10">
        <f t="shared" si="54"/>
        <v>0.510967741935484</v>
      </c>
      <c r="G375" s="10">
        <f t="shared" si="54"/>
        <v>0.510967741935484</v>
      </c>
      <c r="H375" s="10">
        <f t="shared" si="54"/>
        <v>0.510967741935484</v>
      </c>
      <c r="I375" s="10">
        <f t="shared" si="54"/>
        <v>0.510967741935484</v>
      </c>
      <c r="J375" s="10">
        <f t="shared" si="54"/>
        <v>0.510967741935484</v>
      </c>
      <c r="K375" s="10">
        <f t="shared" si="54"/>
        <v>0.510967741935484</v>
      </c>
      <c r="L375" s="10">
        <f t="shared" si="54"/>
        <v>0.510967741935484</v>
      </c>
      <c r="M375" s="10">
        <f t="shared" si="54"/>
        <v>0.510967741935484</v>
      </c>
      <c r="N375" s="10">
        <f t="shared" si="54"/>
        <v>0.510967741935484</v>
      </c>
      <c r="O375" s="10">
        <f t="shared" si="54"/>
        <v>0.510967741935484</v>
      </c>
      <c r="P375" s="10">
        <f t="shared" si="54"/>
        <v>0.510967741935484</v>
      </c>
      <c r="Q375" s="10">
        <f t="shared" si="54"/>
        <v>0.510967741935484</v>
      </c>
      <c r="R375" s="10">
        <f t="shared" si="54"/>
        <v>0.510967741935484</v>
      </c>
      <c r="S375" s="10">
        <f t="shared" si="54"/>
        <v>0.510967741935484</v>
      </c>
      <c r="T375" s="10">
        <f t="shared" si="54"/>
        <v>0.510967741935484</v>
      </c>
      <c r="U375" s="10">
        <f t="shared" si="54"/>
        <v>0.510967741935484</v>
      </c>
      <c r="V375" s="10">
        <f t="shared" si="54"/>
        <v>0.510967741935484</v>
      </c>
      <c r="W375" s="10">
        <f t="shared" si="54"/>
        <v>0.510967741935484</v>
      </c>
      <c r="X375" s="10">
        <f t="shared" si="54"/>
        <v>0.510967741935484</v>
      </c>
      <c r="Y375" s="10">
        <f t="shared" si="54"/>
        <v>0.510967741935484</v>
      </c>
      <c r="Z375" s="10">
        <f t="shared" si="54"/>
        <v>0.510967741935484</v>
      </c>
      <c r="AA375" s="10">
        <f t="shared" si="54"/>
        <v>0.510967741935484</v>
      </c>
      <c r="AB375" s="10">
        <f t="shared" si="54"/>
        <v>0.510967741935484</v>
      </c>
      <c r="AC375" s="10">
        <f t="shared" si="54"/>
        <v>0.510967741935484</v>
      </c>
    </row>
    <row r="376" spans="1:29" x14ac:dyDescent="0.25">
      <c r="A376" s="2">
        <v>375</v>
      </c>
      <c r="B376" s="3">
        <f t="shared" si="49"/>
        <v>44272</v>
      </c>
      <c r="C376" s="10">
        <f t="shared" si="47"/>
        <v>0.51612903225806461</v>
      </c>
      <c r="D376" s="10">
        <f t="shared" si="48"/>
        <v>0.51612903225806461</v>
      </c>
      <c r="E376" s="10">
        <f t="shared" si="54"/>
        <v>0.51612903225806461</v>
      </c>
      <c r="F376" s="10">
        <f t="shared" si="54"/>
        <v>0.51612903225806461</v>
      </c>
      <c r="G376" s="10">
        <f t="shared" si="54"/>
        <v>0.51612903225806461</v>
      </c>
      <c r="H376" s="10">
        <f t="shared" si="54"/>
        <v>0.51612903225806461</v>
      </c>
      <c r="I376" s="10">
        <f t="shared" si="54"/>
        <v>0.51612903225806461</v>
      </c>
      <c r="J376" s="10">
        <f t="shared" si="54"/>
        <v>0.51612903225806461</v>
      </c>
      <c r="K376" s="10">
        <f t="shared" si="54"/>
        <v>0.51612903225806461</v>
      </c>
      <c r="L376" s="10">
        <f t="shared" si="54"/>
        <v>0.51612903225806461</v>
      </c>
      <c r="M376" s="10">
        <f t="shared" si="54"/>
        <v>0.51612903225806461</v>
      </c>
      <c r="N376" s="10">
        <f t="shared" si="54"/>
        <v>0.51612903225806461</v>
      </c>
      <c r="O376" s="10">
        <f t="shared" si="54"/>
        <v>0.51612903225806461</v>
      </c>
      <c r="P376" s="10">
        <f t="shared" si="54"/>
        <v>0.51612903225806461</v>
      </c>
      <c r="Q376" s="10">
        <f t="shared" si="54"/>
        <v>0.51612903225806461</v>
      </c>
      <c r="R376" s="10">
        <f t="shared" si="54"/>
        <v>0.51612903225806461</v>
      </c>
      <c r="S376" s="10">
        <f t="shared" si="54"/>
        <v>0.51612903225806461</v>
      </c>
      <c r="T376" s="10">
        <f t="shared" si="54"/>
        <v>0.51612903225806461</v>
      </c>
      <c r="U376" s="10">
        <f t="shared" si="54"/>
        <v>0.51612903225806461</v>
      </c>
      <c r="V376" s="10">
        <f t="shared" si="54"/>
        <v>0.51612903225806461</v>
      </c>
      <c r="W376" s="10">
        <f t="shared" si="54"/>
        <v>0.51612903225806461</v>
      </c>
      <c r="X376" s="10">
        <f t="shared" si="54"/>
        <v>0.51612903225806461</v>
      </c>
      <c r="Y376" s="10">
        <f t="shared" si="54"/>
        <v>0.51612903225806461</v>
      </c>
      <c r="Z376" s="10">
        <f t="shared" si="54"/>
        <v>0.51612903225806461</v>
      </c>
      <c r="AA376" s="10">
        <f t="shared" si="54"/>
        <v>0.51612903225806461</v>
      </c>
      <c r="AB376" s="10">
        <f t="shared" si="54"/>
        <v>0.51612903225806461</v>
      </c>
      <c r="AC376" s="10">
        <f t="shared" si="54"/>
        <v>0.51612903225806461</v>
      </c>
    </row>
    <row r="377" spans="1:29" x14ac:dyDescent="0.25">
      <c r="A377" s="2">
        <v>376</v>
      </c>
      <c r="B377" s="3">
        <f t="shared" si="49"/>
        <v>44273</v>
      </c>
      <c r="C377" s="10">
        <f t="shared" si="47"/>
        <v>0.52129032258064523</v>
      </c>
      <c r="D377" s="10">
        <f t="shared" si="48"/>
        <v>0.52129032258064523</v>
      </c>
      <c r="E377" s="10">
        <f t="shared" si="54"/>
        <v>0.52129032258064523</v>
      </c>
      <c r="F377" s="10">
        <f t="shared" si="54"/>
        <v>0.52129032258064523</v>
      </c>
      <c r="G377" s="10">
        <f t="shared" si="54"/>
        <v>0.52129032258064523</v>
      </c>
      <c r="H377" s="10">
        <f t="shared" si="54"/>
        <v>0.52129032258064523</v>
      </c>
      <c r="I377" s="10">
        <f t="shared" si="54"/>
        <v>0.52129032258064523</v>
      </c>
      <c r="J377" s="10">
        <f t="shared" si="54"/>
        <v>0.52129032258064523</v>
      </c>
      <c r="K377" s="10">
        <f t="shared" si="54"/>
        <v>0.52129032258064523</v>
      </c>
      <c r="L377" s="10">
        <f t="shared" si="54"/>
        <v>0.52129032258064523</v>
      </c>
      <c r="M377" s="10">
        <f t="shared" si="54"/>
        <v>0.52129032258064523</v>
      </c>
      <c r="N377" s="10">
        <f t="shared" si="54"/>
        <v>0.52129032258064523</v>
      </c>
      <c r="O377" s="10">
        <f t="shared" si="54"/>
        <v>0.52129032258064523</v>
      </c>
      <c r="P377" s="10">
        <f t="shared" si="54"/>
        <v>0.52129032258064523</v>
      </c>
      <c r="Q377" s="10">
        <f t="shared" si="54"/>
        <v>0.52129032258064523</v>
      </c>
      <c r="R377" s="10">
        <f t="shared" si="54"/>
        <v>0.52129032258064523</v>
      </c>
      <c r="S377" s="10">
        <f t="shared" si="54"/>
        <v>0.52129032258064523</v>
      </c>
      <c r="T377" s="10">
        <f t="shared" si="54"/>
        <v>0.52129032258064523</v>
      </c>
      <c r="U377" s="10">
        <f t="shared" si="54"/>
        <v>0.52129032258064523</v>
      </c>
      <c r="V377" s="10">
        <f t="shared" si="54"/>
        <v>0.52129032258064523</v>
      </c>
      <c r="W377" s="10">
        <f t="shared" si="54"/>
        <v>0.52129032258064523</v>
      </c>
      <c r="X377" s="10">
        <f t="shared" si="54"/>
        <v>0.52129032258064523</v>
      </c>
      <c r="Y377" s="10">
        <f t="shared" si="54"/>
        <v>0.52129032258064523</v>
      </c>
      <c r="Z377" s="10">
        <f t="shared" si="54"/>
        <v>0.52129032258064523</v>
      </c>
      <c r="AA377" s="10">
        <f t="shared" si="54"/>
        <v>0.52129032258064523</v>
      </c>
      <c r="AB377" s="10">
        <f t="shared" si="54"/>
        <v>0.52129032258064523</v>
      </c>
      <c r="AC377" s="10">
        <f t="shared" si="54"/>
        <v>0.52129032258064523</v>
      </c>
    </row>
    <row r="378" spans="1:29" x14ac:dyDescent="0.25">
      <c r="A378" s="2">
        <v>377</v>
      </c>
      <c r="B378" s="3">
        <f t="shared" si="49"/>
        <v>44274</v>
      </c>
      <c r="C378" s="10">
        <f t="shared" si="47"/>
        <v>0.52645161290322584</v>
      </c>
      <c r="D378" s="10">
        <f t="shared" si="48"/>
        <v>0.52645161290322584</v>
      </c>
      <c r="E378" s="10">
        <f t="shared" si="54"/>
        <v>0.52645161290322584</v>
      </c>
      <c r="F378" s="10">
        <f t="shared" si="54"/>
        <v>0.52645161290322584</v>
      </c>
      <c r="G378" s="10">
        <f t="shared" si="54"/>
        <v>0.52645161290322584</v>
      </c>
      <c r="H378" s="10">
        <f t="shared" si="54"/>
        <v>0.52645161290322584</v>
      </c>
      <c r="I378" s="10">
        <f t="shared" si="54"/>
        <v>0.52645161290322584</v>
      </c>
      <c r="J378" s="10">
        <f t="shared" si="54"/>
        <v>0.52645161290322584</v>
      </c>
      <c r="K378" s="10">
        <f t="shared" si="54"/>
        <v>0.52645161290322584</v>
      </c>
      <c r="L378" s="10">
        <f t="shared" si="54"/>
        <v>0.52645161290322584</v>
      </c>
      <c r="M378" s="10">
        <f t="shared" si="54"/>
        <v>0.52645161290322584</v>
      </c>
      <c r="N378" s="10">
        <f t="shared" si="54"/>
        <v>0.52645161290322584</v>
      </c>
      <c r="O378" s="10">
        <f t="shared" si="54"/>
        <v>0.52645161290322584</v>
      </c>
      <c r="P378" s="10">
        <f t="shared" si="54"/>
        <v>0.52645161290322584</v>
      </c>
      <c r="Q378" s="10">
        <f t="shared" si="54"/>
        <v>0.52645161290322584</v>
      </c>
      <c r="R378" s="10">
        <f t="shared" si="54"/>
        <v>0.52645161290322584</v>
      </c>
      <c r="S378" s="10">
        <f t="shared" si="54"/>
        <v>0.52645161290322584</v>
      </c>
      <c r="T378" s="10">
        <f t="shared" si="54"/>
        <v>0.52645161290322584</v>
      </c>
      <c r="U378" s="10">
        <f t="shared" si="54"/>
        <v>0.52645161290322584</v>
      </c>
      <c r="V378" s="10">
        <f t="shared" si="54"/>
        <v>0.52645161290322584</v>
      </c>
      <c r="W378" s="10">
        <f t="shared" si="54"/>
        <v>0.52645161290322584</v>
      </c>
      <c r="X378" s="10">
        <f t="shared" si="54"/>
        <v>0.52645161290322584</v>
      </c>
      <c r="Y378" s="10">
        <f t="shared" si="54"/>
        <v>0.52645161290322584</v>
      </c>
      <c r="Z378" s="10">
        <f t="shared" si="54"/>
        <v>0.52645161290322584</v>
      </c>
      <c r="AA378" s="10">
        <f t="shared" si="54"/>
        <v>0.52645161290322584</v>
      </c>
      <c r="AB378" s="10">
        <f t="shared" si="54"/>
        <v>0.52645161290322584</v>
      </c>
      <c r="AC378" s="10">
        <f t="shared" si="54"/>
        <v>0.52645161290322584</v>
      </c>
    </row>
    <row r="379" spans="1:29" x14ac:dyDescent="0.25">
      <c r="A379" s="2">
        <v>378</v>
      </c>
      <c r="B379" s="3">
        <f t="shared" si="49"/>
        <v>44275</v>
      </c>
      <c r="C379" s="10">
        <f t="shared" si="47"/>
        <v>0.53161290322580645</v>
      </c>
      <c r="D379" s="10">
        <f t="shared" si="48"/>
        <v>0.53161290322580645</v>
      </c>
      <c r="E379" s="10">
        <f t="shared" si="54"/>
        <v>0.53161290322580645</v>
      </c>
      <c r="F379" s="10">
        <f t="shared" si="54"/>
        <v>0.53161290322580645</v>
      </c>
      <c r="G379" s="10">
        <f t="shared" si="54"/>
        <v>0.53161290322580645</v>
      </c>
      <c r="H379" s="10">
        <f t="shared" si="54"/>
        <v>0.53161290322580645</v>
      </c>
      <c r="I379" s="10">
        <f t="shared" si="54"/>
        <v>0.53161290322580645</v>
      </c>
      <c r="J379" s="10">
        <f t="shared" si="54"/>
        <v>0.53161290322580645</v>
      </c>
      <c r="K379" s="10">
        <f t="shared" si="54"/>
        <v>0.53161290322580645</v>
      </c>
      <c r="L379" s="10">
        <f t="shared" si="54"/>
        <v>0.53161290322580645</v>
      </c>
      <c r="M379" s="10">
        <f t="shared" si="54"/>
        <v>0.53161290322580645</v>
      </c>
      <c r="N379" s="10">
        <f t="shared" si="54"/>
        <v>0.53161290322580645</v>
      </c>
      <c r="O379" s="10">
        <f t="shared" si="54"/>
        <v>0.53161290322580645</v>
      </c>
      <c r="P379" s="10">
        <f t="shared" si="54"/>
        <v>0.53161290322580645</v>
      </c>
      <c r="Q379" s="10">
        <f t="shared" si="54"/>
        <v>0.53161290322580645</v>
      </c>
      <c r="R379" s="10">
        <f t="shared" si="54"/>
        <v>0.53161290322580645</v>
      </c>
      <c r="S379" s="10">
        <f t="shared" si="54"/>
        <v>0.53161290322580645</v>
      </c>
      <c r="T379" s="10">
        <f t="shared" si="54"/>
        <v>0.53161290322580645</v>
      </c>
      <c r="U379" s="10">
        <f t="shared" si="54"/>
        <v>0.53161290322580645</v>
      </c>
      <c r="V379" s="10">
        <f t="shared" si="54"/>
        <v>0.53161290322580645</v>
      </c>
      <c r="W379" s="10">
        <f t="shared" si="54"/>
        <v>0.53161290322580645</v>
      </c>
      <c r="X379" s="10">
        <f t="shared" si="54"/>
        <v>0.53161290322580645</v>
      </c>
      <c r="Y379" s="10">
        <f t="shared" si="54"/>
        <v>0.53161290322580645</v>
      </c>
      <c r="Z379" s="10">
        <f t="shared" si="54"/>
        <v>0.53161290322580645</v>
      </c>
      <c r="AA379" s="10">
        <f t="shared" si="54"/>
        <v>0.53161290322580645</v>
      </c>
      <c r="AB379" s="10">
        <f t="shared" si="54"/>
        <v>0.53161290322580645</v>
      </c>
      <c r="AC379" s="10">
        <f t="shared" si="54"/>
        <v>0.53161290322580645</v>
      </c>
    </row>
    <row r="380" spans="1:29" x14ac:dyDescent="0.25">
      <c r="A380" s="2">
        <v>379</v>
      </c>
      <c r="B380" s="3">
        <f t="shared" si="49"/>
        <v>44276</v>
      </c>
      <c r="C380" s="10">
        <f t="shared" si="47"/>
        <v>0.53677419354838707</v>
      </c>
      <c r="D380" s="10">
        <f t="shared" si="48"/>
        <v>0.53677419354838707</v>
      </c>
      <c r="E380" s="10">
        <f t="shared" si="54"/>
        <v>0.53677419354838707</v>
      </c>
      <c r="F380" s="10">
        <f t="shared" si="54"/>
        <v>0.53677419354838707</v>
      </c>
      <c r="G380" s="10">
        <f t="shared" si="54"/>
        <v>0.53677419354838707</v>
      </c>
      <c r="H380" s="10">
        <f t="shared" si="54"/>
        <v>0.53677419354838707</v>
      </c>
      <c r="I380" s="10">
        <f t="shared" si="54"/>
        <v>0.53677419354838707</v>
      </c>
      <c r="J380" s="10">
        <f t="shared" si="54"/>
        <v>0.53677419354838707</v>
      </c>
      <c r="K380" s="10">
        <f t="shared" si="54"/>
        <v>0.53677419354838707</v>
      </c>
      <c r="L380" s="10">
        <f t="shared" si="54"/>
        <v>0.53677419354838707</v>
      </c>
      <c r="M380" s="10">
        <f t="shared" si="54"/>
        <v>0.53677419354838707</v>
      </c>
      <c r="N380" s="10">
        <f t="shared" si="54"/>
        <v>0.53677419354838707</v>
      </c>
      <c r="O380" s="10">
        <f t="shared" si="54"/>
        <v>0.53677419354838707</v>
      </c>
      <c r="P380" s="10">
        <f t="shared" si="54"/>
        <v>0.53677419354838707</v>
      </c>
      <c r="Q380" s="10">
        <f t="shared" si="54"/>
        <v>0.53677419354838707</v>
      </c>
      <c r="R380" s="10">
        <f t="shared" si="54"/>
        <v>0.53677419354838707</v>
      </c>
      <c r="S380" s="10">
        <f t="shared" si="54"/>
        <v>0.53677419354838707</v>
      </c>
      <c r="T380" s="10">
        <f t="shared" si="54"/>
        <v>0.53677419354838707</v>
      </c>
      <c r="U380" s="10">
        <f t="shared" si="54"/>
        <v>0.53677419354838707</v>
      </c>
      <c r="V380" s="10">
        <f t="shared" si="54"/>
        <v>0.53677419354838707</v>
      </c>
      <c r="W380" s="10">
        <f t="shared" si="54"/>
        <v>0.53677419354838707</v>
      </c>
      <c r="X380" s="10">
        <f t="shared" si="54"/>
        <v>0.53677419354838707</v>
      </c>
      <c r="Y380" s="10">
        <f t="shared" si="54"/>
        <v>0.53677419354838707</v>
      </c>
      <c r="Z380" s="10">
        <f t="shared" si="54"/>
        <v>0.53677419354838707</v>
      </c>
      <c r="AA380" s="10">
        <f t="shared" si="54"/>
        <v>0.53677419354838707</v>
      </c>
      <c r="AB380" s="10">
        <f t="shared" si="54"/>
        <v>0.53677419354838707</v>
      </c>
      <c r="AC380" s="10">
        <f t="shared" si="54"/>
        <v>0.53677419354838707</v>
      </c>
    </row>
    <row r="381" spans="1:29" x14ac:dyDescent="0.25">
      <c r="A381" s="2">
        <v>380</v>
      </c>
      <c r="B381" s="3">
        <f t="shared" si="49"/>
        <v>44277</v>
      </c>
      <c r="C381" s="10">
        <f t="shared" si="47"/>
        <v>0.54193548387096768</v>
      </c>
      <c r="D381" s="10">
        <f t="shared" si="48"/>
        <v>0.54193548387096768</v>
      </c>
      <c r="E381" s="10">
        <f t="shared" si="54"/>
        <v>0.54193548387096768</v>
      </c>
      <c r="F381" s="10">
        <f t="shared" si="54"/>
        <v>0.54193548387096768</v>
      </c>
      <c r="G381" s="10">
        <f t="shared" si="54"/>
        <v>0.54193548387096768</v>
      </c>
      <c r="H381" s="10">
        <f t="shared" si="54"/>
        <v>0.54193548387096768</v>
      </c>
      <c r="I381" s="10">
        <f t="shared" si="54"/>
        <v>0.54193548387096768</v>
      </c>
      <c r="J381" s="10">
        <f t="shared" si="54"/>
        <v>0.54193548387096768</v>
      </c>
      <c r="K381" s="10">
        <f t="shared" si="54"/>
        <v>0.54193548387096768</v>
      </c>
      <c r="L381" s="10">
        <f t="shared" si="54"/>
        <v>0.54193548387096768</v>
      </c>
      <c r="M381" s="10">
        <f t="shared" si="54"/>
        <v>0.54193548387096768</v>
      </c>
      <c r="N381" s="10">
        <f t="shared" si="54"/>
        <v>0.54193548387096768</v>
      </c>
      <c r="O381" s="10">
        <f t="shared" si="54"/>
        <v>0.54193548387096768</v>
      </c>
      <c r="P381" s="10">
        <f t="shared" si="54"/>
        <v>0.54193548387096768</v>
      </c>
      <c r="Q381" s="10">
        <f t="shared" si="54"/>
        <v>0.54193548387096768</v>
      </c>
      <c r="R381" s="10">
        <f t="shared" si="54"/>
        <v>0.54193548387096768</v>
      </c>
      <c r="S381" s="10">
        <f t="shared" si="54"/>
        <v>0.54193548387096768</v>
      </c>
      <c r="T381" s="10">
        <f t="shared" si="54"/>
        <v>0.54193548387096768</v>
      </c>
      <c r="U381" s="10">
        <f t="shared" si="54"/>
        <v>0.54193548387096768</v>
      </c>
      <c r="V381" s="10">
        <f t="shared" si="54"/>
        <v>0.54193548387096768</v>
      </c>
      <c r="W381" s="10">
        <f t="shared" si="54"/>
        <v>0.54193548387096768</v>
      </c>
      <c r="X381" s="10">
        <f t="shared" si="54"/>
        <v>0.54193548387096768</v>
      </c>
      <c r="Y381" s="10">
        <f t="shared" si="54"/>
        <v>0.54193548387096768</v>
      </c>
      <c r="Z381" s="10">
        <f t="shared" si="54"/>
        <v>0.54193548387096768</v>
      </c>
      <c r="AA381" s="10">
        <f t="shared" si="54"/>
        <v>0.54193548387096768</v>
      </c>
      <c r="AB381" s="10">
        <f t="shared" si="54"/>
        <v>0.54193548387096768</v>
      </c>
      <c r="AC381" s="10">
        <f t="shared" si="54"/>
        <v>0.54193548387096768</v>
      </c>
    </row>
    <row r="382" spans="1:29" x14ac:dyDescent="0.25">
      <c r="A382" s="2">
        <v>381</v>
      </c>
      <c r="B382" s="3">
        <f t="shared" si="49"/>
        <v>44278</v>
      </c>
      <c r="C382" s="10">
        <f t="shared" si="47"/>
        <v>0.5470967741935483</v>
      </c>
      <c r="D382" s="10">
        <f t="shared" si="48"/>
        <v>0.5470967741935483</v>
      </c>
      <c r="E382" s="10">
        <f t="shared" si="54"/>
        <v>0.5470967741935483</v>
      </c>
      <c r="F382" s="10">
        <f t="shared" si="54"/>
        <v>0.5470967741935483</v>
      </c>
      <c r="G382" s="10">
        <f t="shared" si="54"/>
        <v>0.5470967741935483</v>
      </c>
      <c r="H382" s="10">
        <f t="shared" si="54"/>
        <v>0.5470967741935483</v>
      </c>
      <c r="I382" s="10">
        <f t="shared" si="54"/>
        <v>0.5470967741935483</v>
      </c>
      <c r="J382" s="10">
        <f t="shared" si="54"/>
        <v>0.5470967741935483</v>
      </c>
      <c r="K382" s="10">
        <f t="shared" si="54"/>
        <v>0.5470967741935483</v>
      </c>
      <c r="L382" s="10">
        <f t="shared" si="54"/>
        <v>0.5470967741935483</v>
      </c>
      <c r="M382" s="10">
        <f t="shared" si="54"/>
        <v>0.5470967741935483</v>
      </c>
      <c r="N382" s="10">
        <f t="shared" si="54"/>
        <v>0.5470967741935483</v>
      </c>
      <c r="O382" s="10">
        <f t="shared" si="54"/>
        <v>0.5470967741935483</v>
      </c>
      <c r="P382" s="10">
        <f t="shared" si="54"/>
        <v>0.5470967741935483</v>
      </c>
      <c r="Q382" s="10">
        <f t="shared" si="54"/>
        <v>0.5470967741935483</v>
      </c>
      <c r="R382" s="10">
        <f t="shared" si="54"/>
        <v>0.5470967741935483</v>
      </c>
      <c r="S382" s="10">
        <f t="shared" si="54"/>
        <v>0.5470967741935483</v>
      </c>
      <c r="T382" s="10">
        <f t="shared" si="54"/>
        <v>0.5470967741935483</v>
      </c>
      <c r="U382" s="10">
        <f t="shared" si="54"/>
        <v>0.5470967741935483</v>
      </c>
      <c r="V382" s="10">
        <f t="shared" si="54"/>
        <v>0.5470967741935483</v>
      </c>
      <c r="W382" s="10">
        <f t="shared" si="54"/>
        <v>0.5470967741935483</v>
      </c>
      <c r="X382" s="10">
        <f t="shared" si="54"/>
        <v>0.5470967741935483</v>
      </c>
      <c r="Y382" s="10">
        <f t="shared" si="54"/>
        <v>0.5470967741935483</v>
      </c>
      <c r="Z382" s="10">
        <f t="shared" si="54"/>
        <v>0.5470967741935483</v>
      </c>
      <c r="AA382" s="10">
        <f t="shared" si="54"/>
        <v>0.5470967741935483</v>
      </c>
      <c r="AB382" s="10">
        <f t="shared" si="54"/>
        <v>0.5470967741935483</v>
      </c>
      <c r="AC382" s="10">
        <f t="shared" si="54"/>
        <v>0.5470967741935483</v>
      </c>
    </row>
    <row r="383" spans="1:29" x14ac:dyDescent="0.25">
      <c r="A383" s="2">
        <v>382</v>
      </c>
      <c r="B383" s="3">
        <f t="shared" si="49"/>
        <v>44279</v>
      </c>
      <c r="C383" s="10">
        <f t="shared" si="47"/>
        <v>0.55225806451612891</v>
      </c>
      <c r="D383" s="10">
        <f t="shared" si="48"/>
        <v>0.55225806451612891</v>
      </c>
      <c r="E383" s="10">
        <f t="shared" ref="E383:AC393" si="55">D383</f>
        <v>0.55225806451612891</v>
      </c>
      <c r="F383" s="10">
        <f t="shared" si="55"/>
        <v>0.55225806451612891</v>
      </c>
      <c r="G383" s="10">
        <f t="shared" si="55"/>
        <v>0.55225806451612891</v>
      </c>
      <c r="H383" s="10">
        <f t="shared" si="55"/>
        <v>0.55225806451612891</v>
      </c>
      <c r="I383" s="10">
        <f t="shared" si="55"/>
        <v>0.55225806451612891</v>
      </c>
      <c r="J383" s="10">
        <f t="shared" si="55"/>
        <v>0.55225806451612891</v>
      </c>
      <c r="K383" s="10">
        <f t="shared" si="55"/>
        <v>0.55225806451612891</v>
      </c>
      <c r="L383" s="10">
        <f t="shared" si="55"/>
        <v>0.55225806451612891</v>
      </c>
      <c r="M383" s="10">
        <f t="shared" si="55"/>
        <v>0.55225806451612891</v>
      </c>
      <c r="N383" s="10">
        <f t="shared" si="55"/>
        <v>0.55225806451612891</v>
      </c>
      <c r="O383" s="10">
        <f t="shared" si="55"/>
        <v>0.55225806451612891</v>
      </c>
      <c r="P383" s="10">
        <f t="shared" si="55"/>
        <v>0.55225806451612891</v>
      </c>
      <c r="Q383" s="10">
        <f t="shared" si="55"/>
        <v>0.55225806451612891</v>
      </c>
      <c r="R383" s="10">
        <f t="shared" si="55"/>
        <v>0.55225806451612891</v>
      </c>
      <c r="S383" s="10">
        <f t="shared" si="55"/>
        <v>0.55225806451612891</v>
      </c>
      <c r="T383" s="10">
        <f t="shared" si="55"/>
        <v>0.55225806451612891</v>
      </c>
      <c r="U383" s="10">
        <f t="shared" si="55"/>
        <v>0.55225806451612891</v>
      </c>
      <c r="V383" s="10">
        <f t="shared" si="55"/>
        <v>0.55225806451612891</v>
      </c>
      <c r="W383" s="10">
        <f t="shared" si="55"/>
        <v>0.55225806451612891</v>
      </c>
      <c r="X383" s="10">
        <f t="shared" si="55"/>
        <v>0.55225806451612891</v>
      </c>
      <c r="Y383" s="10">
        <f t="shared" si="55"/>
        <v>0.55225806451612891</v>
      </c>
      <c r="Z383" s="10">
        <f t="shared" si="55"/>
        <v>0.55225806451612891</v>
      </c>
      <c r="AA383" s="10">
        <f t="shared" si="55"/>
        <v>0.55225806451612891</v>
      </c>
      <c r="AB383" s="10">
        <f t="shared" si="55"/>
        <v>0.55225806451612891</v>
      </c>
      <c r="AC383" s="10">
        <f t="shared" si="55"/>
        <v>0.55225806451612891</v>
      </c>
    </row>
    <row r="384" spans="1:29" x14ac:dyDescent="0.25">
      <c r="A384" s="2">
        <v>383</v>
      </c>
      <c r="B384" s="3">
        <f t="shared" si="49"/>
        <v>44280</v>
      </c>
      <c r="C384" s="10">
        <f t="shared" si="47"/>
        <v>0.55741935483870952</v>
      </c>
      <c r="D384" s="10">
        <f t="shared" si="48"/>
        <v>0.55741935483870952</v>
      </c>
      <c r="E384" s="10">
        <f t="shared" si="55"/>
        <v>0.55741935483870952</v>
      </c>
      <c r="F384" s="10">
        <f t="shared" si="55"/>
        <v>0.55741935483870952</v>
      </c>
      <c r="G384" s="10">
        <f t="shared" si="55"/>
        <v>0.55741935483870952</v>
      </c>
      <c r="H384" s="10">
        <f t="shared" si="55"/>
        <v>0.55741935483870952</v>
      </c>
      <c r="I384" s="10">
        <f t="shared" si="55"/>
        <v>0.55741935483870952</v>
      </c>
      <c r="J384" s="10">
        <f t="shared" si="55"/>
        <v>0.55741935483870952</v>
      </c>
      <c r="K384" s="10">
        <f t="shared" si="55"/>
        <v>0.55741935483870952</v>
      </c>
      <c r="L384" s="10">
        <f t="shared" si="55"/>
        <v>0.55741935483870952</v>
      </c>
      <c r="M384" s="10">
        <f t="shared" si="55"/>
        <v>0.55741935483870952</v>
      </c>
      <c r="N384" s="10">
        <f t="shared" si="55"/>
        <v>0.55741935483870952</v>
      </c>
      <c r="O384" s="10">
        <f t="shared" si="55"/>
        <v>0.55741935483870952</v>
      </c>
      <c r="P384" s="10">
        <f t="shared" si="55"/>
        <v>0.55741935483870952</v>
      </c>
      <c r="Q384" s="10">
        <f t="shared" si="55"/>
        <v>0.55741935483870952</v>
      </c>
      <c r="R384" s="10">
        <f t="shared" si="55"/>
        <v>0.55741935483870952</v>
      </c>
      <c r="S384" s="10">
        <f t="shared" si="55"/>
        <v>0.55741935483870952</v>
      </c>
      <c r="T384" s="10">
        <f t="shared" si="55"/>
        <v>0.55741935483870952</v>
      </c>
      <c r="U384" s="10">
        <f t="shared" si="55"/>
        <v>0.55741935483870952</v>
      </c>
      <c r="V384" s="10">
        <f t="shared" si="55"/>
        <v>0.55741935483870952</v>
      </c>
      <c r="W384" s="10">
        <f t="shared" si="55"/>
        <v>0.55741935483870952</v>
      </c>
      <c r="X384" s="10">
        <f t="shared" si="55"/>
        <v>0.55741935483870952</v>
      </c>
      <c r="Y384" s="10">
        <f t="shared" si="55"/>
        <v>0.55741935483870952</v>
      </c>
      <c r="Z384" s="10">
        <f t="shared" si="55"/>
        <v>0.55741935483870952</v>
      </c>
      <c r="AA384" s="10">
        <f t="shared" si="55"/>
        <v>0.55741935483870952</v>
      </c>
      <c r="AB384" s="10">
        <f t="shared" si="55"/>
        <v>0.55741935483870952</v>
      </c>
      <c r="AC384" s="10">
        <f t="shared" si="55"/>
        <v>0.55741935483870952</v>
      </c>
    </row>
    <row r="385" spans="1:29" x14ac:dyDescent="0.25">
      <c r="A385" s="2">
        <v>384</v>
      </c>
      <c r="B385" s="3">
        <f t="shared" si="49"/>
        <v>44281</v>
      </c>
      <c r="C385" s="10">
        <f t="shared" si="47"/>
        <v>0.56258064516129014</v>
      </c>
      <c r="D385" s="10">
        <f t="shared" si="48"/>
        <v>0.56258064516129014</v>
      </c>
      <c r="E385" s="10">
        <f t="shared" si="55"/>
        <v>0.56258064516129014</v>
      </c>
      <c r="F385" s="10">
        <f t="shared" si="55"/>
        <v>0.56258064516129014</v>
      </c>
      <c r="G385" s="10">
        <f t="shared" si="55"/>
        <v>0.56258064516129014</v>
      </c>
      <c r="H385" s="10">
        <f t="shared" si="55"/>
        <v>0.56258064516129014</v>
      </c>
      <c r="I385" s="10">
        <f t="shared" si="55"/>
        <v>0.56258064516129014</v>
      </c>
      <c r="J385" s="10">
        <f t="shared" si="55"/>
        <v>0.56258064516129014</v>
      </c>
      <c r="K385" s="10">
        <f t="shared" si="55"/>
        <v>0.56258064516129014</v>
      </c>
      <c r="L385" s="10">
        <f t="shared" si="55"/>
        <v>0.56258064516129014</v>
      </c>
      <c r="M385" s="10">
        <f t="shared" si="55"/>
        <v>0.56258064516129014</v>
      </c>
      <c r="N385" s="10">
        <f t="shared" si="55"/>
        <v>0.56258064516129014</v>
      </c>
      <c r="O385" s="10">
        <f t="shared" si="55"/>
        <v>0.56258064516129014</v>
      </c>
      <c r="P385" s="10">
        <f t="shared" si="55"/>
        <v>0.56258064516129014</v>
      </c>
      <c r="Q385" s="10">
        <f t="shared" si="55"/>
        <v>0.56258064516129014</v>
      </c>
      <c r="R385" s="10">
        <f t="shared" si="55"/>
        <v>0.56258064516129014</v>
      </c>
      <c r="S385" s="10">
        <f t="shared" si="55"/>
        <v>0.56258064516129014</v>
      </c>
      <c r="T385" s="10">
        <f t="shared" si="55"/>
        <v>0.56258064516129014</v>
      </c>
      <c r="U385" s="10">
        <f t="shared" si="55"/>
        <v>0.56258064516129014</v>
      </c>
      <c r="V385" s="10">
        <f t="shared" si="55"/>
        <v>0.56258064516129014</v>
      </c>
      <c r="W385" s="10">
        <f t="shared" si="55"/>
        <v>0.56258064516129014</v>
      </c>
      <c r="X385" s="10">
        <f t="shared" si="55"/>
        <v>0.56258064516129014</v>
      </c>
      <c r="Y385" s="10">
        <f t="shared" si="55"/>
        <v>0.56258064516129014</v>
      </c>
      <c r="Z385" s="10">
        <f t="shared" si="55"/>
        <v>0.56258064516129014</v>
      </c>
      <c r="AA385" s="10">
        <f t="shared" si="55"/>
        <v>0.56258064516129014</v>
      </c>
      <c r="AB385" s="10">
        <f t="shared" si="55"/>
        <v>0.56258064516129014</v>
      </c>
      <c r="AC385" s="10">
        <f t="shared" si="55"/>
        <v>0.56258064516129014</v>
      </c>
    </row>
    <row r="386" spans="1:29" x14ac:dyDescent="0.25">
      <c r="A386" s="2">
        <v>385</v>
      </c>
      <c r="B386" s="3">
        <f t="shared" si="49"/>
        <v>44282</v>
      </c>
      <c r="C386" s="10">
        <f t="shared" ref="C386:C449" si="56">IF(B386&lt;Vac_Ini_Real-AntVacina,0,
IF(B386=Vac_Ini_Real-AntVacina+Dias1,Target1,
IF(B386=MAX(B:B),Target2,
IF(B386&lt;Vac_Ini_Real-AntVacina+Dias1,C385+(Target1-C385)/(Vac_Ini_Real-AntVacina+Dias1 - B386+1),
C385+(Target2-C385)/(MAX(B:B) - B386+1)
))))</f>
        <v>0.56774193548387075</v>
      </c>
      <c r="D386" s="10">
        <f t="shared" si="48"/>
        <v>0.56774193548387075</v>
      </c>
      <c r="E386" s="10">
        <f t="shared" si="55"/>
        <v>0.56774193548387075</v>
      </c>
      <c r="F386" s="10">
        <f t="shared" si="55"/>
        <v>0.56774193548387075</v>
      </c>
      <c r="G386" s="10">
        <f t="shared" si="55"/>
        <v>0.56774193548387075</v>
      </c>
      <c r="H386" s="10">
        <f t="shared" si="55"/>
        <v>0.56774193548387075</v>
      </c>
      <c r="I386" s="10">
        <f t="shared" si="55"/>
        <v>0.56774193548387075</v>
      </c>
      <c r="J386" s="10">
        <f t="shared" si="55"/>
        <v>0.56774193548387075</v>
      </c>
      <c r="K386" s="10">
        <f t="shared" si="55"/>
        <v>0.56774193548387075</v>
      </c>
      <c r="L386" s="10">
        <f t="shared" si="55"/>
        <v>0.56774193548387075</v>
      </c>
      <c r="M386" s="10">
        <f t="shared" si="55"/>
        <v>0.56774193548387075</v>
      </c>
      <c r="N386" s="10">
        <f t="shared" si="55"/>
        <v>0.56774193548387075</v>
      </c>
      <c r="O386" s="10">
        <f t="shared" si="55"/>
        <v>0.56774193548387075</v>
      </c>
      <c r="P386" s="10">
        <f t="shared" si="55"/>
        <v>0.56774193548387075</v>
      </c>
      <c r="Q386" s="10">
        <f t="shared" si="55"/>
        <v>0.56774193548387075</v>
      </c>
      <c r="R386" s="10">
        <f t="shared" si="55"/>
        <v>0.56774193548387075</v>
      </c>
      <c r="S386" s="10">
        <f t="shared" si="55"/>
        <v>0.56774193548387075</v>
      </c>
      <c r="T386" s="10">
        <f t="shared" si="55"/>
        <v>0.56774193548387075</v>
      </c>
      <c r="U386" s="10">
        <f t="shared" si="55"/>
        <v>0.56774193548387075</v>
      </c>
      <c r="V386" s="10">
        <f t="shared" si="55"/>
        <v>0.56774193548387075</v>
      </c>
      <c r="W386" s="10">
        <f t="shared" si="55"/>
        <v>0.56774193548387075</v>
      </c>
      <c r="X386" s="10">
        <f t="shared" si="55"/>
        <v>0.56774193548387075</v>
      </c>
      <c r="Y386" s="10">
        <f t="shared" si="55"/>
        <v>0.56774193548387075</v>
      </c>
      <c r="Z386" s="10">
        <f t="shared" si="55"/>
        <v>0.56774193548387075</v>
      </c>
      <c r="AA386" s="10">
        <f t="shared" si="55"/>
        <v>0.56774193548387075</v>
      </c>
      <c r="AB386" s="10">
        <f t="shared" si="55"/>
        <v>0.56774193548387075</v>
      </c>
      <c r="AC386" s="10">
        <f t="shared" si="55"/>
        <v>0.56774193548387075</v>
      </c>
    </row>
    <row r="387" spans="1:29" x14ac:dyDescent="0.25">
      <c r="A387" s="2">
        <v>386</v>
      </c>
      <c r="B387" s="3">
        <f t="shared" si="49"/>
        <v>44283</v>
      </c>
      <c r="C387" s="10">
        <f t="shared" si="56"/>
        <v>0.57290322580645137</v>
      </c>
      <c r="D387" s="10">
        <f t="shared" ref="D387:S450" si="57">C387</f>
        <v>0.57290322580645137</v>
      </c>
      <c r="E387" s="10">
        <f t="shared" si="57"/>
        <v>0.57290322580645137</v>
      </c>
      <c r="F387" s="10">
        <f t="shared" si="57"/>
        <v>0.57290322580645137</v>
      </c>
      <c r="G387" s="10">
        <f t="shared" si="57"/>
        <v>0.57290322580645137</v>
      </c>
      <c r="H387" s="10">
        <f t="shared" si="57"/>
        <v>0.57290322580645137</v>
      </c>
      <c r="I387" s="10">
        <f t="shared" si="57"/>
        <v>0.57290322580645137</v>
      </c>
      <c r="J387" s="10">
        <f t="shared" si="57"/>
        <v>0.57290322580645137</v>
      </c>
      <c r="K387" s="10">
        <f t="shared" si="57"/>
        <v>0.57290322580645137</v>
      </c>
      <c r="L387" s="10">
        <f t="shared" si="57"/>
        <v>0.57290322580645137</v>
      </c>
      <c r="M387" s="10">
        <f t="shared" si="57"/>
        <v>0.57290322580645137</v>
      </c>
      <c r="N387" s="10">
        <f t="shared" si="57"/>
        <v>0.57290322580645137</v>
      </c>
      <c r="O387" s="10">
        <f t="shared" si="57"/>
        <v>0.57290322580645137</v>
      </c>
      <c r="P387" s="10">
        <f t="shared" si="57"/>
        <v>0.57290322580645137</v>
      </c>
      <c r="Q387" s="10">
        <f t="shared" si="57"/>
        <v>0.57290322580645137</v>
      </c>
      <c r="R387" s="10">
        <f t="shared" si="57"/>
        <v>0.57290322580645137</v>
      </c>
      <c r="S387" s="10">
        <f t="shared" si="57"/>
        <v>0.57290322580645137</v>
      </c>
      <c r="T387" s="10">
        <f t="shared" si="55"/>
        <v>0.57290322580645137</v>
      </c>
      <c r="U387" s="10">
        <f t="shared" si="55"/>
        <v>0.57290322580645137</v>
      </c>
      <c r="V387" s="10">
        <f t="shared" si="55"/>
        <v>0.57290322580645137</v>
      </c>
      <c r="W387" s="10">
        <f t="shared" si="55"/>
        <v>0.57290322580645137</v>
      </c>
      <c r="X387" s="10">
        <f t="shared" si="55"/>
        <v>0.57290322580645137</v>
      </c>
      <c r="Y387" s="10">
        <f t="shared" si="55"/>
        <v>0.57290322580645137</v>
      </c>
      <c r="Z387" s="10">
        <f t="shared" si="55"/>
        <v>0.57290322580645137</v>
      </c>
      <c r="AA387" s="10">
        <f t="shared" si="55"/>
        <v>0.57290322580645137</v>
      </c>
      <c r="AB387" s="10">
        <f t="shared" si="55"/>
        <v>0.57290322580645137</v>
      </c>
      <c r="AC387" s="10">
        <f t="shared" si="55"/>
        <v>0.57290322580645137</v>
      </c>
    </row>
    <row r="388" spans="1:29" x14ac:dyDescent="0.25">
      <c r="A388" s="2">
        <v>387</v>
      </c>
      <c r="B388" s="3">
        <f t="shared" ref="B388:B451" si="58">B387+1</f>
        <v>44284</v>
      </c>
      <c r="C388" s="10">
        <f t="shared" si="56"/>
        <v>0.57806451612903198</v>
      </c>
      <c r="D388" s="10">
        <f t="shared" si="57"/>
        <v>0.57806451612903198</v>
      </c>
      <c r="E388" s="10">
        <f t="shared" si="55"/>
        <v>0.57806451612903198</v>
      </c>
      <c r="F388" s="10">
        <f t="shared" si="55"/>
        <v>0.57806451612903198</v>
      </c>
      <c r="G388" s="10">
        <f t="shared" si="55"/>
        <v>0.57806451612903198</v>
      </c>
      <c r="H388" s="10">
        <f t="shared" si="55"/>
        <v>0.57806451612903198</v>
      </c>
      <c r="I388" s="10">
        <f t="shared" si="55"/>
        <v>0.57806451612903198</v>
      </c>
      <c r="J388" s="10">
        <f t="shared" si="55"/>
        <v>0.57806451612903198</v>
      </c>
      <c r="K388" s="10">
        <f t="shared" si="55"/>
        <v>0.57806451612903198</v>
      </c>
      <c r="L388" s="10">
        <f t="shared" si="55"/>
        <v>0.57806451612903198</v>
      </c>
      <c r="M388" s="10">
        <f t="shared" si="55"/>
        <v>0.57806451612903198</v>
      </c>
      <c r="N388" s="10">
        <f t="shared" si="55"/>
        <v>0.57806451612903198</v>
      </c>
      <c r="O388" s="10">
        <f t="shared" si="55"/>
        <v>0.57806451612903198</v>
      </c>
      <c r="P388" s="10">
        <f t="shared" si="55"/>
        <v>0.57806451612903198</v>
      </c>
      <c r="Q388" s="10">
        <f t="shared" si="55"/>
        <v>0.57806451612903198</v>
      </c>
      <c r="R388" s="10">
        <f t="shared" si="55"/>
        <v>0.57806451612903198</v>
      </c>
      <c r="S388" s="10">
        <f t="shared" si="55"/>
        <v>0.57806451612903198</v>
      </c>
      <c r="T388" s="10">
        <f t="shared" si="55"/>
        <v>0.57806451612903198</v>
      </c>
      <c r="U388" s="10">
        <f t="shared" si="55"/>
        <v>0.57806451612903198</v>
      </c>
      <c r="V388" s="10">
        <f t="shared" si="55"/>
        <v>0.57806451612903198</v>
      </c>
      <c r="W388" s="10">
        <f t="shared" si="55"/>
        <v>0.57806451612903198</v>
      </c>
      <c r="X388" s="10">
        <f t="shared" si="55"/>
        <v>0.57806451612903198</v>
      </c>
      <c r="Y388" s="10">
        <f t="shared" si="55"/>
        <v>0.57806451612903198</v>
      </c>
      <c r="Z388" s="10">
        <f t="shared" si="55"/>
        <v>0.57806451612903198</v>
      </c>
      <c r="AA388" s="10">
        <f t="shared" si="55"/>
        <v>0.57806451612903198</v>
      </c>
      <c r="AB388" s="10">
        <f t="shared" si="55"/>
        <v>0.57806451612903198</v>
      </c>
      <c r="AC388" s="10">
        <f t="shared" si="55"/>
        <v>0.57806451612903198</v>
      </c>
    </row>
    <row r="389" spans="1:29" x14ac:dyDescent="0.25">
      <c r="A389" s="2">
        <v>388</v>
      </c>
      <c r="B389" s="3">
        <f t="shared" si="58"/>
        <v>44285</v>
      </c>
      <c r="C389" s="10">
        <f t="shared" si="56"/>
        <v>0.58322580645161259</v>
      </c>
      <c r="D389" s="10">
        <f t="shared" si="57"/>
        <v>0.58322580645161259</v>
      </c>
      <c r="E389" s="10">
        <f t="shared" si="55"/>
        <v>0.58322580645161259</v>
      </c>
      <c r="F389" s="10">
        <f t="shared" si="55"/>
        <v>0.58322580645161259</v>
      </c>
      <c r="G389" s="10">
        <f t="shared" si="55"/>
        <v>0.58322580645161259</v>
      </c>
      <c r="H389" s="10">
        <f t="shared" si="55"/>
        <v>0.58322580645161259</v>
      </c>
      <c r="I389" s="10">
        <f t="shared" si="55"/>
        <v>0.58322580645161259</v>
      </c>
      <c r="J389" s="10">
        <f t="shared" si="55"/>
        <v>0.58322580645161259</v>
      </c>
      <c r="K389" s="10">
        <f t="shared" si="55"/>
        <v>0.58322580645161259</v>
      </c>
      <c r="L389" s="10">
        <f t="shared" si="55"/>
        <v>0.58322580645161259</v>
      </c>
      <c r="M389" s="10">
        <f t="shared" si="55"/>
        <v>0.58322580645161259</v>
      </c>
      <c r="N389" s="10">
        <f t="shared" si="55"/>
        <v>0.58322580645161259</v>
      </c>
      <c r="O389" s="10">
        <f t="shared" si="55"/>
        <v>0.58322580645161259</v>
      </c>
      <c r="P389" s="10">
        <f t="shared" si="55"/>
        <v>0.58322580645161259</v>
      </c>
      <c r="Q389" s="10">
        <f t="shared" si="55"/>
        <v>0.58322580645161259</v>
      </c>
      <c r="R389" s="10">
        <f t="shared" si="55"/>
        <v>0.58322580645161259</v>
      </c>
      <c r="S389" s="10">
        <f t="shared" si="55"/>
        <v>0.58322580645161259</v>
      </c>
      <c r="T389" s="10">
        <f t="shared" si="55"/>
        <v>0.58322580645161259</v>
      </c>
      <c r="U389" s="10">
        <f t="shared" si="55"/>
        <v>0.58322580645161259</v>
      </c>
      <c r="V389" s="10">
        <f t="shared" si="55"/>
        <v>0.58322580645161259</v>
      </c>
      <c r="W389" s="10">
        <f t="shared" si="55"/>
        <v>0.58322580645161259</v>
      </c>
      <c r="X389" s="10">
        <f t="shared" si="55"/>
        <v>0.58322580645161259</v>
      </c>
      <c r="Y389" s="10">
        <f t="shared" si="55"/>
        <v>0.58322580645161259</v>
      </c>
      <c r="Z389" s="10">
        <f t="shared" si="55"/>
        <v>0.58322580645161259</v>
      </c>
      <c r="AA389" s="10">
        <f t="shared" si="55"/>
        <v>0.58322580645161259</v>
      </c>
      <c r="AB389" s="10">
        <f t="shared" si="55"/>
        <v>0.58322580645161259</v>
      </c>
      <c r="AC389" s="10">
        <f t="shared" si="55"/>
        <v>0.58322580645161259</v>
      </c>
    </row>
    <row r="390" spans="1:29" x14ac:dyDescent="0.25">
      <c r="A390" s="2">
        <v>389</v>
      </c>
      <c r="B390" s="3">
        <f t="shared" si="58"/>
        <v>44286</v>
      </c>
      <c r="C390" s="10">
        <f t="shared" si="56"/>
        <v>0.58838709677419321</v>
      </c>
      <c r="D390" s="10">
        <f t="shared" si="57"/>
        <v>0.58838709677419321</v>
      </c>
      <c r="E390" s="10">
        <f t="shared" si="55"/>
        <v>0.58838709677419321</v>
      </c>
      <c r="F390" s="10">
        <f t="shared" si="55"/>
        <v>0.58838709677419321</v>
      </c>
      <c r="G390" s="10">
        <f t="shared" si="55"/>
        <v>0.58838709677419321</v>
      </c>
      <c r="H390" s="10">
        <f t="shared" si="55"/>
        <v>0.58838709677419321</v>
      </c>
      <c r="I390" s="10">
        <f t="shared" si="55"/>
        <v>0.58838709677419321</v>
      </c>
      <c r="J390" s="10">
        <f t="shared" si="55"/>
        <v>0.58838709677419321</v>
      </c>
      <c r="K390" s="10">
        <f t="shared" si="55"/>
        <v>0.58838709677419321</v>
      </c>
      <c r="L390" s="10">
        <f t="shared" si="55"/>
        <v>0.58838709677419321</v>
      </c>
      <c r="M390" s="10">
        <f t="shared" si="55"/>
        <v>0.58838709677419321</v>
      </c>
      <c r="N390" s="10">
        <f t="shared" si="55"/>
        <v>0.58838709677419321</v>
      </c>
      <c r="O390" s="10">
        <f t="shared" si="55"/>
        <v>0.58838709677419321</v>
      </c>
      <c r="P390" s="10">
        <f t="shared" si="55"/>
        <v>0.58838709677419321</v>
      </c>
      <c r="Q390" s="10">
        <f t="shared" si="55"/>
        <v>0.58838709677419321</v>
      </c>
      <c r="R390" s="10">
        <f t="shared" si="55"/>
        <v>0.58838709677419321</v>
      </c>
      <c r="S390" s="10">
        <f t="shared" si="55"/>
        <v>0.58838709677419321</v>
      </c>
      <c r="T390" s="10">
        <f t="shared" si="55"/>
        <v>0.58838709677419321</v>
      </c>
      <c r="U390" s="10">
        <f t="shared" si="55"/>
        <v>0.58838709677419321</v>
      </c>
      <c r="V390" s="10">
        <f t="shared" si="55"/>
        <v>0.58838709677419321</v>
      </c>
      <c r="W390" s="10">
        <f t="shared" si="55"/>
        <v>0.58838709677419321</v>
      </c>
      <c r="X390" s="10">
        <f t="shared" si="55"/>
        <v>0.58838709677419321</v>
      </c>
      <c r="Y390" s="10">
        <f t="shared" si="55"/>
        <v>0.58838709677419321</v>
      </c>
      <c r="Z390" s="10">
        <f t="shared" si="55"/>
        <v>0.58838709677419321</v>
      </c>
      <c r="AA390" s="10">
        <f t="shared" si="55"/>
        <v>0.58838709677419321</v>
      </c>
      <c r="AB390" s="10">
        <f t="shared" si="55"/>
        <v>0.58838709677419321</v>
      </c>
      <c r="AC390" s="10">
        <f t="shared" si="55"/>
        <v>0.58838709677419321</v>
      </c>
    </row>
    <row r="391" spans="1:29" x14ac:dyDescent="0.25">
      <c r="A391" s="2">
        <v>390</v>
      </c>
      <c r="B391" s="3">
        <f t="shared" si="58"/>
        <v>44287</v>
      </c>
      <c r="C391" s="10">
        <f t="shared" si="56"/>
        <v>0.59354838709677382</v>
      </c>
      <c r="D391" s="10">
        <f t="shared" si="57"/>
        <v>0.59354838709677382</v>
      </c>
      <c r="E391" s="10">
        <f t="shared" si="55"/>
        <v>0.59354838709677382</v>
      </c>
      <c r="F391" s="10">
        <f t="shared" si="55"/>
        <v>0.59354838709677382</v>
      </c>
      <c r="G391" s="10">
        <f t="shared" si="55"/>
        <v>0.59354838709677382</v>
      </c>
      <c r="H391" s="10">
        <f t="shared" si="55"/>
        <v>0.59354838709677382</v>
      </c>
      <c r="I391" s="10">
        <f t="shared" si="55"/>
        <v>0.59354838709677382</v>
      </c>
      <c r="J391" s="10">
        <f t="shared" si="55"/>
        <v>0.59354838709677382</v>
      </c>
      <c r="K391" s="10">
        <f t="shared" si="55"/>
        <v>0.59354838709677382</v>
      </c>
      <c r="L391" s="10">
        <f t="shared" si="55"/>
        <v>0.59354838709677382</v>
      </c>
      <c r="M391" s="10">
        <f t="shared" si="55"/>
        <v>0.59354838709677382</v>
      </c>
      <c r="N391" s="10">
        <f t="shared" si="55"/>
        <v>0.59354838709677382</v>
      </c>
      <c r="O391" s="10">
        <f t="shared" si="55"/>
        <v>0.59354838709677382</v>
      </c>
      <c r="P391" s="10">
        <f t="shared" si="55"/>
        <v>0.59354838709677382</v>
      </c>
      <c r="Q391" s="10">
        <f t="shared" si="55"/>
        <v>0.59354838709677382</v>
      </c>
      <c r="R391" s="10">
        <f t="shared" si="55"/>
        <v>0.59354838709677382</v>
      </c>
      <c r="S391" s="10">
        <f t="shared" si="55"/>
        <v>0.59354838709677382</v>
      </c>
      <c r="T391" s="10">
        <f t="shared" si="55"/>
        <v>0.59354838709677382</v>
      </c>
      <c r="U391" s="10">
        <f t="shared" si="55"/>
        <v>0.59354838709677382</v>
      </c>
      <c r="V391" s="10">
        <f t="shared" si="55"/>
        <v>0.59354838709677382</v>
      </c>
      <c r="W391" s="10">
        <f t="shared" si="55"/>
        <v>0.59354838709677382</v>
      </c>
      <c r="X391" s="10">
        <f t="shared" si="55"/>
        <v>0.59354838709677382</v>
      </c>
      <c r="Y391" s="10">
        <f t="shared" si="55"/>
        <v>0.59354838709677382</v>
      </c>
      <c r="Z391" s="10">
        <f t="shared" si="55"/>
        <v>0.59354838709677382</v>
      </c>
      <c r="AA391" s="10">
        <f t="shared" si="55"/>
        <v>0.59354838709677382</v>
      </c>
      <c r="AB391" s="10">
        <f t="shared" si="55"/>
        <v>0.59354838709677382</v>
      </c>
      <c r="AC391" s="10">
        <f t="shared" si="55"/>
        <v>0.59354838709677382</v>
      </c>
    </row>
    <row r="392" spans="1:29" x14ac:dyDescent="0.25">
      <c r="A392" s="2">
        <v>391</v>
      </c>
      <c r="B392" s="3">
        <f t="shared" si="58"/>
        <v>44288</v>
      </c>
      <c r="C392" s="10">
        <f t="shared" si="56"/>
        <v>0.59870967741935444</v>
      </c>
      <c r="D392" s="10">
        <f t="shared" si="57"/>
        <v>0.59870967741935444</v>
      </c>
      <c r="E392" s="10">
        <f t="shared" si="55"/>
        <v>0.59870967741935444</v>
      </c>
      <c r="F392" s="10">
        <f t="shared" si="55"/>
        <v>0.59870967741935444</v>
      </c>
      <c r="G392" s="10">
        <f t="shared" si="55"/>
        <v>0.59870967741935444</v>
      </c>
      <c r="H392" s="10">
        <f t="shared" si="55"/>
        <v>0.59870967741935444</v>
      </c>
      <c r="I392" s="10">
        <f t="shared" si="55"/>
        <v>0.59870967741935444</v>
      </c>
      <c r="J392" s="10">
        <f t="shared" si="55"/>
        <v>0.59870967741935444</v>
      </c>
      <c r="K392" s="10">
        <f t="shared" si="55"/>
        <v>0.59870967741935444</v>
      </c>
      <c r="L392" s="10">
        <f t="shared" si="55"/>
        <v>0.59870967741935444</v>
      </c>
      <c r="M392" s="10">
        <f t="shared" si="55"/>
        <v>0.59870967741935444</v>
      </c>
      <c r="N392" s="10">
        <f t="shared" si="55"/>
        <v>0.59870967741935444</v>
      </c>
      <c r="O392" s="10">
        <f t="shared" si="55"/>
        <v>0.59870967741935444</v>
      </c>
      <c r="P392" s="10">
        <f t="shared" si="55"/>
        <v>0.59870967741935444</v>
      </c>
      <c r="Q392" s="10">
        <f t="shared" si="55"/>
        <v>0.59870967741935444</v>
      </c>
      <c r="R392" s="10">
        <f t="shared" si="55"/>
        <v>0.59870967741935444</v>
      </c>
      <c r="S392" s="10">
        <f t="shared" si="55"/>
        <v>0.59870967741935444</v>
      </c>
      <c r="T392" s="10">
        <f t="shared" si="55"/>
        <v>0.59870967741935444</v>
      </c>
      <c r="U392" s="10">
        <f t="shared" si="55"/>
        <v>0.59870967741935444</v>
      </c>
      <c r="V392" s="10">
        <f t="shared" si="55"/>
        <v>0.59870967741935444</v>
      </c>
      <c r="W392" s="10">
        <f t="shared" si="55"/>
        <v>0.59870967741935444</v>
      </c>
      <c r="X392" s="10">
        <f t="shared" si="55"/>
        <v>0.59870967741935444</v>
      </c>
      <c r="Y392" s="10">
        <f t="shared" si="55"/>
        <v>0.59870967741935444</v>
      </c>
      <c r="Z392" s="10">
        <f t="shared" si="55"/>
        <v>0.59870967741935444</v>
      </c>
      <c r="AA392" s="10">
        <f t="shared" si="55"/>
        <v>0.59870967741935444</v>
      </c>
      <c r="AB392" s="10">
        <f t="shared" si="55"/>
        <v>0.59870967741935444</v>
      </c>
      <c r="AC392" s="10">
        <f t="shared" si="55"/>
        <v>0.59870967741935444</v>
      </c>
    </row>
    <row r="393" spans="1:29" x14ac:dyDescent="0.25">
      <c r="A393" s="2">
        <v>392</v>
      </c>
      <c r="B393" s="3">
        <f t="shared" si="58"/>
        <v>44289</v>
      </c>
      <c r="C393" s="10">
        <f t="shared" si="56"/>
        <v>0.60387096774193505</v>
      </c>
      <c r="D393" s="10">
        <f t="shared" si="57"/>
        <v>0.60387096774193505</v>
      </c>
      <c r="E393" s="10">
        <f t="shared" si="55"/>
        <v>0.60387096774193505</v>
      </c>
      <c r="F393" s="10">
        <f t="shared" si="55"/>
        <v>0.60387096774193505</v>
      </c>
      <c r="G393" s="10">
        <f t="shared" si="55"/>
        <v>0.60387096774193505</v>
      </c>
      <c r="H393" s="10">
        <f t="shared" si="55"/>
        <v>0.60387096774193505</v>
      </c>
      <c r="I393" s="10">
        <f t="shared" si="55"/>
        <v>0.60387096774193505</v>
      </c>
      <c r="J393" s="10">
        <f t="shared" si="55"/>
        <v>0.60387096774193505</v>
      </c>
      <c r="K393" s="10">
        <f t="shared" si="55"/>
        <v>0.60387096774193505</v>
      </c>
      <c r="L393" s="10">
        <f t="shared" si="55"/>
        <v>0.60387096774193505</v>
      </c>
      <c r="M393" s="10">
        <f t="shared" si="55"/>
        <v>0.60387096774193505</v>
      </c>
      <c r="N393" s="10">
        <f t="shared" si="55"/>
        <v>0.60387096774193505</v>
      </c>
      <c r="O393" s="10">
        <f t="shared" si="55"/>
        <v>0.60387096774193505</v>
      </c>
      <c r="P393" s="10">
        <f t="shared" si="55"/>
        <v>0.60387096774193505</v>
      </c>
      <c r="Q393" s="10">
        <f t="shared" si="55"/>
        <v>0.60387096774193505</v>
      </c>
      <c r="R393" s="10">
        <f t="shared" si="55"/>
        <v>0.60387096774193505</v>
      </c>
      <c r="S393" s="10">
        <f t="shared" si="55"/>
        <v>0.60387096774193505</v>
      </c>
      <c r="T393" s="10">
        <f t="shared" si="55"/>
        <v>0.60387096774193505</v>
      </c>
      <c r="U393" s="10">
        <f t="shared" si="55"/>
        <v>0.60387096774193505</v>
      </c>
      <c r="V393" s="10">
        <f t="shared" si="55"/>
        <v>0.60387096774193505</v>
      </c>
      <c r="W393" s="10">
        <f t="shared" si="55"/>
        <v>0.60387096774193505</v>
      </c>
      <c r="X393" s="10">
        <f t="shared" si="55"/>
        <v>0.60387096774193505</v>
      </c>
      <c r="Y393" s="10">
        <f t="shared" ref="E393:AC403" si="59">X393</f>
        <v>0.60387096774193505</v>
      </c>
      <c r="Z393" s="10">
        <f t="shared" si="59"/>
        <v>0.60387096774193505</v>
      </c>
      <c r="AA393" s="10">
        <f t="shared" si="59"/>
        <v>0.60387096774193505</v>
      </c>
      <c r="AB393" s="10">
        <f t="shared" si="59"/>
        <v>0.60387096774193505</v>
      </c>
      <c r="AC393" s="10">
        <f t="shared" si="59"/>
        <v>0.60387096774193505</v>
      </c>
    </row>
    <row r="394" spans="1:29" x14ac:dyDescent="0.25">
      <c r="A394" s="2">
        <v>393</v>
      </c>
      <c r="B394" s="3">
        <f t="shared" si="58"/>
        <v>44290</v>
      </c>
      <c r="C394" s="10">
        <f t="shared" si="56"/>
        <v>0.60903225806451566</v>
      </c>
      <c r="D394" s="10">
        <f t="shared" si="57"/>
        <v>0.60903225806451566</v>
      </c>
      <c r="E394" s="10">
        <f t="shared" si="59"/>
        <v>0.60903225806451566</v>
      </c>
      <c r="F394" s="10">
        <f t="shared" si="59"/>
        <v>0.60903225806451566</v>
      </c>
      <c r="G394" s="10">
        <f t="shared" si="59"/>
        <v>0.60903225806451566</v>
      </c>
      <c r="H394" s="10">
        <f t="shared" si="59"/>
        <v>0.60903225806451566</v>
      </c>
      <c r="I394" s="10">
        <f t="shared" si="59"/>
        <v>0.60903225806451566</v>
      </c>
      <c r="J394" s="10">
        <f t="shared" si="59"/>
        <v>0.60903225806451566</v>
      </c>
      <c r="K394" s="10">
        <f t="shared" si="59"/>
        <v>0.60903225806451566</v>
      </c>
      <c r="L394" s="10">
        <f t="shared" si="59"/>
        <v>0.60903225806451566</v>
      </c>
      <c r="M394" s="10">
        <f t="shared" si="59"/>
        <v>0.60903225806451566</v>
      </c>
      <c r="N394" s="10">
        <f t="shared" si="59"/>
        <v>0.60903225806451566</v>
      </c>
      <c r="O394" s="10">
        <f t="shared" si="59"/>
        <v>0.60903225806451566</v>
      </c>
      <c r="P394" s="10">
        <f t="shared" si="59"/>
        <v>0.60903225806451566</v>
      </c>
      <c r="Q394" s="10">
        <f t="shared" si="59"/>
        <v>0.60903225806451566</v>
      </c>
      <c r="R394" s="10">
        <f t="shared" si="59"/>
        <v>0.60903225806451566</v>
      </c>
      <c r="S394" s="10">
        <f t="shared" si="59"/>
        <v>0.60903225806451566</v>
      </c>
      <c r="T394" s="10">
        <f t="shared" si="59"/>
        <v>0.60903225806451566</v>
      </c>
      <c r="U394" s="10">
        <f t="shared" si="59"/>
        <v>0.60903225806451566</v>
      </c>
      <c r="V394" s="10">
        <f t="shared" si="59"/>
        <v>0.60903225806451566</v>
      </c>
      <c r="W394" s="10">
        <f t="shared" si="59"/>
        <v>0.60903225806451566</v>
      </c>
      <c r="X394" s="10">
        <f t="shared" si="59"/>
        <v>0.60903225806451566</v>
      </c>
      <c r="Y394" s="10">
        <f t="shared" si="59"/>
        <v>0.60903225806451566</v>
      </c>
      <c r="Z394" s="10">
        <f t="shared" si="59"/>
        <v>0.60903225806451566</v>
      </c>
      <c r="AA394" s="10">
        <f t="shared" si="59"/>
        <v>0.60903225806451566</v>
      </c>
      <c r="AB394" s="10">
        <f t="shared" si="59"/>
        <v>0.60903225806451566</v>
      </c>
      <c r="AC394" s="10">
        <f t="shared" si="59"/>
        <v>0.60903225806451566</v>
      </c>
    </row>
    <row r="395" spans="1:29" x14ac:dyDescent="0.25">
      <c r="A395" s="2">
        <v>394</v>
      </c>
      <c r="B395" s="3">
        <f t="shared" si="58"/>
        <v>44291</v>
      </c>
      <c r="C395" s="10">
        <f t="shared" si="56"/>
        <v>0.61419354838709628</v>
      </c>
      <c r="D395" s="10">
        <f t="shared" si="57"/>
        <v>0.61419354838709628</v>
      </c>
      <c r="E395" s="10">
        <f t="shared" si="59"/>
        <v>0.61419354838709628</v>
      </c>
      <c r="F395" s="10">
        <f t="shared" si="59"/>
        <v>0.61419354838709628</v>
      </c>
      <c r="G395" s="10">
        <f t="shared" si="59"/>
        <v>0.61419354838709628</v>
      </c>
      <c r="H395" s="10">
        <f t="shared" si="59"/>
        <v>0.61419354838709628</v>
      </c>
      <c r="I395" s="10">
        <f t="shared" si="59"/>
        <v>0.61419354838709628</v>
      </c>
      <c r="J395" s="10">
        <f t="shared" si="59"/>
        <v>0.61419354838709628</v>
      </c>
      <c r="K395" s="10">
        <f t="shared" si="59"/>
        <v>0.61419354838709628</v>
      </c>
      <c r="L395" s="10">
        <f t="shared" si="59"/>
        <v>0.61419354838709628</v>
      </c>
      <c r="M395" s="10">
        <f t="shared" si="59"/>
        <v>0.61419354838709628</v>
      </c>
      <c r="N395" s="10">
        <f t="shared" si="59"/>
        <v>0.61419354838709628</v>
      </c>
      <c r="O395" s="10">
        <f t="shared" si="59"/>
        <v>0.61419354838709628</v>
      </c>
      <c r="P395" s="10">
        <f t="shared" si="59"/>
        <v>0.61419354838709628</v>
      </c>
      <c r="Q395" s="10">
        <f t="shared" si="59"/>
        <v>0.61419354838709628</v>
      </c>
      <c r="R395" s="10">
        <f t="shared" si="59"/>
        <v>0.61419354838709628</v>
      </c>
      <c r="S395" s="10">
        <f t="shared" si="59"/>
        <v>0.61419354838709628</v>
      </c>
      <c r="T395" s="10">
        <f t="shared" si="59"/>
        <v>0.61419354838709628</v>
      </c>
      <c r="U395" s="10">
        <f t="shared" si="59"/>
        <v>0.61419354838709628</v>
      </c>
      <c r="V395" s="10">
        <f t="shared" si="59"/>
        <v>0.61419354838709628</v>
      </c>
      <c r="W395" s="10">
        <f t="shared" si="59"/>
        <v>0.61419354838709628</v>
      </c>
      <c r="X395" s="10">
        <f t="shared" si="59"/>
        <v>0.61419354838709628</v>
      </c>
      <c r="Y395" s="10">
        <f t="shared" si="59"/>
        <v>0.61419354838709628</v>
      </c>
      <c r="Z395" s="10">
        <f t="shared" si="59"/>
        <v>0.61419354838709628</v>
      </c>
      <c r="AA395" s="10">
        <f t="shared" si="59"/>
        <v>0.61419354838709628</v>
      </c>
      <c r="AB395" s="10">
        <f t="shared" si="59"/>
        <v>0.61419354838709628</v>
      </c>
      <c r="AC395" s="10">
        <f t="shared" si="59"/>
        <v>0.61419354838709628</v>
      </c>
    </row>
    <row r="396" spans="1:29" x14ac:dyDescent="0.25">
      <c r="A396" s="2">
        <v>395</v>
      </c>
      <c r="B396" s="3">
        <f t="shared" si="58"/>
        <v>44292</v>
      </c>
      <c r="C396" s="10">
        <f t="shared" si="56"/>
        <v>0.61935483870967689</v>
      </c>
      <c r="D396" s="10">
        <f t="shared" si="57"/>
        <v>0.61935483870967689</v>
      </c>
      <c r="E396" s="10">
        <f t="shared" si="59"/>
        <v>0.61935483870967689</v>
      </c>
      <c r="F396" s="10">
        <f t="shared" si="59"/>
        <v>0.61935483870967689</v>
      </c>
      <c r="G396" s="10">
        <f t="shared" si="59"/>
        <v>0.61935483870967689</v>
      </c>
      <c r="H396" s="10">
        <f t="shared" si="59"/>
        <v>0.61935483870967689</v>
      </c>
      <c r="I396" s="10">
        <f t="shared" si="59"/>
        <v>0.61935483870967689</v>
      </c>
      <c r="J396" s="10">
        <f t="shared" si="59"/>
        <v>0.61935483870967689</v>
      </c>
      <c r="K396" s="10">
        <f t="shared" si="59"/>
        <v>0.61935483870967689</v>
      </c>
      <c r="L396" s="10">
        <f t="shared" si="59"/>
        <v>0.61935483870967689</v>
      </c>
      <c r="M396" s="10">
        <f t="shared" si="59"/>
        <v>0.61935483870967689</v>
      </c>
      <c r="N396" s="10">
        <f t="shared" si="59"/>
        <v>0.61935483870967689</v>
      </c>
      <c r="O396" s="10">
        <f t="shared" si="59"/>
        <v>0.61935483870967689</v>
      </c>
      <c r="P396" s="10">
        <f t="shared" si="59"/>
        <v>0.61935483870967689</v>
      </c>
      <c r="Q396" s="10">
        <f t="shared" si="59"/>
        <v>0.61935483870967689</v>
      </c>
      <c r="R396" s="10">
        <f t="shared" si="59"/>
        <v>0.61935483870967689</v>
      </c>
      <c r="S396" s="10">
        <f t="shared" si="59"/>
        <v>0.61935483870967689</v>
      </c>
      <c r="T396" s="10">
        <f t="shared" si="59"/>
        <v>0.61935483870967689</v>
      </c>
      <c r="U396" s="10">
        <f t="shared" si="59"/>
        <v>0.61935483870967689</v>
      </c>
      <c r="V396" s="10">
        <f t="shared" si="59"/>
        <v>0.61935483870967689</v>
      </c>
      <c r="W396" s="10">
        <f t="shared" si="59"/>
        <v>0.61935483870967689</v>
      </c>
      <c r="X396" s="10">
        <f t="shared" si="59"/>
        <v>0.61935483870967689</v>
      </c>
      <c r="Y396" s="10">
        <f t="shared" si="59"/>
        <v>0.61935483870967689</v>
      </c>
      <c r="Z396" s="10">
        <f t="shared" si="59"/>
        <v>0.61935483870967689</v>
      </c>
      <c r="AA396" s="10">
        <f t="shared" si="59"/>
        <v>0.61935483870967689</v>
      </c>
      <c r="AB396" s="10">
        <f t="shared" si="59"/>
        <v>0.61935483870967689</v>
      </c>
      <c r="AC396" s="10">
        <f t="shared" si="59"/>
        <v>0.61935483870967689</v>
      </c>
    </row>
    <row r="397" spans="1:29" x14ac:dyDescent="0.25">
      <c r="A397" s="2">
        <v>396</v>
      </c>
      <c r="B397" s="3">
        <f t="shared" si="58"/>
        <v>44293</v>
      </c>
      <c r="C397" s="10">
        <f t="shared" si="56"/>
        <v>0.62451612903225751</v>
      </c>
      <c r="D397" s="10">
        <f t="shared" si="57"/>
        <v>0.62451612903225751</v>
      </c>
      <c r="E397" s="10">
        <f t="shared" si="59"/>
        <v>0.62451612903225751</v>
      </c>
      <c r="F397" s="10">
        <f t="shared" si="59"/>
        <v>0.62451612903225751</v>
      </c>
      <c r="G397" s="10">
        <f t="shared" si="59"/>
        <v>0.62451612903225751</v>
      </c>
      <c r="H397" s="10">
        <f t="shared" si="59"/>
        <v>0.62451612903225751</v>
      </c>
      <c r="I397" s="10">
        <f t="shared" si="59"/>
        <v>0.62451612903225751</v>
      </c>
      <c r="J397" s="10">
        <f t="shared" si="59"/>
        <v>0.62451612903225751</v>
      </c>
      <c r="K397" s="10">
        <f t="shared" si="59"/>
        <v>0.62451612903225751</v>
      </c>
      <c r="L397" s="10">
        <f t="shared" si="59"/>
        <v>0.62451612903225751</v>
      </c>
      <c r="M397" s="10">
        <f t="shared" si="59"/>
        <v>0.62451612903225751</v>
      </c>
      <c r="N397" s="10">
        <f t="shared" si="59"/>
        <v>0.62451612903225751</v>
      </c>
      <c r="O397" s="10">
        <f t="shared" si="59"/>
        <v>0.62451612903225751</v>
      </c>
      <c r="P397" s="10">
        <f t="shared" si="59"/>
        <v>0.62451612903225751</v>
      </c>
      <c r="Q397" s="10">
        <f t="shared" si="59"/>
        <v>0.62451612903225751</v>
      </c>
      <c r="R397" s="10">
        <f t="shared" si="59"/>
        <v>0.62451612903225751</v>
      </c>
      <c r="S397" s="10">
        <f t="shared" si="59"/>
        <v>0.62451612903225751</v>
      </c>
      <c r="T397" s="10">
        <f t="shared" si="59"/>
        <v>0.62451612903225751</v>
      </c>
      <c r="U397" s="10">
        <f t="shared" si="59"/>
        <v>0.62451612903225751</v>
      </c>
      <c r="V397" s="10">
        <f t="shared" si="59"/>
        <v>0.62451612903225751</v>
      </c>
      <c r="W397" s="10">
        <f t="shared" si="59"/>
        <v>0.62451612903225751</v>
      </c>
      <c r="X397" s="10">
        <f t="shared" si="59"/>
        <v>0.62451612903225751</v>
      </c>
      <c r="Y397" s="10">
        <f t="shared" si="59"/>
        <v>0.62451612903225751</v>
      </c>
      <c r="Z397" s="10">
        <f t="shared" si="59"/>
        <v>0.62451612903225751</v>
      </c>
      <c r="AA397" s="10">
        <f t="shared" si="59"/>
        <v>0.62451612903225751</v>
      </c>
      <c r="AB397" s="10">
        <f t="shared" si="59"/>
        <v>0.62451612903225751</v>
      </c>
      <c r="AC397" s="10">
        <f t="shared" si="59"/>
        <v>0.62451612903225751</v>
      </c>
    </row>
    <row r="398" spans="1:29" x14ac:dyDescent="0.25">
      <c r="A398" s="2">
        <v>397</v>
      </c>
      <c r="B398" s="3">
        <f t="shared" si="58"/>
        <v>44294</v>
      </c>
      <c r="C398" s="10">
        <f t="shared" si="56"/>
        <v>0.62967741935483812</v>
      </c>
      <c r="D398" s="10">
        <f t="shared" si="57"/>
        <v>0.62967741935483812</v>
      </c>
      <c r="E398" s="10">
        <f t="shared" si="59"/>
        <v>0.62967741935483812</v>
      </c>
      <c r="F398" s="10">
        <f t="shared" si="59"/>
        <v>0.62967741935483812</v>
      </c>
      <c r="G398" s="10">
        <f t="shared" si="59"/>
        <v>0.62967741935483812</v>
      </c>
      <c r="H398" s="10">
        <f t="shared" si="59"/>
        <v>0.62967741935483812</v>
      </c>
      <c r="I398" s="10">
        <f t="shared" si="59"/>
        <v>0.62967741935483812</v>
      </c>
      <c r="J398" s="10">
        <f t="shared" si="59"/>
        <v>0.62967741935483812</v>
      </c>
      <c r="K398" s="10">
        <f t="shared" si="59"/>
        <v>0.62967741935483812</v>
      </c>
      <c r="L398" s="10">
        <f t="shared" si="59"/>
        <v>0.62967741935483812</v>
      </c>
      <c r="M398" s="10">
        <f t="shared" si="59"/>
        <v>0.62967741935483812</v>
      </c>
      <c r="N398" s="10">
        <f t="shared" si="59"/>
        <v>0.62967741935483812</v>
      </c>
      <c r="O398" s="10">
        <f t="shared" si="59"/>
        <v>0.62967741935483812</v>
      </c>
      <c r="P398" s="10">
        <f t="shared" si="59"/>
        <v>0.62967741935483812</v>
      </c>
      <c r="Q398" s="10">
        <f t="shared" si="59"/>
        <v>0.62967741935483812</v>
      </c>
      <c r="R398" s="10">
        <f t="shared" si="59"/>
        <v>0.62967741935483812</v>
      </c>
      <c r="S398" s="10">
        <f t="shared" si="59"/>
        <v>0.62967741935483812</v>
      </c>
      <c r="T398" s="10">
        <f t="shared" si="59"/>
        <v>0.62967741935483812</v>
      </c>
      <c r="U398" s="10">
        <f t="shared" si="59"/>
        <v>0.62967741935483812</v>
      </c>
      <c r="V398" s="10">
        <f t="shared" si="59"/>
        <v>0.62967741935483812</v>
      </c>
      <c r="W398" s="10">
        <f t="shared" si="59"/>
        <v>0.62967741935483812</v>
      </c>
      <c r="X398" s="10">
        <f t="shared" si="59"/>
        <v>0.62967741935483812</v>
      </c>
      <c r="Y398" s="10">
        <f t="shared" si="59"/>
        <v>0.62967741935483812</v>
      </c>
      <c r="Z398" s="10">
        <f t="shared" si="59"/>
        <v>0.62967741935483812</v>
      </c>
      <c r="AA398" s="10">
        <f t="shared" si="59"/>
        <v>0.62967741935483812</v>
      </c>
      <c r="AB398" s="10">
        <f t="shared" si="59"/>
        <v>0.62967741935483812</v>
      </c>
      <c r="AC398" s="10">
        <f t="shared" si="59"/>
        <v>0.62967741935483812</v>
      </c>
    </row>
    <row r="399" spans="1:29" x14ac:dyDescent="0.25">
      <c r="A399" s="2">
        <v>398</v>
      </c>
      <c r="B399" s="3">
        <f t="shared" si="58"/>
        <v>44295</v>
      </c>
      <c r="C399" s="10">
        <f t="shared" si="56"/>
        <v>0.63483870967741873</v>
      </c>
      <c r="D399" s="10">
        <f t="shared" si="57"/>
        <v>0.63483870967741873</v>
      </c>
      <c r="E399" s="10">
        <f t="shared" si="59"/>
        <v>0.63483870967741873</v>
      </c>
      <c r="F399" s="10">
        <f t="shared" si="59"/>
        <v>0.63483870967741873</v>
      </c>
      <c r="G399" s="10">
        <f t="shared" si="59"/>
        <v>0.63483870967741873</v>
      </c>
      <c r="H399" s="10">
        <f t="shared" si="59"/>
        <v>0.63483870967741873</v>
      </c>
      <c r="I399" s="10">
        <f t="shared" si="59"/>
        <v>0.63483870967741873</v>
      </c>
      <c r="J399" s="10">
        <f t="shared" si="59"/>
        <v>0.63483870967741873</v>
      </c>
      <c r="K399" s="10">
        <f t="shared" si="59"/>
        <v>0.63483870967741873</v>
      </c>
      <c r="L399" s="10">
        <f t="shared" si="59"/>
        <v>0.63483870967741873</v>
      </c>
      <c r="M399" s="10">
        <f t="shared" si="59"/>
        <v>0.63483870967741873</v>
      </c>
      <c r="N399" s="10">
        <f t="shared" si="59"/>
        <v>0.63483870967741873</v>
      </c>
      <c r="O399" s="10">
        <f t="shared" si="59"/>
        <v>0.63483870967741873</v>
      </c>
      <c r="P399" s="10">
        <f t="shared" si="59"/>
        <v>0.63483870967741873</v>
      </c>
      <c r="Q399" s="10">
        <f t="shared" si="59"/>
        <v>0.63483870967741873</v>
      </c>
      <c r="R399" s="10">
        <f t="shared" si="59"/>
        <v>0.63483870967741873</v>
      </c>
      <c r="S399" s="10">
        <f t="shared" si="59"/>
        <v>0.63483870967741873</v>
      </c>
      <c r="T399" s="10">
        <f t="shared" si="59"/>
        <v>0.63483870967741873</v>
      </c>
      <c r="U399" s="10">
        <f t="shared" si="59"/>
        <v>0.63483870967741873</v>
      </c>
      <c r="V399" s="10">
        <f t="shared" si="59"/>
        <v>0.63483870967741873</v>
      </c>
      <c r="W399" s="10">
        <f t="shared" si="59"/>
        <v>0.63483870967741873</v>
      </c>
      <c r="X399" s="10">
        <f t="shared" si="59"/>
        <v>0.63483870967741873</v>
      </c>
      <c r="Y399" s="10">
        <f t="shared" si="59"/>
        <v>0.63483870967741873</v>
      </c>
      <c r="Z399" s="10">
        <f t="shared" si="59"/>
        <v>0.63483870967741873</v>
      </c>
      <c r="AA399" s="10">
        <f t="shared" si="59"/>
        <v>0.63483870967741873</v>
      </c>
      <c r="AB399" s="10">
        <f t="shared" si="59"/>
        <v>0.63483870967741873</v>
      </c>
      <c r="AC399" s="10">
        <f t="shared" si="59"/>
        <v>0.63483870967741873</v>
      </c>
    </row>
    <row r="400" spans="1:29" x14ac:dyDescent="0.25">
      <c r="A400" s="2">
        <v>399</v>
      </c>
      <c r="B400" s="3">
        <f t="shared" si="58"/>
        <v>44296</v>
      </c>
      <c r="C400" s="10">
        <f t="shared" si="56"/>
        <v>0.63999999999999935</v>
      </c>
      <c r="D400" s="10">
        <f t="shared" si="57"/>
        <v>0.63999999999999935</v>
      </c>
      <c r="E400" s="10">
        <f t="shared" si="59"/>
        <v>0.63999999999999935</v>
      </c>
      <c r="F400" s="10">
        <f t="shared" si="59"/>
        <v>0.63999999999999935</v>
      </c>
      <c r="G400" s="10">
        <f t="shared" si="59"/>
        <v>0.63999999999999935</v>
      </c>
      <c r="H400" s="10">
        <f t="shared" si="59"/>
        <v>0.63999999999999935</v>
      </c>
      <c r="I400" s="10">
        <f t="shared" si="59"/>
        <v>0.63999999999999935</v>
      </c>
      <c r="J400" s="10">
        <f t="shared" si="59"/>
        <v>0.63999999999999935</v>
      </c>
      <c r="K400" s="10">
        <f t="shared" si="59"/>
        <v>0.63999999999999935</v>
      </c>
      <c r="L400" s="10">
        <f t="shared" si="59"/>
        <v>0.63999999999999935</v>
      </c>
      <c r="M400" s="10">
        <f t="shared" si="59"/>
        <v>0.63999999999999935</v>
      </c>
      <c r="N400" s="10">
        <f t="shared" si="59"/>
        <v>0.63999999999999935</v>
      </c>
      <c r="O400" s="10">
        <f t="shared" si="59"/>
        <v>0.63999999999999935</v>
      </c>
      <c r="P400" s="10">
        <f t="shared" si="59"/>
        <v>0.63999999999999935</v>
      </c>
      <c r="Q400" s="10">
        <f t="shared" si="59"/>
        <v>0.63999999999999935</v>
      </c>
      <c r="R400" s="10">
        <f t="shared" si="59"/>
        <v>0.63999999999999935</v>
      </c>
      <c r="S400" s="10">
        <f t="shared" si="59"/>
        <v>0.63999999999999935</v>
      </c>
      <c r="T400" s="10">
        <f t="shared" si="59"/>
        <v>0.63999999999999935</v>
      </c>
      <c r="U400" s="10">
        <f t="shared" si="59"/>
        <v>0.63999999999999935</v>
      </c>
      <c r="V400" s="10">
        <f t="shared" si="59"/>
        <v>0.63999999999999935</v>
      </c>
      <c r="W400" s="10">
        <f t="shared" si="59"/>
        <v>0.63999999999999935</v>
      </c>
      <c r="X400" s="10">
        <f t="shared" si="59"/>
        <v>0.63999999999999935</v>
      </c>
      <c r="Y400" s="10">
        <f t="shared" si="59"/>
        <v>0.63999999999999935</v>
      </c>
      <c r="Z400" s="10">
        <f t="shared" si="59"/>
        <v>0.63999999999999935</v>
      </c>
      <c r="AA400" s="10">
        <f t="shared" si="59"/>
        <v>0.63999999999999935</v>
      </c>
      <c r="AB400" s="10">
        <f t="shared" si="59"/>
        <v>0.63999999999999935</v>
      </c>
      <c r="AC400" s="10">
        <f t="shared" si="59"/>
        <v>0.63999999999999935</v>
      </c>
    </row>
    <row r="401" spans="1:29" x14ac:dyDescent="0.25">
      <c r="A401" s="2">
        <v>400</v>
      </c>
      <c r="B401" s="3">
        <f t="shared" si="58"/>
        <v>44297</v>
      </c>
      <c r="C401" s="10">
        <f t="shared" si="56"/>
        <v>0.64516129032257996</v>
      </c>
      <c r="D401" s="10">
        <f t="shared" si="57"/>
        <v>0.64516129032257996</v>
      </c>
      <c r="E401" s="10">
        <f t="shared" si="59"/>
        <v>0.64516129032257996</v>
      </c>
      <c r="F401" s="10">
        <f t="shared" si="59"/>
        <v>0.64516129032257996</v>
      </c>
      <c r="G401" s="10">
        <f t="shared" si="59"/>
        <v>0.64516129032257996</v>
      </c>
      <c r="H401" s="10">
        <f t="shared" si="59"/>
        <v>0.64516129032257996</v>
      </c>
      <c r="I401" s="10">
        <f t="shared" si="59"/>
        <v>0.64516129032257996</v>
      </c>
      <c r="J401" s="10">
        <f t="shared" si="59"/>
        <v>0.64516129032257996</v>
      </c>
      <c r="K401" s="10">
        <f t="shared" si="59"/>
        <v>0.64516129032257996</v>
      </c>
      <c r="L401" s="10">
        <f t="shared" si="59"/>
        <v>0.64516129032257996</v>
      </c>
      <c r="M401" s="10">
        <f t="shared" si="59"/>
        <v>0.64516129032257996</v>
      </c>
      <c r="N401" s="10">
        <f t="shared" si="59"/>
        <v>0.64516129032257996</v>
      </c>
      <c r="O401" s="10">
        <f t="shared" si="59"/>
        <v>0.64516129032257996</v>
      </c>
      <c r="P401" s="10">
        <f t="shared" si="59"/>
        <v>0.64516129032257996</v>
      </c>
      <c r="Q401" s="10">
        <f t="shared" si="59"/>
        <v>0.64516129032257996</v>
      </c>
      <c r="R401" s="10">
        <f t="shared" si="59"/>
        <v>0.64516129032257996</v>
      </c>
      <c r="S401" s="10">
        <f t="shared" si="59"/>
        <v>0.64516129032257996</v>
      </c>
      <c r="T401" s="10">
        <f t="shared" si="59"/>
        <v>0.64516129032257996</v>
      </c>
      <c r="U401" s="10">
        <f t="shared" si="59"/>
        <v>0.64516129032257996</v>
      </c>
      <c r="V401" s="10">
        <f t="shared" si="59"/>
        <v>0.64516129032257996</v>
      </c>
      <c r="W401" s="10">
        <f t="shared" si="59"/>
        <v>0.64516129032257996</v>
      </c>
      <c r="X401" s="10">
        <f t="shared" si="59"/>
        <v>0.64516129032257996</v>
      </c>
      <c r="Y401" s="10">
        <f t="shared" si="59"/>
        <v>0.64516129032257996</v>
      </c>
      <c r="Z401" s="10">
        <f t="shared" si="59"/>
        <v>0.64516129032257996</v>
      </c>
      <c r="AA401" s="10">
        <f t="shared" si="59"/>
        <v>0.64516129032257996</v>
      </c>
      <c r="AB401" s="10">
        <f t="shared" si="59"/>
        <v>0.64516129032257996</v>
      </c>
      <c r="AC401" s="10">
        <f t="shared" si="59"/>
        <v>0.64516129032257996</v>
      </c>
    </row>
    <row r="402" spans="1:29" x14ac:dyDescent="0.25">
      <c r="A402" s="2">
        <v>401</v>
      </c>
      <c r="B402" s="3">
        <f t="shared" si="58"/>
        <v>44298</v>
      </c>
      <c r="C402" s="10">
        <f t="shared" si="56"/>
        <v>0.65032258064516069</v>
      </c>
      <c r="D402" s="10">
        <f t="shared" si="57"/>
        <v>0.65032258064516069</v>
      </c>
      <c r="E402" s="10">
        <f t="shared" si="59"/>
        <v>0.65032258064516069</v>
      </c>
      <c r="F402" s="10">
        <f t="shared" si="59"/>
        <v>0.65032258064516069</v>
      </c>
      <c r="G402" s="10">
        <f t="shared" si="59"/>
        <v>0.65032258064516069</v>
      </c>
      <c r="H402" s="10">
        <f t="shared" si="59"/>
        <v>0.65032258064516069</v>
      </c>
      <c r="I402" s="10">
        <f t="shared" si="59"/>
        <v>0.65032258064516069</v>
      </c>
      <c r="J402" s="10">
        <f t="shared" si="59"/>
        <v>0.65032258064516069</v>
      </c>
      <c r="K402" s="10">
        <f t="shared" si="59"/>
        <v>0.65032258064516069</v>
      </c>
      <c r="L402" s="10">
        <f t="shared" si="59"/>
        <v>0.65032258064516069</v>
      </c>
      <c r="M402" s="10">
        <f t="shared" si="59"/>
        <v>0.65032258064516069</v>
      </c>
      <c r="N402" s="10">
        <f t="shared" si="59"/>
        <v>0.65032258064516069</v>
      </c>
      <c r="O402" s="10">
        <f t="shared" si="59"/>
        <v>0.65032258064516069</v>
      </c>
      <c r="P402" s="10">
        <f t="shared" si="59"/>
        <v>0.65032258064516069</v>
      </c>
      <c r="Q402" s="10">
        <f t="shared" si="59"/>
        <v>0.65032258064516069</v>
      </c>
      <c r="R402" s="10">
        <f t="shared" si="59"/>
        <v>0.65032258064516069</v>
      </c>
      <c r="S402" s="10">
        <f t="shared" si="59"/>
        <v>0.65032258064516069</v>
      </c>
      <c r="T402" s="10">
        <f t="shared" si="59"/>
        <v>0.65032258064516069</v>
      </c>
      <c r="U402" s="10">
        <f t="shared" si="59"/>
        <v>0.65032258064516069</v>
      </c>
      <c r="V402" s="10">
        <f t="shared" si="59"/>
        <v>0.65032258064516069</v>
      </c>
      <c r="W402" s="10">
        <f t="shared" si="59"/>
        <v>0.65032258064516069</v>
      </c>
      <c r="X402" s="10">
        <f t="shared" si="59"/>
        <v>0.65032258064516069</v>
      </c>
      <c r="Y402" s="10">
        <f t="shared" si="59"/>
        <v>0.65032258064516069</v>
      </c>
      <c r="Z402" s="10">
        <f t="shared" si="59"/>
        <v>0.65032258064516069</v>
      </c>
      <c r="AA402" s="10">
        <f t="shared" si="59"/>
        <v>0.65032258064516069</v>
      </c>
      <c r="AB402" s="10">
        <f t="shared" si="59"/>
        <v>0.65032258064516069</v>
      </c>
      <c r="AC402" s="10">
        <f t="shared" si="59"/>
        <v>0.65032258064516069</v>
      </c>
    </row>
    <row r="403" spans="1:29" x14ac:dyDescent="0.25">
      <c r="A403" s="2">
        <v>402</v>
      </c>
      <c r="B403" s="3">
        <f t="shared" si="58"/>
        <v>44299</v>
      </c>
      <c r="C403" s="10">
        <f t="shared" si="56"/>
        <v>0.6554838709677413</v>
      </c>
      <c r="D403" s="10">
        <f t="shared" si="57"/>
        <v>0.6554838709677413</v>
      </c>
      <c r="E403" s="10">
        <f t="shared" si="59"/>
        <v>0.6554838709677413</v>
      </c>
      <c r="F403" s="10">
        <f t="shared" si="59"/>
        <v>0.6554838709677413</v>
      </c>
      <c r="G403" s="10">
        <f t="shared" si="59"/>
        <v>0.6554838709677413</v>
      </c>
      <c r="H403" s="10">
        <f t="shared" si="59"/>
        <v>0.6554838709677413</v>
      </c>
      <c r="I403" s="10">
        <f t="shared" si="59"/>
        <v>0.6554838709677413</v>
      </c>
      <c r="J403" s="10">
        <f t="shared" si="59"/>
        <v>0.6554838709677413</v>
      </c>
      <c r="K403" s="10">
        <f t="shared" si="59"/>
        <v>0.6554838709677413</v>
      </c>
      <c r="L403" s="10">
        <f t="shared" si="59"/>
        <v>0.6554838709677413</v>
      </c>
      <c r="M403" s="10">
        <f t="shared" si="59"/>
        <v>0.6554838709677413</v>
      </c>
      <c r="N403" s="10">
        <f t="shared" si="59"/>
        <v>0.6554838709677413</v>
      </c>
      <c r="O403" s="10">
        <f t="shared" si="59"/>
        <v>0.6554838709677413</v>
      </c>
      <c r="P403" s="10">
        <f t="shared" si="59"/>
        <v>0.6554838709677413</v>
      </c>
      <c r="Q403" s="10">
        <f t="shared" si="59"/>
        <v>0.6554838709677413</v>
      </c>
      <c r="R403" s="10">
        <f t="shared" si="59"/>
        <v>0.6554838709677413</v>
      </c>
      <c r="S403" s="10">
        <f t="shared" si="59"/>
        <v>0.6554838709677413</v>
      </c>
      <c r="T403" s="10">
        <f t="shared" si="59"/>
        <v>0.6554838709677413</v>
      </c>
      <c r="U403" s="10">
        <f t="shared" si="59"/>
        <v>0.6554838709677413</v>
      </c>
      <c r="V403" s="10">
        <f t="shared" si="59"/>
        <v>0.6554838709677413</v>
      </c>
      <c r="W403" s="10">
        <f t="shared" si="59"/>
        <v>0.6554838709677413</v>
      </c>
      <c r="X403" s="10">
        <f t="shared" si="59"/>
        <v>0.6554838709677413</v>
      </c>
      <c r="Y403" s="10">
        <f t="shared" si="59"/>
        <v>0.6554838709677413</v>
      </c>
      <c r="Z403" s="10">
        <f t="shared" si="59"/>
        <v>0.6554838709677413</v>
      </c>
      <c r="AA403" s="10">
        <f t="shared" si="59"/>
        <v>0.6554838709677413</v>
      </c>
      <c r="AB403" s="10">
        <f t="shared" si="59"/>
        <v>0.6554838709677413</v>
      </c>
      <c r="AC403" s="10">
        <f t="shared" si="59"/>
        <v>0.6554838709677413</v>
      </c>
    </row>
    <row r="404" spans="1:29" x14ac:dyDescent="0.25">
      <c r="A404" s="2">
        <v>403</v>
      </c>
      <c r="B404" s="3">
        <f t="shared" si="58"/>
        <v>44300</v>
      </c>
      <c r="C404" s="10">
        <f t="shared" si="56"/>
        <v>0.66064516129032191</v>
      </c>
      <c r="D404" s="10">
        <f t="shared" si="57"/>
        <v>0.66064516129032191</v>
      </c>
      <c r="E404" s="10">
        <f t="shared" ref="E404:AC414" si="60">D404</f>
        <v>0.66064516129032191</v>
      </c>
      <c r="F404" s="10">
        <f t="shared" si="60"/>
        <v>0.66064516129032191</v>
      </c>
      <c r="G404" s="10">
        <f t="shared" si="60"/>
        <v>0.66064516129032191</v>
      </c>
      <c r="H404" s="10">
        <f t="shared" si="60"/>
        <v>0.66064516129032191</v>
      </c>
      <c r="I404" s="10">
        <f t="shared" si="60"/>
        <v>0.66064516129032191</v>
      </c>
      <c r="J404" s="10">
        <f t="shared" si="60"/>
        <v>0.66064516129032191</v>
      </c>
      <c r="K404" s="10">
        <f t="shared" si="60"/>
        <v>0.66064516129032191</v>
      </c>
      <c r="L404" s="10">
        <f t="shared" si="60"/>
        <v>0.66064516129032191</v>
      </c>
      <c r="M404" s="10">
        <f t="shared" si="60"/>
        <v>0.66064516129032191</v>
      </c>
      <c r="N404" s="10">
        <f t="shared" si="60"/>
        <v>0.66064516129032191</v>
      </c>
      <c r="O404" s="10">
        <f t="shared" si="60"/>
        <v>0.66064516129032191</v>
      </c>
      <c r="P404" s="10">
        <f t="shared" si="60"/>
        <v>0.66064516129032191</v>
      </c>
      <c r="Q404" s="10">
        <f t="shared" si="60"/>
        <v>0.66064516129032191</v>
      </c>
      <c r="R404" s="10">
        <f t="shared" si="60"/>
        <v>0.66064516129032191</v>
      </c>
      <c r="S404" s="10">
        <f t="shared" si="60"/>
        <v>0.66064516129032191</v>
      </c>
      <c r="T404" s="10">
        <f t="shared" si="60"/>
        <v>0.66064516129032191</v>
      </c>
      <c r="U404" s="10">
        <f t="shared" si="60"/>
        <v>0.66064516129032191</v>
      </c>
      <c r="V404" s="10">
        <f t="shared" si="60"/>
        <v>0.66064516129032191</v>
      </c>
      <c r="W404" s="10">
        <f t="shared" si="60"/>
        <v>0.66064516129032191</v>
      </c>
      <c r="X404" s="10">
        <f t="shared" si="60"/>
        <v>0.66064516129032191</v>
      </c>
      <c r="Y404" s="10">
        <f t="shared" si="60"/>
        <v>0.66064516129032191</v>
      </c>
      <c r="Z404" s="10">
        <f t="shared" si="60"/>
        <v>0.66064516129032191</v>
      </c>
      <c r="AA404" s="10">
        <f t="shared" si="60"/>
        <v>0.66064516129032191</v>
      </c>
      <c r="AB404" s="10">
        <f t="shared" si="60"/>
        <v>0.66064516129032191</v>
      </c>
      <c r="AC404" s="10">
        <f t="shared" si="60"/>
        <v>0.66064516129032191</v>
      </c>
    </row>
    <row r="405" spans="1:29" x14ac:dyDescent="0.25">
      <c r="A405" s="2">
        <v>404</v>
      </c>
      <c r="B405" s="3">
        <f t="shared" si="58"/>
        <v>44301</v>
      </c>
      <c r="C405" s="10">
        <f t="shared" si="56"/>
        <v>0.66580645161290264</v>
      </c>
      <c r="D405" s="10">
        <f t="shared" si="57"/>
        <v>0.66580645161290264</v>
      </c>
      <c r="E405" s="10">
        <f t="shared" si="60"/>
        <v>0.66580645161290264</v>
      </c>
      <c r="F405" s="10">
        <f t="shared" si="60"/>
        <v>0.66580645161290264</v>
      </c>
      <c r="G405" s="10">
        <f t="shared" si="60"/>
        <v>0.66580645161290264</v>
      </c>
      <c r="H405" s="10">
        <f t="shared" si="60"/>
        <v>0.66580645161290264</v>
      </c>
      <c r="I405" s="10">
        <f t="shared" si="60"/>
        <v>0.66580645161290264</v>
      </c>
      <c r="J405" s="10">
        <f t="shared" si="60"/>
        <v>0.66580645161290264</v>
      </c>
      <c r="K405" s="10">
        <f t="shared" si="60"/>
        <v>0.66580645161290264</v>
      </c>
      <c r="L405" s="10">
        <f t="shared" si="60"/>
        <v>0.66580645161290264</v>
      </c>
      <c r="M405" s="10">
        <f t="shared" si="60"/>
        <v>0.66580645161290264</v>
      </c>
      <c r="N405" s="10">
        <f t="shared" si="60"/>
        <v>0.66580645161290264</v>
      </c>
      <c r="O405" s="10">
        <f t="shared" si="60"/>
        <v>0.66580645161290264</v>
      </c>
      <c r="P405" s="10">
        <f t="shared" si="60"/>
        <v>0.66580645161290264</v>
      </c>
      <c r="Q405" s="10">
        <f t="shared" si="60"/>
        <v>0.66580645161290264</v>
      </c>
      <c r="R405" s="10">
        <f t="shared" si="60"/>
        <v>0.66580645161290264</v>
      </c>
      <c r="S405" s="10">
        <f t="shared" si="60"/>
        <v>0.66580645161290264</v>
      </c>
      <c r="T405" s="10">
        <f t="shared" si="60"/>
        <v>0.66580645161290264</v>
      </c>
      <c r="U405" s="10">
        <f t="shared" si="60"/>
        <v>0.66580645161290264</v>
      </c>
      <c r="V405" s="10">
        <f t="shared" si="60"/>
        <v>0.66580645161290264</v>
      </c>
      <c r="W405" s="10">
        <f t="shared" si="60"/>
        <v>0.66580645161290264</v>
      </c>
      <c r="X405" s="10">
        <f t="shared" si="60"/>
        <v>0.66580645161290264</v>
      </c>
      <c r="Y405" s="10">
        <f t="shared" si="60"/>
        <v>0.66580645161290264</v>
      </c>
      <c r="Z405" s="10">
        <f t="shared" si="60"/>
        <v>0.66580645161290264</v>
      </c>
      <c r="AA405" s="10">
        <f t="shared" si="60"/>
        <v>0.66580645161290264</v>
      </c>
      <c r="AB405" s="10">
        <f t="shared" si="60"/>
        <v>0.66580645161290264</v>
      </c>
      <c r="AC405" s="10">
        <f t="shared" si="60"/>
        <v>0.66580645161290264</v>
      </c>
    </row>
    <row r="406" spans="1:29" x14ac:dyDescent="0.25">
      <c r="A406" s="2">
        <v>405</v>
      </c>
      <c r="B406" s="3">
        <f t="shared" si="58"/>
        <v>44302</v>
      </c>
      <c r="C406" s="10">
        <f t="shared" si="56"/>
        <v>0.67096774193548336</v>
      </c>
      <c r="D406" s="10">
        <f t="shared" si="57"/>
        <v>0.67096774193548336</v>
      </c>
      <c r="E406" s="10">
        <f t="shared" si="60"/>
        <v>0.67096774193548336</v>
      </c>
      <c r="F406" s="10">
        <f t="shared" si="60"/>
        <v>0.67096774193548336</v>
      </c>
      <c r="G406" s="10">
        <f t="shared" si="60"/>
        <v>0.67096774193548336</v>
      </c>
      <c r="H406" s="10">
        <f t="shared" si="60"/>
        <v>0.67096774193548336</v>
      </c>
      <c r="I406" s="10">
        <f t="shared" si="60"/>
        <v>0.67096774193548336</v>
      </c>
      <c r="J406" s="10">
        <f t="shared" si="60"/>
        <v>0.67096774193548336</v>
      </c>
      <c r="K406" s="10">
        <f t="shared" si="60"/>
        <v>0.67096774193548336</v>
      </c>
      <c r="L406" s="10">
        <f t="shared" si="60"/>
        <v>0.67096774193548336</v>
      </c>
      <c r="M406" s="10">
        <f t="shared" si="60"/>
        <v>0.67096774193548336</v>
      </c>
      <c r="N406" s="10">
        <f t="shared" si="60"/>
        <v>0.67096774193548336</v>
      </c>
      <c r="O406" s="10">
        <f t="shared" si="60"/>
        <v>0.67096774193548336</v>
      </c>
      <c r="P406" s="10">
        <f t="shared" si="60"/>
        <v>0.67096774193548336</v>
      </c>
      <c r="Q406" s="10">
        <f t="shared" si="60"/>
        <v>0.67096774193548336</v>
      </c>
      <c r="R406" s="10">
        <f t="shared" si="60"/>
        <v>0.67096774193548336</v>
      </c>
      <c r="S406" s="10">
        <f t="shared" si="60"/>
        <v>0.67096774193548336</v>
      </c>
      <c r="T406" s="10">
        <f t="shared" si="60"/>
        <v>0.67096774193548336</v>
      </c>
      <c r="U406" s="10">
        <f t="shared" si="60"/>
        <v>0.67096774193548336</v>
      </c>
      <c r="V406" s="10">
        <f t="shared" si="60"/>
        <v>0.67096774193548336</v>
      </c>
      <c r="W406" s="10">
        <f t="shared" si="60"/>
        <v>0.67096774193548336</v>
      </c>
      <c r="X406" s="10">
        <f t="shared" si="60"/>
        <v>0.67096774193548336</v>
      </c>
      <c r="Y406" s="10">
        <f t="shared" si="60"/>
        <v>0.67096774193548336</v>
      </c>
      <c r="Z406" s="10">
        <f t="shared" si="60"/>
        <v>0.67096774193548336</v>
      </c>
      <c r="AA406" s="10">
        <f t="shared" si="60"/>
        <v>0.67096774193548336</v>
      </c>
      <c r="AB406" s="10">
        <f t="shared" si="60"/>
        <v>0.67096774193548336</v>
      </c>
      <c r="AC406" s="10">
        <f t="shared" si="60"/>
        <v>0.67096774193548336</v>
      </c>
    </row>
    <row r="407" spans="1:29" x14ac:dyDescent="0.25">
      <c r="A407" s="2">
        <v>406</v>
      </c>
      <c r="B407" s="3">
        <f t="shared" si="58"/>
        <v>44303</v>
      </c>
      <c r="C407" s="10">
        <f t="shared" si="56"/>
        <v>0.67612903225806398</v>
      </c>
      <c r="D407" s="10">
        <f t="shared" si="57"/>
        <v>0.67612903225806398</v>
      </c>
      <c r="E407" s="10">
        <f t="shared" si="60"/>
        <v>0.67612903225806398</v>
      </c>
      <c r="F407" s="10">
        <f t="shared" si="60"/>
        <v>0.67612903225806398</v>
      </c>
      <c r="G407" s="10">
        <f t="shared" si="60"/>
        <v>0.67612903225806398</v>
      </c>
      <c r="H407" s="10">
        <f t="shared" si="60"/>
        <v>0.67612903225806398</v>
      </c>
      <c r="I407" s="10">
        <f t="shared" si="60"/>
        <v>0.67612903225806398</v>
      </c>
      <c r="J407" s="10">
        <f t="shared" si="60"/>
        <v>0.67612903225806398</v>
      </c>
      <c r="K407" s="10">
        <f t="shared" si="60"/>
        <v>0.67612903225806398</v>
      </c>
      <c r="L407" s="10">
        <f t="shared" si="60"/>
        <v>0.67612903225806398</v>
      </c>
      <c r="M407" s="10">
        <f t="shared" si="60"/>
        <v>0.67612903225806398</v>
      </c>
      <c r="N407" s="10">
        <f t="shared" si="60"/>
        <v>0.67612903225806398</v>
      </c>
      <c r="O407" s="10">
        <f t="shared" si="60"/>
        <v>0.67612903225806398</v>
      </c>
      <c r="P407" s="10">
        <f t="shared" si="60"/>
        <v>0.67612903225806398</v>
      </c>
      <c r="Q407" s="10">
        <f t="shared" si="60"/>
        <v>0.67612903225806398</v>
      </c>
      <c r="R407" s="10">
        <f t="shared" si="60"/>
        <v>0.67612903225806398</v>
      </c>
      <c r="S407" s="10">
        <f t="shared" si="60"/>
        <v>0.67612903225806398</v>
      </c>
      <c r="T407" s="10">
        <f t="shared" si="60"/>
        <v>0.67612903225806398</v>
      </c>
      <c r="U407" s="10">
        <f t="shared" si="60"/>
        <v>0.67612903225806398</v>
      </c>
      <c r="V407" s="10">
        <f t="shared" si="60"/>
        <v>0.67612903225806398</v>
      </c>
      <c r="W407" s="10">
        <f t="shared" si="60"/>
        <v>0.67612903225806398</v>
      </c>
      <c r="X407" s="10">
        <f t="shared" si="60"/>
        <v>0.67612903225806398</v>
      </c>
      <c r="Y407" s="10">
        <f t="shared" si="60"/>
        <v>0.67612903225806398</v>
      </c>
      <c r="Z407" s="10">
        <f t="shared" si="60"/>
        <v>0.67612903225806398</v>
      </c>
      <c r="AA407" s="10">
        <f t="shared" si="60"/>
        <v>0.67612903225806398</v>
      </c>
      <c r="AB407" s="10">
        <f t="shared" si="60"/>
        <v>0.67612903225806398</v>
      </c>
      <c r="AC407" s="10">
        <f t="shared" si="60"/>
        <v>0.67612903225806398</v>
      </c>
    </row>
    <row r="408" spans="1:29" x14ac:dyDescent="0.25">
      <c r="A408" s="2">
        <v>407</v>
      </c>
      <c r="B408" s="3">
        <f t="shared" si="58"/>
        <v>44304</v>
      </c>
      <c r="C408" s="10">
        <f t="shared" si="56"/>
        <v>0.68129032258064459</v>
      </c>
      <c r="D408" s="10">
        <f t="shared" si="57"/>
        <v>0.68129032258064459</v>
      </c>
      <c r="E408" s="10">
        <f t="shared" si="60"/>
        <v>0.68129032258064459</v>
      </c>
      <c r="F408" s="10">
        <f t="shared" si="60"/>
        <v>0.68129032258064459</v>
      </c>
      <c r="G408" s="10">
        <f t="shared" si="60"/>
        <v>0.68129032258064459</v>
      </c>
      <c r="H408" s="10">
        <f t="shared" si="60"/>
        <v>0.68129032258064459</v>
      </c>
      <c r="I408" s="10">
        <f t="shared" si="60"/>
        <v>0.68129032258064459</v>
      </c>
      <c r="J408" s="10">
        <f t="shared" si="60"/>
        <v>0.68129032258064459</v>
      </c>
      <c r="K408" s="10">
        <f t="shared" si="60"/>
        <v>0.68129032258064459</v>
      </c>
      <c r="L408" s="10">
        <f t="shared" si="60"/>
        <v>0.68129032258064459</v>
      </c>
      <c r="M408" s="10">
        <f t="shared" si="60"/>
        <v>0.68129032258064459</v>
      </c>
      <c r="N408" s="10">
        <f t="shared" si="60"/>
        <v>0.68129032258064459</v>
      </c>
      <c r="O408" s="10">
        <f t="shared" si="60"/>
        <v>0.68129032258064459</v>
      </c>
      <c r="P408" s="10">
        <f t="shared" si="60"/>
        <v>0.68129032258064459</v>
      </c>
      <c r="Q408" s="10">
        <f t="shared" si="60"/>
        <v>0.68129032258064459</v>
      </c>
      <c r="R408" s="10">
        <f t="shared" si="60"/>
        <v>0.68129032258064459</v>
      </c>
      <c r="S408" s="10">
        <f t="shared" si="60"/>
        <v>0.68129032258064459</v>
      </c>
      <c r="T408" s="10">
        <f t="shared" si="60"/>
        <v>0.68129032258064459</v>
      </c>
      <c r="U408" s="10">
        <f t="shared" si="60"/>
        <v>0.68129032258064459</v>
      </c>
      <c r="V408" s="10">
        <f t="shared" si="60"/>
        <v>0.68129032258064459</v>
      </c>
      <c r="W408" s="10">
        <f t="shared" si="60"/>
        <v>0.68129032258064459</v>
      </c>
      <c r="X408" s="10">
        <f t="shared" si="60"/>
        <v>0.68129032258064459</v>
      </c>
      <c r="Y408" s="10">
        <f t="shared" si="60"/>
        <v>0.68129032258064459</v>
      </c>
      <c r="Z408" s="10">
        <f t="shared" si="60"/>
        <v>0.68129032258064459</v>
      </c>
      <c r="AA408" s="10">
        <f t="shared" si="60"/>
        <v>0.68129032258064459</v>
      </c>
      <c r="AB408" s="10">
        <f t="shared" si="60"/>
        <v>0.68129032258064459</v>
      </c>
      <c r="AC408" s="10">
        <f t="shared" si="60"/>
        <v>0.68129032258064459</v>
      </c>
    </row>
    <row r="409" spans="1:29" x14ac:dyDescent="0.25">
      <c r="A409" s="2">
        <v>408</v>
      </c>
      <c r="B409" s="3">
        <f t="shared" si="58"/>
        <v>44305</v>
      </c>
      <c r="C409" s="10">
        <f t="shared" si="56"/>
        <v>0.68645161290322532</v>
      </c>
      <c r="D409" s="10">
        <f t="shared" si="57"/>
        <v>0.68645161290322532</v>
      </c>
      <c r="E409" s="10">
        <f t="shared" si="60"/>
        <v>0.68645161290322532</v>
      </c>
      <c r="F409" s="10">
        <f t="shared" si="60"/>
        <v>0.68645161290322532</v>
      </c>
      <c r="G409" s="10">
        <f t="shared" si="60"/>
        <v>0.68645161290322532</v>
      </c>
      <c r="H409" s="10">
        <f t="shared" si="60"/>
        <v>0.68645161290322532</v>
      </c>
      <c r="I409" s="10">
        <f t="shared" si="60"/>
        <v>0.68645161290322532</v>
      </c>
      <c r="J409" s="10">
        <f t="shared" si="60"/>
        <v>0.68645161290322532</v>
      </c>
      <c r="K409" s="10">
        <f t="shared" si="60"/>
        <v>0.68645161290322532</v>
      </c>
      <c r="L409" s="10">
        <f t="shared" si="60"/>
        <v>0.68645161290322532</v>
      </c>
      <c r="M409" s="10">
        <f t="shared" si="60"/>
        <v>0.68645161290322532</v>
      </c>
      <c r="N409" s="10">
        <f t="shared" si="60"/>
        <v>0.68645161290322532</v>
      </c>
      <c r="O409" s="10">
        <f t="shared" si="60"/>
        <v>0.68645161290322532</v>
      </c>
      <c r="P409" s="10">
        <f t="shared" si="60"/>
        <v>0.68645161290322532</v>
      </c>
      <c r="Q409" s="10">
        <f t="shared" si="60"/>
        <v>0.68645161290322532</v>
      </c>
      <c r="R409" s="10">
        <f t="shared" si="60"/>
        <v>0.68645161290322532</v>
      </c>
      <c r="S409" s="10">
        <f t="shared" si="60"/>
        <v>0.68645161290322532</v>
      </c>
      <c r="T409" s="10">
        <f t="shared" si="60"/>
        <v>0.68645161290322532</v>
      </c>
      <c r="U409" s="10">
        <f t="shared" si="60"/>
        <v>0.68645161290322532</v>
      </c>
      <c r="V409" s="10">
        <f t="shared" si="60"/>
        <v>0.68645161290322532</v>
      </c>
      <c r="W409" s="10">
        <f t="shared" si="60"/>
        <v>0.68645161290322532</v>
      </c>
      <c r="X409" s="10">
        <f t="shared" si="60"/>
        <v>0.68645161290322532</v>
      </c>
      <c r="Y409" s="10">
        <f t="shared" si="60"/>
        <v>0.68645161290322532</v>
      </c>
      <c r="Z409" s="10">
        <f t="shared" si="60"/>
        <v>0.68645161290322532</v>
      </c>
      <c r="AA409" s="10">
        <f t="shared" si="60"/>
        <v>0.68645161290322532</v>
      </c>
      <c r="AB409" s="10">
        <f t="shared" si="60"/>
        <v>0.68645161290322532</v>
      </c>
      <c r="AC409" s="10">
        <f t="shared" si="60"/>
        <v>0.68645161290322532</v>
      </c>
    </row>
    <row r="410" spans="1:29" x14ac:dyDescent="0.25">
      <c r="A410" s="2">
        <v>409</v>
      </c>
      <c r="B410" s="3">
        <f t="shared" si="58"/>
        <v>44306</v>
      </c>
      <c r="C410" s="10">
        <f t="shared" si="56"/>
        <v>0.69161290322580604</v>
      </c>
      <c r="D410" s="10">
        <f t="shared" si="57"/>
        <v>0.69161290322580604</v>
      </c>
      <c r="E410" s="10">
        <f t="shared" si="60"/>
        <v>0.69161290322580604</v>
      </c>
      <c r="F410" s="10">
        <f t="shared" si="60"/>
        <v>0.69161290322580604</v>
      </c>
      <c r="G410" s="10">
        <f t="shared" si="60"/>
        <v>0.69161290322580604</v>
      </c>
      <c r="H410" s="10">
        <f t="shared" si="60"/>
        <v>0.69161290322580604</v>
      </c>
      <c r="I410" s="10">
        <f t="shared" si="60"/>
        <v>0.69161290322580604</v>
      </c>
      <c r="J410" s="10">
        <f t="shared" si="60"/>
        <v>0.69161290322580604</v>
      </c>
      <c r="K410" s="10">
        <f t="shared" si="60"/>
        <v>0.69161290322580604</v>
      </c>
      <c r="L410" s="10">
        <f t="shared" si="60"/>
        <v>0.69161290322580604</v>
      </c>
      <c r="M410" s="10">
        <f t="shared" si="60"/>
        <v>0.69161290322580604</v>
      </c>
      <c r="N410" s="10">
        <f t="shared" si="60"/>
        <v>0.69161290322580604</v>
      </c>
      <c r="O410" s="10">
        <f t="shared" si="60"/>
        <v>0.69161290322580604</v>
      </c>
      <c r="P410" s="10">
        <f t="shared" si="60"/>
        <v>0.69161290322580604</v>
      </c>
      <c r="Q410" s="10">
        <f t="shared" si="60"/>
        <v>0.69161290322580604</v>
      </c>
      <c r="R410" s="10">
        <f t="shared" si="60"/>
        <v>0.69161290322580604</v>
      </c>
      <c r="S410" s="10">
        <f t="shared" si="60"/>
        <v>0.69161290322580604</v>
      </c>
      <c r="T410" s="10">
        <f t="shared" si="60"/>
        <v>0.69161290322580604</v>
      </c>
      <c r="U410" s="10">
        <f t="shared" si="60"/>
        <v>0.69161290322580604</v>
      </c>
      <c r="V410" s="10">
        <f t="shared" si="60"/>
        <v>0.69161290322580604</v>
      </c>
      <c r="W410" s="10">
        <f t="shared" si="60"/>
        <v>0.69161290322580604</v>
      </c>
      <c r="X410" s="10">
        <f t="shared" si="60"/>
        <v>0.69161290322580604</v>
      </c>
      <c r="Y410" s="10">
        <f t="shared" si="60"/>
        <v>0.69161290322580604</v>
      </c>
      <c r="Z410" s="10">
        <f t="shared" si="60"/>
        <v>0.69161290322580604</v>
      </c>
      <c r="AA410" s="10">
        <f t="shared" si="60"/>
        <v>0.69161290322580604</v>
      </c>
      <c r="AB410" s="10">
        <f t="shared" si="60"/>
        <v>0.69161290322580604</v>
      </c>
      <c r="AC410" s="10">
        <f t="shared" si="60"/>
        <v>0.69161290322580604</v>
      </c>
    </row>
    <row r="411" spans="1:29" x14ac:dyDescent="0.25">
      <c r="A411" s="2">
        <v>410</v>
      </c>
      <c r="B411" s="3">
        <f t="shared" si="58"/>
        <v>44307</v>
      </c>
      <c r="C411" s="10">
        <f t="shared" si="56"/>
        <v>0.69677419354838666</v>
      </c>
      <c r="D411" s="10">
        <f t="shared" si="57"/>
        <v>0.69677419354838666</v>
      </c>
      <c r="E411" s="10">
        <f t="shared" si="60"/>
        <v>0.69677419354838666</v>
      </c>
      <c r="F411" s="10">
        <f t="shared" si="60"/>
        <v>0.69677419354838666</v>
      </c>
      <c r="G411" s="10">
        <f t="shared" si="60"/>
        <v>0.69677419354838666</v>
      </c>
      <c r="H411" s="10">
        <f t="shared" si="60"/>
        <v>0.69677419354838666</v>
      </c>
      <c r="I411" s="10">
        <f t="shared" si="60"/>
        <v>0.69677419354838666</v>
      </c>
      <c r="J411" s="10">
        <f t="shared" si="60"/>
        <v>0.69677419354838666</v>
      </c>
      <c r="K411" s="10">
        <f t="shared" si="60"/>
        <v>0.69677419354838666</v>
      </c>
      <c r="L411" s="10">
        <f t="shared" si="60"/>
        <v>0.69677419354838666</v>
      </c>
      <c r="M411" s="10">
        <f t="shared" si="60"/>
        <v>0.69677419354838666</v>
      </c>
      <c r="N411" s="10">
        <f t="shared" si="60"/>
        <v>0.69677419354838666</v>
      </c>
      <c r="O411" s="10">
        <f t="shared" si="60"/>
        <v>0.69677419354838666</v>
      </c>
      <c r="P411" s="10">
        <f t="shared" si="60"/>
        <v>0.69677419354838666</v>
      </c>
      <c r="Q411" s="10">
        <f t="shared" si="60"/>
        <v>0.69677419354838666</v>
      </c>
      <c r="R411" s="10">
        <f t="shared" si="60"/>
        <v>0.69677419354838666</v>
      </c>
      <c r="S411" s="10">
        <f t="shared" si="60"/>
        <v>0.69677419354838666</v>
      </c>
      <c r="T411" s="10">
        <f t="shared" si="60"/>
        <v>0.69677419354838666</v>
      </c>
      <c r="U411" s="10">
        <f t="shared" si="60"/>
        <v>0.69677419354838666</v>
      </c>
      <c r="V411" s="10">
        <f t="shared" si="60"/>
        <v>0.69677419354838666</v>
      </c>
      <c r="W411" s="10">
        <f t="shared" si="60"/>
        <v>0.69677419354838666</v>
      </c>
      <c r="X411" s="10">
        <f t="shared" si="60"/>
        <v>0.69677419354838666</v>
      </c>
      <c r="Y411" s="10">
        <f t="shared" si="60"/>
        <v>0.69677419354838666</v>
      </c>
      <c r="Z411" s="10">
        <f t="shared" si="60"/>
        <v>0.69677419354838666</v>
      </c>
      <c r="AA411" s="10">
        <f t="shared" si="60"/>
        <v>0.69677419354838666</v>
      </c>
      <c r="AB411" s="10">
        <f t="shared" si="60"/>
        <v>0.69677419354838666</v>
      </c>
      <c r="AC411" s="10">
        <f t="shared" si="60"/>
        <v>0.69677419354838666</v>
      </c>
    </row>
    <row r="412" spans="1:29" x14ac:dyDescent="0.25">
      <c r="A412" s="2">
        <v>411</v>
      </c>
      <c r="B412" s="3">
        <f t="shared" si="58"/>
        <v>44308</v>
      </c>
      <c r="C412" s="10">
        <f t="shared" si="56"/>
        <v>0.70193548387096727</v>
      </c>
      <c r="D412" s="10">
        <f t="shared" si="57"/>
        <v>0.70193548387096727</v>
      </c>
      <c r="E412" s="10">
        <f t="shared" si="60"/>
        <v>0.70193548387096727</v>
      </c>
      <c r="F412" s="10">
        <f t="shared" si="60"/>
        <v>0.70193548387096727</v>
      </c>
      <c r="G412" s="10">
        <f t="shared" si="60"/>
        <v>0.70193548387096727</v>
      </c>
      <c r="H412" s="10">
        <f t="shared" si="60"/>
        <v>0.70193548387096727</v>
      </c>
      <c r="I412" s="10">
        <f t="shared" si="60"/>
        <v>0.70193548387096727</v>
      </c>
      <c r="J412" s="10">
        <f t="shared" si="60"/>
        <v>0.70193548387096727</v>
      </c>
      <c r="K412" s="10">
        <f t="shared" si="60"/>
        <v>0.70193548387096727</v>
      </c>
      <c r="L412" s="10">
        <f t="shared" si="60"/>
        <v>0.70193548387096727</v>
      </c>
      <c r="M412" s="10">
        <f t="shared" si="60"/>
        <v>0.70193548387096727</v>
      </c>
      <c r="N412" s="10">
        <f t="shared" si="60"/>
        <v>0.70193548387096727</v>
      </c>
      <c r="O412" s="10">
        <f t="shared" si="60"/>
        <v>0.70193548387096727</v>
      </c>
      <c r="P412" s="10">
        <f t="shared" si="60"/>
        <v>0.70193548387096727</v>
      </c>
      <c r="Q412" s="10">
        <f t="shared" si="60"/>
        <v>0.70193548387096727</v>
      </c>
      <c r="R412" s="10">
        <f t="shared" si="60"/>
        <v>0.70193548387096727</v>
      </c>
      <c r="S412" s="10">
        <f t="shared" si="60"/>
        <v>0.70193548387096727</v>
      </c>
      <c r="T412" s="10">
        <f t="shared" si="60"/>
        <v>0.70193548387096727</v>
      </c>
      <c r="U412" s="10">
        <f t="shared" si="60"/>
        <v>0.70193548387096727</v>
      </c>
      <c r="V412" s="10">
        <f t="shared" si="60"/>
        <v>0.70193548387096727</v>
      </c>
      <c r="W412" s="10">
        <f t="shared" si="60"/>
        <v>0.70193548387096727</v>
      </c>
      <c r="X412" s="10">
        <f t="shared" si="60"/>
        <v>0.70193548387096727</v>
      </c>
      <c r="Y412" s="10">
        <f t="shared" si="60"/>
        <v>0.70193548387096727</v>
      </c>
      <c r="Z412" s="10">
        <f t="shared" si="60"/>
        <v>0.70193548387096727</v>
      </c>
      <c r="AA412" s="10">
        <f t="shared" si="60"/>
        <v>0.70193548387096727</v>
      </c>
      <c r="AB412" s="10">
        <f t="shared" si="60"/>
        <v>0.70193548387096727</v>
      </c>
      <c r="AC412" s="10">
        <f t="shared" si="60"/>
        <v>0.70193548387096727</v>
      </c>
    </row>
    <row r="413" spans="1:29" x14ac:dyDescent="0.25">
      <c r="A413" s="2">
        <v>412</v>
      </c>
      <c r="B413" s="3">
        <f t="shared" si="58"/>
        <v>44309</v>
      </c>
      <c r="C413" s="10">
        <f t="shared" si="56"/>
        <v>0.70709677419354799</v>
      </c>
      <c r="D413" s="10">
        <f t="shared" si="57"/>
        <v>0.70709677419354799</v>
      </c>
      <c r="E413" s="10">
        <f t="shared" si="60"/>
        <v>0.70709677419354799</v>
      </c>
      <c r="F413" s="10">
        <f t="shared" si="60"/>
        <v>0.70709677419354799</v>
      </c>
      <c r="G413" s="10">
        <f t="shared" si="60"/>
        <v>0.70709677419354799</v>
      </c>
      <c r="H413" s="10">
        <f t="shared" si="60"/>
        <v>0.70709677419354799</v>
      </c>
      <c r="I413" s="10">
        <f t="shared" si="60"/>
        <v>0.70709677419354799</v>
      </c>
      <c r="J413" s="10">
        <f t="shared" si="60"/>
        <v>0.70709677419354799</v>
      </c>
      <c r="K413" s="10">
        <f t="shared" si="60"/>
        <v>0.70709677419354799</v>
      </c>
      <c r="L413" s="10">
        <f t="shared" si="60"/>
        <v>0.70709677419354799</v>
      </c>
      <c r="M413" s="10">
        <f t="shared" si="60"/>
        <v>0.70709677419354799</v>
      </c>
      <c r="N413" s="10">
        <f t="shared" si="60"/>
        <v>0.70709677419354799</v>
      </c>
      <c r="O413" s="10">
        <f t="shared" si="60"/>
        <v>0.70709677419354799</v>
      </c>
      <c r="P413" s="10">
        <f t="shared" si="60"/>
        <v>0.70709677419354799</v>
      </c>
      <c r="Q413" s="10">
        <f t="shared" si="60"/>
        <v>0.70709677419354799</v>
      </c>
      <c r="R413" s="10">
        <f t="shared" si="60"/>
        <v>0.70709677419354799</v>
      </c>
      <c r="S413" s="10">
        <f t="shared" si="60"/>
        <v>0.70709677419354799</v>
      </c>
      <c r="T413" s="10">
        <f t="shared" si="60"/>
        <v>0.70709677419354799</v>
      </c>
      <c r="U413" s="10">
        <f t="shared" si="60"/>
        <v>0.70709677419354799</v>
      </c>
      <c r="V413" s="10">
        <f t="shared" si="60"/>
        <v>0.70709677419354799</v>
      </c>
      <c r="W413" s="10">
        <f t="shared" si="60"/>
        <v>0.70709677419354799</v>
      </c>
      <c r="X413" s="10">
        <f t="shared" si="60"/>
        <v>0.70709677419354799</v>
      </c>
      <c r="Y413" s="10">
        <f t="shared" si="60"/>
        <v>0.70709677419354799</v>
      </c>
      <c r="Z413" s="10">
        <f t="shared" si="60"/>
        <v>0.70709677419354799</v>
      </c>
      <c r="AA413" s="10">
        <f t="shared" si="60"/>
        <v>0.70709677419354799</v>
      </c>
      <c r="AB413" s="10">
        <f t="shared" si="60"/>
        <v>0.70709677419354799</v>
      </c>
      <c r="AC413" s="10">
        <f t="shared" si="60"/>
        <v>0.70709677419354799</v>
      </c>
    </row>
    <row r="414" spans="1:29" x14ac:dyDescent="0.25">
      <c r="A414" s="2">
        <v>413</v>
      </c>
      <c r="B414" s="3">
        <f t="shared" si="58"/>
        <v>44310</v>
      </c>
      <c r="C414" s="10">
        <f t="shared" si="56"/>
        <v>0.71225806451612872</v>
      </c>
      <c r="D414" s="10">
        <f t="shared" si="57"/>
        <v>0.71225806451612872</v>
      </c>
      <c r="E414" s="10">
        <f t="shared" si="60"/>
        <v>0.71225806451612872</v>
      </c>
      <c r="F414" s="10">
        <f t="shared" si="60"/>
        <v>0.71225806451612872</v>
      </c>
      <c r="G414" s="10">
        <f t="shared" si="60"/>
        <v>0.71225806451612872</v>
      </c>
      <c r="H414" s="10">
        <f t="shared" si="60"/>
        <v>0.71225806451612872</v>
      </c>
      <c r="I414" s="10">
        <f t="shared" si="60"/>
        <v>0.71225806451612872</v>
      </c>
      <c r="J414" s="10">
        <f t="shared" ref="E414:AC424" si="61">I414</f>
        <v>0.71225806451612872</v>
      </c>
      <c r="K414" s="10">
        <f t="shared" si="61"/>
        <v>0.71225806451612872</v>
      </c>
      <c r="L414" s="10">
        <f t="shared" si="61"/>
        <v>0.71225806451612872</v>
      </c>
      <c r="M414" s="10">
        <f t="shared" si="61"/>
        <v>0.71225806451612872</v>
      </c>
      <c r="N414" s="10">
        <f t="shared" si="61"/>
        <v>0.71225806451612872</v>
      </c>
      <c r="O414" s="10">
        <f t="shared" si="61"/>
        <v>0.71225806451612872</v>
      </c>
      <c r="P414" s="10">
        <f t="shared" si="61"/>
        <v>0.71225806451612872</v>
      </c>
      <c r="Q414" s="10">
        <f t="shared" si="61"/>
        <v>0.71225806451612872</v>
      </c>
      <c r="R414" s="10">
        <f t="shared" si="61"/>
        <v>0.71225806451612872</v>
      </c>
      <c r="S414" s="10">
        <f t="shared" si="61"/>
        <v>0.71225806451612872</v>
      </c>
      <c r="T414" s="10">
        <f t="shared" si="61"/>
        <v>0.71225806451612872</v>
      </c>
      <c r="U414" s="10">
        <f t="shared" si="61"/>
        <v>0.71225806451612872</v>
      </c>
      <c r="V414" s="10">
        <f t="shared" si="61"/>
        <v>0.71225806451612872</v>
      </c>
      <c r="W414" s="10">
        <f t="shared" si="61"/>
        <v>0.71225806451612872</v>
      </c>
      <c r="X414" s="10">
        <f t="shared" si="61"/>
        <v>0.71225806451612872</v>
      </c>
      <c r="Y414" s="10">
        <f t="shared" si="61"/>
        <v>0.71225806451612872</v>
      </c>
      <c r="Z414" s="10">
        <f t="shared" si="61"/>
        <v>0.71225806451612872</v>
      </c>
      <c r="AA414" s="10">
        <f t="shared" si="61"/>
        <v>0.71225806451612872</v>
      </c>
      <c r="AB414" s="10">
        <f t="shared" si="61"/>
        <v>0.71225806451612872</v>
      </c>
      <c r="AC414" s="10">
        <f t="shared" si="61"/>
        <v>0.71225806451612872</v>
      </c>
    </row>
    <row r="415" spans="1:29" x14ac:dyDescent="0.25">
      <c r="A415" s="2">
        <v>414</v>
      </c>
      <c r="B415" s="3">
        <f t="shared" si="58"/>
        <v>44311</v>
      </c>
      <c r="C415" s="10">
        <f t="shared" si="56"/>
        <v>0.71741935483870933</v>
      </c>
      <c r="D415" s="10">
        <f t="shared" si="57"/>
        <v>0.71741935483870933</v>
      </c>
      <c r="E415" s="10">
        <f t="shared" si="61"/>
        <v>0.71741935483870933</v>
      </c>
      <c r="F415" s="10">
        <f t="shared" si="61"/>
        <v>0.71741935483870933</v>
      </c>
      <c r="G415" s="10">
        <f t="shared" si="61"/>
        <v>0.71741935483870933</v>
      </c>
      <c r="H415" s="10">
        <f t="shared" si="61"/>
        <v>0.71741935483870933</v>
      </c>
      <c r="I415" s="10">
        <f t="shared" si="61"/>
        <v>0.71741935483870933</v>
      </c>
      <c r="J415" s="10">
        <f t="shared" si="61"/>
        <v>0.71741935483870933</v>
      </c>
      <c r="K415" s="10">
        <f t="shared" si="61"/>
        <v>0.71741935483870933</v>
      </c>
      <c r="L415" s="10">
        <f t="shared" si="61"/>
        <v>0.71741935483870933</v>
      </c>
      <c r="M415" s="10">
        <f t="shared" si="61"/>
        <v>0.71741935483870933</v>
      </c>
      <c r="N415" s="10">
        <f t="shared" si="61"/>
        <v>0.71741935483870933</v>
      </c>
      <c r="O415" s="10">
        <f t="shared" si="61"/>
        <v>0.71741935483870933</v>
      </c>
      <c r="P415" s="10">
        <f t="shared" si="61"/>
        <v>0.71741935483870933</v>
      </c>
      <c r="Q415" s="10">
        <f t="shared" si="61"/>
        <v>0.71741935483870933</v>
      </c>
      <c r="R415" s="10">
        <f t="shared" si="61"/>
        <v>0.71741935483870933</v>
      </c>
      <c r="S415" s="10">
        <f t="shared" si="61"/>
        <v>0.71741935483870933</v>
      </c>
      <c r="T415" s="10">
        <f t="shared" si="61"/>
        <v>0.71741935483870933</v>
      </c>
      <c r="U415" s="10">
        <f t="shared" si="61"/>
        <v>0.71741935483870933</v>
      </c>
      <c r="V415" s="10">
        <f t="shared" si="61"/>
        <v>0.71741935483870933</v>
      </c>
      <c r="W415" s="10">
        <f t="shared" si="61"/>
        <v>0.71741935483870933</v>
      </c>
      <c r="X415" s="10">
        <f t="shared" si="61"/>
        <v>0.71741935483870933</v>
      </c>
      <c r="Y415" s="10">
        <f t="shared" si="61"/>
        <v>0.71741935483870933</v>
      </c>
      <c r="Z415" s="10">
        <f t="shared" si="61"/>
        <v>0.71741935483870933</v>
      </c>
      <c r="AA415" s="10">
        <f t="shared" si="61"/>
        <v>0.71741935483870933</v>
      </c>
      <c r="AB415" s="10">
        <f t="shared" si="61"/>
        <v>0.71741935483870933</v>
      </c>
      <c r="AC415" s="10">
        <f t="shared" si="61"/>
        <v>0.71741935483870933</v>
      </c>
    </row>
    <row r="416" spans="1:29" x14ac:dyDescent="0.25">
      <c r="A416" s="2">
        <v>415</v>
      </c>
      <c r="B416" s="3">
        <f t="shared" si="58"/>
        <v>44312</v>
      </c>
      <c r="C416" s="10">
        <f t="shared" si="56"/>
        <v>0.72258064516128995</v>
      </c>
      <c r="D416" s="10">
        <f t="shared" si="57"/>
        <v>0.72258064516128995</v>
      </c>
      <c r="E416" s="10">
        <f t="shared" si="61"/>
        <v>0.72258064516128995</v>
      </c>
      <c r="F416" s="10">
        <f t="shared" si="61"/>
        <v>0.72258064516128995</v>
      </c>
      <c r="G416" s="10">
        <f t="shared" si="61"/>
        <v>0.72258064516128995</v>
      </c>
      <c r="H416" s="10">
        <f t="shared" si="61"/>
        <v>0.72258064516128995</v>
      </c>
      <c r="I416" s="10">
        <f t="shared" si="61"/>
        <v>0.72258064516128995</v>
      </c>
      <c r="J416" s="10">
        <f t="shared" si="61"/>
        <v>0.72258064516128995</v>
      </c>
      <c r="K416" s="10">
        <f t="shared" si="61"/>
        <v>0.72258064516128995</v>
      </c>
      <c r="L416" s="10">
        <f t="shared" si="61"/>
        <v>0.72258064516128995</v>
      </c>
      <c r="M416" s="10">
        <f t="shared" si="61"/>
        <v>0.72258064516128995</v>
      </c>
      <c r="N416" s="10">
        <f t="shared" si="61"/>
        <v>0.72258064516128995</v>
      </c>
      <c r="O416" s="10">
        <f t="shared" si="61"/>
        <v>0.72258064516128995</v>
      </c>
      <c r="P416" s="10">
        <f t="shared" si="61"/>
        <v>0.72258064516128995</v>
      </c>
      <c r="Q416" s="10">
        <f t="shared" si="61"/>
        <v>0.72258064516128995</v>
      </c>
      <c r="R416" s="10">
        <f t="shared" si="61"/>
        <v>0.72258064516128995</v>
      </c>
      <c r="S416" s="10">
        <f t="shared" si="61"/>
        <v>0.72258064516128995</v>
      </c>
      <c r="T416" s="10">
        <f t="shared" si="61"/>
        <v>0.72258064516128995</v>
      </c>
      <c r="U416" s="10">
        <f t="shared" si="61"/>
        <v>0.72258064516128995</v>
      </c>
      <c r="V416" s="10">
        <f t="shared" si="61"/>
        <v>0.72258064516128995</v>
      </c>
      <c r="W416" s="10">
        <f t="shared" si="61"/>
        <v>0.72258064516128995</v>
      </c>
      <c r="X416" s="10">
        <f t="shared" si="61"/>
        <v>0.72258064516128995</v>
      </c>
      <c r="Y416" s="10">
        <f t="shared" si="61"/>
        <v>0.72258064516128995</v>
      </c>
      <c r="Z416" s="10">
        <f t="shared" si="61"/>
        <v>0.72258064516128995</v>
      </c>
      <c r="AA416" s="10">
        <f t="shared" si="61"/>
        <v>0.72258064516128995</v>
      </c>
      <c r="AB416" s="10">
        <f t="shared" si="61"/>
        <v>0.72258064516128995</v>
      </c>
      <c r="AC416" s="10">
        <f t="shared" si="61"/>
        <v>0.72258064516128995</v>
      </c>
    </row>
    <row r="417" spans="1:29" x14ac:dyDescent="0.25">
      <c r="A417" s="2">
        <v>416</v>
      </c>
      <c r="B417" s="3">
        <f t="shared" si="58"/>
        <v>44313</v>
      </c>
      <c r="C417" s="10">
        <f t="shared" si="56"/>
        <v>0.72774193548387067</v>
      </c>
      <c r="D417" s="10">
        <f t="shared" si="57"/>
        <v>0.72774193548387067</v>
      </c>
      <c r="E417" s="10">
        <f t="shared" si="61"/>
        <v>0.72774193548387067</v>
      </c>
      <c r="F417" s="10">
        <f t="shared" si="61"/>
        <v>0.72774193548387067</v>
      </c>
      <c r="G417" s="10">
        <f t="shared" si="61"/>
        <v>0.72774193548387067</v>
      </c>
      <c r="H417" s="10">
        <f t="shared" si="61"/>
        <v>0.72774193548387067</v>
      </c>
      <c r="I417" s="10">
        <f t="shared" si="61"/>
        <v>0.72774193548387067</v>
      </c>
      <c r="J417" s="10">
        <f t="shared" si="61"/>
        <v>0.72774193548387067</v>
      </c>
      <c r="K417" s="10">
        <f t="shared" si="61"/>
        <v>0.72774193548387067</v>
      </c>
      <c r="L417" s="10">
        <f t="shared" si="61"/>
        <v>0.72774193548387067</v>
      </c>
      <c r="M417" s="10">
        <f t="shared" si="61"/>
        <v>0.72774193548387067</v>
      </c>
      <c r="N417" s="10">
        <f t="shared" si="61"/>
        <v>0.72774193548387067</v>
      </c>
      <c r="O417" s="10">
        <f t="shared" si="61"/>
        <v>0.72774193548387067</v>
      </c>
      <c r="P417" s="10">
        <f t="shared" si="61"/>
        <v>0.72774193548387067</v>
      </c>
      <c r="Q417" s="10">
        <f t="shared" si="61"/>
        <v>0.72774193548387067</v>
      </c>
      <c r="R417" s="10">
        <f t="shared" si="61"/>
        <v>0.72774193548387067</v>
      </c>
      <c r="S417" s="10">
        <f t="shared" si="61"/>
        <v>0.72774193548387067</v>
      </c>
      <c r="T417" s="10">
        <f t="shared" si="61"/>
        <v>0.72774193548387067</v>
      </c>
      <c r="U417" s="10">
        <f t="shared" si="61"/>
        <v>0.72774193548387067</v>
      </c>
      <c r="V417" s="10">
        <f t="shared" si="61"/>
        <v>0.72774193548387067</v>
      </c>
      <c r="W417" s="10">
        <f t="shared" si="61"/>
        <v>0.72774193548387067</v>
      </c>
      <c r="X417" s="10">
        <f t="shared" si="61"/>
        <v>0.72774193548387067</v>
      </c>
      <c r="Y417" s="10">
        <f t="shared" si="61"/>
        <v>0.72774193548387067</v>
      </c>
      <c r="Z417" s="10">
        <f t="shared" si="61"/>
        <v>0.72774193548387067</v>
      </c>
      <c r="AA417" s="10">
        <f t="shared" si="61"/>
        <v>0.72774193548387067</v>
      </c>
      <c r="AB417" s="10">
        <f t="shared" si="61"/>
        <v>0.72774193548387067</v>
      </c>
      <c r="AC417" s="10">
        <f t="shared" si="61"/>
        <v>0.72774193548387067</v>
      </c>
    </row>
    <row r="418" spans="1:29" x14ac:dyDescent="0.25">
      <c r="A418" s="2">
        <v>417</v>
      </c>
      <c r="B418" s="3">
        <f t="shared" si="58"/>
        <v>44314</v>
      </c>
      <c r="C418" s="10">
        <f t="shared" si="56"/>
        <v>0.7329032258064514</v>
      </c>
      <c r="D418" s="10">
        <f t="shared" si="57"/>
        <v>0.7329032258064514</v>
      </c>
      <c r="E418" s="10">
        <f t="shared" si="61"/>
        <v>0.7329032258064514</v>
      </c>
      <c r="F418" s="10">
        <f t="shared" si="61"/>
        <v>0.7329032258064514</v>
      </c>
      <c r="G418" s="10">
        <f t="shared" si="61"/>
        <v>0.7329032258064514</v>
      </c>
      <c r="H418" s="10">
        <f t="shared" si="61"/>
        <v>0.7329032258064514</v>
      </c>
      <c r="I418" s="10">
        <f t="shared" si="61"/>
        <v>0.7329032258064514</v>
      </c>
      <c r="J418" s="10">
        <f t="shared" si="61"/>
        <v>0.7329032258064514</v>
      </c>
      <c r="K418" s="10">
        <f t="shared" si="61"/>
        <v>0.7329032258064514</v>
      </c>
      <c r="L418" s="10">
        <f t="shared" si="61"/>
        <v>0.7329032258064514</v>
      </c>
      <c r="M418" s="10">
        <f t="shared" si="61"/>
        <v>0.7329032258064514</v>
      </c>
      <c r="N418" s="10">
        <f t="shared" si="61"/>
        <v>0.7329032258064514</v>
      </c>
      <c r="O418" s="10">
        <f t="shared" si="61"/>
        <v>0.7329032258064514</v>
      </c>
      <c r="P418" s="10">
        <f t="shared" si="61"/>
        <v>0.7329032258064514</v>
      </c>
      <c r="Q418" s="10">
        <f t="shared" si="61"/>
        <v>0.7329032258064514</v>
      </c>
      <c r="R418" s="10">
        <f t="shared" si="61"/>
        <v>0.7329032258064514</v>
      </c>
      <c r="S418" s="10">
        <f t="shared" si="61"/>
        <v>0.7329032258064514</v>
      </c>
      <c r="T418" s="10">
        <f t="shared" si="61"/>
        <v>0.7329032258064514</v>
      </c>
      <c r="U418" s="10">
        <f t="shared" si="61"/>
        <v>0.7329032258064514</v>
      </c>
      <c r="V418" s="10">
        <f t="shared" si="61"/>
        <v>0.7329032258064514</v>
      </c>
      <c r="W418" s="10">
        <f t="shared" si="61"/>
        <v>0.7329032258064514</v>
      </c>
      <c r="X418" s="10">
        <f t="shared" si="61"/>
        <v>0.7329032258064514</v>
      </c>
      <c r="Y418" s="10">
        <f t="shared" si="61"/>
        <v>0.7329032258064514</v>
      </c>
      <c r="Z418" s="10">
        <f t="shared" si="61"/>
        <v>0.7329032258064514</v>
      </c>
      <c r="AA418" s="10">
        <f t="shared" si="61"/>
        <v>0.7329032258064514</v>
      </c>
      <c r="AB418" s="10">
        <f t="shared" si="61"/>
        <v>0.7329032258064514</v>
      </c>
      <c r="AC418" s="10">
        <f t="shared" si="61"/>
        <v>0.7329032258064514</v>
      </c>
    </row>
    <row r="419" spans="1:29" x14ac:dyDescent="0.25">
      <c r="A419" s="2">
        <v>418</v>
      </c>
      <c r="B419" s="3">
        <f t="shared" si="58"/>
        <v>44315</v>
      </c>
      <c r="C419" s="10">
        <f t="shared" si="56"/>
        <v>0.73806451612903201</v>
      </c>
      <c r="D419" s="10">
        <f t="shared" si="57"/>
        <v>0.73806451612903201</v>
      </c>
      <c r="E419" s="10">
        <f t="shared" si="61"/>
        <v>0.73806451612903201</v>
      </c>
      <c r="F419" s="10">
        <f t="shared" si="61"/>
        <v>0.73806451612903201</v>
      </c>
      <c r="G419" s="10">
        <f t="shared" si="61"/>
        <v>0.73806451612903201</v>
      </c>
      <c r="H419" s="10">
        <f t="shared" si="61"/>
        <v>0.73806451612903201</v>
      </c>
      <c r="I419" s="10">
        <f t="shared" si="61"/>
        <v>0.73806451612903201</v>
      </c>
      <c r="J419" s="10">
        <f t="shared" si="61"/>
        <v>0.73806451612903201</v>
      </c>
      <c r="K419" s="10">
        <f t="shared" si="61"/>
        <v>0.73806451612903201</v>
      </c>
      <c r="L419" s="10">
        <f t="shared" si="61"/>
        <v>0.73806451612903201</v>
      </c>
      <c r="M419" s="10">
        <f t="shared" si="61"/>
        <v>0.73806451612903201</v>
      </c>
      <c r="N419" s="10">
        <f t="shared" si="61"/>
        <v>0.73806451612903201</v>
      </c>
      <c r="O419" s="10">
        <f t="shared" si="61"/>
        <v>0.73806451612903201</v>
      </c>
      <c r="P419" s="10">
        <f t="shared" si="61"/>
        <v>0.73806451612903201</v>
      </c>
      <c r="Q419" s="10">
        <f t="shared" si="61"/>
        <v>0.73806451612903201</v>
      </c>
      <c r="R419" s="10">
        <f t="shared" si="61"/>
        <v>0.73806451612903201</v>
      </c>
      <c r="S419" s="10">
        <f t="shared" si="61"/>
        <v>0.73806451612903201</v>
      </c>
      <c r="T419" s="10">
        <f t="shared" si="61"/>
        <v>0.73806451612903201</v>
      </c>
      <c r="U419" s="10">
        <f t="shared" si="61"/>
        <v>0.73806451612903201</v>
      </c>
      <c r="V419" s="10">
        <f t="shared" si="61"/>
        <v>0.73806451612903201</v>
      </c>
      <c r="W419" s="10">
        <f t="shared" si="61"/>
        <v>0.73806451612903201</v>
      </c>
      <c r="X419" s="10">
        <f t="shared" si="61"/>
        <v>0.73806451612903201</v>
      </c>
      <c r="Y419" s="10">
        <f t="shared" si="61"/>
        <v>0.73806451612903201</v>
      </c>
      <c r="Z419" s="10">
        <f t="shared" si="61"/>
        <v>0.73806451612903201</v>
      </c>
      <c r="AA419" s="10">
        <f t="shared" si="61"/>
        <v>0.73806451612903201</v>
      </c>
      <c r="AB419" s="10">
        <f t="shared" si="61"/>
        <v>0.73806451612903201</v>
      </c>
      <c r="AC419" s="10">
        <f t="shared" si="61"/>
        <v>0.73806451612903201</v>
      </c>
    </row>
    <row r="420" spans="1:29" x14ac:dyDescent="0.25">
      <c r="A420" s="2">
        <v>419</v>
      </c>
      <c r="B420" s="3">
        <f t="shared" si="58"/>
        <v>44316</v>
      </c>
      <c r="C420" s="10">
        <f t="shared" si="56"/>
        <v>0.74322580645161263</v>
      </c>
      <c r="D420" s="10">
        <f t="shared" si="57"/>
        <v>0.74322580645161263</v>
      </c>
      <c r="E420" s="10">
        <f t="shared" si="61"/>
        <v>0.74322580645161263</v>
      </c>
      <c r="F420" s="10">
        <f t="shared" si="61"/>
        <v>0.74322580645161263</v>
      </c>
      <c r="G420" s="10">
        <f t="shared" si="61"/>
        <v>0.74322580645161263</v>
      </c>
      <c r="H420" s="10">
        <f t="shared" si="61"/>
        <v>0.74322580645161263</v>
      </c>
      <c r="I420" s="10">
        <f t="shared" si="61"/>
        <v>0.74322580645161263</v>
      </c>
      <c r="J420" s="10">
        <f t="shared" si="61"/>
        <v>0.74322580645161263</v>
      </c>
      <c r="K420" s="10">
        <f t="shared" si="61"/>
        <v>0.74322580645161263</v>
      </c>
      <c r="L420" s="10">
        <f t="shared" si="61"/>
        <v>0.74322580645161263</v>
      </c>
      <c r="M420" s="10">
        <f t="shared" si="61"/>
        <v>0.74322580645161263</v>
      </c>
      <c r="N420" s="10">
        <f t="shared" si="61"/>
        <v>0.74322580645161263</v>
      </c>
      <c r="O420" s="10">
        <f t="shared" si="61"/>
        <v>0.74322580645161263</v>
      </c>
      <c r="P420" s="10">
        <f t="shared" si="61"/>
        <v>0.74322580645161263</v>
      </c>
      <c r="Q420" s="10">
        <f t="shared" si="61"/>
        <v>0.74322580645161263</v>
      </c>
      <c r="R420" s="10">
        <f t="shared" si="61"/>
        <v>0.74322580645161263</v>
      </c>
      <c r="S420" s="10">
        <f t="shared" si="61"/>
        <v>0.74322580645161263</v>
      </c>
      <c r="T420" s="10">
        <f t="shared" si="61"/>
        <v>0.74322580645161263</v>
      </c>
      <c r="U420" s="10">
        <f t="shared" si="61"/>
        <v>0.74322580645161263</v>
      </c>
      <c r="V420" s="10">
        <f t="shared" si="61"/>
        <v>0.74322580645161263</v>
      </c>
      <c r="W420" s="10">
        <f t="shared" si="61"/>
        <v>0.74322580645161263</v>
      </c>
      <c r="X420" s="10">
        <f t="shared" si="61"/>
        <v>0.74322580645161263</v>
      </c>
      <c r="Y420" s="10">
        <f t="shared" si="61"/>
        <v>0.74322580645161263</v>
      </c>
      <c r="Z420" s="10">
        <f t="shared" si="61"/>
        <v>0.74322580645161263</v>
      </c>
      <c r="AA420" s="10">
        <f t="shared" si="61"/>
        <v>0.74322580645161263</v>
      </c>
      <c r="AB420" s="10">
        <f t="shared" si="61"/>
        <v>0.74322580645161263</v>
      </c>
      <c r="AC420" s="10">
        <f t="shared" si="61"/>
        <v>0.74322580645161263</v>
      </c>
    </row>
    <row r="421" spans="1:29" x14ac:dyDescent="0.25">
      <c r="A421" s="2">
        <v>420</v>
      </c>
      <c r="B421" s="3">
        <f t="shared" si="58"/>
        <v>44317</v>
      </c>
      <c r="C421" s="10">
        <f t="shared" si="56"/>
        <v>0.74838709677419335</v>
      </c>
      <c r="D421" s="10">
        <f t="shared" si="57"/>
        <v>0.74838709677419335</v>
      </c>
      <c r="E421" s="10">
        <f t="shared" si="61"/>
        <v>0.74838709677419335</v>
      </c>
      <c r="F421" s="10">
        <f t="shared" si="61"/>
        <v>0.74838709677419335</v>
      </c>
      <c r="G421" s="10">
        <f t="shared" si="61"/>
        <v>0.74838709677419335</v>
      </c>
      <c r="H421" s="10">
        <f t="shared" si="61"/>
        <v>0.74838709677419335</v>
      </c>
      <c r="I421" s="10">
        <f t="shared" si="61"/>
        <v>0.74838709677419335</v>
      </c>
      <c r="J421" s="10">
        <f t="shared" si="61"/>
        <v>0.74838709677419335</v>
      </c>
      <c r="K421" s="10">
        <f t="shared" si="61"/>
        <v>0.74838709677419335</v>
      </c>
      <c r="L421" s="10">
        <f t="shared" si="61"/>
        <v>0.74838709677419335</v>
      </c>
      <c r="M421" s="10">
        <f t="shared" si="61"/>
        <v>0.74838709677419335</v>
      </c>
      <c r="N421" s="10">
        <f t="shared" si="61"/>
        <v>0.74838709677419335</v>
      </c>
      <c r="O421" s="10">
        <f t="shared" si="61"/>
        <v>0.74838709677419335</v>
      </c>
      <c r="P421" s="10">
        <f t="shared" si="61"/>
        <v>0.74838709677419335</v>
      </c>
      <c r="Q421" s="10">
        <f t="shared" si="61"/>
        <v>0.74838709677419335</v>
      </c>
      <c r="R421" s="10">
        <f t="shared" si="61"/>
        <v>0.74838709677419335</v>
      </c>
      <c r="S421" s="10">
        <f t="shared" si="61"/>
        <v>0.74838709677419335</v>
      </c>
      <c r="T421" s="10">
        <f t="shared" si="61"/>
        <v>0.74838709677419335</v>
      </c>
      <c r="U421" s="10">
        <f t="shared" si="61"/>
        <v>0.74838709677419335</v>
      </c>
      <c r="V421" s="10">
        <f t="shared" si="61"/>
        <v>0.74838709677419335</v>
      </c>
      <c r="W421" s="10">
        <f t="shared" si="61"/>
        <v>0.74838709677419335</v>
      </c>
      <c r="X421" s="10">
        <f t="shared" si="61"/>
        <v>0.74838709677419335</v>
      </c>
      <c r="Y421" s="10">
        <f t="shared" si="61"/>
        <v>0.74838709677419335</v>
      </c>
      <c r="Z421" s="10">
        <f t="shared" si="61"/>
        <v>0.74838709677419335</v>
      </c>
      <c r="AA421" s="10">
        <f t="shared" si="61"/>
        <v>0.74838709677419335</v>
      </c>
      <c r="AB421" s="10">
        <f t="shared" si="61"/>
        <v>0.74838709677419335</v>
      </c>
      <c r="AC421" s="10">
        <f t="shared" si="61"/>
        <v>0.74838709677419335</v>
      </c>
    </row>
    <row r="422" spans="1:29" x14ac:dyDescent="0.25">
      <c r="A422" s="2">
        <v>421</v>
      </c>
      <c r="B422" s="3">
        <f t="shared" si="58"/>
        <v>44318</v>
      </c>
      <c r="C422" s="10">
        <f t="shared" si="56"/>
        <v>0.75354838709677407</v>
      </c>
      <c r="D422" s="10">
        <f t="shared" si="57"/>
        <v>0.75354838709677407</v>
      </c>
      <c r="E422" s="10">
        <f t="shared" si="61"/>
        <v>0.75354838709677407</v>
      </c>
      <c r="F422" s="10">
        <f t="shared" si="61"/>
        <v>0.75354838709677407</v>
      </c>
      <c r="G422" s="10">
        <f t="shared" si="61"/>
        <v>0.75354838709677407</v>
      </c>
      <c r="H422" s="10">
        <f t="shared" si="61"/>
        <v>0.75354838709677407</v>
      </c>
      <c r="I422" s="10">
        <f t="shared" si="61"/>
        <v>0.75354838709677407</v>
      </c>
      <c r="J422" s="10">
        <f t="shared" si="61"/>
        <v>0.75354838709677407</v>
      </c>
      <c r="K422" s="10">
        <f t="shared" si="61"/>
        <v>0.75354838709677407</v>
      </c>
      <c r="L422" s="10">
        <f t="shared" si="61"/>
        <v>0.75354838709677407</v>
      </c>
      <c r="M422" s="10">
        <f t="shared" si="61"/>
        <v>0.75354838709677407</v>
      </c>
      <c r="N422" s="10">
        <f t="shared" si="61"/>
        <v>0.75354838709677407</v>
      </c>
      <c r="O422" s="10">
        <f t="shared" si="61"/>
        <v>0.75354838709677407</v>
      </c>
      <c r="P422" s="10">
        <f t="shared" si="61"/>
        <v>0.75354838709677407</v>
      </c>
      <c r="Q422" s="10">
        <f t="shared" si="61"/>
        <v>0.75354838709677407</v>
      </c>
      <c r="R422" s="10">
        <f t="shared" si="61"/>
        <v>0.75354838709677407</v>
      </c>
      <c r="S422" s="10">
        <f t="shared" si="61"/>
        <v>0.75354838709677407</v>
      </c>
      <c r="T422" s="10">
        <f t="shared" si="61"/>
        <v>0.75354838709677407</v>
      </c>
      <c r="U422" s="10">
        <f t="shared" si="61"/>
        <v>0.75354838709677407</v>
      </c>
      <c r="V422" s="10">
        <f t="shared" si="61"/>
        <v>0.75354838709677407</v>
      </c>
      <c r="W422" s="10">
        <f t="shared" si="61"/>
        <v>0.75354838709677407</v>
      </c>
      <c r="X422" s="10">
        <f t="shared" si="61"/>
        <v>0.75354838709677407</v>
      </c>
      <c r="Y422" s="10">
        <f t="shared" si="61"/>
        <v>0.75354838709677407</v>
      </c>
      <c r="Z422" s="10">
        <f t="shared" si="61"/>
        <v>0.75354838709677407</v>
      </c>
      <c r="AA422" s="10">
        <f t="shared" si="61"/>
        <v>0.75354838709677407</v>
      </c>
      <c r="AB422" s="10">
        <f t="shared" si="61"/>
        <v>0.75354838709677407</v>
      </c>
      <c r="AC422" s="10">
        <f t="shared" si="61"/>
        <v>0.75354838709677407</v>
      </c>
    </row>
    <row r="423" spans="1:29" x14ac:dyDescent="0.25">
      <c r="A423" s="2">
        <v>422</v>
      </c>
      <c r="B423" s="3">
        <f t="shared" si="58"/>
        <v>44319</v>
      </c>
      <c r="C423" s="10">
        <f t="shared" si="56"/>
        <v>0.75870967741935469</v>
      </c>
      <c r="D423" s="10">
        <f t="shared" si="57"/>
        <v>0.75870967741935469</v>
      </c>
      <c r="E423" s="10">
        <f t="shared" si="61"/>
        <v>0.75870967741935469</v>
      </c>
      <c r="F423" s="10">
        <f t="shared" si="61"/>
        <v>0.75870967741935469</v>
      </c>
      <c r="G423" s="10">
        <f t="shared" si="61"/>
        <v>0.75870967741935469</v>
      </c>
      <c r="H423" s="10">
        <f t="shared" si="61"/>
        <v>0.75870967741935469</v>
      </c>
      <c r="I423" s="10">
        <f t="shared" si="61"/>
        <v>0.75870967741935469</v>
      </c>
      <c r="J423" s="10">
        <f t="shared" si="61"/>
        <v>0.75870967741935469</v>
      </c>
      <c r="K423" s="10">
        <f t="shared" si="61"/>
        <v>0.75870967741935469</v>
      </c>
      <c r="L423" s="10">
        <f t="shared" si="61"/>
        <v>0.75870967741935469</v>
      </c>
      <c r="M423" s="10">
        <f t="shared" si="61"/>
        <v>0.75870967741935469</v>
      </c>
      <c r="N423" s="10">
        <f t="shared" si="61"/>
        <v>0.75870967741935469</v>
      </c>
      <c r="O423" s="10">
        <f t="shared" si="61"/>
        <v>0.75870967741935469</v>
      </c>
      <c r="P423" s="10">
        <f t="shared" si="61"/>
        <v>0.75870967741935469</v>
      </c>
      <c r="Q423" s="10">
        <f t="shared" si="61"/>
        <v>0.75870967741935469</v>
      </c>
      <c r="R423" s="10">
        <f t="shared" si="61"/>
        <v>0.75870967741935469</v>
      </c>
      <c r="S423" s="10">
        <f t="shared" si="61"/>
        <v>0.75870967741935469</v>
      </c>
      <c r="T423" s="10">
        <f t="shared" si="61"/>
        <v>0.75870967741935469</v>
      </c>
      <c r="U423" s="10">
        <f t="shared" si="61"/>
        <v>0.75870967741935469</v>
      </c>
      <c r="V423" s="10">
        <f t="shared" si="61"/>
        <v>0.75870967741935469</v>
      </c>
      <c r="W423" s="10">
        <f t="shared" si="61"/>
        <v>0.75870967741935469</v>
      </c>
      <c r="X423" s="10">
        <f t="shared" si="61"/>
        <v>0.75870967741935469</v>
      </c>
      <c r="Y423" s="10">
        <f t="shared" si="61"/>
        <v>0.75870967741935469</v>
      </c>
      <c r="Z423" s="10">
        <f t="shared" si="61"/>
        <v>0.75870967741935469</v>
      </c>
      <c r="AA423" s="10">
        <f t="shared" si="61"/>
        <v>0.75870967741935469</v>
      </c>
      <c r="AB423" s="10">
        <f t="shared" si="61"/>
        <v>0.75870967741935469</v>
      </c>
      <c r="AC423" s="10">
        <f t="shared" si="61"/>
        <v>0.75870967741935469</v>
      </c>
    </row>
    <row r="424" spans="1:29" x14ac:dyDescent="0.25">
      <c r="A424" s="2">
        <v>423</v>
      </c>
      <c r="B424" s="3">
        <f t="shared" si="58"/>
        <v>44320</v>
      </c>
      <c r="C424" s="10">
        <f t="shared" si="56"/>
        <v>0.7638709677419353</v>
      </c>
      <c r="D424" s="10">
        <f t="shared" si="57"/>
        <v>0.7638709677419353</v>
      </c>
      <c r="E424" s="10">
        <f t="shared" si="61"/>
        <v>0.7638709677419353</v>
      </c>
      <c r="F424" s="10">
        <f t="shared" si="61"/>
        <v>0.7638709677419353</v>
      </c>
      <c r="G424" s="10">
        <f t="shared" si="61"/>
        <v>0.7638709677419353</v>
      </c>
      <c r="H424" s="10">
        <f t="shared" si="61"/>
        <v>0.7638709677419353</v>
      </c>
      <c r="I424" s="10">
        <f t="shared" si="61"/>
        <v>0.7638709677419353</v>
      </c>
      <c r="J424" s="10">
        <f t="shared" si="61"/>
        <v>0.7638709677419353</v>
      </c>
      <c r="K424" s="10">
        <f t="shared" si="61"/>
        <v>0.7638709677419353</v>
      </c>
      <c r="L424" s="10">
        <f t="shared" si="61"/>
        <v>0.7638709677419353</v>
      </c>
      <c r="M424" s="10">
        <f t="shared" si="61"/>
        <v>0.7638709677419353</v>
      </c>
      <c r="N424" s="10">
        <f t="shared" si="61"/>
        <v>0.7638709677419353</v>
      </c>
      <c r="O424" s="10">
        <f t="shared" ref="E424:AC434" si="62">N424</f>
        <v>0.7638709677419353</v>
      </c>
      <c r="P424" s="10">
        <f t="shared" si="62"/>
        <v>0.7638709677419353</v>
      </c>
      <c r="Q424" s="10">
        <f t="shared" si="62"/>
        <v>0.7638709677419353</v>
      </c>
      <c r="R424" s="10">
        <f t="shared" si="62"/>
        <v>0.7638709677419353</v>
      </c>
      <c r="S424" s="10">
        <f t="shared" si="62"/>
        <v>0.7638709677419353</v>
      </c>
      <c r="T424" s="10">
        <f t="shared" si="62"/>
        <v>0.7638709677419353</v>
      </c>
      <c r="U424" s="10">
        <f t="shared" si="62"/>
        <v>0.7638709677419353</v>
      </c>
      <c r="V424" s="10">
        <f t="shared" si="62"/>
        <v>0.7638709677419353</v>
      </c>
      <c r="W424" s="10">
        <f t="shared" si="62"/>
        <v>0.7638709677419353</v>
      </c>
      <c r="X424" s="10">
        <f t="shared" si="62"/>
        <v>0.7638709677419353</v>
      </c>
      <c r="Y424" s="10">
        <f t="shared" si="62"/>
        <v>0.7638709677419353</v>
      </c>
      <c r="Z424" s="10">
        <f t="shared" si="62"/>
        <v>0.7638709677419353</v>
      </c>
      <c r="AA424" s="10">
        <f t="shared" si="62"/>
        <v>0.7638709677419353</v>
      </c>
      <c r="AB424" s="10">
        <f t="shared" si="62"/>
        <v>0.7638709677419353</v>
      </c>
      <c r="AC424" s="10">
        <f t="shared" si="62"/>
        <v>0.7638709677419353</v>
      </c>
    </row>
    <row r="425" spans="1:29" x14ac:dyDescent="0.25">
      <c r="A425" s="2">
        <v>424</v>
      </c>
      <c r="B425" s="3">
        <f t="shared" si="58"/>
        <v>44321</v>
      </c>
      <c r="C425" s="10">
        <f t="shared" si="56"/>
        <v>0.76903225806451603</v>
      </c>
      <c r="D425" s="10">
        <f t="shared" si="57"/>
        <v>0.76903225806451603</v>
      </c>
      <c r="E425" s="10">
        <f t="shared" si="62"/>
        <v>0.76903225806451603</v>
      </c>
      <c r="F425" s="10">
        <f t="shared" si="62"/>
        <v>0.76903225806451603</v>
      </c>
      <c r="G425" s="10">
        <f t="shared" si="62"/>
        <v>0.76903225806451603</v>
      </c>
      <c r="H425" s="10">
        <f t="shared" si="62"/>
        <v>0.76903225806451603</v>
      </c>
      <c r="I425" s="10">
        <f t="shared" si="62"/>
        <v>0.76903225806451603</v>
      </c>
      <c r="J425" s="10">
        <f t="shared" si="62"/>
        <v>0.76903225806451603</v>
      </c>
      <c r="K425" s="10">
        <f t="shared" si="62"/>
        <v>0.76903225806451603</v>
      </c>
      <c r="L425" s="10">
        <f t="shared" si="62"/>
        <v>0.76903225806451603</v>
      </c>
      <c r="M425" s="10">
        <f t="shared" si="62"/>
        <v>0.76903225806451603</v>
      </c>
      <c r="N425" s="10">
        <f t="shared" si="62"/>
        <v>0.76903225806451603</v>
      </c>
      <c r="O425" s="10">
        <f t="shared" si="62"/>
        <v>0.76903225806451603</v>
      </c>
      <c r="P425" s="10">
        <f t="shared" si="62"/>
        <v>0.76903225806451603</v>
      </c>
      <c r="Q425" s="10">
        <f t="shared" si="62"/>
        <v>0.76903225806451603</v>
      </c>
      <c r="R425" s="10">
        <f t="shared" si="62"/>
        <v>0.76903225806451603</v>
      </c>
      <c r="S425" s="10">
        <f t="shared" si="62"/>
        <v>0.76903225806451603</v>
      </c>
      <c r="T425" s="10">
        <f t="shared" si="62"/>
        <v>0.76903225806451603</v>
      </c>
      <c r="U425" s="10">
        <f t="shared" si="62"/>
        <v>0.76903225806451603</v>
      </c>
      <c r="V425" s="10">
        <f t="shared" si="62"/>
        <v>0.76903225806451603</v>
      </c>
      <c r="W425" s="10">
        <f t="shared" si="62"/>
        <v>0.76903225806451603</v>
      </c>
      <c r="X425" s="10">
        <f t="shared" si="62"/>
        <v>0.76903225806451603</v>
      </c>
      <c r="Y425" s="10">
        <f t="shared" si="62"/>
        <v>0.76903225806451603</v>
      </c>
      <c r="Z425" s="10">
        <f t="shared" si="62"/>
        <v>0.76903225806451603</v>
      </c>
      <c r="AA425" s="10">
        <f t="shared" si="62"/>
        <v>0.76903225806451603</v>
      </c>
      <c r="AB425" s="10">
        <f t="shared" si="62"/>
        <v>0.76903225806451603</v>
      </c>
      <c r="AC425" s="10">
        <f t="shared" si="62"/>
        <v>0.76903225806451603</v>
      </c>
    </row>
    <row r="426" spans="1:29" x14ac:dyDescent="0.25">
      <c r="A426" s="2">
        <v>425</v>
      </c>
      <c r="B426" s="3">
        <f t="shared" si="58"/>
        <v>44322</v>
      </c>
      <c r="C426" s="10">
        <f t="shared" si="56"/>
        <v>0.77419354838709675</v>
      </c>
      <c r="D426" s="10">
        <f t="shared" si="57"/>
        <v>0.77419354838709675</v>
      </c>
      <c r="E426" s="10">
        <f t="shared" si="62"/>
        <v>0.77419354838709675</v>
      </c>
      <c r="F426" s="10">
        <f t="shared" si="62"/>
        <v>0.77419354838709675</v>
      </c>
      <c r="G426" s="10">
        <f t="shared" si="62"/>
        <v>0.77419354838709675</v>
      </c>
      <c r="H426" s="10">
        <f t="shared" si="62"/>
        <v>0.77419354838709675</v>
      </c>
      <c r="I426" s="10">
        <f t="shared" si="62"/>
        <v>0.77419354838709675</v>
      </c>
      <c r="J426" s="10">
        <f t="shared" si="62"/>
        <v>0.77419354838709675</v>
      </c>
      <c r="K426" s="10">
        <f t="shared" si="62"/>
        <v>0.77419354838709675</v>
      </c>
      <c r="L426" s="10">
        <f t="shared" si="62"/>
        <v>0.77419354838709675</v>
      </c>
      <c r="M426" s="10">
        <f t="shared" si="62"/>
        <v>0.77419354838709675</v>
      </c>
      <c r="N426" s="10">
        <f t="shared" si="62"/>
        <v>0.77419354838709675</v>
      </c>
      <c r="O426" s="10">
        <f t="shared" si="62"/>
        <v>0.77419354838709675</v>
      </c>
      <c r="P426" s="10">
        <f t="shared" si="62"/>
        <v>0.77419354838709675</v>
      </c>
      <c r="Q426" s="10">
        <f t="shared" si="62"/>
        <v>0.77419354838709675</v>
      </c>
      <c r="R426" s="10">
        <f t="shared" si="62"/>
        <v>0.77419354838709675</v>
      </c>
      <c r="S426" s="10">
        <f t="shared" si="62"/>
        <v>0.77419354838709675</v>
      </c>
      <c r="T426" s="10">
        <f t="shared" si="62"/>
        <v>0.77419354838709675</v>
      </c>
      <c r="U426" s="10">
        <f t="shared" si="62"/>
        <v>0.77419354838709675</v>
      </c>
      <c r="V426" s="10">
        <f t="shared" si="62"/>
        <v>0.77419354838709675</v>
      </c>
      <c r="W426" s="10">
        <f t="shared" si="62"/>
        <v>0.77419354838709675</v>
      </c>
      <c r="X426" s="10">
        <f t="shared" si="62"/>
        <v>0.77419354838709675</v>
      </c>
      <c r="Y426" s="10">
        <f t="shared" si="62"/>
        <v>0.77419354838709675</v>
      </c>
      <c r="Z426" s="10">
        <f t="shared" si="62"/>
        <v>0.77419354838709675</v>
      </c>
      <c r="AA426" s="10">
        <f t="shared" si="62"/>
        <v>0.77419354838709675</v>
      </c>
      <c r="AB426" s="10">
        <f t="shared" si="62"/>
        <v>0.77419354838709675</v>
      </c>
      <c r="AC426" s="10">
        <f t="shared" si="62"/>
        <v>0.77419354838709675</v>
      </c>
    </row>
    <row r="427" spans="1:29" x14ac:dyDescent="0.25">
      <c r="A427" s="2">
        <v>426</v>
      </c>
      <c r="B427" s="3">
        <f t="shared" si="58"/>
        <v>44323</v>
      </c>
      <c r="C427" s="10">
        <f t="shared" si="56"/>
        <v>0.77935483870967737</v>
      </c>
      <c r="D427" s="10">
        <f t="shared" si="57"/>
        <v>0.77935483870967737</v>
      </c>
      <c r="E427" s="10">
        <f t="shared" si="62"/>
        <v>0.77935483870967737</v>
      </c>
      <c r="F427" s="10">
        <f t="shared" si="62"/>
        <v>0.77935483870967737</v>
      </c>
      <c r="G427" s="10">
        <f t="shared" si="62"/>
        <v>0.77935483870967737</v>
      </c>
      <c r="H427" s="10">
        <f t="shared" si="62"/>
        <v>0.77935483870967737</v>
      </c>
      <c r="I427" s="10">
        <f t="shared" si="62"/>
        <v>0.77935483870967737</v>
      </c>
      <c r="J427" s="10">
        <f t="shared" si="62"/>
        <v>0.77935483870967737</v>
      </c>
      <c r="K427" s="10">
        <f t="shared" si="62"/>
        <v>0.77935483870967737</v>
      </c>
      <c r="L427" s="10">
        <f t="shared" si="62"/>
        <v>0.77935483870967737</v>
      </c>
      <c r="M427" s="10">
        <f t="shared" si="62"/>
        <v>0.77935483870967737</v>
      </c>
      <c r="N427" s="10">
        <f t="shared" si="62"/>
        <v>0.77935483870967737</v>
      </c>
      <c r="O427" s="10">
        <f t="shared" si="62"/>
        <v>0.77935483870967737</v>
      </c>
      <c r="P427" s="10">
        <f t="shared" si="62"/>
        <v>0.77935483870967737</v>
      </c>
      <c r="Q427" s="10">
        <f t="shared" si="62"/>
        <v>0.77935483870967737</v>
      </c>
      <c r="R427" s="10">
        <f t="shared" si="62"/>
        <v>0.77935483870967737</v>
      </c>
      <c r="S427" s="10">
        <f t="shared" si="62"/>
        <v>0.77935483870967737</v>
      </c>
      <c r="T427" s="10">
        <f t="shared" si="62"/>
        <v>0.77935483870967737</v>
      </c>
      <c r="U427" s="10">
        <f t="shared" si="62"/>
        <v>0.77935483870967737</v>
      </c>
      <c r="V427" s="10">
        <f t="shared" si="62"/>
        <v>0.77935483870967737</v>
      </c>
      <c r="W427" s="10">
        <f t="shared" si="62"/>
        <v>0.77935483870967737</v>
      </c>
      <c r="X427" s="10">
        <f t="shared" si="62"/>
        <v>0.77935483870967737</v>
      </c>
      <c r="Y427" s="10">
        <f t="shared" si="62"/>
        <v>0.77935483870967737</v>
      </c>
      <c r="Z427" s="10">
        <f t="shared" si="62"/>
        <v>0.77935483870967737</v>
      </c>
      <c r="AA427" s="10">
        <f t="shared" si="62"/>
        <v>0.77935483870967737</v>
      </c>
      <c r="AB427" s="10">
        <f t="shared" si="62"/>
        <v>0.77935483870967737</v>
      </c>
      <c r="AC427" s="10">
        <f t="shared" si="62"/>
        <v>0.77935483870967737</v>
      </c>
    </row>
    <row r="428" spans="1:29" x14ac:dyDescent="0.25">
      <c r="A428" s="2">
        <v>427</v>
      </c>
      <c r="B428" s="3">
        <f t="shared" si="58"/>
        <v>44324</v>
      </c>
      <c r="C428" s="10">
        <f t="shared" si="56"/>
        <v>0.78451612903225798</v>
      </c>
      <c r="D428" s="10">
        <f t="shared" si="57"/>
        <v>0.78451612903225798</v>
      </c>
      <c r="E428" s="10">
        <f t="shared" si="62"/>
        <v>0.78451612903225798</v>
      </c>
      <c r="F428" s="10">
        <f t="shared" si="62"/>
        <v>0.78451612903225798</v>
      </c>
      <c r="G428" s="10">
        <f t="shared" si="62"/>
        <v>0.78451612903225798</v>
      </c>
      <c r="H428" s="10">
        <f t="shared" si="62"/>
        <v>0.78451612903225798</v>
      </c>
      <c r="I428" s="10">
        <f t="shared" si="62"/>
        <v>0.78451612903225798</v>
      </c>
      <c r="J428" s="10">
        <f t="shared" si="62"/>
        <v>0.78451612903225798</v>
      </c>
      <c r="K428" s="10">
        <f t="shared" si="62"/>
        <v>0.78451612903225798</v>
      </c>
      <c r="L428" s="10">
        <f t="shared" si="62"/>
        <v>0.78451612903225798</v>
      </c>
      <c r="M428" s="10">
        <f t="shared" si="62"/>
        <v>0.78451612903225798</v>
      </c>
      <c r="N428" s="10">
        <f t="shared" si="62"/>
        <v>0.78451612903225798</v>
      </c>
      <c r="O428" s="10">
        <f t="shared" si="62"/>
        <v>0.78451612903225798</v>
      </c>
      <c r="P428" s="10">
        <f t="shared" si="62"/>
        <v>0.78451612903225798</v>
      </c>
      <c r="Q428" s="10">
        <f t="shared" si="62"/>
        <v>0.78451612903225798</v>
      </c>
      <c r="R428" s="10">
        <f t="shared" si="62"/>
        <v>0.78451612903225798</v>
      </c>
      <c r="S428" s="10">
        <f t="shared" si="62"/>
        <v>0.78451612903225798</v>
      </c>
      <c r="T428" s="10">
        <f t="shared" si="62"/>
        <v>0.78451612903225798</v>
      </c>
      <c r="U428" s="10">
        <f t="shared" si="62"/>
        <v>0.78451612903225798</v>
      </c>
      <c r="V428" s="10">
        <f t="shared" si="62"/>
        <v>0.78451612903225798</v>
      </c>
      <c r="W428" s="10">
        <f t="shared" si="62"/>
        <v>0.78451612903225798</v>
      </c>
      <c r="X428" s="10">
        <f t="shared" si="62"/>
        <v>0.78451612903225798</v>
      </c>
      <c r="Y428" s="10">
        <f t="shared" si="62"/>
        <v>0.78451612903225798</v>
      </c>
      <c r="Z428" s="10">
        <f t="shared" si="62"/>
        <v>0.78451612903225798</v>
      </c>
      <c r="AA428" s="10">
        <f t="shared" si="62"/>
        <v>0.78451612903225798</v>
      </c>
      <c r="AB428" s="10">
        <f t="shared" si="62"/>
        <v>0.78451612903225798</v>
      </c>
      <c r="AC428" s="10">
        <f t="shared" si="62"/>
        <v>0.78451612903225798</v>
      </c>
    </row>
    <row r="429" spans="1:29" x14ac:dyDescent="0.25">
      <c r="A429" s="2">
        <v>428</v>
      </c>
      <c r="B429" s="3">
        <f t="shared" si="58"/>
        <v>44325</v>
      </c>
      <c r="C429" s="10">
        <f t="shared" si="56"/>
        <v>0.78967741935483871</v>
      </c>
      <c r="D429" s="10">
        <f t="shared" si="57"/>
        <v>0.78967741935483871</v>
      </c>
      <c r="E429" s="10">
        <f t="shared" si="62"/>
        <v>0.78967741935483871</v>
      </c>
      <c r="F429" s="10">
        <f t="shared" si="62"/>
        <v>0.78967741935483871</v>
      </c>
      <c r="G429" s="10">
        <f t="shared" si="62"/>
        <v>0.78967741935483871</v>
      </c>
      <c r="H429" s="10">
        <f t="shared" si="62"/>
        <v>0.78967741935483871</v>
      </c>
      <c r="I429" s="10">
        <f t="shared" si="62"/>
        <v>0.78967741935483871</v>
      </c>
      <c r="J429" s="10">
        <f t="shared" si="62"/>
        <v>0.78967741935483871</v>
      </c>
      <c r="K429" s="10">
        <f t="shared" si="62"/>
        <v>0.78967741935483871</v>
      </c>
      <c r="L429" s="10">
        <f t="shared" si="62"/>
        <v>0.78967741935483871</v>
      </c>
      <c r="M429" s="10">
        <f t="shared" si="62"/>
        <v>0.78967741935483871</v>
      </c>
      <c r="N429" s="10">
        <f t="shared" si="62"/>
        <v>0.78967741935483871</v>
      </c>
      <c r="O429" s="10">
        <f t="shared" si="62"/>
        <v>0.78967741935483871</v>
      </c>
      <c r="P429" s="10">
        <f t="shared" si="62"/>
        <v>0.78967741935483871</v>
      </c>
      <c r="Q429" s="10">
        <f t="shared" si="62"/>
        <v>0.78967741935483871</v>
      </c>
      <c r="R429" s="10">
        <f t="shared" si="62"/>
        <v>0.78967741935483871</v>
      </c>
      <c r="S429" s="10">
        <f t="shared" si="62"/>
        <v>0.78967741935483871</v>
      </c>
      <c r="T429" s="10">
        <f t="shared" si="62"/>
        <v>0.78967741935483871</v>
      </c>
      <c r="U429" s="10">
        <f t="shared" si="62"/>
        <v>0.78967741935483871</v>
      </c>
      <c r="V429" s="10">
        <f t="shared" si="62"/>
        <v>0.78967741935483871</v>
      </c>
      <c r="W429" s="10">
        <f t="shared" si="62"/>
        <v>0.78967741935483871</v>
      </c>
      <c r="X429" s="10">
        <f t="shared" si="62"/>
        <v>0.78967741935483871</v>
      </c>
      <c r="Y429" s="10">
        <f t="shared" si="62"/>
        <v>0.78967741935483871</v>
      </c>
      <c r="Z429" s="10">
        <f t="shared" si="62"/>
        <v>0.78967741935483871</v>
      </c>
      <c r="AA429" s="10">
        <f t="shared" si="62"/>
        <v>0.78967741935483871</v>
      </c>
      <c r="AB429" s="10">
        <f t="shared" si="62"/>
        <v>0.78967741935483871</v>
      </c>
      <c r="AC429" s="10">
        <f t="shared" si="62"/>
        <v>0.78967741935483871</v>
      </c>
    </row>
    <row r="430" spans="1:29" x14ac:dyDescent="0.25">
      <c r="A430" s="2">
        <v>429</v>
      </c>
      <c r="B430" s="3">
        <f t="shared" si="58"/>
        <v>44326</v>
      </c>
      <c r="C430" s="10">
        <f t="shared" si="56"/>
        <v>0.79483870967741943</v>
      </c>
      <c r="D430" s="10">
        <f t="shared" si="57"/>
        <v>0.79483870967741943</v>
      </c>
      <c r="E430" s="10">
        <f t="shared" si="62"/>
        <v>0.79483870967741943</v>
      </c>
      <c r="F430" s="10">
        <f t="shared" si="62"/>
        <v>0.79483870967741943</v>
      </c>
      <c r="G430" s="10">
        <f t="shared" si="62"/>
        <v>0.79483870967741943</v>
      </c>
      <c r="H430" s="10">
        <f t="shared" si="62"/>
        <v>0.79483870967741943</v>
      </c>
      <c r="I430" s="10">
        <f t="shared" si="62"/>
        <v>0.79483870967741943</v>
      </c>
      <c r="J430" s="10">
        <f t="shared" si="62"/>
        <v>0.79483870967741943</v>
      </c>
      <c r="K430" s="10">
        <f t="shared" si="62"/>
        <v>0.79483870967741943</v>
      </c>
      <c r="L430" s="10">
        <f t="shared" si="62"/>
        <v>0.79483870967741943</v>
      </c>
      <c r="M430" s="10">
        <f t="shared" si="62"/>
        <v>0.79483870967741943</v>
      </c>
      <c r="N430" s="10">
        <f t="shared" si="62"/>
        <v>0.79483870967741943</v>
      </c>
      <c r="O430" s="10">
        <f t="shared" si="62"/>
        <v>0.79483870967741943</v>
      </c>
      <c r="P430" s="10">
        <f t="shared" si="62"/>
        <v>0.79483870967741943</v>
      </c>
      <c r="Q430" s="10">
        <f t="shared" si="62"/>
        <v>0.79483870967741943</v>
      </c>
      <c r="R430" s="10">
        <f t="shared" si="62"/>
        <v>0.79483870967741943</v>
      </c>
      <c r="S430" s="10">
        <f t="shared" si="62"/>
        <v>0.79483870967741943</v>
      </c>
      <c r="T430" s="10">
        <f t="shared" si="62"/>
        <v>0.79483870967741943</v>
      </c>
      <c r="U430" s="10">
        <f t="shared" si="62"/>
        <v>0.79483870967741943</v>
      </c>
      <c r="V430" s="10">
        <f t="shared" si="62"/>
        <v>0.79483870967741943</v>
      </c>
      <c r="W430" s="10">
        <f t="shared" si="62"/>
        <v>0.79483870967741943</v>
      </c>
      <c r="X430" s="10">
        <f t="shared" si="62"/>
        <v>0.79483870967741943</v>
      </c>
      <c r="Y430" s="10">
        <f t="shared" si="62"/>
        <v>0.79483870967741943</v>
      </c>
      <c r="Z430" s="10">
        <f t="shared" si="62"/>
        <v>0.79483870967741943</v>
      </c>
      <c r="AA430" s="10">
        <f t="shared" si="62"/>
        <v>0.79483870967741943</v>
      </c>
      <c r="AB430" s="10">
        <f t="shared" si="62"/>
        <v>0.79483870967741943</v>
      </c>
      <c r="AC430" s="10">
        <f t="shared" si="62"/>
        <v>0.79483870967741943</v>
      </c>
    </row>
    <row r="431" spans="1:29" x14ac:dyDescent="0.25">
      <c r="A431" s="2">
        <v>430</v>
      </c>
      <c r="B431" s="3">
        <f t="shared" si="58"/>
        <v>44327</v>
      </c>
      <c r="C431" s="10">
        <f t="shared" si="56"/>
        <v>0.8</v>
      </c>
      <c r="D431" s="10">
        <f t="shared" si="57"/>
        <v>0.8</v>
      </c>
      <c r="E431" s="10">
        <f t="shared" si="62"/>
        <v>0.8</v>
      </c>
      <c r="F431" s="10">
        <f t="shared" si="62"/>
        <v>0.8</v>
      </c>
      <c r="G431" s="10">
        <f t="shared" si="62"/>
        <v>0.8</v>
      </c>
      <c r="H431" s="10">
        <f t="shared" si="62"/>
        <v>0.8</v>
      </c>
      <c r="I431" s="10">
        <f t="shared" si="62"/>
        <v>0.8</v>
      </c>
      <c r="J431" s="10">
        <f t="shared" si="62"/>
        <v>0.8</v>
      </c>
      <c r="K431" s="10">
        <f t="shared" si="62"/>
        <v>0.8</v>
      </c>
      <c r="L431" s="10">
        <f t="shared" si="62"/>
        <v>0.8</v>
      </c>
      <c r="M431" s="10">
        <f t="shared" si="62"/>
        <v>0.8</v>
      </c>
      <c r="N431" s="10">
        <f t="shared" si="62"/>
        <v>0.8</v>
      </c>
      <c r="O431" s="10">
        <f t="shared" si="62"/>
        <v>0.8</v>
      </c>
      <c r="P431" s="10">
        <f t="shared" si="62"/>
        <v>0.8</v>
      </c>
      <c r="Q431" s="10">
        <f t="shared" si="62"/>
        <v>0.8</v>
      </c>
      <c r="R431" s="10">
        <f t="shared" si="62"/>
        <v>0.8</v>
      </c>
      <c r="S431" s="10">
        <f t="shared" si="62"/>
        <v>0.8</v>
      </c>
      <c r="T431" s="10">
        <f t="shared" si="62"/>
        <v>0.8</v>
      </c>
      <c r="U431" s="10">
        <f t="shared" si="62"/>
        <v>0.8</v>
      </c>
      <c r="V431" s="10">
        <f t="shared" si="62"/>
        <v>0.8</v>
      </c>
      <c r="W431" s="10">
        <f t="shared" si="62"/>
        <v>0.8</v>
      </c>
      <c r="X431" s="10">
        <f t="shared" si="62"/>
        <v>0.8</v>
      </c>
      <c r="Y431" s="10">
        <f t="shared" si="62"/>
        <v>0.8</v>
      </c>
      <c r="Z431" s="10">
        <f t="shared" si="62"/>
        <v>0.8</v>
      </c>
      <c r="AA431" s="10">
        <f t="shared" si="62"/>
        <v>0.8</v>
      </c>
      <c r="AB431" s="10">
        <f t="shared" si="62"/>
        <v>0.8</v>
      </c>
      <c r="AC431" s="10">
        <f t="shared" si="62"/>
        <v>0.8</v>
      </c>
    </row>
    <row r="432" spans="1:29" x14ac:dyDescent="0.25">
      <c r="A432" s="2">
        <v>431</v>
      </c>
      <c r="B432" s="3">
        <f t="shared" si="58"/>
        <v>44328</v>
      </c>
      <c r="C432" s="10">
        <f t="shared" si="56"/>
        <v>0.80010126582278485</v>
      </c>
      <c r="D432" s="10">
        <f t="shared" si="57"/>
        <v>0.80010126582278485</v>
      </c>
      <c r="E432" s="10">
        <f t="shared" si="62"/>
        <v>0.80010126582278485</v>
      </c>
      <c r="F432" s="10">
        <f t="shared" si="62"/>
        <v>0.80010126582278485</v>
      </c>
      <c r="G432" s="10">
        <f t="shared" si="62"/>
        <v>0.80010126582278485</v>
      </c>
      <c r="H432" s="10">
        <f t="shared" si="62"/>
        <v>0.80010126582278485</v>
      </c>
      <c r="I432" s="10">
        <f t="shared" si="62"/>
        <v>0.80010126582278485</v>
      </c>
      <c r="J432" s="10">
        <f t="shared" si="62"/>
        <v>0.80010126582278485</v>
      </c>
      <c r="K432" s="10">
        <f t="shared" si="62"/>
        <v>0.80010126582278485</v>
      </c>
      <c r="L432" s="10">
        <f t="shared" si="62"/>
        <v>0.80010126582278485</v>
      </c>
      <c r="M432" s="10">
        <f t="shared" si="62"/>
        <v>0.80010126582278485</v>
      </c>
      <c r="N432" s="10">
        <f t="shared" si="62"/>
        <v>0.80010126582278485</v>
      </c>
      <c r="O432" s="10">
        <f t="shared" si="62"/>
        <v>0.80010126582278485</v>
      </c>
      <c r="P432" s="10">
        <f t="shared" si="62"/>
        <v>0.80010126582278485</v>
      </c>
      <c r="Q432" s="10">
        <f t="shared" si="62"/>
        <v>0.80010126582278485</v>
      </c>
      <c r="R432" s="10">
        <f t="shared" si="62"/>
        <v>0.80010126582278485</v>
      </c>
      <c r="S432" s="10">
        <f t="shared" si="62"/>
        <v>0.80010126582278485</v>
      </c>
      <c r="T432" s="10">
        <f t="shared" si="62"/>
        <v>0.80010126582278485</v>
      </c>
      <c r="U432" s="10">
        <f t="shared" si="62"/>
        <v>0.80010126582278485</v>
      </c>
      <c r="V432" s="10">
        <f t="shared" si="62"/>
        <v>0.80010126582278485</v>
      </c>
      <c r="W432" s="10">
        <f t="shared" si="62"/>
        <v>0.80010126582278485</v>
      </c>
      <c r="X432" s="10">
        <f t="shared" si="62"/>
        <v>0.80010126582278485</v>
      </c>
      <c r="Y432" s="10">
        <f t="shared" si="62"/>
        <v>0.80010126582278485</v>
      </c>
      <c r="Z432" s="10">
        <f t="shared" si="62"/>
        <v>0.80010126582278485</v>
      </c>
      <c r="AA432" s="10">
        <f t="shared" si="62"/>
        <v>0.80010126582278485</v>
      </c>
      <c r="AB432" s="10">
        <f t="shared" si="62"/>
        <v>0.80010126582278485</v>
      </c>
      <c r="AC432" s="10">
        <f t="shared" si="62"/>
        <v>0.80010126582278485</v>
      </c>
    </row>
    <row r="433" spans="1:29" x14ac:dyDescent="0.25">
      <c r="A433" s="2">
        <v>432</v>
      </c>
      <c r="B433" s="3">
        <f t="shared" si="58"/>
        <v>44329</v>
      </c>
      <c r="C433" s="10">
        <f t="shared" si="56"/>
        <v>0.80020253164556965</v>
      </c>
      <c r="D433" s="10">
        <f t="shared" si="57"/>
        <v>0.80020253164556965</v>
      </c>
      <c r="E433" s="10">
        <f t="shared" si="62"/>
        <v>0.80020253164556965</v>
      </c>
      <c r="F433" s="10">
        <f t="shared" si="62"/>
        <v>0.80020253164556965</v>
      </c>
      <c r="G433" s="10">
        <f t="shared" si="62"/>
        <v>0.80020253164556965</v>
      </c>
      <c r="H433" s="10">
        <f t="shared" si="62"/>
        <v>0.80020253164556965</v>
      </c>
      <c r="I433" s="10">
        <f t="shared" si="62"/>
        <v>0.80020253164556965</v>
      </c>
      <c r="J433" s="10">
        <f t="shared" si="62"/>
        <v>0.80020253164556965</v>
      </c>
      <c r="K433" s="10">
        <f t="shared" si="62"/>
        <v>0.80020253164556965</v>
      </c>
      <c r="L433" s="10">
        <f t="shared" si="62"/>
        <v>0.80020253164556965</v>
      </c>
      <c r="M433" s="10">
        <f t="shared" si="62"/>
        <v>0.80020253164556965</v>
      </c>
      <c r="N433" s="10">
        <f t="shared" si="62"/>
        <v>0.80020253164556965</v>
      </c>
      <c r="O433" s="10">
        <f t="shared" si="62"/>
        <v>0.80020253164556965</v>
      </c>
      <c r="P433" s="10">
        <f t="shared" si="62"/>
        <v>0.80020253164556965</v>
      </c>
      <c r="Q433" s="10">
        <f t="shared" si="62"/>
        <v>0.80020253164556965</v>
      </c>
      <c r="R433" s="10">
        <f t="shared" si="62"/>
        <v>0.80020253164556965</v>
      </c>
      <c r="S433" s="10">
        <f t="shared" si="62"/>
        <v>0.80020253164556965</v>
      </c>
      <c r="T433" s="10">
        <f t="shared" si="62"/>
        <v>0.80020253164556965</v>
      </c>
      <c r="U433" s="10">
        <f t="shared" si="62"/>
        <v>0.80020253164556965</v>
      </c>
      <c r="V433" s="10">
        <f t="shared" si="62"/>
        <v>0.80020253164556965</v>
      </c>
      <c r="W433" s="10">
        <f t="shared" si="62"/>
        <v>0.80020253164556965</v>
      </c>
      <c r="X433" s="10">
        <f t="shared" si="62"/>
        <v>0.80020253164556965</v>
      </c>
      <c r="Y433" s="10">
        <f t="shared" si="62"/>
        <v>0.80020253164556965</v>
      </c>
      <c r="Z433" s="10">
        <f t="shared" si="62"/>
        <v>0.80020253164556965</v>
      </c>
      <c r="AA433" s="10">
        <f t="shared" si="62"/>
        <v>0.80020253164556965</v>
      </c>
      <c r="AB433" s="10">
        <f t="shared" si="62"/>
        <v>0.80020253164556965</v>
      </c>
      <c r="AC433" s="10">
        <f t="shared" si="62"/>
        <v>0.80020253164556965</v>
      </c>
    </row>
    <row r="434" spans="1:29" x14ac:dyDescent="0.25">
      <c r="A434" s="2">
        <v>433</v>
      </c>
      <c r="B434" s="3">
        <f t="shared" si="58"/>
        <v>44330</v>
      </c>
      <c r="C434" s="10">
        <f t="shared" si="56"/>
        <v>0.80030379746835445</v>
      </c>
      <c r="D434" s="10">
        <f t="shared" si="57"/>
        <v>0.80030379746835445</v>
      </c>
      <c r="E434" s="10">
        <f t="shared" si="62"/>
        <v>0.80030379746835445</v>
      </c>
      <c r="F434" s="10">
        <f t="shared" si="62"/>
        <v>0.80030379746835445</v>
      </c>
      <c r="G434" s="10">
        <f t="shared" si="62"/>
        <v>0.80030379746835445</v>
      </c>
      <c r="H434" s="10">
        <f t="shared" si="62"/>
        <v>0.80030379746835445</v>
      </c>
      <c r="I434" s="10">
        <f t="shared" si="62"/>
        <v>0.80030379746835445</v>
      </c>
      <c r="J434" s="10">
        <f t="shared" si="62"/>
        <v>0.80030379746835445</v>
      </c>
      <c r="K434" s="10">
        <f t="shared" si="62"/>
        <v>0.80030379746835445</v>
      </c>
      <c r="L434" s="10">
        <f t="shared" si="62"/>
        <v>0.80030379746835445</v>
      </c>
      <c r="M434" s="10">
        <f t="shared" si="62"/>
        <v>0.80030379746835445</v>
      </c>
      <c r="N434" s="10">
        <f t="shared" si="62"/>
        <v>0.80030379746835445</v>
      </c>
      <c r="O434" s="10">
        <f t="shared" si="62"/>
        <v>0.80030379746835445</v>
      </c>
      <c r="P434" s="10">
        <f t="shared" si="62"/>
        <v>0.80030379746835445</v>
      </c>
      <c r="Q434" s="10">
        <f t="shared" si="62"/>
        <v>0.80030379746835445</v>
      </c>
      <c r="R434" s="10">
        <f t="shared" si="62"/>
        <v>0.80030379746835445</v>
      </c>
      <c r="S434" s="10">
        <f t="shared" si="62"/>
        <v>0.80030379746835445</v>
      </c>
      <c r="T434" s="10">
        <f t="shared" ref="E434:AC444" si="63">S434</f>
        <v>0.80030379746835445</v>
      </c>
      <c r="U434" s="10">
        <f t="shared" si="63"/>
        <v>0.80030379746835445</v>
      </c>
      <c r="V434" s="10">
        <f t="shared" si="63"/>
        <v>0.80030379746835445</v>
      </c>
      <c r="W434" s="10">
        <f t="shared" si="63"/>
        <v>0.80030379746835445</v>
      </c>
      <c r="X434" s="10">
        <f t="shared" si="63"/>
        <v>0.80030379746835445</v>
      </c>
      <c r="Y434" s="10">
        <f t="shared" si="63"/>
        <v>0.80030379746835445</v>
      </c>
      <c r="Z434" s="10">
        <f t="shared" si="63"/>
        <v>0.80030379746835445</v>
      </c>
      <c r="AA434" s="10">
        <f t="shared" si="63"/>
        <v>0.80030379746835445</v>
      </c>
      <c r="AB434" s="10">
        <f t="shared" si="63"/>
        <v>0.80030379746835445</v>
      </c>
      <c r="AC434" s="10">
        <f t="shared" si="63"/>
        <v>0.80030379746835445</v>
      </c>
    </row>
    <row r="435" spans="1:29" x14ac:dyDescent="0.25">
      <c r="A435" s="2">
        <v>434</v>
      </c>
      <c r="B435" s="3">
        <f t="shared" si="58"/>
        <v>44331</v>
      </c>
      <c r="C435" s="10">
        <f t="shared" si="56"/>
        <v>0.80040506329113925</v>
      </c>
      <c r="D435" s="10">
        <f t="shared" si="57"/>
        <v>0.80040506329113925</v>
      </c>
      <c r="E435" s="10">
        <f t="shared" si="63"/>
        <v>0.80040506329113925</v>
      </c>
      <c r="F435" s="10">
        <f t="shared" si="63"/>
        <v>0.80040506329113925</v>
      </c>
      <c r="G435" s="10">
        <f t="shared" si="63"/>
        <v>0.80040506329113925</v>
      </c>
      <c r="H435" s="10">
        <f t="shared" si="63"/>
        <v>0.80040506329113925</v>
      </c>
      <c r="I435" s="10">
        <f t="shared" si="63"/>
        <v>0.80040506329113925</v>
      </c>
      <c r="J435" s="10">
        <f t="shared" si="63"/>
        <v>0.80040506329113925</v>
      </c>
      <c r="K435" s="10">
        <f t="shared" si="63"/>
        <v>0.80040506329113925</v>
      </c>
      <c r="L435" s="10">
        <f t="shared" si="63"/>
        <v>0.80040506329113925</v>
      </c>
      <c r="M435" s="10">
        <f t="shared" si="63"/>
        <v>0.80040506329113925</v>
      </c>
      <c r="N435" s="10">
        <f t="shared" si="63"/>
        <v>0.80040506329113925</v>
      </c>
      <c r="O435" s="10">
        <f t="shared" si="63"/>
        <v>0.80040506329113925</v>
      </c>
      <c r="P435" s="10">
        <f t="shared" si="63"/>
        <v>0.80040506329113925</v>
      </c>
      <c r="Q435" s="10">
        <f t="shared" si="63"/>
        <v>0.80040506329113925</v>
      </c>
      <c r="R435" s="10">
        <f t="shared" si="63"/>
        <v>0.80040506329113925</v>
      </c>
      <c r="S435" s="10">
        <f t="shared" si="63"/>
        <v>0.80040506329113925</v>
      </c>
      <c r="T435" s="10">
        <f t="shared" si="63"/>
        <v>0.80040506329113925</v>
      </c>
      <c r="U435" s="10">
        <f t="shared" si="63"/>
        <v>0.80040506329113925</v>
      </c>
      <c r="V435" s="10">
        <f t="shared" si="63"/>
        <v>0.80040506329113925</v>
      </c>
      <c r="W435" s="10">
        <f t="shared" si="63"/>
        <v>0.80040506329113925</v>
      </c>
      <c r="X435" s="10">
        <f t="shared" si="63"/>
        <v>0.80040506329113925</v>
      </c>
      <c r="Y435" s="10">
        <f t="shared" si="63"/>
        <v>0.80040506329113925</v>
      </c>
      <c r="Z435" s="10">
        <f t="shared" si="63"/>
        <v>0.80040506329113925</v>
      </c>
      <c r="AA435" s="10">
        <f t="shared" si="63"/>
        <v>0.80040506329113925</v>
      </c>
      <c r="AB435" s="10">
        <f t="shared" si="63"/>
        <v>0.80040506329113925</v>
      </c>
      <c r="AC435" s="10">
        <f t="shared" si="63"/>
        <v>0.80040506329113925</v>
      </c>
    </row>
    <row r="436" spans="1:29" x14ac:dyDescent="0.25">
      <c r="A436" s="2">
        <v>435</v>
      </c>
      <c r="B436" s="3">
        <f t="shared" si="58"/>
        <v>44332</v>
      </c>
      <c r="C436" s="10">
        <f t="shared" si="56"/>
        <v>0.80050632911392405</v>
      </c>
      <c r="D436" s="10">
        <f t="shared" si="57"/>
        <v>0.80050632911392405</v>
      </c>
      <c r="E436" s="10">
        <f t="shared" si="63"/>
        <v>0.80050632911392405</v>
      </c>
      <c r="F436" s="10">
        <f t="shared" si="63"/>
        <v>0.80050632911392405</v>
      </c>
      <c r="G436" s="10">
        <f t="shared" si="63"/>
        <v>0.80050632911392405</v>
      </c>
      <c r="H436" s="10">
        <f t="shared" si="63"/>
        <v>0.80050632911392405</v>
      </c>
      <c r="I436" s="10">
        <f t="shared" si="63"/>
        <v>0.80050632911392405</v>
      </c>
      <c r="J436" s="10">
        <f t="shared" si="63"/>
        <v>0.80050632911392405</v>
      </c>
      <c r="K436" s="10">
        <f t="shared" si="63"/>
        <v>0.80050632911392405</v>
      </c>
      <c r="L436" s="10">
        <f t="shared" si="63"/>
        <v>0.80050632911392405</v>
      </c>
      <c r="M436" s="10">
        <f t="shared" si="63"/>
        <v>0.80050632911392405</v>
      </c>
      <c r="N436" s="10">
        <f t="shared" si="63"/>
        <v>0.80050632911392405</v>
      </c>
      <c r="O436" s="10">
        <f t="shared" si="63"/>
        <v>0.80050632911392405</v>
      </c>
      <c r="P436" s="10">
        <f t="shared" si="63"/>
        <v>0.80050632911392405</v>
      </c>
      <c r="Q436" s="10">
        <f t="shared" si="63"/>
        <v>0.80050632911392405</v>
      </c>
      <c r="R436" s="10">
        <f t="shared" si="63"/>
        <v>0.80050632911392405</v>
      </c>
      <c r="S436" s="10">
        <f t="shared" si="63"/>
        <v>0.80050632911392405</v>
      </c>
      <c r="T436" s="10">
        <f t="shared" si="63"/>
        <v>0.80050632911392405</v>
      </c>
      <c r="U436" s="10">
        <f t="shared" si="63"/>
        <v>0.80050632911392405</v>
      </c>
      <c r="V436" s="10">
        <f t="shared" si="63"/>
        <v>0.80050632911392405</v>
      </c>
      <c r="W436" s="10">
        <f t="shared" si="63"/>
        <v>0.80050632911392405</v>
      </c>
      <c r="X436" s="10">
        <f t="shared" si="63"/>
        <v>0.80050632911392405</v>
      </c>
      <c r="Y436" s="10">
        <f t="shared" si="63"/>
        <v>0.80050632911392405</v>
      </c>
      <c r="Z436" s="10">
        <f t="shared" si="63"/>
        <v>0.80050632911392405</v>
      </c>
      <c r="AA436" s="10">
        <f t="shared" si="63"/>
        <v>0.80050632911392405</v>
      </c>
      <c r="AB436" s="10">
        <f t="shared" si="63"/>
        <v>0.80050632911392405</v>
      </c>
      <c r="AC436" s="10">
        <f t="shared" si="63"/>
        <v>0.80050632911392405</v>
      </c>
    </row>
    <row r="437" spans="1:29" x14ac:dyDescent="0.25">
      <c r="A437" s="2">
        <v>436</v>
      </c>
      <c r="B437" s="3">
        <f t="shared" si="58"/>
        <v>44333</v>
      </c>
      <c r="C437" s="10">
        <f t="shared" si="56"/>
        <v>0.80060759493670886</v>
      </c>
      <c r="D437" s="10">
        <f t="shared" si="57"/>
        <v>0.80060759493670886</v>
      </c>
      <c r="E437" s="10">
        <f t="shared" si="63"/>
        <v>0.80060759493670886</v>
      </c>
      <c r="F437" s="10">
        <f t="shared" si="63"/>
        <v>0.80060759493670886</v>
      </c>
      <c r="G437" s="10">
        <f t="shared" si="63"/>
        <v>0.80060759493670886</v>
      </c>
      <c r="H437" s="10">
        <f t="shared" si="63"/>
        <v>0.80060759493670886</v>
      </c>
      <c r="I437" s="10">
        <f t="shared" si="63"/>
        <v>0.80060759493670886</v>
      </c>
      <c r="J437" s="10">
        <f t="shared" si="63"/>
        <v>0.80060759493670886</v>
      </c>
      <c r="K437" s="10">
        <f t="shared" si="63"/>
        <v>0.80060759493670886</v>
      </c>
      <c r="L437" s="10">
        <f t="shared" si="63"/>
        <v>0.80060759493670886</v>
      </c>
      <c r="M437" s="10">
        <f t="shared" si="63"/>
        <v>0.80060759493670886</v>
      </c>
      <c r="N437" s="10">
        <f t="shared" si="63"/>
        <v>0.80060759493670886</v>
      </c>
      <c r="O437" s="10">
        <f t="shared" si="63"/>
        <v>0.80060759493670886</v>
      </c>
      <c r="P437" s="10">
        <f t="shared" si="63"/>
        <v>0.80060759493670886</v>
      </c>
      <c r="Q437" s="10">
        <f t="shared" si="63"/>
        <v>0.80060759493670886</v>
      </c>
      <c r="R437" s="10">
        <f t="shared" si="63"/>
        <v>0.80060759493670886</v>
      </c>
      <c r="S437" s="10">
        <f t="shared" si="63"/>
        <v>0.80060759493670886</v>
      </c>
      <c r="T437" s="10">
        <f t="shared" si="63"/>
        <v>0.80060759493670886</v>
      </c>
      <c r="U437" s="10">
        <f t="shared" si="63"/>
        <v>0.80060759493670886</v>
      </c>
      <c r="V437" s="10">
        <f t="shared" si="63"/>
        <v>0.80060759493670886</v>
      </c>
      <c r="W437" s="10">
        <f t="shared" si="63"/>
        <v>0.80060759493670886</v>
      </c>
      <c r="X437" s="10">
        <f t="shared" si="63"/>
        <v>0.80060759493670886</v>
      </c>
      <c r="Y437" s="10">
        <f t="shared" si="63"/>
        <v>0.80060759493670886</v>
      </c>
      <c r="Z437" s="10">
        <f t="shared" si="63"/>
        <v>0.80060759493670886</v>
      </c>
      <c r="AA437" s="10">
        <f t="shared" si="63"/>
        <v>0.80060759493670886</v>
      </c>
      <c r="AB437" s="10">
        <f t="shared" si="63"/>
        <v>0.80060759493670886</v>
      </c>
      <c r="AC437" s="10">
        <f t="shared" si="63"/>
        <v>0.80060759493670886</v>
      </c>
    </row>
    <row r="438" spans="1:29" x14ac:dyDescent="0.25">
      <c r="A438" s="2">
        <v>437</v>
      </c>
      <c r="B438" s="3">
        <f t="shared" si="58"/>
        <v>44334</v>
      </c>
      <c r="C438" s="10">
        <f t="shared" si="56"/>
        <v>0.80070886075949366</v>
      </c>
      <c r="D438" s="10">
        <f t="shared" si="57"/>
        <v>0.80070886075949366</v>
      </c>
      <c r="E438" s="10">
        <f t="shared" si="63"/>
        <v>0.80070886075949366</v>
      </c>
      <c r="F438" s="10">
        <f t="shared" si="63"/>
        <v>0.80070886075949366</v>
      </c>
      <c r="G438" s="10">
        <f t="shared" si="63"/>
        <v>0.80070886075949366</v>
      </c>
      <c r="H438" s="10">
        <f t="shared" si="63"/>
        <v>0.80070886075949366</v>
      </c>
      <c r="I438" s="10">
        <f t="shared" si="63"/>
        <v>0.80070886075949366</v>
      </c>
      <c r="J438" s="10">
        <f t="shared" si="63"/>
        <v>0.80070886075949366</v>
      </c>
      <c r="K438" s="10">
        <f t="shared" si="63"/>
        <v>0.80070886075949366</v>
      </c>
      <c r="L438" s="10">
        <f t="shared" si="63"/>
        <v>0.80070886075949366</v>
      </c>
      <c r="M438" s="10">
        <f t="shared" si="63"/>
        <v>0.80070886075949366</v>
      </c>
      <c r="N438" s="10">
        <f t="shared" si="63"/>
        <v>0.80070886075949366</v>
      </c>
      <c r="O438" s="10">
        <f t="shared" si="63"/>
        <v>0.80070886075949366</v>
      </c>
      <c r="P438" s="10">
        <f t="shared" si="63"/>
        <v>0.80070886075949366</v>
      </c>
      <c r="Q438" s="10">
        <f t="shared" si="63"/>
        <v>0.80070886075949366</v>
      </c>
      <c r="R438" s="10">
        <f t="shared" si="63"/>
        <v>0.80070886075949366</v>
      </c>
      <c r="S438" s="10">
        <f t="shared" si="63"/>
        <v>0.80070886075949366</v>
      </c>
      <c r="T438" s="10">
        <f t="shared" si="63"/>
        <v>0.80070886075949366</v>
      </c>
      <c r="U438" s="10">
        <f t="shared" si="63"/>
        <v>0.80070886075949366</v>
      </c>
      <c r="V438" s="10">
        <f t="shared" si="63"/>
        <v>0.80070886075949366</v>
      </c>
      <c r="W438" s="10">
        <f t="shared" si="63"/>
        <v>0.80070886075949366</v>
      </c>
      <c r="X438" s="10">
        <f t="shared" si="63"/>
        <v>0.80070886075949366</v>
      </c>
      <c r="Y438" s="10">
        <f t="shared" si="63"/>
        <v>0.80070886075949366</v>
      </c>
      <c r="Z438" s="10">
        <f t="shared" si="63"/>
        <v>0.80070886075949366</v>
      </c>
      <c r="AA438" s="10">
        <f t="shared" si="63"/>
        <v>0.80070886075949366</v>
      </c>
      <c r="AB438" s="10">
        <f t="shared" si="63"/>
        <v>0.80070886075949366</v>
      </c>
      <c r="AC438" s="10">
        <f t="shared" si="63"/>
        <v>0.80070886075949366</v>
      </c>
    </row>
    <row r="439" spans="1:29" x14ac:dyDescent="0.25">
      <c r="A439" s="2">
        <v>438</v>
      </c>
      <c r="B439" s="3">
        <f t="shared" si="58"/>
        <v>44335</v>
      </c>
      <c r="C439" s="10">
        <f t="shared" si="56"/>
        <v>0.80081012658227846</v>
      </c>
      <c r="D439" s="10">
        <f t="shared" si="57"/>
        <v>0.80081012658227846</v>
      </c>
      <c r="E439" s="10">
        <f t="shared" si="63"/>
        <v>0.80081012658227846</v>
      </c>
      <c r="F439" s="10">
        <f t="shared" si="63"/>
        <v>0.80081012658227846</v>
      </c>
      <c r="G439" s="10">
        <f t="shared" si="63"/>
        <v>0.80081012658227846</v>
      </c>
      <c r="H439" s="10">
        <f t="shared" si="63"/>
        <v>0.80081012658227846</v>
      </c>
      <c r="I439" s="10">
        <f t="shared" si="63"/>
        <v>0.80081012658227846</v>
      </c>
      <c r="J439" s="10">
        <f t="shared" si="63"/>
        <v>0.80081012658227846</v>
      </c>
      <c r="K439" s="10">
        <f t="shared" si="63"/>
        <v>0.80081012658227846</v>
      </c>
      <c r="L439" s="10">
        <f t="shared" si="63"/>
        <v>0.80081012658227846</v>
      </c>
      <c r="M439" s="10">
        <f t="shared" si="63"/>
        <v>0.80081012658227846</v>
      </c>
      <c r="N439" s="10">
        <f t="shared" si="63"/>
        <v>0.80081012658227846</v>
      </c>
      <c r="O439" s="10">
        <f t="shared" si="63"/>
        <v>0.80081012658227846</v>
      </c>
      <c r="P439" s="10">
        <f t="shared" si="63"/>
        <v>0.80081012658227846</v>
      </c>
      <c r="Q439" s="10">
        <f t="shared" si="63"/>
        <v>0.80081012658227846</v>
      </c>
      <c r="R439" s="10">
        <f t="shared" si="63"/>
        <v>0.80081012658227846</v>
      </c>
      <c r="S439" s="10">
        <f t="shared" si="63"/>
        <v>0.80081012658227846</v>
      </c>
      <c r="T439" s="10">
        <f t="shared" si="63"/>
        <v>0.80081012658227846</v>
      </c>
      <c r="U439" s="10">
        <f t="shared" si="63"/>
        <v>0.80081012658227846</v>
      </c>
      <c r="V439" s="10">
        <f t="shared" si="63"/>
        <v>0.80081012658227846</v>
      </c>
      <c r="W439" s="10">
        <f t="shared" si="63"/>
        <v>0.80081012658227846</v>
      </c>
      <c r="X439" s="10">
        <f t="shared" si="63"/>
        <v>0.80081012658227846</v>
      </c>
      <c r="Y439" s="10">
        <f t="shared" si="63"/>
        <v>0.80081012658227846</v>
      </c>
      <c r="Z439" s="10">
        <f t="shared" si="63"/>
        <v>0.80081012658227846</v>
      </c>
      <c r="AA439" s="10">
        <f t="shared" si="63"/>
        <v>0.80081012658227846</v>
      </c>
      <c r="AB439" s="10">
        <f t="shared" si="63"/>
        <v>0.80081012658227846</v>
      </c>
      <c r="AC439" s="10">
        <f t="shared" si="63"/>
        <v>0.80081012658227846</v>
      </c>
    </row>
    <row r="440" spans="1:29" x14ac:dyDescent="0.25">
      <c r="A440" s="2">
        <v>439</v>
      </c>
      <c r="B440" s="3">
        <f t="shared" si="58"/>
        <v>44336</v>
      </c>
      <c r="C440" s="10">
        <f t="shared" si="56"/>
        <v>0.80091139240506326</v>
      </c>
      <c r="D440" s="10">
        <f t="shared" si="57"/>
        <v>0.80091139240506326</v>
      </c>
      <c r="E440" s="10">
        <f t="shared" si="63"/>
        <v>0.80091139240506326</v>
      </c>
      <c r="F440" s="10">
        <f t="shared" si="63"/>
        <v>0.80091139240506326</v>
      </c>
      <c r="G440" s="10">
        <f t="shared" si="63"/>
        <v>0.80091139240506326</v>
      </c>
      <c r="H440" s="10">
        <f t="shared" si="63"/>
        <v>0.80091139240506326</v>
      </c>
      <c r="I440" s="10">
        <f t="shared" si="63"/>
        <v>0.80091139240506326</v>
      </c>
      <c r="J440" s="10">
        <f t="shared" si="63"/>
        <v>0.80091139240506326</v>
      </c>
      <c r="K440" s="10">
        <f t="shared" si="63"/>
        <v>0.80091139240506326</v>
      </c>
      <c r="L440" s="10">
        <f t="shared" si="63"/>
        <v>0.80091139240506326</v>
      </c>
      <c r="M440" s="10">
        <f t="shared" si="63"/>
        <v>0.80091139240506326</v>
      </c>
      <c r="N440" s="10">
        <f t="shared" si="63"/>
        <v>0.80091139240506326</v>
      </c>
      <c r="O440" s="10">
        <f t="shared" si="63"/>
        <v>0.80091139240506326</v>
      </c>
      <c r="P440" s="10">
        <f t="shared" si="63"/>
        <v>0.80091139240506326</v>
      </c>
      <c r="Q440" s="10">
        <f t="shared" si="63"/>
        <v>0.80091139240506326</v>
      </c>
      <c r="R440" s="10">
        <f t="shared" si="63"/>
        <v>0.80091139240506326</v>
      </c>
      <c r="S440" s="10">
        <f t="shared" si="63"/>
        <v>0.80091139240506326</v>
      </c>
      <c r="T440" s="10">
        <f t="shared" si="63"/>
        <v>0.80091139240506326</v>
      </c>
      <c r="U440" s="10">
        <f t="shared" si="63"/>
        <v>0.80091139240506326</v>
      </c>
      <c r="V440" s="10">
        <f t="shared" si="63"/>
        <v>0.80091139240506326</v>
      </c>
      <c r="W440" s="10">
        <f t="shared" si="63"/>
        <v>0.80091139240506326</v>
      </c>
      <c r="X440" s="10">
        <f t="shared" si="63"/>
        <v>0.80091139240506326</v>
      </c>
      <c r="Y440" s="10">
        <f t="shared" si="63"/>
        <v>0.80091139240506326</v>
      </c>
      <c r="Z440" s="10">
        <f t="shared" si="63"/>
        <v>0.80091139240506326</v>
      </c>
      <c r="AA440" s="10">
        <f t="shared" si="63"/>
        <v>0.80091139240506326</v>
      </c>
      <c r="AB440" s="10">
        <f t="shared" si="63"/>
        <v>0.80091139240506326</v>
      </c>
      <c r="AC440" s="10">
        <f t="shared" si="63"/>
        <v>0.80091139240506326</v>
      </c>
    </row>
    <row r="441" spans="1:29" x14ac:dyDescent="0.25">
      <c r="A441" s="2">
        <v>440</v>
      </c>
      <c r="B441" s="3">
        <f t="shared" si="58"/>
        <v>44337</v>
      </c>
      <c r="C441" s="10">
        <f t="shared" si="56"/>
        <v>0.80101265822784806</v>
      </c>
      <c r="D441" s="10">
        <f t="shared" si="57"/>
        <v>0.80101265822784806</v>
      </c>
      <c r="E441" s="10">
        <f t="shared" si="63"/>
        <v>0.80101265822784806</v>
      </c>
      <c r="F441" s="10">
        <f t="shared" si="63"/>
        <v>0.80101265822784806</v>
      </c>
      <c r="G441" s="10">
        <f t="shared" si="63"/>
        <v>0.80101265822784806</v>
      </c>
      <c r="H441" s="10">
        <f t="shared" si="63"/>
        <v>0.80101265822784806</v>
      </c>
      <c r="I441" s="10">
        <f t="shared" si="63"/>
        <v>0.80101265822784806</v>
      </c>
      <c r="J441" s="10">
        <f t="shared" si="63"/>
        <v>0.80101265822784806</v>
      </c>
      <c r="K441" s="10">
        <f t="shared" si="63"/>
        <v>0.80101265822784806</v>
      </c>
      <c r="L441" s="10">
        <f t="shared" si="63"/>
        <v>0.80101265822784806</v>
      </c>
      <c r="M441" s="10">
        <f t="shared" si="63"/>
        <v>0.80101265822784806</v>
      </c>
      <c r="N441" s="10">
        <f t="shared" si="63"/>
        <v>0.80101265822784806</v>
      </c>
      <c r="O441" s="10">
        <f t="shared" si="63"/>
        <v>0.80101265822784806</v>
      </c>
      <c r="P441" s="10">
        <f t="shared" si="63"/>
        <v>0.80101265822784806</v>
      </c>
      <c r="Q441" s="10">
        <f t="shared" si="63"/>
        <v>0.80101265822784806</v>
      </c>
      <c r="R441" s="10">
        <f t="shared" si="63"/>
        <v>0.80101265822784806</v>
      </c>
      <c r="S441" s="10">
        <f t="shared" si="63"/>
        <v>0.80101265822784806</v>
      </c>
      <c r="T441" s="10">
        <f t="shared" si="63"/>
        <v>0.80101265822784806</v>
      </c>
      <c r="U441" s="10">
        <f t="shared" si="63"/>
        <v>0.80101265822784806</v>
      </c>
      <c r="V441" s="10">
        <f t="shared" si="63"/>
        <v>0.80101265822784806</v>
      </c>
      <c r="W441" s="10">
        <f t="shared" si="63"/>
        <v>0.80101265822784806</v>
      </c>
      <c r="X441" s="10">
        <f t="shared" si="63"/>
        <v>0.80101265822784806</v>
      </c>
      <c r="Y441" s="10">
        <f t="shared" si="63"/>
        <v>0.80101265822784806</v>
      </c>
      <c r="Z441" s="10">
        <f t="shared" si="63"/>
        <v>0.80101265822784806</v>
      </c>
      <c r="AA441" s="10">
        <f t="shared" si="63"/>
        <v>0.80101265822784806</v>
      </c>
      <c r="AB441" s="10">
        <f t="shared" si="63"/>
        <v>0.80101265822784806</v>
      </c>
      <c r="AC441" s="10">
        <f t="shared" si="63"/>
        <v>0.80101265822784806</v>
      </c>
    </row>
    <row r="442" spans="1:29" x14ac:dyDescent="0.25">
      <c r="A442" s="2">
        <v>441</v>
      </c>
      <c r="B442" s="3">
        <f t="shared" si="58"/>
        <v>44338</v>
      </c>
      <c r="C442" s="10">
        <f t="shared" si="56"/>
        <v>0.80111392405063286</v>
      </c>
      <c r="D442" s="10">
        <f t="shared" si="57"/>
        <v>0.80111392405063286</v>
      </c>
      <c r="E442" s="10">
        <f t="shared" si="63"/>
        <v>0.80111392405063286</v>
      </c>
      <c r="F442" s="10">
        <f t="shared" si="63"/>
        <v>0.80111392405063286</v>
      </c>
      <c r="G442" s="10">
        <f t="shared" si="63"/>
        <v>0.80111392405063286</v>
      </c>
      <c r="H442" s="10">
        <f t="shared" si="63"/>
        <v>0.80111392405063286</v>
      </c>
      <c r="I442" s="10">
        <f t="shared" si="63"/>
        <v>0.80111392405063286</v>
      </c>
      <c r="J442" s="10">
        <f t="shared" si="63"/>
        <v>0.80111392405063286</v>
      </c>
      <c r="K442" s="10">
        <f t="shared" si="63"/>
        <v>0.80111392405063286</v>
      </c>
      <c r="L442" s="10">
        <f t="shared" si="63"/>
        <v>0.80111392405063286</v>
      </c>
      <c r="M442" s="10">
        <f t="shared" si="63"/>
        <v>0.80111392405063286</v>
      </c>
      <c r="N442" s="10">
        <f t="shared" si="63"/>
        <v>0.80111392405063286</v>
      </c>
      <c r="O442" s="10">
        <f t="shared" si="63"/>
        <v>0.80111392405063286</v>
      </c>
      <c r="P442" s="10">
        <f t="shared" si="63"/>
        <v>0.80111392405063286</v>
      </c>
      <c r="Q442" s="10">
        <f t="shared" si="63"/>
        <v>0.80111392405063286</v>
      </c>
      <c r="R442" s="10">
        <f t="shared" si="63"/>
        <v>0.80111392405063286</v>
      </c>
      <c r="S442" s="10">
        <f t="shared" si="63"/>
        <v>0.80111392405063286</v>
      </c>
      <c r="T442" s="10">
        <f t="shared" si="63"/>
        <v>0.80111392405063286</v>
      </c>
      <c r="U442" s="10">
        <f t="shared" si="63"/>
        <v>0.80111392405063286</v>
      </c>
      <c r="V442" s="10">
        <f t="shared" si="63"/>
        <v>0.80111392405063286</v>
      </c>
      <c r="W442" s="10">
        <f t="shared" si="63"/>
        <v>0.80111392405063286</v>
      </c>
      <c r="X442" s="10">
        <f t="shared" si="63"/>
        <v>0.80111392405063286</v>
      </c>
      <c r="Y442" s="10">
        <f t="shared" si="63"/>
        <v>0.80111392405063286</v>
      </c>
      <c r="Z442" s="10">
        <f t="shared" si="63"/>
        <v>0.80111392405063286</v>
      </c>
      <c r="AA442" s="10">
        <f t="shared" si="63"/>
        <v>0.80111392405063286</v>
      </c>
      <c r="AB442" s="10">
        <f t="shared" si="63"/>
        <v>0.80111392405063286</v>
      </c>
      <c r="AC442" s="10">
        <f t="shared" si="63"/>
        <v>0.80111392405063286</v>
      </c>
    </row>
    <row r="443" spans="1:29" x14ac:dyDescent="0.25">
      <c r="A443" s="2">
        <v>442</v>
      </c>
      <c r="B443" s="3">
        <f t="shared" si="58"/>
        <v>44339</v>
      </c>
      <c r="C443" s="10">
        <f t="shared" si="56"/>
        <v>0.80121518987341767</v>
      </c>
      <c r="D443" s="10">
        <f t="shared" si="57"/>
        <v>0.80121518987341767</v>
      </c>
      <c r="E443" s="10">
        <f t="shared" si="63"/>
        <v>0.80121518987341767</v>
      </c>
      <c r="F443" s="10">
        <f t="shared" si="63"/>
        <v>0.80121518987341767</v>
      </c>
      <c r="G443" s="10">
        <f t="shared" si="63"/>
        <v>0.80121518987341767</v>
      </c>
      <c r="H443" s="10">
        <f t="shared" si="63"/>
        <v>0.80121518987341767</v>
      </c>
      <c r="I443" s="10">
        <f t="shared" si="63"/>
        <v>0.80121518987341767</v>
      </c>
      <c r="J443" s="10">
        <f t="shared" si="63"/>
        <v>0.80121518987341767</v>
      </c>
      <c r="K443" s="10">
        <f t="shared" si="63"/>
        <v>0.80121518987341767</v>
      </c>
      <c r="L443" s="10">
        <f t="shared" si="63"/>
        <v>0.80121518987341767</v>
      </c>
      <c r="M443" s="10">
        <f t="shared" si="63"/>
        <v>0.80121518987341767</v>
      </c>
      <c r="N443" s="10">
        <f t="shared" si="63"/>
        <v>0.80121518987341767</v>
      </c>
      <c r="O443" s="10">
        <f t="shared" si="63"/>
        <v>0.80121518987341767</v>
      </c>
      <c r="P443" s="10">
        <f t="shared" si="63"/>
        <v>0.80121518987341767</v>
      </c>
      <c r="Q443" s="10">
        <f t="shared" si="63"/>
        <v>0.80121518987341767</v>
      </c>
      <c r="R443" s="10">
        <f t="shared" si="63"/>
        <v>0.80121518987341767</v>
      </c>
      <c r="S443" s="10">
        <f t="shared" si="63"/>
        <v>0.80121518987341767</v>
      </c>
      <c r="T443" s="10">
        <f t="shared" si="63"/>
        <v>0.80121518987341767</v>
      </c>
      <c r="U443" s="10">
        <f t="shared" si="63"/>
        <v>0.80121518987341767</v>
      </c>
      <c r="V443" s="10">
        <f t="shared" si="63"/>
        <v>0.80121518987341767</v>
      </c>
      <c r="W443" s="10">
        <f t="shared" si="63"/>
        <v>0.80121518987341767</v>
      </c>
      <c r="X443" s="10">
        <f t="shared" si="63"/>
        <v>0.80121518987341767</v>
      </c>
      <c r="Y443" s="10">
        <f t="shared" si="63"/>
        <v>0.80121518987341767</v>
      </c>
      <c r="Z443" s="10">
        <f t="shared" si="63"/>
        <v>0.80121518987341767</v>
      </c>
      <c r="AA443" s="10">
        <f t="shared" si="63"/>
        <v>0.80121518987341767</v>
      </c>
      <c r="AB443" s="10">
        <f t="shared" si="63"/>
        <v>0.80121518987341767</v>
      </c>
      <c r="AC443" s="10">
        <f t="shared" si="63"/>
        <v>0.80121518987341767</v>
      </c>
    </row>
    <row r="444" spans="1:29" x14ac:dyDescent="0.25">
      <c r="A444" s="2">
        <v>443</v>
      </c>
      <c r="B444" s="3">
        <f t="shared" si="58"/>
        <v>44340</v>
      </c>
      <c r="C444" s="10">
        <f t="shared" si="56"/>
        <v>0.80131645569620247</v>
      </c>
      <c r="D444" s="10">
        <f t="shared" si="57"/>
        <v>0.80131645569620247</v>
      </c>
      <c r="E444" s="10">
        <f t="shared" si="63"/>
        <v>0.80131645569620247</v>
      </c>
      <c r="F444" s="10">
        <f t="shared" si="63"/>
        <v>0.80131645569620247</v>
      </c>
      <c r="G444" s="10">
        <f t="shared" si="63"/>
        <v>0.80131645569620247</v>
      </c>
      <c r="H444" s="10">
        <f t="shared" si="63"/>
        <v>0.80131645569620247</v>
      </c>
      <c r="I444" s="10">
        <f t="shared" si="63"/>
        <v>0.80131645569620247</v>
      </c>
      <c r="J444" s="10">
        <f t="shared" si="63"/>
        <v>0.80131645569620247</v>
      </c>
      <c r="K444" s="10">
        <f t="shared" si="63"/>
        <v>0.80131645569620247</v>
      </c>
      <c r="L444" s="10">
        <f t="shared" si="63"/>
        <v>0.80131645569620247</v>
      </c>
      <c r="M444" s="10">
        <f t="shared" si="63"/>
        <v>0.80131645569620247</v>
      </c>
      <c r="N444" s="10">
        <f t="shared" si="63"/>
        <v>0.80131645569620247</v>
      </c>
      <c r="O444" s="10">
        <f t="shared" si="63"/>
        <v>0.80131645569620247</v>
      </c>
      <c r="P444" s="10">
        <f t="shared" si="63"/>
        <v>0.80131645569620247</v>
      </c>
      <c r="Q444" s="10">
        <f t="shared" si="63"/>
        <v>0.80131645569620247</v>
      </c>
      <c r="R444" s="10">
        <f t="shared" si="63"/>
        <v>0.80131645569620247</v>
      </c>
      <c r="S444" s="10">
        <f t="shared" si="63"/>
        <v>0.80131645569620247</v>
      </c>
      <c r="T444" s="10">
        <f t="shared" si="63"/>
        <v>0.80131645569620247</v>
      </c>
      <c r="U444" s="10">
        <f t="shared" si="63"/>
        <v>0.80131645569620247</v>
      </c>
      <c r="V444" s="10">
        <f t="shared" si="63"/>
        <v>0.80131645569620247</v>
      </c>
      <c r="W444" s="10">
        <f t="shared" si="63"/>
        <v>0.80131645569620247</v>
      </c>
      <c r="X444" s="10">
        <f t="shared" si="63"/>
        <v>0.80131645569620247</v>
      </c>
      <c r="Y444" s="10">
        <f t="shared" ref="E444:AC455" si="64">X444</f>
        <v>0.80131645569620247</v>
      </c>
      <c r="Z444" s="10">
        <f t="shared" si="64"/>
        <v>0.80131645569620247</v>
      </c>
      <c r="AA444" s="10">
        <f t="shared" si="64"/>
        <v>0.80131645569620247</v>
      </c>
      <c r="AB444" s="10">
        <f t="shared" si="64"/>
        <v>0.80131645569620247</v>
      </c>
      <c r="AC444" s="10">
        <f t="shared" si="64"/>
        <v>0.80131645569620247</v>
      </c>
    </row>
    <row r="445" spans="1:29" x14ac:dyDescent="0.25">
      <c r="A445" s="2">
        <v>444</v>
      </c>
      <c r="B445" s="3">
        <f t="shared" si="58"/>
        <v>44341</v>
      </c>
      <c r="C445" s="10">
        <f t="shared" si="56"/>
        <v>0.80141772151898727</v>
      </c>
      <c r="D445" s="10">
        <f t="shared" si="57"/>
        <v>0.80141772151898727</v>
      </c>
      <c r="E445" s="10">
        <f t="shared" si="64"/>
        <v>0.80141772151898727</v>
      </c>
      <c r="F445" s="10">
        <f t="shared" si="64"/>
        <v>0.80141772151898727</v>
      </c>
      <c r="G445" s="10">
        <f t="shared" si="64"/>
        <v>0.80141772151898727</v>
      </c>
      <c r="H445" s="10">
        <f t="shared" si="64"/>
        <v>0.80141772151898727</v>
      </c>
      <c r="I445" s="10">
        <f t="shared" si="64"/>
        <v>0.80141772151898727</v>
      </c>
      <c r="J445" s="10">
        <f t="shared" si="64"/>
        <v>0.80141772151898727</v>
      </c>
      <c r="K445" s="10">
        <f t="shared" si="64"/>
        <v>0.80141772151898727</v>
      </c>
      <c r="L445" s="10">
        <f t="shared" si="64"/>
        <v>0.80141772151898727</v>
      </c>
      <c r="M445" s="10">
        <f t="shared" si="64"/>
        <v>0.80141772151898727</v>
      </c>
      <c r="N445" s="10">
        <f t="shared" si="64"/>
        <v>0.80141772151898727</v>
      </c>
      <c r="O445" s="10">
        <f t="shared" si="64"/>
        <v>0.80141772151898727</v>
      </c>
      <c r="P445" s="10">
        <f t="shared" si="64"/>
        <v>0.80141772151898727</v>
      </c>
      <c r="Q445" s="10">
        <f t="shared" si="64"/>
        <v>0.80141772151898727</v>
      </c>
      <c r="R445" s="10">
        <f t="shared" si="64"/>
        <v>0.80141772151898727</v>
      </c>
      <c r="S445" s="10">
        <f t="shared" si="64"/>
        <v>0.80141772151898727</v>
      </c>
      <c r="T445" s="10">
        <f t="shared" si="64"/>
        <v>0.80141772151898727</v>
      </c>
      <c r="U445" s="10">
        <f t="shared" si="64"/>
        <v>0.80141772151898727</v>
      </c>
      <c r="V445" s="10">
        <f t="shared" si="64"/>
        <v>0.80141772151898727</v>
      </c>
      <c r="W445" s="10">
        <f t="shared" si="64"/>
        <v>0.80141772151898727</v>
      </c>
      <c r="X445" s="10">
        <f t="shared" si="64"/>
        <v>0.80141772151898727</v>
      </c>
      <c r="Y445" s="10">
        <f t="shared" si="64"/>
        <v>0.80141772151898727</v>
      </c>
      <c r="Z445" s="10">
        <f t="shared" si="64"/>
        <v>0.80141772151898727</v>
      </c>
      <c r="AA445" s="10">
        <f t="shared" si="64"/>
        <v>0.80141772151898727</v>
      </c>
      <c r="AB445" s="10">
        <f t="shared" si="64"/>
        <v>0.80141772151898727</v>
      </c>
      <c r="AC445" s="10">
        <f t="shared" si="64"/>
        <v>0.80141772151898727</v>
      </c>
    </row>
    <row r="446" spans="1:29" x14ac:dyDescent="0.25">
      <c r="A446" s="2">
        <v>445</v>
      </c>
      <c r="B446" s="3">
        <f t="shared" si="58"/>
        <v>44342</v>
      </c>
      <c r="C446" s="10">
        <f t="shared" si="56"/>
        <v>0.80151898734177207</v>
      </c>
      <c r="D446" s="10">
        <f t="shared" si="57"/>
        <v>0.80151898734177207</v>
      </c>
      <c r="E446" s="10">
        <f t="shared" si="64"/>
        <v>0.80151898734177207</v>
      </c>
      <c r="F446" s="10">
        <f t="shared" si="64"/>
        <v>0.80151898734177207</v>
      </c>
      <c r="G446" s="10">
        <f t="shared" si="64"/>
        <v>0.80151898734177207</v>
      </c>
      <c r="H446" s="10">
        <f t="shared" si="64"/>
        <v>0.80151898734177207</v>
      </c>
      <c r="I446" s="10">
        <f t="shared" si="64"/>
        <v>0.80151898734177207</v>
      </c>
      <c r="J446" s="10">
        <f t="shared" si="64"/>
        <v>0.80151898734177207</v>
      </c>
      <c r="K446" s="10">
        <f t="shared" si="64"/>
        <v>0.80151898734177207</v>
      </c>
      <c r="L446" s="10">
        <f t="shared" si="64"/>
        <v>0.80151898734177207</v>
      </c>
      <c r="M446" s="10">
        <f t="shared" si="64"/>
        <v>0.80151898734177207</v>
      </c>
      <c r="N446" s="10">
        <f t="shared" si="64"/>
        <v>0.80151898734177207</v>
      </c>
      <c r="O446" s="10">
        <f t="shared" si="64"/>
        <v>0.80151898734177207</v>
      </c>
      <c r="P446" s="10">
        <f t="shared" si="64"/>
        <v>0.80151898734177207</v>
      </c>
      <c r="Q446" s="10">
        <f t="shared" si="64"/>
        <v>0.80151898734177207</v>
      </c>
      <c r="R446" s="10">
        <f t="shared" si="64"/>
        <v>0.80151898734177207</v>
      </c>
      <c r="S446" s="10">
        <f t="shared" si="64"/>
        <v>0.80151898734177207</v>
      </c>
      <c r="T446" s="10">
        <f t="shared" si="64"/>
        <v>0.80151898734177207</v>
      </c>
      <c r="U446" s="10">
        <f t="shared" si="64"/>
        <v>0.80151898734177207</v>
      </c>
      <c r="V446" s="10">
        <f t="shared" si="64"/>
        <v>0.80151898734177207</v>
      </c>
      <c r="W446" s="10">
        <f t="shared" si="64"/>
        <v>0.80151898734177207</v>
      </c>
      <c r="X446" s="10">
        <f t="shared" si="64"/>
        <v>0.80151898734177207</v>
      </c>
      <c r="Y446" s="10">
        <f t="shared" si="64"/>
        <v>0.80151898734177207</v>
      </c>
      <c r="Z446" s="10">
        <f t="shared" si="64"/>
        <v>0.80151898734177207</v>
      </c>
      <c r="AA446" s="10">
        <f t="shared" si="64"/>
        <v>0.80151898734177207</v>
      </c>
      <c r="AB446" s="10">
        <f t="shared" si="64"/>
        <v>0.80151898734177207</v>
      </c>
      <c r="AC446" s="10">
        <f t="shared" si="64"/>
        <v>0.80151898734177207</v>
      </c>
    </row>
    <row r="447" spans="1:29" x14ac:dyDescent="0.25">
      <c r="A447" s="2">
        <v>446</v>
      </c>
      <c r="B447" s="3">
        <f t="shared" si="58"/>
        <v>44343</v>
      </c>
      <c r="C447" s="10">
        <f t="shared" si="56"/>
        <v>0.80162025316455687</v>
      </c>
      <c r="D447" s="10">
        <f t="shared" si="57"/>
        <v>0.80162025316455687</v>
      </c>
      <c r="E447" s="10">
        <f t="shared" si="64"/>
        <v>0.80162025316455687</v>
      </c>
      <c r="F447" s="10">
        <f t="shared" si="64"/>
        <v>0.80162025316455687</v>
      </c>
      <c r="G447" s="10">
        <f t="shared" si="64"/>
        <v>0.80162025316455687</v>
      </c>
      <c r="H447" s="10">
        <f t="shared" si="64"/>
        <v>0.80162025316455687</v>
      </c>
      <c r="I447" s="10">
        <f t="shared" si="64"/>
        <v>0.80162025316455687</v>
      </c>
      <c r="J447" s="10">
        <f t="shared" si="64"/>
        <v>0.80162025316455687</v>
      </c>
      <c r="K447" s="10">
        <f t="shared" si="64"/>
        <v>0.80162025316455687</v>
      </c>
      <c r="L447" s="10">
        <f t="shared" si="64"/>
        <v>0.80162025316455687</v>
      </c>
      <c r="M447" s="10">
        <f t="shared" si="64"/>
        <v>0.80162025316455687</v>
      </c>
      <c r="N447" s="10">
        <f t="shared" si="64"/>
        <v>0.80162025316455687</v>
      </c>
      <c r="O447" s="10">
        <f t="shared" si="64"/>
        <v>0.80162025316455687</v>
      </c>
      <c r="P447" s="10">
        <f t="shared" si="64"/>
        <v>0.80162025316455687</v>
      </c>
      <c r="Q447" s="10">
        <f t="shared" si="64"/>
        <v>0.80162025316455687</v>
      </c>
      <c r="R447" s="10">
        <f t="shared" si="64"/>
        <v>0.80162025316455687</v>
      </c>
      <c r="S447" s="10">
        <f t="shared" si="64"/>
        <v>0.80162025316455687</v>
      </c>
      <c r="T447" s="10">
        <f t="shared" si="64"/>
        <v>0.80162025316455687</v>
      </c>
      <c r="U447" s="10">
        <f t="shared" si="64"/>
        <v>0.80162025316455687</v>
      </c>
      <c r="V447" s="10">
        <f t="shared" si="64"/>
        <v>0.80162025316455687</v>
      </c>
      <c r="W447" s="10">
        <f t="shared" si="64"/>
        <v>0.80162025316455687</v>
      </c>
      <c r="X447" s="10">
        <f t="shared" si="64"/>
        <v>0.80162025316455687</v>
      </c>
      <c r="Y447" s="10">
        <f t="shared" si="64"/>
        <v>0.80162025316455687</v>
      </c>
      <c r="Z447" s="10">
        <f t="shared" si="64"/>
        <v>0.80162025316455687</v>
      </c>
      <c r="AA447" s="10">
        <f t="shared" si="64"/>
        <v>0.80162025316455687</v>
      </c>
      <c r="AB447" s="10">
        <f t="shared" si="64"/>
        <v>0.80162025316455687</v>
      </c>
      <c r="AC447" s="10">
        <f t="shared" si="64"/>
        <v>0.80162025316455687</v>
      </c>
    </row>
    <row r="448" spans="1:29" x14ac:dyDescent="0.25">
      <c r="A448" s="2">
        <v>447</v>
      </c>
      <c r="B448" s="3">
        <f t="shared" si="58"/>
        <v>44344</v>
      </c>
      <c r="C448" s="10">
        <f t="shared" si="56"/>
        <v>0.80172151898734167</v>
      </c>
      <c r="D448" s="10">
        <f t="shared" si="57"/>
        <v>0.80172151898734167</v>
      </c>
      <c r="E448" s="10">
        <f t="shared" si="64"/>
        <v>0.80172151898734167</v>
      </c>
      <c r="F448" s="10">
        <f t="shared" si="64"/>
        <v>0.80172151898734167</v>
      </c>
      <c r="G448" s="10">
        <f t="shared" si="64"/>
        <v>0.80172151898734167</v>
      </c>
      <c r="H448" s="10">
        <f t="shared" si="64"/>
        <v>0.80172151898734167</v>
      </c>
      <c r="I448" s="10">
        <f t="shared" si="64"/>
        <v>0.80172151898734167</v>
      </c>
      <c r="J448" s="10">
        <f t="shared" si="64"/>
        <v>0.80172151898734167</v>
      </c>
      <c r="K448" s="10">
        <f t="shared" si="64"/>
        <v>0.80172151898734167</v>
      </c>
      <c r="L448" s="10">
        <f t="shared" si="64"/>
        <v>0.80172151898734167</v>
      </c>
      <c r="M448" s="10">
        <f t="shared" si="64"/>
        <v>0.80172151898734167</v>
      </c>
      <c r="N448" s="10">
        <f t="shared" si="64"/>
        <v>0.80172151898734167</v>
      </c>
      <c r="O448" s="10">
        <f t="shared" si="64"/>
        <v>0.80172151898734167</v>
      </c>
      <c r="P448" s="10">
        <f t="shared" si="64"/>
        <v>0.80172151898734167</v>
      </c>
      <c r="Q448" s="10">
        <f t="shared" si="64"/>
        <v>0.80172151898734167</v>
      </c>
      <c r="R448" s="10">
        <f t="shared" si="64"/>
        <v>0.80172151898734167</v>
      </c>
      <c r="S448" s="10">
        <f t="shared" si="64"/>
        <v>0.80172151898734167</v>
      </c>
      <c r="T448" s="10">
        <f t="shared" si="64"/>
        <v>0.80172151898734167</v>
      </c>
      <c r="U448" s="10">
        <f t="shared" si="64"/>
        <v>0.80172151898734167</v>
      </c>
      <c r="V448" s="10">
        <f t="shared" si="64"/>
        <v>0.80172151898734167</v>
      </c>
      <c r="W448" s="10">
        <f t="shared" si="64"/>
        <v>0.80172151898734167</v>
      </c>
      <c r="X448" s="10">
        <f t="shared" si="64"/>
        <v>0.80172151898734167</v>
      </c>
      <c r="Y448" s="10">
        <f t="shared" si="64"/>
        <v>0.80172151898734167</v>
      </c>
      <c r="Z448" s="10">
        <f t="shared" si="64"/>
        <v>0.80172151898734167</v>
      </c>
      <c r="AA448" s="10">
        <f t="shared" si="64"/>
        <v>0.80172151898734167</v>
      </c>
      <c r="AB448" s="10">
        <f t="shared" si="64"/>
        <v>0.80172151898734167</v>
      </c>
      <c r="AC448" s="10">
        <f t="shared" si="64"/>
        <v>0.80172151898734167</v>
      </c>
    </row>
    <row r="449" spans="1:29" x14ac:dyDescent="0.25">
      <c r="A449" s="2">
        <v>448</v>
      </c>
      <c r="B449" s="3">
        <f t="shared" si="58"/>
        <v>44345</v>
      </c>
      <c r="C449" s="10">
        <f t="shared" si="56"/>
        <v>0.80182278481012648</v>
      </c>
      <c r="D449" s="10">
        <f t="shared" si="57"/>
        <v>0.80182278481012648</v>
      </c>
      <c r="E449" s="10">
        <f t="shared" si="64"/>
        <v>0.80182278481012648</v>
      </c>
      <c r="F449" s="10">
        <f t="shared" si="64"/>
        <v>0.80182278481012648</v>
      </c>
      <c r="G449" s="10">
        <f t="shared" si="64"/>
        <v>0.80182278481012648</v>
      </c>
      <c r="H449" s="10">
        <f t="shared" si="64"/>
        <v>0.80182278481012648</v>
      </c>
      <c r="I449" s="10">
        <f t="shared" si="64"/>
        <v>0.80182278481012648</v>
      </c>
      <c r="J449" s="10">
        <f t="shared" si="64"/>
        <v>0.80182278481012648</v>
      </c>
      <c r="K449" s="10">
        <f t="shared" si="64"/>
        <v>0.80182278481012648</v>
      </c>
      <c r="L449" s="10">
        <f t="shared" si="64"/>
        <v>0.80182278481012648</v>
      </c>
      <c r="M449" s="10">
        <f t="shared" si="64"/>
        <v>0.80182278481012648</v>
      </c>
      <c r="N449" s="10">
        <f t="shared" si="64"/>
        <v>0.80182278481012648</v>
      </c>
      <c r="O449" s="10">
        <f t="shared" si="64"/>
        <v>0.80182278481012648</v>
      </c>
      <c r="P449" s="10">
        <f t="shared" si="64"/>
        <v>0.80182278481012648</v>
      </c>
      <c r="Q449" s="10">
        <f t="shared" si="64"/>
        <v>0.80182278481012648</v>
      </c>
      <c r="R449" s="10">
        <f t="shared" si="64"/>
        <v>0.80182278481012648</v>
      </c>
      <c r="S449" s="10">
        <f t="shared" si="64"/>
        <v>0.80182278481012648</v>
      </c>
      <c r="T449" s="10">
        <f t="shared" si="64"/>
        <v>0.80182278481012648</v>
      </c>
      <c r="U449" s="10">
        <f t="shared" si="64"/>
        <v>0.80182278481012648</v>
      </c>
      <c r="V449" s="10">
        <f t="shared" si="64"/>
        <v>0.80182278481012648</v>
      </c>
      <c r="W449" s="10">
        <f t="shared" si="64"/>
        <v>0.80182278481012648</v>
      </c>
      <c r="X449" s="10">
        <f t="shared" si="64"/>
        <v>0.80182278481012648</v>
      </c>
      <c r="Y449" s="10">
        <f t="shared" si="64"/>
        <v>0.80182278481012648</v>
      </c>
      <c r="Z449" s="10">
        <f t="shared" si="64"/>
        <v>0.80182278481012648</v>
      </c>
      <c r="AA449" s="10">
        <f t="shared" si="64"/>
        <v>0.80182278481012648</v>
      </c>
      <c r="AB449" s="10">
        <f t="shared" si="64"/>
        <v>0.80182278481012648</v>
      </c>
      <c r="AC449" s="10">
        <f t="shared" si="64"/>
        <v>0.80182278481012648</v>
      </c>
    </row>
    <row r="450" spans="1:29" x14ac:dyDescent="0.25">
      <c r="A450" s="2">
        <v>449</v>
      </c>
      <c r="B450" s="3">
        <f t="shared" si="58"/>
        <v>44346</v>
      </c>
      <c r="C450" s="10">
        <f t="shared" ref="C450:C513" si="65">IF(B450&lt;Vac_Ini_Real-AntVacina,0,
IF(B450=Vac_Ini_Real-AntVacina+Dias1,Target1,
IF(B450=MAX(B:B),Target2,
IF(B450&lt;Vac_Ini_Real-AntVacina+Dias1,C449+(Target1-C449)/(Vac_Ini_Real-AntVacina+Dias1 - B450+1),
C449+(Target2-C449)/(MAX(B:B) - B450+1)
))))</f>
        <v>0.80192405063291128</v>
      </c>
      <c r="D450" s="10">
        <f t="shared" si="57"/>
        <v>0.80192405063291128</v>
      </c>
      <c r="E450" s="10">
        <f t="shared" si="64"/>
        <v>0.80192405063291128</v>
      </c>
      <c r="F450" s="10">
        <f t="shared" si="64"/>
        <v>0.80192405063291128</v>
      </c>
      <c r="G450" s="10">
        <f t="shared" si="64"/>
        <v>0.80192405063291128</v>
      </c>
      <c r="H450" s="10">
        <f t="shared" si="64"/>
        <v>0.80192405063291128</v>
      </c>
      <c r="I450" s="10">
        <f t="shared" si="64"/>
        <v>0.80192405063291128</v>
      </c>
      <c r="J450" s="10">
        <f t="shared" si="64"/>
        <v>0.80192405063291128</v>
      </c>
      <c r="K450" s="10">
        <f t="shared" si="64"/>
        <v>0.80192405063291128</v>
      </c>
      <c r="L450" s="10">
        <f t="shared" si="64"/>
        <v>0.80192405063291128</v>
      </c>
      <c r="M450" s="10">
        <f t="shared" si="64"/>
        <v>0.80192405063291128</v>
      </c>
      <c r="N450" s="10">
        <f t="shared" si="64"/>
        <v>0.80192405063291128</v>
      </c>
      <c r="O450" s="10">
        <f t="shared" si="64"/>
        <v>0.80192405063291128</v>
      </c>
      <c r="P450" s="10">
        <f t="shared" si="64"/>
        <v>0.80192405063291128</v>
      </c>
      <c r="Q450" s="10">
        <f t="shared" si="64"/>
        <v>0.80192405063291128</v>
      </c>
      <c r="R450" s="10">
        <f t="shared" si="64"/>
        <v>0.80192405063291128</v>
      </c>
      <c r="S450" s="10">
        <f t="shared" si="64"/>
        <v>0.80192405063291128</v>
      </c>
      <c r="T450" s="10">
        <f t="shared" si="64"/>
        <v>0.80192405063291128</v>
      </c>
      <c r="U450" s="10">
        <f t="shared" si="64"/>
        <v>0.80192405063291128</v>
      </c>
      <c r="V450" s="10">
        <f t="shared" si="64"/>
        <v>0.80192405063291128</v>
      </c>
      <c r="W450" s="10">
        <f t="shared" si="64"/>
        <v>0.80192405063291128</v>
      </c>
      <c r="X450" s="10">
        <f t="shared" si="64"/>
        <v>0.80192405063291128</v>
      </c>
      <c r="Y450" s="10">
        <f t="shared" si="64"/>
        <v>0.80192405063291128</v>
      </c>
      <c r="Z450" s="10">
        <f t="shared" si="64"/>
        <v>0.80192405063291128</v>
      </c>
      <c r="AA450" s="10">
        <f t="shared" si="64"/>
        <v>0.80192405063291128</v>
      </c>
      <c r="AB450" s="10">
        <f t="shared" si="64"/>
        <v>0.80192405063291128</v>
      </c>
      <c r="AC450" s="10">
        <f t="shared" si="64"/>
        <v>0.80192405063291128</v>
      </c>
    </row>
    <row r="451" spans="1:29" x14ac:dyDescent="0.25">
      <c r="A451" s="2">
        <v>450</v>
      </c>
      <c r="B451" s="3">
        <f t="shared" si="58"/>
        <v>44347</v>
      </c>
      <c r="C451" s="10">
        <f t="shared" si="65"/>
        <v>0.80202531645569608</v>
      </c>
      <c r="D451" s="10">
        <f t="shared" ref="D451:S514" si="66">C451</f>
        <v>0.80202531645569608</v>
      </c>
      <c r="E451" s="10">
        <f t="shared" si="66"/>
        <v>0.80202531645569608</v>
      </c>
      <c r="F451" s="10">
        <f t="shared" si="66"/>
        <v>0.80202531645569608</v>
      </c>
      <c r="G451" s="10">
        <f t="shared" si="66"/>
        <v>0.80202531645569608</v>
      </c>
      <c r="H451" s="10">
        <f t="shared" si="66"/>
        <v>0.80202531645569608</v>
      </c>
      <c r="I451" s="10">
        <f t="shared" si="66"/>
        <v>0.80202531645569608</v>
      </c>
      <c r="J451" s="10">
        <f t="shared" si="66"/>
        <v>0.80202531645569608</v>
      </c>
      <c r="K451" s="10">
        <f t="shared" si="66"/>
        <v>0.80202531645569608</v>
      </c>
      <c r="L451" s="10">
        <f t="shared" si="66"/>
        <v>0.80202531645569608</v>
      </c>
      <c r="M451" s="10">
        <f t="shared" si="66"/>
        <v>0.80202531645569608</v>
      </c>
      <c r="N451" s="10">
        <f t="shared" si="66"/>
        <v>0.80202531645569608</v>
      </c>
      <c r="O451" s="10">
        <f t="shared" si="66"/>
        <v>0.80202531645569608</v>
      </c>
      <c r="P451" s="10">
        <f t="shared" si="66"/>
        <v>0.80202531645569608</v>
      </c>
      <c r="Q451" s="10">
        <f t="shared" si="66"/>
        <v>0.80202531645569608</v>
      </c>
      <c r="R451" s="10">
        <f t="shared" si="66"/>
        <v>0.80202531645569608</v>
      </c>
      <c r="S451" s="10">
        <f t="shared" si="66"/>
        <v>0.80202531645569608</v>
      </c>
      <c r="T451" s="10">
        <f t="shared" si="64"/>
        <v>0.80202531645569608</v>
      </c>
      <c r="U451" s="10">
        <f t="shared" si="64"/>
        <v>0.80202531645569608</v>
      </c>
      <c r="V451" s="10">
        <f t="shared" si="64"/>
        <v>0.80202531645569608</v>
      </c>
      <c r="W451" s="10">
        <f t="shared" si="64"/>
        <v>0.80202531645569608</v>
      </c>
      <c r="X451" s="10">
        <f t="shared" si="64"/>
        <v>0.80202531645569608</v>
      </c>
      <c r="Y451" s="10">
        <f t="shared" si="64"/>
        <v>0.80202531645569608</v>
      </c>
      <c r="Z451" s="10">
        <f t="shared" si="64"/>
        <v>0.80202531645569608</v>
      </c>
      <c r="AA451" s="10">
        <f t="shared" si="64"/>
        <v>0.80202531645569608</v>
      </c>
      <c r="AB451" s="10">
        <f t="shared" si="64"/>
        <v>0.80202531645569608</v>
      </c>
      <c r="AC451" s="10">
        <f t="shared" si="64"/>
        <v>0.80202531645569608</v>
      </c>
    </row>
    <row r="452" spans="1:29" x14ac:dyDescent="0.25">
      <c r="A452" s="2">
        <v>451</v>
      </c>
      <c r="B452" s="3">
        <f t="shared" ref="B452:B501" si="67">B451+1</f>
        <v>44348</v>
      </c>
      <c r="C452" s="10">
        <f t="shared" si="65"/>
        <v>0.80212658227848088</v>
      </c>
      <c r="D452" s="10">
        <f t="shared" si="66"/>
        <v>0.80212658227848088</v>
      </c>
      <c r="E452" s="10">
        <f t="shared" si="64"/>
        <v>0.80212658227848088</v>
      </c>
      <c r="F452" s="10">
        <f t="shared" si="64"/>
        <v>0.80212658227848088</v>
      </c>
      <c r="G452" s="10">
        <f t="shared" si="64"/>
        <v>0.80212658227848088</v>
      </c>
      <c r="H452" s="10">
        <f t="shared" si="64"/>
        <v>0.80212658227848088</v>
      </c>
      <c r="I452" s="10">
        <f t="shared" si="64"/>
        <v>0.80212658227848088</v>
      </c>
      <c r="J452" s="10">
        <f t="shared" si="64"/>
        <v>0.80212658227848088</v>
      </c>
      <c r="K452" s="10">
        <f t="shared" si="64"/>
        <v>0.80212658227848088</v>
      </c>
      <c r="L452" s="10">
        <f t="shared" si="64"/>
        <v>0.80212658227848088</v>
      </c>
      <c r="M452" s="10">
        <f t="shared" si="64"/>
        <v>0.80212658227848088</v>
      </c>
      <c r="N452" s="10">
        <f t="shared" si="64"/>
        <v>0.80212658227848088</v>
      </c>
      <c r="O452" s="10">
        <f t="shared" si="64"/>
        <v>0.80212658227848088</v>
      </c>
      <c r="P452" s="10">
        <f t="shared" si="64"/>
        <v>0.80212658227848088</v>
      </c>
      <c r="Q452" s="10">
        <f t="shared" si="64"/>
        <v>0.80212658227848088</v>
      </c>
      <c r="R452" s="10">
        <f t="shared" si="64"/>
        <v>0.80212658227848088</v>
      </c>
      <c r="S452" s="10">
        <f t="shared" si="64"/>
        <v>0.80212658227848088</v>
      </c>
      <c r="T452" s="10">
        <f t="shared" si="64"/>
        <v>0.80212658227848088</v>
      </c>
      <c r="U452" s="10">
        <f t="shared" si="64"/>
        <v>0.80212658227848088</v>
      </c>
      <c r="V452" s="10">
        <f t="shared" si="64"/>
        <v>0.80212658227848088</v>
      </c>
      <c r="W452" s="10">
        <f t="shared" si="64"/>
        <v>0.80212658227848088</v>
      </c>
      <c r="X452" s="10">
        <f t="shared" si="64"/>
        <v>0.80212658227848088</v>
      </c>
      <c r="Y452" s="10">
        <f t="shared" si="64"/>
        <v>0.80212658227848088</v>
      </c>
      <c r="Z452" s="10">
        <f t="shared" si="64"/>
        <v>0.80212658227848088</v>
      </c>
      <c r="AA452" s="10">
        <f t="shared" si="64"/>
        <v>0.80212658227848088</v>
      </c>
      <c r="AB452" s="10">
        <f t="shared" si="64"/>
        <v>0.80212658227848088</v>
      </c>
      <c r="AC452" s="10">
        <f t="shared" si="64"/>
        <v>0.80212658227848088</v>
      </c>
    </row>
    <row r="453" spans="1:29" x14ac:dyDescent="0.25">
      <c r="A453" s="2">
        <v>452</v>
      </c>
      <c r="B453" s="3">
        <f t="shared" si="67"/>
        <v>44349</v>
      </c>
      <c r="C453" s="10">
        <f t="shared" si="65"/>
        <v>0.80222784810126568</v>
      </c>
      <c r="D453" s="10">
        <f t="shared" si="66"/>
        <v>0.80222784810126568</v>
      </c>
      <c r="E453" s="10">
        <f t="shared" si="64"/>
        <v>0.80222784810126568</v>
      </c>
      <c r="F453" s="10">
        <f t="shared" si="64"/>
        <v>0.80222784810126568</v>
      </c>
      <c r="G453" s="10">
        <f t="shared" si="64"/>
        <v>0.80222784810126568</v>
      </c>
      <c r="H453" s="10">
        <f t="shared" si="64"/>
        <v>0.80222784810126568</v>
      </c>
      <c r="I453" s="10">
        <f t="shared" si="64"/>
        <v>0.80222784810126568</v>
      </c>
      <c r="J453" s="10">
        <f t="shared" si="64"/>
        <v>0.80222784810126568</v>
      </c>
      <c r="K453" s="10">
        <f t="shared" si="64"/>
        <v>0.80222784810126568</v>
      </c>
      <c r="L453" s="10">
        <f t="shared" si="64"/>
        <v>0.80222784810126568</v>
      </c>
      <c r="M453" s="10">
        <f t="shared" si="64"/>
        <v>0.80222784810126568</v>
      </c>
      <c r="N453" s="10">
        <f t="shared" si="64"/>
        <v>0.80222784810126568</v>
      </c>
      <c r="O453" s="10">
        <f t="shared" si="64"/>
        <v>0.80222784810126568</v>
      </c>
      <c r="P453" s="10">
        <f t="shared" si="64"/>
        <v>0.80222784810126568</v>
      </c>
      <c r="Q453" s="10">
        <f t="shared" si="64"/>
        <v>0.80222784810126568</v>
      </c>
      <c r="R453" s="10">
        <f t="shared" si="64"/>
        <v>0.80222784810126568</v>
      </c>
      <c r="S453" s="10">
        <f t="shared" si="64"/>
        <v>0.80222784810126568</v>
      </c>
      <c r="T453" s="10">
        <f t="shared" si="64"/>
        <v>0.80222784810126568</v>
      </c>
      <c r="U453" s="10">
        <f t="shared" si="64"/>
        <v>0.80222784810126568</v>
      </c>
      <c r="V453" s="10">
        <f t="shared" si="64"/>
        <v>0.80222784810126568</v>
      </c>
      <c r="W453" s="10">
        <f t="shared" si="64"/>
        <v>0.80222784810126568</v>
      </c>
      <c r="X453" s="10">
        <f t="shared" si="64"/>
        <v>0.80222784810126568</v>
      </c>
      <c r="Y453" s="10">
        <f t="shared" si="64"/>
        <v>0.80222784810126568</v>
      </c>
      <c r="Z453" s="10">
        <f t="shared" si="64"/>
        <v>0.80222784810126568</v>
      </c>
      <c r="AA453" s="10">
        <f t="shared" si="64"/>
        <v>0.80222784810126568</v>
      </c>
      <c r="AB453" s="10">
        <f t="shared" si="64"/>
        <v>0.80222784810126568</v>
      </c>
      <c r="AC453" s="10">
        <f t="shared" si="64"/>
        <v>0.80222784810126568</v>
      </c>
    </row>
    <row r="454" spans="1:29" x14ac:dyDescent="0.25">
      <c r="A454" s="2">
        <v>453</v>
      </c>
      <c r="B454" s="3">
        <f t="shared" si="67"/>
        <v>44350</v>
      </c>
      <c r="C454" s="10">
        <f t="shared" si="65"/>
        <v>0.80232911392405049</v>
      </c>
      <c r="D454" s="10">
        <f t="shared" si="66"/>
        <v>0.80232911392405049</v>
      </c>
      <c r="E454" s="10">
        <f t="shared" si="64"/>
        <v>0.80232911392405049</v>
      </c>
      <c r="F454" s="10">
        <f t="shared" si="64"/>
        <v>0.80232911392405049</v>
      </c>
      <c r="G454" s="10">
        <f t="shared" si="64"/>
        <v>0.80232911392405049</v>
      </c>
      <c r="H454" s="10">
        <f t="shared" si="64"/>
        <v>0.80232911392405049</v>
      </c>
      <c r="I454" s="10">
        <f t="shared" si="64"/>
        <v>0.80232911392405049</v>
      </c>
      <c r="J454" s="10">
        <f t="shared" si="64"/>
        <v>0.80232911392405049</v>
      </c>
      <c r="K454" s="10">
        <f t="shared" si="64"/>
        <v>0.80232911392405049</v>
      </c>
      <c r="L454" s="10">
        <f t="shared" si="64"/>
        <v>0.80232911392405049</v>
      </c>
      <c r="M454" s="10">
        <f t="shared" si="64"/>
        <v>0.80232911392405049</v>
      </c>
      <c r="N454" s="10">
        <f t="shared" si="64"/>
        <v>0.80232911392405049</v>
      </c>
      <c r="O454" s="10">
        <f t="shared" si="64"/>
        <v>0.80232911392405049</v>
      </c>
      <c r="P454" s="10">
        <f t="shared" si="64"/>
        <v>0.80232911392405049</v>
      </c>
      <c r="Q454" s="10">
        <f t="shared" si="64"/>
        <v>0.80232911392405049</v>
      </c>
      <c r="R454" s="10">
        <f t="shared" si="64"/>
        <v>0.80232911392405049</v>
      </c>
      <c r="S454" s="10">
        <f t="shared" si="64"/>
        <v>0.80232911392405049</v>
      </c>
      <c r="T454" s="10">
        <f t="shared" si="64"/>
        <v>0.80232911392405049</v>
      </c>
      <c r="U454" s="10">
        <f t="shared" si="64"/>
        <v>0.80232911392405049</v>
      </c>
      <c r="V454" s="10">
        <f t="shared" si="64"/>
        <v>0.80232911392405049</v>
      </c>
      <c r="W454" s="10">
        <f t="shared" si="64"/>
        <v>0.80232911392405049</v>
      </c>
      <c r="X454" s="10">
        <f t="shared" si="64"/>
        <v>0.80232911392405049</v>
      </c>
      <c r="Y454" s="10">
        <f t="shared" si="64"/>
        <v>0.80232911392405049</v>
      </c>
      <c r="Z454" s="10">
        <f t="shared" si="64"/>
        <v>0.80232911392405049</v>
      </c>
      <c r="AA454" s="10">
        <f t="shared" si="64"/>
        <v>0.80232911392405049</v>
      </c>
      <c r="AB454" s="10">
        <f t="shared" si="64"/>
        <v>0.80232911392405049</v>
      </c>
      <c r="AC454" s="10">
        <f t="shared" si="64"/>
        <v>0.80232911392405049</v>
      </c>
    </row>
    <row r="455" spans="1:29" x14ac:dyDescent="0.25">
      <c r="A455" s="2">
        <v>454</v>
      </c>
      <c r="B455" s="3">
        <f t="shared" si="67"/>
        <v>44351</v>
      </c>
      <c r="C455" s="10">
        <f t="shared" si="65"/>
        <v>0.80243037974683529</v>
      </c>
      <c r="D455" s="10">
        <f t="shared" si="66"/>
        <v>0.80243037974683529</v>
      </c>
      <c r="E455" s="10">
        <f t="shared" si="64"/>
        <v>0.80243037974683529</v>
      </c>
      <c r="F455" s="10">
        <f t="shared" si="64"/>
        <v>0.80243037974683529</v>
      </c>
      <c r="G455" s="10">
        <f t="shared" si="64"/>
        <v>0.80243037974683529</v>
      </c>
      <c r="H455" s="10">
        <f t="shared" si="64"/>
        <v>0.80243037974683529</v>
      </c>
      <c r="I455" s="10">
        <f t="shared" si="64"/>
        <v>0.80243037974683529</v>
      </c>
      <c r="J455" s="10">
        <f t="shared" si="64"/>
        <v>0.80243037974683529</v>
      </c>
      <c r="K455" s="10">
        <f t="shared" si="64"/>
        <v>0.80243037974683529</v>
      </c>
      <c r="L455" s="10">
        <f t="shared" si="64"/>
        <v>0.80243037974683529</v>
      </c>
      <c r="M455" s="10">
        <f t="shared" si="64"/>
        <v>0.80243037974683529</v>
      </c>
      <c r="N455" s="10">
        <f t="shared" si="64"/>
        <v>0.80243037974683529</v>
      </c>
      <c r="O455" s="10">
        <f t="shared" si="64"/>
        <v>0.80243037974683529</v>
      </c>
      <c r="P455" s="10">
        <f t="shared" si="64"/>
        <v>0.80243037974683529</v>
      </c>
      <c r="Q455" s="10">
        <f t="shared" si="64"/>
        <v>0.80243037974683529</v>
      </c>
      <c r="R455" s="10">
        <f t="shared" si="64"/>
        <v>0.80243037974683529</v>
      </c>
      <c r="S455" s="10">
        <f t="shared" si="64"/>
        <v>0.80243037974683529</v>
      </c>
      <c r="T455" s="10">
        <f t="shared" ref="E455:AC465" si="68">S455</f>
        <v>0.80243037974683529</v>
      </c>
      <c r="U455" s="10">
        <f t="shared" si="68"/>
        <v>0.80243037974683529</v>
      </c>
      <c r="V455" s="10">
        <f t="shared" si="68"/>
        <v>0.80243037974683529</v>
      </c>
      <c r="W455" s="10">
        <f t="shared" si="68"/>
        <v>0.80243037974683529</v>
      </c>
      <c r="X455" s="10">
        <f t="shared" si="68"/>
        <v>0.80243037974683529</v>
      </c>
      <c r="Y455" s="10">
        <f t="shared" si="68"/>
        <v>0.80243037974683529</v>
      </c>
      <c r="Z455" s="10">
        <f t="shared" si="68"/>
        <v>0.80243037974683529</v>
      </c>
      <c r="AA455" s="10">
        <f t="shared" si="68"/>
        <v>0.80243037974683529</v>
      </c>
      <c r="AB455" s="10">
        <f t="shared" si="68"/>
        <v>0.80243037974683529</v>
      </c>
      <c r="AC455" s="10">
        <f t="shared" si="68"/>
        <v>0.80243037974683529</v>
      </c>
    </row>
    <row r="456" spans="1:29" x14ac:dyDescent="0.25">
      <c r="A456" s="2">
        <v>455</v>
      </c>
      <c r="B456" s="3">
        <f t="shared" si="67"/>
        <v>44352</v>
      </c>
      <c r="C456" s="10">
        <f t="shared" si="65"/>
        <v>0.80253164556962009</v>
      </c>
      <c r="D456" s="10">
        <f t="shared" si="66"/>
        <v>0.80253164556962009</v>
      </c>
      <c r="E456" s="10">
        <f t="shared" si="68"/>
        <v>0.80253164556962009</v>
      </c>
      <c r="F456" s="10">
        <f t="shared" si="68"/>
        <v>0.80253164556962009</v>
      </c>
      <c r="G456" s="10">
        <f t="shared" si="68"/>
        <v>0.80253164556962009</v>
      </c>
      <c r="H456" s="10">
        <f t="shared" si="68"/>
        <v>0.80253164556962009</v>
      </c>
      <c r="I456" s="10">
        <f t="shared" si="68"/>
        <v>0.80253164556962009</v>
      </c>
      <c r="J456" s="10">
        <f t="shared" si="68"/>
        <v>0.80253164556962009</v>
      </c>
      <c r="K456" s="10">
        <f t="shared" si="68"/>
        <v>0.80253164556962009</v>
      </c>
      <c r="L456" s="10">
        <f t="shared" si="68"/>
        <v>0.80253164556962009</v>
      </c>
      <c r="M456" s="10">
        <f t="shared" si="68"/>
        <v>0.80253164556962009</v>
      </c>
      <c r="N456" s="10">
        <f t="shared" si="68"/>
        <v>0.80253164556962009</v>
      </c>
      <c r="O456" s="10">
        <f t="shared" si="68"/>
        <v>0.80253164556962009</v>
      </c>
      <c r="P456" s="10">
        <f t="shared" si="68"/>
        <v>0.80253164556962009</v>
      </c>
      <c r="Q456" s="10">
        <f t="shared" si="68"/>
        <v>0.80253164556962009</v>
      </c>
      <c r="R456" s="10">
        <f t="shared" si="68"/>
        <v>0.80253164556962009</v>
      </c>
      <c r="S456" s="10">
        <f t="shared" si="68"/>
        <v>0.80253164556962009</v>
      </c>
      <c r="T456" s="10">
        <f t="shared" si="68"/>
        <v>0.80253164556962009</v>
      </c>
      <c r="U456" s="10">
        <f t="shared" si="68"/>
        <v>0.80253164556962009</v>
      </c>
      <c r="V456" s="10">
        <f t="shared" si="68"/>
        <v>0.80253164556962009</v>
      </c>
      <c r="W456" s="10">
        <f t="shared" si="68"/>
        <v>0.80253164556962009</v>
      </c>
      <c r="X456" s="10">
        <f t="shared" si="68"/>
        <v>0.80253164556962009</v>
      </c>
      <c r="Y456" s="10">
        <f t="shared" si="68"/>
        <v>0.80253164556962009</v>
      </c>
      <c r="Z456" s="10">
        <f t="shared" si="68"/>
        <v>0.80253164556962009</v>
      </c>
      <c r="AA456" s="10">
        <f t="shared" si="68"/>
        <v>0.80253164556962009</v>
      </c>
      <c r="AB456" s="10">
        <f t="shared" si="68"/>
        <v>0.80253164556962009</v>
      </c>
      <c r="AC456" s="10">
        <f t="shared" si="68"/>
        <v>0.80253164556962009</v>
      </c>
    </row>
    <row r="457" spans="1:29" x14ac:dyDescent="0.25">
      <c r="A457" s="2">
        <v>456</v>
      </c>
      <c r="B457" s="3">
        <f t="shared" si="67"/>
        <v>44353</v>
      </c>
      <c r="C457" s="10">
        <f t="shared" si="65"/>
        <v>0.80263291139240489</v>
      </c>
      <c r="D457" s="10">
        <f t="shared" si="66"/>
        <v>0.80263291139240489</v>
      </c>
      <c r="E457" s="10">
        <f t="shared" si="68"/>
        <v>0.80263291139240489</v>
      </c>
      <c r="F457" s="10">
        <f t="shared" si="68"/>
        <v>0.80263291139240489</v>
      </c>
      <c r="G457" s="10">
        <f t="shared" si="68"/>
        <v>0.80263291139240489</v>
      </c>
      <c r="H457" s="10">
        <f t="shared" si="68"/>
        <v>0.80263291139240489</v>
      </c>
      <c r="I457" s="10">
        <f t="shared" si="68"/>
        <v>0.80263291139240489</v>
      </c>
      <c r="J457" s="10">
        <f t="shared" si="68"/>
        <v>0.80263291139240489</v>
      </c>
      <c r="K457" s="10">
        <f t="shared" si="68"/>
        <v>0.80263291139240489</v>
      </c>
      <c r="L457" s="10">
        <f t="shared" si="68"/>
        <v>0.80263291139240489</v>
      </c>
      <c r="M457" s="10">
        <f t="shared" si="68"/>
        <v>0.80263291139240489</v>
      </c>
      <c r="N457" s="10">
        <f t="shared" si="68"/>
        <v>0.80263291139240489</v>
      </c>
      <c r="O457" s="10">
        <f t="shared" si="68"/>
        <v>0.80263291139240489</v>
      </c>
      <c r="P457" s="10">
        <f t="shared" si="68"/>
        <v>0.80263291139240489</v>
      </c>
      <c r="Q457" s="10">
        <f t="shared" si="68"/>
        <v>0.80263291139240489</v>
      </c>
      <c r="R457" s="10">
        <f t="shared" si="68"/>
        <v>0.80263291139240489</v>
      </c>
      <c r="S457" s="10">
        <f t="shared" si="68"/>
        <v>0.80263291139240489</v>
      </c>
      <c r="T457" s="10">
        <f t="shared" si="68"/>
        <v>0.80263291139240489</v>
      </c>
      <c r="U457" s="10">
        <f t="shared" si="68"/>
        <v>0.80263291139240489</v>
      </c>
      <c r="V457" s="10">
        <f t="shared" si="68"/>
        <v>0.80263291139240489</v>
      </c>
      <c r="W457" s="10">
        <f t="shared" si="68"/>
        <v>0.80263291139240489</v>
      </c>
      <c r="X457" s="10">
        <f t="shared" si="68"/>
        <v>0.80263291139240489</v>
      </c>
      <c r="Y457" s="10">
        <f t="shared" si="68"/>
        <v>0.80263291139240489</v>
      </c>
      <c r="Z457" s="10">
        <f t="shared" si="68"/>
        <v>0.80263291139240489</v>
      </c>
      <c r="AA457" s="10">
        <f t="shared" si="68"/>
        <v>0.80263291139240489</v>
      </c>
      <c r="AB457" s="10">
        <f t="shared" si="68"/>
        <v>0.80263291139240489</v>
      </c>
      <c r="AC457" s="10">
        <f t="shared" si="68"/>
        <v>0.80263291139240489</v>
      </c>
    </row>
    <row r="458" spans="1:29" x14ac:dyDescent="0.25">
      <c r="A458" s="2">
        <v>457</v>
      </c>
      <c r="B458" s="3">
        <f t="shared" si="67"/>
        <v>44354</v>
      </c>
      <c r="C458" s="10">
        <f t="shared" si="65"/>
        <v>0.80273417721518969</v>
      </c>
      <c r="D458" s="10">
        <f t="shared" si="66"/>
        <v>0.80273417721518969</v>
      </c>
      <c r="E458" s="10">
        <f t="shared" si="68"/>
        <v>0.80273417721518969</v>
      </c>
      <c r="F458" s="10">
        <f t="shared" si="68"/>
        <v>0.80273417721518969</v>
      </c>
      <c r="G458" s="10">
        <f t="shared" si="68"/>
        <v>0.80273417721518969</v>
      </c>
      <c r="H458" s="10">
        <f t="shared" si="68"/>
        <v>0.80273417721518969</v>
      </c>
      <c r="I458" s="10">
        <f t="shared" si="68"/>
        <v>0.80273417721518969</v>
      </c>
      <c r="J458" s="10">
        <f t="shared" si="68"/>
        <v>0.80273417721518969</v>
      </c>
      <c r="K458" s="10">
        <f t="shared" si="68"/>
        <v>0.80273417721518969</v>
      </c>
      <c r="L458" s="10">
        <f t="shared" si="68"/>
        <v>0.80273417721518969</v>
      </c>
      <c r="M458" s="10">
        <f t="shared" si="68"/>
        <v>0.80273417721518969</v>
      </c>
      <c r="N458" s="10">
        <f t="shared" si="68"/>
        <v>0.80273417721518969</v>
      </c>
      <c r="O458" s="10">
        <f t="shared" si="68"/>
        <v>0.80273417721518969</v>
      </c>
      <c r="P458" s="10">
        <f t="shared" si="68"/>
        <v>0.80273417721518969</v>
      </c>
      <c r="Q458" s="10">
        <f t="shared" si="68"/>
        <v>0.80273417721518969</v>
      </c>
      <c r="R458" s="10">
        <f t="shared" si="68"/>
        <v>0.80273417721518969</v>
      </c>
      <c r="S458" s="10">
        <f t="shared" si="68"/>
        <v>0.80273417721518969</v>
      </c>
      <c r="T458" s="10">
        <f t="shared" si="68"/>
        <v>0.80273417721518969</v>
      </c>
      <c r="U458" s="10">
        <f t="shared" si="68"/>
        <v>0.80273417721518969</v>
      </c>
      <c r="V458" s="10">
        <f t="shared" si="68"/>
        <v>0.80273417721518969</v>
      </c>
      <c r="W458" s="10">
        <f t="shared" si="68"/>
        <v>0.80273417721518969</v>
      </c>
      <c r="X458" s="10">
        <f t="shared" si="68"/>
        <v>0.80273417721518969</v>
      </c>
      <c r="Y458" s="10">
        <f t="shared" si="68"/>
        <v>0.80273417721518969</v>
      </c>
      <c r="Z458" s="10">
        <f t="shared" si="68"/>
        <v>0.80273417721518969</v>
      </c>
      <c r="AA458" s="10">
        <f t="shared" si="68"/>
        <v>0.80273417721518969</v>
      </c>
      <c r="AB458" s="10">
        <f t="shared" si="68"/>
        <v>0.80273417721518969</v>
      </c>
      <c r="AC458" s="10">
        <f t="shared" si="68"/>
        <v>0.80273417721518969</v>
      </c>
    </row>
    <row r="459" spans="1:29" x14ac:dyDescent="0.25">
      <c r="A459" s="2">
        <v>458</v>
      </c>
      <c r="B459" s="3">
        <f t="shared" si="67"/>
        <v>44355</v>
      </c>
      <c r="C459" s="10">
        <f t="shared" si="65"/>
        <v>0.80283544303797449</v>
      </c>
      <c r="D459" s="10">
        <f t="shared" si="66"/>
        <v>0.80283544303797449</v>
      </c>
      <c r="E459" s="10">
        <f t="shared" si="68"/>
        <v>0.80283544303797449</v>
      </c>
      <c r="F459" s="10">
        <f t="shared" si="68"/>
        <v>0.80283544303797449</v>
      </c>
      <c r="G459" s="10">
        <f t="shared" si="68"/>
        <v>0.80283544303797449</v>
      </c>
      <c r="H459" s="10">
        <f t="shared" si="68"/>
        <v>0.80283544303797449</v>
      </c>
      <c r="I459" s="10">
        <f t="shared" si="68"/>
        <v>0.80283544303797449</v>
      </c>
      <c r="J459" s="10">
        <f t="shared" si="68"/>
        <v>0.80283544303797449</v>
      </c>
      <c r="K459" s="10">
        <f t="shared" si="68"/>
        <v>0.80283544303797449</v>
      </c>
      <c r="L459" s="10">
        <f t="shared" si="68"/>
        <v>0.80283544303797449</v>
      </c>
      <c r="M459" s="10">
        <f t="shared" si="68"/>
        <v>0.80283544303797449</v>
      </c>
      <c r="N459" s="10">
        <f t="shared" si="68"/>
        <v>0.80283544303797449</v>
      </c>
      <c r="O459" s="10">
        <f t="shared" si="68"/>
        <v>0.80283544303797449</v>
      </c>
      <c r="P459" s="10">
        <f t="shared" si="68"/>
        <v>0.80283544303797449</v>
      </c>
      <c r="Q459" s="10">
        <f t="shared" si="68"/>
        <v>0.80283544303797449</v>
      </c>
      <c r="R459" s="10">
        <f t="shared" si="68"/>
        <v>0.80283544303797449</v>
      </c>
      <c r="S459" s="10">
        <f t="shared" si="68"/>
        <v>0.80283544303797449</v>
      </c>
      <c r="T459" s="10">
        <f t="shared" si="68"/>
        <v>0.80283544303797449</v>
      </c>
      <c r="U459" s="10">
        <f t="shared" si="68"/>
        <v>0.80283544303797449</v>
      </c>
      <c r="V459" s="10">
        <f t="shared" si="68"/>
        <v>0.80283544303797449</v>
      </c>
      <c r="W459" s="10">
        <f t="shared" si="68"/>
        <v>0.80283544303797449</v>
      </c>
      <c r="X459" s="10">
        <f t="shared" si="68"/>
        <v>0.80283544303797449</v>
      </c>
      <c r="Y459" s="10">
        <f t="shared" si="68"/>
        <v>0.80283544303797449</v>
      </c>
      <c r="Z459" s="10">
        <f t="shared" si="68"/>
        <v>0.80283544303797449</v>
      </c>
      <c r="AA459" s="10">
        <f t="shared" si="68"/>
        <v>0.80283544303797449</v>
      </c>
      <c r="AB459" s="10">
        <f t="shared" si="68"/>
        <v>0.80283544303797449</v>
      </c>
      <c r="AC459" s="10">
        <f t="shared" si="68"/>
        <v>0.80283544303797449</v>
      </c>
    </row>
    <row r="460" spans="1:29" x14ac:dyDescent="0.25">
      <c r="A460" s="2">
        <v>459</v>
      </c>
      <c r="B460" s="3">
        <f t="shared" si="67"/>
        <v>44356</v>
      </c>
      <c r="C460" s="10">
        <f t="shared" si="65"/>
        <v>0.8029367088607593</v>
      </c>
      <c r="D460" s="10">
        <f t="shared" si="66"/>
        <v>0.8029367088607593</v>
      </c>
      <c r="E460" s="10">
        <f t="shared" si="68"/>
        <v>0.8029367088607593</v>
      </c>
      <c r="F460" s="10">
        <f t="shared" si="68"/>
        <v>0.8029367088607593</v>
      </c>
      <c r="G460" s="10">
        <f t="shared" si="68"/>
        <v>0.8029367088607593</v>
      </c>
      <c r="H460" s="10">
        <f t="shared" si="68"/>
        <v>0.8029367088607593</v>
      </c>
      <c r="I460" s="10">
        <f t="shared" si="68"/>
        <v>0.8029367088607593</v>
      </c>
      <c r="J460" s="10">
        <f t="shared" si="68"/>
        <v>0.8029367088607593</v>
      </c>
      <c r="K460" s="10">
        <f t="shared" si="68"/>
        <v>0.8029367088607593</v>
      </c>
      <c r="L460" s="10">
        <f t="shared" si="68"/>
        <v>0.8029367088607593</v>
      </c>
      <c r="M460" s="10">
        <f t="shared" si="68"/>
        <v>0.8029367088607593</v>
      </c>
      <c r="N460" s="10">
        <f t="shared" si="68"/>
        <v>0.8029367088607593</v>
      </c>
      <c r="O460" s="10">
        <f t="shared" si="68"/>
        <v>0.8029367088607593</v>
      </c>
      <c r="P460" s="10">
        <f t="shared" si="68"/>
        <v>0.8029367088607593</v>
      </c>
      <c r="Q460" s="10">
        <f t="shared" si="68"/>
        <v>0.8029367088607593</v>
      </c>
      <c r="R460" s="10">
        <f t="shared" si="68"/>
        <v>0.8029367088607593</v>
      </c>
      <c r="S460" s="10">
        <f t="shared" si="68"/>
        <v>0.8029367088607593</v>
      </c>
      <c r="T460" s="10">
        <f t="shared" si="68"/>
        <v>0.8029367088607593</v>
      </c>
      <c r="U460" s="10">
        <f t="shared" si="68"/>
        <v>0.8029367088607593</v>
      </c>
      <c r="V460" s="10">
        <f t="shared" si="68"/>
        <v>0.8029367088607593</v>
      </c>
      <c r="W460" s="10">
        <f t="shared" si="68"/>
        <v>0.8029367088607593</v>
      </c>
      <c r="X460" s="10">
        <f t="shared" si="68"/>
        <v>0.8029367088607593</v>
      </c>
      <c r="Y460" s="10">
        <f t="shared" si="68"/>
        <v>0.8029367088607593</v>
      </c>
      <c r="Z460" s="10">
        <f t="shared" si="68"/>
        <v>0.8029367088607593</v>
      </c>
      <c r="AA460" s="10">
        <f t="shared" si="68"/>
        <v>0.8029367088607593</v>
      </c>
      <c r="AB460" s="10">
        <f t="shared" si="68"/>
        <v>0.8029367088607593</v>
      </c>
      <c r="AC460" s="10">
        <f t="shared" si="68"/>
        <v>0.8029367088607593</v>
      </c>
    </row>
    <row r="461" spans="1:29" x14ac:dyDescent="0.25">
      <c r="A461" s="2">
        <v>460</v>
      </c>
      <c r="B461" s="3">
        <f t="shared" si="67"/>
        <v>44357</v>
      </c>
      <c r="C461" s="10">
        <f t="shared" si="65"/>
        <v>0.8030379746835441</v>
      </c>
      <c r="D461" s="10">
        <f t="shared" si="66"/>
        <v>0.8030379746835441</v>
      </c>
      <c r="E461" s="10">
        <f t="shared" si="68"/>
        <v>0.8030379746835441</v>
      </c>
      <c r="F461" s="10">
        <f t="shared" si="68"/>
        <v>0.8030379746835441</v>
      </c>
      <c r="G461" s="10">
        <f t="shared" si="68"/>
        <v>0.8030379746835441</v>
      </c>
      <c r="H461" s="10">
        <f t="shared" si="68"/>
        <v>0.8030379746835441</v>
      </c>
      <c r="I461" s="10">
        <f t="shared" si="68"/>
        <v>0.8030379746835441</v>
      </c>
      <c r="J461" s="10">
        <f t="shared" si="68"/>
        <v>0.8030379746835441</v>
      </c>
      <c r="K461" s="10">
        <f t="shared" si="68"/>
        <v>0.8030379746835441</v>
      </c>
      <c r="L461" s="10">
        <f t="shared" si="68"/>
        <v>0.8030379746835441</v>
      </c>
      <c r="M461" s="10">
        <f t="shared" si="68"/>
        <v>0.8030379746835441</v>
      </c>
      <c r="N461" s="10">
        <f t="shared" si="68"/>
        <v>0.8030379746835441</v>
      </c>
      <c r="O461" s="10">
        <f t="shared" si="68"/>
        <v>0.8030379746835441</v>
      </c>
      <c r="P461" s="10">
        <f t="shared" si="68"/>
        <v>0.8030379746835441</v>
      </c>
      <c r="Q461" s="10">
        <f t="shared" si="68"/>
        <v>0.8030379746835441</v>
      </c>
      <c r="R461" s="10">
        <f t="shared" si="68"/>
        <v>0.8030379746835441</v>
      </c>
      <c r="S461" s="10">
        <f t="shared" si="68"/>
        <v>0.8030379746835441</v>
      </c>
      <c r="T461" s="10">
        <f t="shared" si="68"/>
        <v>0.8030379746835441</v>
      </c>
      <c r="U461" s="10">
        <f t="shared" si="68"/>
        <v>0.8030379746835441</v>
      </c>
      <c r="V461" s="10">
        <f t="shared" si="68"/>
        <v>0.8030379746835441</v>
      </c>
      <c r="W461" s="10">
        <f t="shared" si="68"/>
        <v>0.8030379746835441</v>
      </c>
      <c r="X461" s="10">
        <f t="shared" si="68"/>
        <v>0.8030379746835441</v>
      </c>
      <c r="Y461" s="10">
        <f t="shared" si="68"/>
        <v>0.8030379746835441</v>
      </c>
      <c r="Z461" s="10">
        <f t="shared" si="68"/>
        <v>0.8030379746835441</v>
      </c>
      <c r="AA461" s="10">
        <f t="shared" si="68"/>
        <v>0.8030379746835441</v>
      </c>
      <c r="AB461" s="10">
        <f t="shared" si="68"/>
        <v>0.8030379746835441</v>
      </c>
      <c r="AC461" s="10">
        <f t="shared" si="68"/>
        <v>0.8030379746835441</v>
      </c>
    </row>
    <row r="462" spans="1:29" x14ac:dyDescent="0.25">
      <c r="A462" s="2">
        <v>461</v>
      </c>
      <c r="B462" s="3">
        <f t="shared" si="67"/>
        <v>44358</v>
      </c>
      <c r="C462" s="10">
        <f t="shared" si="65"/>
        <v>0.8031392405063289</v>
      </c>
      <c r="D462" s="10">
        <f t="shared" si="66"/>
        <v>0.8031392405063289</v>
      </c>
      <c r="E462" s="10">
        <f t="shared" si="68"/>
        <v>0.8031392405063289</v>
      </c>
      <c r="F462" s="10">
        <f t="shared" si="68"/>
        <v>0.8031392405063289</v>
      </c>
      <c r="G462" s="10">
        <f t="shared" si="68"/>
        <v>0.8031392405063289</v>
      </c>
      <c r="H462" s="10">
        <f t="shared" si="68"/>
        <v>0.8031392405063289</v>
      </c>
      <c r="I462" s="10">
        <f t="shared" si="68"/>
        <v>0.8031392405063289</v>
      </c>
      <c r="J462" s="10">
        <f t="shared" si="68"/>
        <v>0.8031392405063289</v>
      </c>
      <c r="K462" s="10">
        <f t="shared" si="68"/>
        <v>0.8031392405063289</v>
      </c>
      <c r="L462" s="10">
        <f t="shared" si="68"/>
        <v>0.8031392405063289</v>
      </c>
      <c r="M462" s="10">
        <f t="shared" si="68"/>
        <v>0.8031392405063289</v>
      </c>
      <c r="N462" s="10">
        <f t="shared" si="68"/>
        <v>0.8031392405063289</v>
      </c>
      <c r="O462" s="10">
        <f t="shared" si="68"/>
        <v>0.8031392405063289</v>
      </c>
      <c r="P462" s="10">
        <f t="shared" si="68"/>
        <v>0.8031392405063289</v>
      </c>
      <c r="Q462" s="10">
        <f t="shared" si="68"/>
        <v>0.8031392405063289</v>
      </c>
      <c r="R462" s="10">
        <f t="shared" si="68"/>
        <v>0.8031392405063289</v>
      </c>
      <c r="S462" s="10">
        <f t="shared" si="68"/>
        <v>0.8031392405063289</v>
      </c>
      <c r="T462" s="10">
        <f t="shared" si="68"/>
        <v>0.8031392405063289</v>
      </c>
      <c r="U462" s="10">
        <f t="shared" si="68"/>
        <v>0.8031392405063289</v>
      </c>
      <c r="V462" s="10">
        <f t="shared" si="68"/>
        <v>0.8031392405063289</v>
      </c>
      <c r="W462" s="10">
        <f t="shared" si="68"/>
        <v>0.8031392405063289</v>
      </c>
      <c r="X462" s="10">
        <f t="shared" si="68"/>
        <v>0.8031392405063289</v>
      </c>
      <c r="Y462" s="10">
        <f t="shared" si="68"/>
        <v>0.8031392405063289</v>
      </c>
      <c r="Z462" s="10">
        <f t="shared" si="68"/>
        <v>0.8031392405063289</v>
      </c>
      <c r="AA462" s="10">
        <f t="shared" si="68"/>
        <v>0.8031392405063289</v>
      </c>
      <c r="AB462" s="10">
        <f t="shared" si="68"/>
        <v>0.8031392405063289</v>
      </c>
      <c r="AC462" s="10">
        <f t="shared" si="68"/>
        <v>0.8031392405063289</v>
      </c>
    </row>
    <row r="463" spans="1:29" x14ac:dyDescent="0.25">
      <c r="A463" s="2">
        <v>462</v>
      </c>
      <c r="B463" s="3">
        <f t="shared" si="67"/>
        <v>44359</v>
      </c>
      <c r="C463" s="10">
        <f t="shared" si="65"/>
        <v>0.8032405063291137</v>
      </c>
      <c r="D463" s="10">
        <f t="shared" si="66"/>
        <v>0.8032405063291137</v>
      </c>
      <c r="E463" s="10">
        <f t="shared" si="68"/>
        <v>0.8032405063291137</v>
      </c>
      <c r="F463" s="10">
        <f t="shared" si="68"/>
        <v>0.8032405063291137</v>
      </c>
      <c r="G463" s="10">
        <f t="shared" si="68"/>
        <v>0.8032405063291137</v>
      </c>
      <c r="H463" s="10">
        <f t="shared" si="68"/>
        <v>0.8032405063291137</v>
      </c>
      <c r="I463" s="10">
        <f t="shared" si="68"/>
        <v>0.8032405063291137</v>
      </c>
      <c r="J463" s="10">
        <f t="shared" si="68"/>
        <v>0.8032405063291137</v>
      </c>
      <c r="K463" s="10">
        <f t="shared" si="68"/>
        <v>0.8032405063291137</v>
      </c>
      <c r="L463" s="10">
        <f t="shared" si="68"/>
        <v>0.8032405063291137</v>
      </c>
      <c r="M463" s="10">
        <f t="shared" si="68"/>
        <v>0.8032405063291137</v>
      </c>
      <c r="N463" s="10">
        <f t="shared" si="68"/>
        <v>0.8032405063291137</v>
      </c>
      <c r="O463" s="10">
        <f t="shared" si="68"/>
        <v>0.8032405063291137</v>
      </c>
      <c r="P463" s="10">
        <f t="shared" si="68"/>
        <v>0.8032405063291137</v>
      </c>
      <c r="Q463" s="10">
        <f t="shared" si="68"/>
        <v>0.8032405063291137</v>
      </c>
      <c r="R463" s="10">
        <f t="shared" si="68"/>
        <v>0.8032405063291137</v>
      </c>
      <c r="S463" s="10">
        <f t="shared" si="68"/>
        <v>0.8032405063291137</v>
      </c>
      <c r="T463" s="10">
        <f t="shared" si="68"/>
        <v>0.8032405063291137</v>
      </c>
      <c r="U463" s="10">
        <f t="shared" si="68"/>
        <v>0.8032405063291137</v>
      </c>
      <c r="V463" s="10">
        <f t="shared" si="68"/>
        <v>0.8032405063291137</v>
      </c>
      <c r="W463" s="10">
        <f t="shared" si="68"/>
        <v>0.8032405063291137</v>
      </c>
      <c r="X463" s="10">
        <f t="shared" si="68"/>
        <v>0.8032405063291137</v>
      </c>
      <c r="Y463" s="10">
        <f t="shared" si="68"/>
        <v>0.8032405063291137</v>
      </c>
      <c r="Z463" s="10">
        <f t="shared" si="68"/>
        <v>0.8032405063291137</v>
      </c>
      <c r="AA463" s="10">
        <f t="shared" si="68"/>
        <v>0.8032405063291137</v>
      </c>
      <c r="AB463" s="10">
        <f t="shared" si="68"/>
        <v>0.8032405063291137</v>
      </c>
      <c r="AC463" s="10">
        <f t="shared" si="68"/>
        <v>0.8032405063291137</v>
      </c>
    </row>
    <row r="464" spans="1:29" x14ac:dyDescent="0.25">
      <c r="A464" s="2">
        <v>463</v>
      </c>
      <c r="B464" s="3">
        <f t="shared" si="67"/>
        <v>44360</v>
      </c>
      <c r="C464" s="10">
        <f t="shared" si="65"/>
        <v>0.8033417721518985</v>
      </c>
      <c r="D464" s="10">
        <f t="shared" si="66"/>
        <v>0.8033417721518985</v>
      </c>
      <c r="E464" s="10">
        <f t="shared" si="68"/>
        <v>0.8033417721518985</v>
      </c>
      <c r="F464" s="10">
        <f t="shared" si="68"/>
        <v>0.8033417721518985</v>
      </c>
      <c r="G464" s="10">
        <f t="shared" si="68"/>
        <v>0.8033417721518985</v>
      </c>
      <c r="H464" s="10">
        <f t="shared" si="68"/>
        <v>0.8033417721518985</v>
      </c>
      <c r="I464" s="10">
        <f t="shared" si="68"/>
        <v>0.8033417721518985</v>
      </c>
      <c r="J464" s="10">
        <f t="shared" si="68"/>
        <v>0.8033417721518985</v>
      </c>
      <c r="K464" s="10">
        <f t="shared" si="68"/>
        <v>0.8033417721518985</v>
      </c>
      <c r="L464" s="10">
        <f t="shared" si="68"/>
        <v>0.8033417721518985</v>
      </c>
      <c r="M464" s="10">
        <f t="shared" si="68"/>
        <v>0.8033417721518985</v>
      </c>
      <c r="N464" s="10">
        <f t="shared" si="68"/>
        <v>0.8033417721518985</v>
      </c>
      <c r="O464" s="10">
        <f t="shared" si="68"/>
        <v>0.8033417721518985</v>
      </c>
      <c r="P464" s="10">
        <f t="shared" si="68"/>
        <v>0.8033417721518985</v>
      </c>
      <c r="Q464" s="10">
        <f t="shared" si="68"/>
        <v>0.8033417721518985</v>
      </c>
      <c r="R464" s="10">
        <f t="shared" si="68"/>
        <v>0.8033417721518985</v>
      </c>
      <c r="S464" s="10">
        <f t="shared" si="68"/>
        <v>0.8033417721518985</v>
      </c>
      <c r="T464" s="10">
        <f t="shared" si="68"/>
        <v>0.8033417721518985</v>
      </c>
      <c r="U464" s="10">
        <f t="shared" si="68"/>
        <v>0.8033417721518985</v>
      </c>
      <c r="V464" s="10">
        <f t="shared" si="68"/>
        <v>0.8033417721518985</v>
      </c>
      <c r="W464" s="10">
        <f t="shared" si="68"/>
        <v>0.8033417721518985</v>
      </c>
      <c r="X464" s="10">
        <f t="shared" si="68"/>
        <v>0.8033417721518985</v>
      </c>
      <c r="Y464" s="10">
        <f t="shared" si="68"/>
        <v>0.8033417721518985</v>
      </c>
      <c r="Z464" s="10">
        <f t="shared" si="68"/>
        <v>0.8033417721518985</v>
      </c>
      <c r="AA464" s="10">
        <f t="shared" si="68"/>
        <v>0.8033417721518985</v>
      </c>
      <c r="AB464" s="10">
        <f t="shared" si="68"/>
        <v>0.8033417721518985</v>
      </c>
      <c r="AC464" s="10">
        <f t="shared" si="68"/>
        <v>0.8033417721518985</v>
      </c>
    </row>
    <row r="465" spans="1:29" x14ac:dyDescent="0.25">
      <c r="A465" s="2">
        <v>464</v>
      </c>
      <c r="B465" s="3">
        <f t="shared" si="67"/>
        <v>44361</v>
      </c>
      <c r="C465" s="10">
        <f t="shared" si="65"/>
        <v>0.80344303797468331</v>
      </c>
      <c r="D465" s="10">
        <f t="shared" si="66"/>
        <v>0.80344303797468331</v>
      </c>
      <c r="E465" s="10">
        <f t="shared" si="68"/>
        <v>0.80344303797468331</v>
      </c>
      <c r="F465" s="10">
        <f t="shared" si="68"/>
        <v>0.80344303797468331</v>
      </c>
      <c r="G465" s="10">
        <f t="shared" si="68"/>
        <v>0.80344303797468331</v>
      </c>
      <c r="H465" s="10">
        <f t="shared" si="68"/>
        <v>0.80344303797468331</v>
      </c>
      <c r="I465" s="10">
        <f t="shared" si="68"/>
        <v>0.80344303797468331</v>
      </c>
      <c r="J465" s="10">
        <f t="shared" si="68"/>
        <v>0.80344303797468331</v>
      </c>
      <c r="K465" s="10">
        <f t="shared" si="68"/>
        <v>0.80344303797468331</v>
      </c>
      <c r="L465" s="10">
        <f t="shared" si="68"/>
        <v>0.80344303797468331</v>
      </c>
      <c r="M465" s="10">
        <f t="shared" si="68"/>
        <v>0.80344303797468331</v>
      </c>
      <c r="N465" s="10">
        <f t="shared" si="68"/>
        <v>0.80344303797468331</v>
      </c>
      <c r="O465" s="10">
        <f t="shared" si="68"/>
        <v>0.80344303797468331</v>
      </c>
      <c r="P465" s="10">
        <f t="shared" si="68"/>
        <v>0.80344303797468331</v>
      </c>
      <c r="Q465" s="10">
        <f t="shared" si="68"/>
        <v>0.80344303797468331</v>
      </c>
      <c r="R465" s="10">
        <f t="shared" si="68"/>
        <v>0.80344303797468331</v>
      </c>
      <c r="S465" s="10">
        <f t="shared" si="68"/>
        <v>0.80344303797468331</v>
      </c>
      <c r="T465" s="10">
        <f t="shared" si="68"/>
        <v>0.80344303797468331</v>
      </c>
      <c r="U465" s="10">
        <f t="shared" si="68"/>
        <v>0.80344303797468331</v>
      </c>
      <c r="V465" s="10">
        <f t="shared" si="68"/>
        <v>0.80344303797468331</v>
      </c>
      <c r="W465" s="10">
        <f t="shared" si="68"/>
        <v>0.80344303797468331</v>
      </c>
      <c r="X465" s="10">
        <f t="shared" si="68"/>
        <v>0.80344303797468331</v>
      </c>
      <c r="Y465" s="10">
        <f t="shared" ref="E465:AC475" si="69">X465</f>
        <v>0.80344303797468331</v>
      </c>
      <c r="Z465" s="10">
        <f t="shared" si="69"/>
        <v>0.80344303797468331</v>
      </c>
      <c r="AA465" s="10">
        <f t="shared" si="69"/>
        <v>0.80344303797468331</v>
      </c>
      <c r="AB465" s="10">
        <f t="shared" si="69"/>
        <v>0.80344303797468331</v>
      </c>
      <c r="AC465" s="10">
        <f t="shared" si="69"/>
        <v>0.80344303797468331</v>
      </c>
    </row>
    <row r="466" spans="1:29" x14ac:dyDescent="0.25">
      <c r="A466" s="2">
        <v>465</v>
      </c>
      <c r="B466" s="3">
        <f t="shared" si="67"/>
        <v>44362</v>
      </c>
      <c r="C466" s="10">
        <f t="shared" si="65"/>
        <v>0.80354430379746811</v>
      </c>
      <c r="D466" s="10">
        <f t="shared" si="66"/>
        <v>0.80354430379746811</v>
      </c>
      <c r="E466" s="10">
        <f t="shared" si="69"/>
        <v>0.80354430379746811</v>
      </c>
      <c r="F466" s="10">
        <f t="shared" si="69"/>
        <v>0.80354430379746811</v>
      </c>
      <c r="G466" s="10">
        <f t="shared" si="69"/>
        <v>0.80354430379746811</v>
      </c>
      <c r="H466" s="10">
        <f t="shared" si="69"/>
        <v>0.80354430379746811</v>
      </c>
      <c r="I466" s="10">
        <f t="shared" si="69"/>
        <v>0.80354430379746811</v>
      </c>
      <c r="J466" s="10">
        <f t="shared" si="69"/>
        <v>0.80354430379746811</v>
      </c>
      <c r="K466" s="10">
        <f t="shared" si="69"/>
        <v>0.80354430379746811</v>
      </c>
      <c r="L466" s="10">
        <f t="shared" si="69"/>
        <v>0.80354430379746811</v>
      </c>
      <c r="M466" s="10">
        <f t="shared" si="69"/>
        <v>0.80354430379746811</v>
      </c>
      <c r="N466" s="10">
        <f t="shared" si="69"/>
        <v>0.80354430379746811</v>
      </c>
      <c r="O466" s="10">
        <f t="shared" si="69"/>
        <v>0.80354430379746811</v>
      </c>
      <c r="P466" s="10">
        <f t="shared" si="69"/>
        <v>0.80354430379746811</v>
      </c>
      <c r="Q466" s="10">
        <f t="shared" si="69"/>
        <v>0.80354430379746811</v>
      </c>
      <c r="R466" s="10">
        <f t="shared" si="69"/>
        <v>0.80354430379746811</v>
      </c>
      <c r="S466" s="10">
        <f t="shared" si="69"/>
        <v>0.80354430379746811</v>
      </c>
      <c r="T466" s="10">
        <f t="shared" si="69"/>
        <v>0.80354430379746811</v>
      </c>
      <c r="U466" s="10">
        <f t="shared" si="69"/>
        <v>0.80354430379746811</v>
      </c>
      <c r="V466" s="10">
        <f t="shared" si="69"/>
        <v>0.80354430379746811</v>
      </c>
      <c r="W466" s="10">
        <f t="shared" si="69"/>
        <v>0.80354430379746811</v>
      </c>
      <c r="X466" s="10">
        <f t="shared" si="69"/>
        <v>0.80354430379746811</v>
      </c>
      <c r="Y466" s="10">
        <f t="shared" si="69"/>
        <v>0.80354430379746811</v>
      </c>
      <c r="Z466" s="10">
        <f t="shared" si="69"/>
        <v>0.80354430379746811</v>
      </c>
      <c r="AA466" s="10">
        <f t="shared" si="69"/>
        <v>0.80354430379746811</v>
      </c>
      <c r="AB466" s="10">
        <f t="shared" si="69"/>
        <v>0.80354430379746811</v>
      </c>
      <c r="AC466" s="10">
        <f t="shared" si="69"/>
        <v>0.80354430379746811</v>
      </c>
    </row>
    <row r="467" spans="1:29" x14ac:dyDescent="0.25">
      <c r="A467" s="2">
        <v>466</v>
      </c>
      <c r="B467" s="3">
        <f t="shared" si="67"/>
        <v>44363</v>
      </c>
      <c r="C467" s="10">
        <f t="shared" si="65"/>
        <v>0.80364556962025291</v>
      </c>
      <c r="D467" s="10">
        <f t="shared" si="66"/>
        <v>0.80364556962025291</v>
      </c>
      <c r="E467" s="10">
        <f t="shared" si="69"/>
        <v>0.80364556962025291</v>
      </c>
      <c r="F467" s="10">
        <f t="shared" si="69"/>
        <v>0.80364556962025291</v>
      </c>
      <c r="G467" s="10">
        <f t="shared" si="69"/>
        <v>0.80364556962025291</v>
      </c>
      <c r="H467" s="10">
        <f t="shared" si="69"/>
        <v>0.80364556962025291</v>
      </c>
      <c r="I467" s="10">
        <f t="shared" si="69"/>
        <v>0.80364556962025291</v>
      </c>
      <c r="J467" s="10">
        <f t="shared" si="69"/>
        <v>0.80364556962025291</v>
      </c>
      <c r="K467" s="10">
        <f t="shared" si="69"/>
        <v>0.80364556962025291</v>
      </c>
      <c r="L467" s="10">
        <f t="shared" si="69"/>
        <v>0.80364556962025291</v>
      </c>
      <c r="M467" s="10">
        <f t="shared" si="69"/>
        <v>0.80364556962025291</v>
      </c>
      <c r="N467" s="10">
        <f t="shared" si="69"/>
        <v>0.80364556962025291</v>
      </c>
      <c r="O467" s="10">
        <f t="shared" si="69"/>
        <v>0.80364556962025291</v>
      </c>
      <c r="P467" s="10">
        <f t="shared" si="69"/>
        <v>0.80364556962025291</v>
      </c>
      <c r="Q467" s="10">
        <f t="shared" si="69"/>
        <v>0.80364556962025291</v>
      </c>
      <c r="R467" s="10">
        <f t="shared" si="69"/>
        <v>0.80364556962025291</v>
      </c>
      <c r="S467" s="10">
        <f t="shared" si="69"/>
        <v>0.80364556962025291</v>
      </c>
      <c r="T467" s="10">
        <f t="shared" si="69"/>
        <v>0.80364556962025291</v>
      </c>
      <c r="U467" s="10">
        <f t="shared" si="69"/>
        <v>0.80364556962025291</v>
      </c>
      <c r="V467" s="10">
        <f t="shared" si="69"/>
        <v>0.80364556962025291</v>
      </c>
      <c r="W467" s="10">
        <f t="shared" si="69"/>
        <v>0.80364556962025291</v>
      </c>
      <c r="X467" s="10">
        <f t="shared" si="69"/>
        <v>0.80364556962025291</v>
      </c>
      <c r="Y467" s="10">
        <f t="shared" si="69"/>
        <v>0.80364556962025291</v>
      </c>
      <c r="Z467" s="10">
        <f t="shared" si="69"/>
        <v>0.80364556962025291</v>
      </c>
      <c r="AA467" s="10">
        <f t="shared" si="69"/>
        <v>0.80364556962025291</v>
      </c>
      <c r="AB467" s="10">
        <f t="shared" si="69"/>
        <v>0.80364556962025291</v>
      </c>
      <c r="AC467" s="10">
        <f t="shared" si="69"/>
        <v>0.80364556962025291</v>
      </c>
    </row>
    <row r="468" spans="1:29" x14ac:dyDescent="0.25">
      <c r="A468" s="2">
        <v>467</v>
      </c>
      <c r="B468" s="3">
        <f t="shared" si="67"/>
        <v>44364</v>
      </c>
      <c r="C468" s="10">
        <f t="shared" si="65"/>
        <v>0.80374683544303771</v>
      </c>
      <c r="D468" s="10">
        <f t="shared" si="66"/>
        <v>0.80374683544303771</v>
      </c>
      <c r="E468" s="10">
        <f t="shared" si="69"/>
        <v>0.80374683544303771</v>
      </c>
      <c r="F468" s="10">
        <f t="shared" si="69"/>
        <v>0.80374683544303771</v>
      </c>
      <c r="G468" s="10">
        <f t="shared" si="69"/>
        <v>0.80374683544303771</v>
      </c>
      <c r="H468" s="10">
        <f t="shared" si="69"/>
        <v>0.80374683544303771</v>
      </c>
      <c r="I468" s="10">
        <f t="shared" si="69"/>
        <v>0.80374683544303771</v>
      </c>
      <c r="J468" s="10">
        <f t="shared" si="69"/>
        <v>0.80374683544303771</v>
      </c>
      <c r="K468" s="10">
        <f t="shared" si="69"/>
        <v>0.80374683544303771</v>
      </c>
      <c r="L468" s="10">
        <f t="shared" si="69"/>
        <v>0.80374683544303771</v>
      </c>
      <c r="M468" s="10">
        <f t="shared" si="69"/>
        <v>0.80374683544303771</v>
      </c>
      <c r="N468" s="10">
        <f t="shared" si="69"/>
        <v>0.80374683544303771</v>
      </c>
      <c r="O468" s="10">
        <f t="shared" si="69"/>
        <v>0.80374683544303771</v>
      </c>
      <c r="P468" s="10">
        <f t="shared" si="69"/>
        <v>0.80374683544303771</v>
      </c>
      <c r="Q468" s="10">
        <f t="shared" si="69"/>
        <v>0.80374683544303771</v>
      </c>
      <c r="R468" s="10">
        <f t="shared" si="69"/>
        <v>0.80374683544303771</v>
      </c>
      <c r="S468" s="10">
        <f t="shared" si="69"/>
        <v>0.80374683544303771</v>
      </c>
      <c r="T468" s="10">
        <f t="shared" si="69"/>
        <v>0.80374683544303771</v>
      </c>
      <c r="U468" s="10">
        <f t="shared" si="69"/>
        <v>0.80374683544303771</v>
      </c>
      <c r="V468" s="10">
        <f t="shared" si="69"/>
        <v>0.80374683544303771</v>
      </c>
      <c r="W468" s="10">
        <f t="shared" si="69"/>
        <v>0.80374683544303771</v>
      </c>
      <c r="X468" s="10">
        <f t="shared" si="69"/>
        <v>0.80374683544303771</v>
      </c>
      <c r="Y468" s="10">
        <f t="shared" si="69"/>
        <v>0.80374683544303771</v>
      </c>
      <c r="Z468" s="10">
        <f t="shared" si="69"/>
        <v>0.80374683544303771</v>
      </c>
      <c r="AA468" s="10">
        <f t="shared" si="69"/>
        <v>0.80374683544303771</v>
      </c>
      <c r="AB468" s="10">
        <f t="shared" si="69"/>
        <v>0.80374683544303771</v>
      </c>
      <c r="AC468" s="10">
        <f t="shared" si="69"/>
        <v>0.80374683544303771</v>
      </c>
    </row>
    <row r="469" spans="1:29" x14ac:dyDescent="0.25">
      <c r="A469" s="2">
        <v>468</v>
      </c>
      <c r="B469" s="3">
        <f t="shared" si="67"/>
        <v>44365</v>
      </c>
      <c r="C469" s="10">
        <f t="shared" si="65"/>
        <v>0.80384810126582251</v>
      </c>
      <c r="D469" s="10">
        <f t="shared" si="66"/>
        <v>0.80384810126582251</v>
      </c>
      <c r="E469" s="10">
        <f t="shared" si="69"/>
        <v>0.80384810126582251</v>
      </c>
      <c r="F469" s="10">
        <f t="shared" si="69"/>
        <v>0.80384810126582251</v>
      </c>
      <c r="G469" s="10">
        <f t="shared" si="69"/>
        <v>0.80384810126582251</v>
      </c>
      <c r="H469" s="10">
        <f t="shared" si="69"/>
        <v>0.80384810126582251</v>
      </c>
      <c r="I469" s="10">
        <f t="shared" si="69"/>
        <v>0.80384810126582251</v>
      </c>
      <c r="J469" s="10">
        <f t="shared" si="69"/>
        <v>0.80384810126582251</v>
      </c>
      <c r="K469" s="10">
        <f t="shared" si="69"/>
        <v>0.80384810126582251</v>
      </c>
      <c r="L469" s="10">
        <f t="shared" si="69"/>
        <v>0.80384810126582251</v>
      </c>
      <c r="M469" s="10">
        <f t="shared" si="69"/>
        <v>0.80384810126582251</v>
      </c>
      <c r="N469" s="10">
        <f t="shared" si="69"/>
        <v>0.80384810126582251</v>
      </c>
      <c r="O469" s="10">
        <f t="shared" si="69"/>
        <v>0.80384810126582251</v>
      </c>
      <c r="P469" s="10">
        <f t="shared" si="69"/>
        <v>0.80384810126582251</v>
      </c>
      <c r="Q469" s="10">
        <f t="shared" si="69"/>
        <v>0.80384810126582251</v>
      </c>
      <c r="R469" s="10">
        <f t="shared" si="69"/>
        <v>0.80384810126582251</v>
      </c>
      <c r="S469" s="10">
        <f t="shared" si="69"/>
        <v>0.80384810126582251</v>
      </c>
      <c r="T469" s="10">
        <f t="shared" si="69"/>
        <v>0.80384810126582251</v>
      </c>
      <c r="U469" s="10">
        <f t="shared" si="69"/>
        <v>0.80384810126582251</v>
      </c>
      <c r="V469" s="10">
        <f t="shared" si="69"/>
        <v>0.80384810126582251</v>
      </c>
      <c r="W469" s="10">
        <f t="shared" si="69"/>
        <v>0.80384810126582251</v>
      </c>
      <c r="X469" s="10">
        <f t="shared" si="69"/>
        <v>0.80384810126582251</v>
      </c>
      <c r="Y469" s="10">
        <f t="shared" si="69"/>
        <v>0.80384810126582251</v>
      </c>
      <c r="Z469" s="10">
        <f t="shared" si="69"/>
        <v>0.80384810126582251</v>
      </c>
      <c r="AA469" s="10">
        <f t="shared" si="69"/>
        <v>0.80384810126582251</v>
      </c>
      <c r="AB469" s="10">
        <f t="shared" si="69"/>
        <v>0.80384810126582251</v>
      </c>
      <c r="AC469" s="10">
        <f t="shared" si="69"/>
        <v>0.80384810126582251</v>
      </c>
    </row>
    <row r="470" spans="1:29" x14ac:dyDescent="0.25">
      <c r="A470" s="2">
        <v>469</v>
      </c>
      <c r="B470" s="3">
        <f t="shared" si="67"/>
        <v>44366</v>
      </c>
      <c r="C470" s="10">
        <f t="shared" si="65"/>
        <v>0.80394936708860731</v>
      </c>
      <c r="D470" s="10">
        <f t="shared" si="66"/>
        <v>0.80394936708860731</v>
      </c>
      <c r="E470" s="10">
        <f t="shared" si="69"/>
        <v>0.80394936708860731</v>
      </c>
      <c r="F470" s="10">
        <f t="shared" si="69"/>
        <v>0.80394936708860731</v>
      </c>
      <c r="G470" s="10">
        <f t="shared" si="69"/>
        <v>0.80394936708860731</v>
      </c>
      <c r="H470" s="10">
        <f t="shared" si="69"/>
        <v>0.80394936708860731</v>
      </c>
      <c r="I470" s="10">
        <f t="shared" si="69"/>
        <v>0.80394936708860731</v>
      </c>
      <c r="J470" s="10">
        <f t="shared" si="69"/>
        <v>0.80394936708860731</v>
      </c>
      <c r="K470" s="10">
        <f t="shared" si="69"/>
        <v>0.80394936708860731</v>
      </c>
      <c r="L470" s="10">
        <f t="shared" si="69"/>
        <v>0.80394936708860731</v>
      </c>
      <c r="M470" s="10">
        <f t="shared" si="69"/>
        <v>0.80394936708860731</v>
      </c>
      <c r="N470" s="10">
        <f t="shared" si="69"/>
        <v>0.80394936708860731</v>
      </c>
      <c r="O470" s="10">
        <f t="shared" si="69"/>
        <v>0.80394936708860731</v>
      </c>
      <c r="P470" s="10">
        <f t="shared" si="69"/>
        <v>0.80394936708860731</v>
      </c>
      <c r="Q470" s="10">
        <f t="shared" si="69"/>
        <v>0.80394936708860731</v>
      </c>
      <c r="R470" s="10">
        <f t="shared" si="69"/>
        <v>0.80394936708860731</v>
      </c>
      <c r="S470" s="10">
        <f t="shared" si="69"/>
        <v>0.80394936708860731</v>
      </c>
      <c r="T470" s="10">
        <f t="shared" si="69"/>
        <v>0.80394936708860731</v>
      </c>
      <c r="U470" s="10">
        <f t="shared" si="69"/>
        <v>0.80394936708860731</v>
      </c>
      <c r="V470" s="10">
        <f t="shared" si="69"/>
        <v>0.80394936708860731</v>
      </c>
      <c r="W470" s="10">
        <f t="shared" si="69"/>
        <v>0.80394936708860731</v>
      </c>
      <c r="X470" s="10">
        <f t="shared" si="69"/>
        <v>0.80394936708860731</v>
      </c>
      <c r="Y470" s="10">
        <f t="shared" si="69"/>
        <v>0.80394936708860731</v>
      </c>
      <c r="Z470" s="10">
        <f t="shared" si="69"/>
        <v>0.80394936708860731</v>
      </c>
      <c r="AA470" s="10">
        <f t="shared" si="69"/>
        <v>0.80394936708860731</v>
      </c>
      <c r="AB470" s="10">
        <f t="shared" si="69"/>
        <v>0.80394936708860731</v>
      </c>
      <c r="AC470" s="10">
        <f t="shared" si="69"/>
        <v>0.80394936708860731</v>
      </c>
    </row>
    <row r="471" spans="1:29" x14ac:dyDescent="0.25">
      <c r="A471" s="2">
        <v>470</v>
      </c>
      <c r="B471" s="3">
        <f t="shared" si="67"/>
        <v>44367</v>
      </c>
      <c r="C471" s="10">
        <f t="shared" si="65"/>
        <v>0.80405063291139212</v>
      </c>
      <c r="D471" s="10">
        <f t="shared" si="66"/>
        <v>0.80405063291139212</v>
      </c>
      <c r="E471" s="10">
        <f t="shared" si="69"/>
        <v>0.80405063291139212</v>
      </c>
      <c r="F471" s="10">
        <f t="shared" si="69"/>
        <v>0.80405063291139212</v>
      </c>
      <c r="G471" s="10">
        <f t="shared" si="69"/>
        <v>0.80405063291139212</v>
      </c>
      <c r="H471" s="10">
        <f t="shared" si="69"/>
        <v>0.80405063291139212</v>
      </c>
      <c r="I471" s="10">
        <f t="shared" si="69"/>
        <v>0.80405063291139212</v>
      </c>
      <c r="J471" s="10">
        <f t="shared" si="69"/>
        <v>0.80405063291139212</v>
      </c>
      <c r="K471" s="10">
        <f t="shared" si="69"/>
        <v>0.80405063291139212</v>
      </c>
      <c r="L471" s="10">
        <f t="shared" si="69"/>
        <v>0.80405063291139212</v>
      </c>
      <c r="M471" s="10">
        <f t="shared" si="69"/>
        <v>0.80405063291139212</v>
      </c>
      <c r="N471" s="10">
        <f t="shared" si="69"/>
        <v>0.80405063291139212</v>
      </c>
      <c r="O471" s="10">
        <f t="shared" si="69"/>
        <v>0.80405063291139212</v>
      </c>
      <c r="P471" s="10">
        <f t="shared" si="69"/>
        <v>0.80405063291139212</v>
      </c>
      <c r="Q471" s="10">
        <f t="shared" si="69"/>
        <v>0.80405063291139212</v>
      </c>
      <c r="R471" s="10">
        <f t="shared" si="69"/>
        <v>0.80405063291139212</v>
      </c>
      <c r="S471" s="10">
        <f t="shared" si="69"/>
        <v>0.80405063291139212</v>
      </c>
      <c r="T471" s="10">
        <f t="shared" si="69"/>
        <v>0.80405063291139212</v>
      </c>
      <c r="U471" s="10">
        <f t="shared" si="69"/>
        <v>0.80405063291139212</v>
      </c>
      <c r="V471" s="10">
        <f t="shared" si="69"/>
        <v>0.80405063291139212</v>
      </c>
      <c r="W471" s="10">
        <f t="shared" si="69"/>
        <v>0.80405063291139212</v>
      </c>
      <c r="X471" s="10">
        <f t="shared" si="69"/>
        <v>0.80405063291139212</v>
      </c>
      <c r="Y471" s="10">
        <f t="shared" si="69"/>
        <v>0.80405063291139212</v>
      </c>
      <c r="Z471" s="10">
        <f t="shared" si="69"/>
        <v>0.80405063291139212</v>
      </c>
      <c r="AA471" s="10">
        <f t="shared" si="69"/>
        <v>0.80405063291139212</v>
      </c>
      <c r="AB471" s="10">
        <f t="shared" si="69"/>
        <v>0.80405063291139212</v>
      </c>
      <c r="AC471" s="10">
        <f t="shared" si="69"/>
        <v>0.80405063291139212</v>
      </c>
    </row>
    <row r="472" spans="1:29" x14ac:dyDescent="0.25">
      <c r="A472" s="2">
        <v>471</v>
      </c>
      <c r="B472" s="3">
        <f t="shared" si="67"/>
        <v>44368</v>
      </c>
      <c r="C472" s="10">
        <f t="shared" si="65"/>
        <v>0.80415189873417692</v>
      </c>
      <c r="D472" s="10">
        <f t="shared" si="66"/>
        <v>0.80415189873417692</v>
      </c>
      <c r="E472" s="10">
        <f t="shared" si="69"/>
        <v>0.80415189873417692</v>
      </c>
      <c r="F472" s="10">
        <f t="shared" si="69"/>
        <v>0.80415189873417692</v>
      </c>
      <c r="G472" s="10">
        <f t="shared" si="69"/>
        <v>0.80415189873417692</v>
      </c>
      <c r="H472" s="10">
        <f t="shared" si="69"/>
        <v>0.80415189873417692</v>
      </c>
      <c r="I472" s="10">
        <f t="shared" si="69"/>
        <v>0.80415189873417692</v>
      </c>
      <c r="J472" s="10">
        <f t="shared" si="69"/>
        <v>0.80415189873417692</v>
      </c>
      <c r="K472" s="10">
        <f t="shared" si="69"/>
        <v>0.80415189873417692</v>
      </c>
      <c r="L472" s="10">
        <f t="shared" si="69"/>
        <v>0.80415189873417692</v>
      </c>
      <c r="M472" s="10">
        <f t="shared" si="69"/>
        <v>0.80415189873417692</v>
      </c>
      <c r="N472" s="10">
        <f t="shared" si="69"/>
        <v>0.80415189873417692</v>
      </c>
      <c r="O472" s="10">
        <f t="shared" si="69"/>
        <v>0.80415189873417692</v>
      </c>
      <c r="P472" s="10">
        <f t="shared" si="69"/>
        <v>0.80415189873417692</v>
      </c>
      <c r="Q472" s="10">
        <f t="shared" si="69"/>
        <v>0.80415189873417692</v>
      </c>
      <c r="R472" s="10">
        <f t="shared" si="69"/>
        <v>0.80415189873417692</v>
      </c>
      <c r="S472" s="10">
        <f t="shared" si="69"/>
        <v>0.80415189873417692</v>
      </c>
      <c r="T472" s="10">
        <f t="shared" si="69"/>
        <v>0.80415189873417692</v>
      </c>
      <c r="U472" s="10">
        <f t="shared" si="69"/>
        <v>0.80415189873417692</v>
      </c>
      <c r="V472" s="10">
        <f t="shared" si="69"/>
        <v>0.80415189873417692</v>
      </c>
      <c r="W472" s="10">
        <f t="shared" si="69"/>
        <v>0.80415189873417692</v>
      </c>
      <c r="X472" s="10">
        <f t="shared" si="69"/>
        <v>0.80415189873417692</v>
      </c>
      <c r="Y472" s="10">
        <f t="shared" si="69"/>
        <v>0.80415189873417692</v>
      </c>
      <c r="Z472" s="10">
        <f t="shared" si="69"/>
        <v>0.80415189873417692</v>
      </c>
      <c r="AA472" s="10">
        <f t="shared" si="69"/>
        <v>0.80415189873417692</v>
      </c>
      <c r="AB472" s="10">
        <f t="shared" si="69"/>
        <v>0.80415189873417692</v>
      </c>
      <c r="AC472" s="10">
        <f t="shared" si="69"/>
        <v>0.80415189873417692</v>
      </c>
    </row>
    <row r="473" spans="1:29" x14ac:dyDescent="0.25">
      <c r="A473" s="2">
        <v>472</v>
      </c>
      <c r="B473" s="3">
        <f t="shared" si="67"/>
        <v>44369</v>
      </c>
      <c r="C473" s="10">
        <f t="shared" si="65"/>
        <v>0.80425316455696172</v>
      </c>
      <c r="D473" s="10">
        <f t="shared" si="66"/>
        <v>0.80425316455696172</v>
      </c>
      <c r="E473" s="10">
        <f t="shared" si="69"/>
        <v>0.80425316455696172</v>
      </c>
      <c r="F473" s="10">
        <f t="shared" si="69"/>
        <v>0.80425316455696172</v>
      </c>
      <c r="G473" s="10">
        <f t="shared" si="69"/>
        <v>0.80425316455696172</v>
      </c>
      <c r="H473" s="10">
        <f t="shared" si="69"/>
        <v>0.80425316455696172</v>
      </c>
      <c r="I473" s="10">
        <f t="shared" si="69"/>
        <v>0.80425316455696172</v>
      </c>
      <c r="J473" s="10">
        <f t="shared" si="69"/>
        <v>0.80425316455696172</v>
      </c>
      <c r="K473" s="10">
        <f t="shared" si="69"/>
        <v>0.80425316455696172</v>
      </c>
      <c r="L473" s="10">
        <f t="shared" si="69"/>
        <v>0.80425316455696172</v>
      </c>
      <c r="M473" s="10">
        <f t="shared" si="69"/>
        <v>0.80425316455696172</v>
      </c>
      <c r="N473" s="10">
        <f t="shared" si="69"/>
        <v>0.80425316455696172</v>
      </c>
      <c r="O473" s="10">
        <f t="shared" si="69"/>
        <v>0.80425316455696172</v>
      </c>
      <c r="P473" s="10">
        <f t="shared" si="69"/>
        <v>0.80425316455696172</v>
      </c>
      <c r="Q473" s="10">
        <f t="shared" si="69"/>
        <v>0.80425316455696172</v>
      </c>
      <c r="R473" s="10">
        <f t="shared" si="69"/>
        <v>0.80425316455696172</v>
      </c>
      <c r="S473" s="10">
        <f t="shared" si="69"/>
        <v>0.80425316455696172</v>
      </c>
      <c r="T473" s="10">
        <f t="shared" si="69"/>
        <v>0.80425316455696172</v>
      </c>
      <c r="U473" s="10">
        <f t="shared" si="69"/>
        <v>0.80425316455696172</v>
      </c>
      <c r="V473" s="10">
        <f t="shared" si="69"/>
        <v>0.80425316455696172</v>
      </c>
      <c r="W473" s="10">
        <f t="shared" si="69"/>
        <v>0.80425316455696172</v>
      </c>
      <c r="X473" s="10">
        <f t="shared" si="69"/>
        <v>0.80425316455696172</v>
      </c>
      <c r="Y473" s="10">
        <f t="shared" si="69"/>
        <v>0.80425316455696172</v>
      </c>
      <c r="Z473" s="10">
        <f t="shared" si="69"/>
        <v>0.80425316455696172</v>
      </c>
      <c r="AA473" s="10">
        <f t="shared" si="69"/>
        <v>0.80425316455696172</v>
      </c>
      <c r="AB473" s="10">
        <f t="shared" si="69"/>
        <v>0.80425316455696172</v>
      </c>
      <c r="AC473" s="10">
        <f t="shared" si="69"/>
        <v>0.80425316455696172</v>
      </c>
    </row>
    <row r="474" spans="1:29" x14ac:dyDescent="0.25">
      <c r="A474" s="2">
        <v>473</v>
      </c>
      <c r="B474" s="3">
        <f t="shared" si="67"/>
        <v>44370</v>
      </c>
      <c r="C474" s="10">
        <f t="shared" si="65"/>
        <v>0.80435443037974652</v>
      </c>
      <c r="D474" s="10">
        <f t="shared" si="66"/>
        <v>0.80435443037974652</v>
      </c>
      <c r="E474" s="10">
        <f t="shared" si="69"/>
        <v>0.80435443037974652</v>
      </c>
      <c r="F474" s="10">
        <f t="shared" si="69"/>
        <v>0.80435443037974652</v>
      </c>
      <c r="G474" s="10">
        <f t="shared" si="69"/>
        <v>0.80435443037974652</v>
      </c>
      <c r="H474" s="10">
        <f t="shared" si="69"/>
        <v>0.80435443037974652</v>
      </c>
      <c r="I474" s="10">
        <f t="shared" si="69"/>
        <v>0.80435443037974652</v>
      </c>
      <c r="J474" s="10">
        <f t="shared" si="69"/>
        <v>0.80435443037974652</v>
      </c>
      <c r="K474" s="10">
        <f t="shared" si="69"/>
        <v>0.80435443037974652</v>
      </c>
      <c r="L474" s="10">
        <f t="shared" si="69"/>
        <v>0.80435443037974652</v>
      </c>
      <c r="M474" s="10">
        <f t="shared" si="69"/>
        <v>0.80435443037974652</v>
      </c>
      <c r="N474" s="10">
        <f t="shared" si="69"/>
        <v>0.80435443037974652</v>
      </c>
      <c r="O474" s="10">
        <f t="shared" si="69"/>
        <v>0.80435443037974652</v>
      </c>
      <c r="P474" s="10">
        <f t="shared" si="69"/>
        <v>0.80435443037974652</v>
      </c>
      <c r="Q474" s="10">
        <f t="shared" si="69"/>
        <v>0.80435443037974652</v>
      </c>
      <c r="R474" s="10">
        <f t="shared" si="69"/>
        <v>0.80435443037974652</v>
      </c>
      <c r="S474" s="10">
        <f t="shared" si="69"/>
        <v>0.80435443037974652</v>
      </c>
      <c r="T474" s="10">
        <f t="shared" si="69"/>
        <v>0.80435443037974652</v>
      </c>
      <c r="U474" s="10">
        <f t="shared" si="69"/>
        <v>0.80435443037974652</v>
      </c>
      <c r="V474" s="10">
        <f t="shared" si="69"/>
        <v>0.80435443037974652</v>
      </c>
      <c r="W474" s="10">
        <f t="shared" si="69"/>
        <v>0.80435443037974652</v>
      </c>
      <c r="X474" s="10">
        <f t="shared" si="69"/>
        <v>0.80435443037974652</v>
      </c>
      <c r="Y474" s="10">
        <f t="shared" si="69"/>
        <v>0.80435443037974652</v>
      </c>
      <c r="Z474" s="10">
        <f t="shared" si="69"/>
        <v>0.80435443037974652</v>
      </c>
      <c r="AA474" s="10">
        <f t="shared" si="69"/>
        <v>0.80435443037974652</v>
      </c>
      <c r="AB474" s="10">
        <f t="shared" si="69"/>
        <v>0.80435443037974652</v>
      </c>
      <c r="AC474" s="10">
        <f t="shared" si="69"/>
        <v>0.80435443037974652</v>
      </c>
    </row>
    <row r="475" spans="1:29" x14ac:dyDescent="0.25">
      <c r="A475" s="2">
        <v>474</v>
      </c>
      <c r="B475" s="3">
        <f t="shared" si="67"/>
        <v>44371</v>
      </c>
      <c r="C475" s="10">
        <f t="shared" si="65"/>
        <v>0.80445569620253132</v>
      </c>
      <c r="D475" s="10">
        <f t="shared" si="66"/>
        <v>0.80445569620253132</v>
      </c>
      <c r="E475" s="10">
        <f t="shared" si="69"/>
        <v>0.80445569620253132</v>
      </c>
      <c r="F475" s="10">
        <f t="shared" si="69"/>
        <v>0.80445569620253132</v>
      </c>
      <c r="G475" s="10">
        <f t="shared" si="69"/>
        <v>0.80445569620253132</v>
      </c>
      <c r="H475" s="10">
        <f t="shared" si="69"/>
        <v>0.80445569620253132</v>
      </c>
      <c r="I475" s="10">
        <f t="shared" si="69"/>
        <v>0.80445569620253132</v>
      </c>
      <c r="J475" s="10">
        <f t="shared" si="69"/>
        <v>0.80445569620253132</v>
      </c>
      <c r="K475" s="10">
        <f t="shared" si="69"/>
        <v>0.80445569620253132</v>
      </c>
      <c r="L475" s="10">
        <f t="shared" si="69"/>
        <v>0.80445569620253132</v>
      </c>
      <c r="M475" s="10">
        <f t="shared" si="69"/>
        <v>0.80445569620253132</v>
      </c>
      <c r="N475" s="10">
        <f t="shared" si="69"/>
        <v>0.80445569620253132</v>
      </c>
      <c r="O475" s="10">
        <f t="shared" si="69"/>
        <v>0.80445569620253132</v>
      </c>
      <c r="P475" s="10">
        <f t="shared" si="69"/>
        <v>0.80445569620253132</v>
      </c>
      <c r="Q475" s="10">
        <f t="shared" si="69"/>
        <v>0.80445569620253132</v>
      </c>
      <c r="R475" s="10">
        <f t="shared" si="69"/>
        <v>0.80445569620253132</v>
      </c>
      <c r="S475" s="10">
        <f t="shared" si="69"/>
        <v>0.80445569620253132</v>
      </c>
      <c r="T475" s="10">
        <f t="shared" si="69"/>
        <v>0.80445569620253132</v>
      </c>
      <c r="U475" s="10">
        <f t="shared" si="69"/>
        <v>0.80445569620253132</v>
      </c>
      <c r="V475" s="10">
        <f t="shared" si="69"/>
        <v>0.80445569620253132</v>
      </c>
      <c r="W475" s="10">
        <f t="shared" si="69"/>
        <v>0.80445569620253132</v>
      </c>
      <c r="X475" s="10">
        <f t="shared" si="69"/>
        <v>0.80445569620253132</v>
      </c>
      <c r="Y475" s="10">
        <f t="shared" si="69"/>
        <v>0.80445569620253132</v>
      </c>
      <c r="Z475" s="10">
        <f t="shared" si="69"/>
        <v>0.80445569620253132</v>
      </c>
      <c r="AA475" s="10">
        <f t="shared" si="69"/>
        <v>0.80445569620253132</v>
      </c>
      <c r="AB475" s="10">
        <f t="shared" si="69"/>
        <v>0.80445569620253132</v>
      </c>
      <c r="AC475" s="10">
        <f t="shared" si="69"/>
        <v>0.80445569620253132</v>
      </c>
    </row>
    <row r="476" spans="1:29" x14ac:dyDescent="0.25">
      <c r="A476" s="2">
        <v>475</v>
      </c>
      <c r="B476" s="3">
        <f t="shared" si="67"/>
        <v>44372</v>
      </c>
      <c r="C476" s="10">
        <f t="shared" si="65"/>
        <v>0.80455696202531612</v>
      </c>
      <c r="D476" s="10">
        <f t="shared" si="66"/>
        <v>0.80455696202531612</v>
      </c>
      <c r="E476" s="10">
        <f t="shared" ref="E476:AC486" si="70">D476</f>
        <v>0.80455696202531612</v>
      </c>
      <c r="F476" s="10">
        <f t="shared" si="70"/>
        <v>0.80455696202531612</v>
      </c>
      <c r="G476" s="10">
        <f t="shared" si="70"/>
        <v>0.80455696202531612</v>
      </c>
      <c r="H476" s="10">
        <f t="shared" si="70"/>
        <v>0.80455696202531612</v>
      </c>
      <c r="I476" s="10">
        <f t="shared" si="70"/>
        <v>0.80455696202531612</v>
      </c>
      <c r="J476" s="10">
        <f t="shared" si="70"/>
        <v>0.80455696202531612</v>
      </c>
      <c r="K476" s="10">
        <f t="shared" si="70"/>
        <v>0.80455696202531612</v>
      </c>
      <c r="L476" s="10">
        <f t="shared" si="70"/>
        <v>0.80455696202531612</v>
      </c>
      <c r="M476" s="10">
        <f t="shared" si="70"/>
        <v>0.80455696202531612</v>
      </c>
      <c r="N476" s="10">
        <f t="shared" si="70"/>
        <v>0.80455696202531612</v>
      </c>
      <c r="O476" s="10">
        <f t="shared" si="70"/>
        <v>0.80455696202531612</v>
      </c>
      <c r="P476" s="10">
        <f t="shared" si="70"/>
        <v>0.80455696202531612</v>
      </c>
      <c r="Q476" s="10">
        <f t="shared" si="70"/>
        <v>0.80455696202531612</v>
      </c>
      <c r="R476" s="10">
        <f t="shared" si="70"/>
        <v>0.80455696202531612</v>
      </c>
      <c r="S476" s="10">
        <f t="shared" si="70"/>
        <v>0.80455696202531612</v>
      </c>
      <c r="T476" s="10">
        <f t="shared" si="70"/>
        <v>0.80455696202531612</v>
      </c>
      <c r="U476" s="10">
        <f t="shared" si="70"/>
        <v>0.80455696202531612</v>
      </c>
      <c r="V476" s="10">
        <f t="shared" si="70"/>
        <v>0.80455696202531612</v>
      </c>
      <c r="W476" s="10">
        <f t="shared" si="70"/>
        <v>0.80455696202531612</v>
      </c>
      <c r="X476" s="10">
        <f t="shared" si="70"/>
        <v>0.80455696202531612</v>
      </c>
      <c r="Y476" s="10">
        <f t="shared" si="70"/>
        <v>0.80455696202531612</v>
      </c>
      <c r="Z476" s="10">
        <f t="shared" si="70"/>
        <v>0.80455696202531612</v>
      </c>
      <c r="AA476" s="10">
        <f t="shared" si="70"/>
        <v>0.80455696202531612</v>
      </c>
      <c r="AB476" s="10">
        <f t="shared" si="70"/>
        <v>0.80455696202531612</v>
      </c>
      <c r="AC476" s="10">
        <f t="shared" si="70"/>
        <v>0.80455696202531612</v>
      </c>
    </row>
    <row r="477" spans="1:29" x14ac:dyDescent="0.25">
      <c r="A477" s="2">
        <v>476</v>
      </c>
      <c r="B477" s="3">
        <f t="shared" si="67"/>
        <v>44373</v>
      </c>
      <c r="C477" s="10">
        <f t="shared" si="65"/>
        <v>0.80465822784810093</v>
      </c>
      <c r="D477" s="10">
        <f t="shared" si="66"/>
        <v>0.80465822784810093</v>
      </c>
      <c r="E477" s="10">
        <f t="shared" si="70"/>
        <v>0.80465822784810093</v>
      </c>
      <c r="F477" s="10">
        <f t="shared" si="70"/>
        <v>0.80465822784810093</v>
      </c>
      <c r="G477" s="10">
        <f t="shared" si="70"/>
        <v>0.80465822784810093</v>
      </c>
      <c r="H477" s="10">
        <f t="shared" si="70"/>
        <v>0.80465822784810093</v>
      </c>
      <c r="I477" s="10">
        <f t="shared" si="70"/>
        <v>0.80465822784810093</v>
      </c>
      <c r="J477" s="10">
        <f t="shared" si="70"/>
        <v>0.80465822784810093</v>
      </c>
      <c r="K477" s="10">
        <f t="shared" si="70"/>
        <v>0.80465822784810093</v>
      </c>
      <c r="L477" s="10">
        <f t="shared" si="70"/>
        <v>0.80465822784810093</v>
      </c>
      <c r="M477" s="10">
        <f t="shared" si="70"/>
        <v>0.80465822784810093</v>
      </c>
      <c r="N477" s="10">
        <f t="shared" si="70"/>
        <v>0.80465822784810093</v>
      </c>
      <c r="O477" s="10">
        <f t="shared" si="70"/>
        <v>0.80465822784810093</v>
      </c>
      <c r="P477" s="10">
        <f t="shared" si="70"/>
        <v>0.80465822784810093</v>
      </c>
      <c r="Q477" s="10">
        <f t="shared" si="70"/>
        <v>0.80465822784810093</v>
      </c>
      <c r="R477" s="10">
        <f t="shared" si="70"/>
        <v>0.80465822784810093</v>
      </c>
      <c r="S477" s="10">
        <f t="shared" si="70"/>
        <v>0.80465822784810093</v>
      </c>
      <c r="T477" s="10">
        <f t="shared" si="70"/>
        <v>0.80465822784810093</v>
      </c>
      <c r="U477" s="10">
        <f t="shared" si="70"/>
        <v>0.80465822784810093</v>
      </c>
      <c r="V477" s="10">
        <f t="shared" si="70"/>
        <v>0.80465822784810093</v>
      </c>
      <c r="W477" s="10">
        <f t="shared" si="70"/>
        <v>0.80465822784810093</v>
      </c>
      <c r="X477" s="10">
        <f t="shared" si="70"/>
        <v>0.80465822784810093</v>
      </c>
      <c r="Y477" s="10">
        <f t="shared" si="70"/>
        <v>0.80465822784810093</v>
      </c>
      <c r="Z477" s="10">
        <f t="shared" si="70"/>
        <v>0.80465822784810093</v>
      </c>
      <c r="AA477" s="10">
        <f t="shared" si="70"/>
        <v>0.80465822784810093</v>
      </c>
      <c r="AB477" s="10">
        <f t="shared" si="70"/>
        <v>0.80465822784810093</v>
      </c>
      <c r="AC477" s="10">
        <f t="shared" si="70"/>
        <v>0.80465822784810093</v>
      </c>
    </row>
    <row r="478" spans="1:29" x14ac:dyDescent="0.25">
      <c r="A478" s="2">
        <v>477</v>
      </c>
      <c r="B478" s="3">
        <f t="shared" si="67"/>
        <v>44374</v>
      </c>
      <c r="C478" s="10">
        <f t="shared" si="65"/>
        <v>0.80475949367088573</v>
      </c>
      <c r="D478" s="10">
        <f t="shared" si="66"/>
        <v>0.80475949367088573</v>
      </c>
      <c r="E478" s="10">
        <f t="shared" si="70"/>
        <v>0.80475949367088573</v>
      </c>
      <c r="F478" s="10">
        <f t="shared" si="70"/>
        <v>0.80475949367088573</v>
      </c>
      <c r="G478" s="10">
        <f t="shared" si="70"/>
        <v>0.80475949367088573</v>
      </c>
      <c r="H478" s="10">
        <f t="shared" si="70"/>
        <v>0.80475949367088573</v>
      </c>
      <c r="I478" s="10">
        <f t="shared" si="70"/>
        <v>0.80475949367088573</v>
      </c>
      <c r="J478" s="10">
        <f t="shared" si="70"/>
        <v>0.80475949367088573</v>
      </c>
      <c r="K478" s="10">
        <f t="shared" si="70"/>
        <v>0.80475949367088573</v>
      </c>
      <c r="L478" s="10">
        <f t="shared" si="70"/>
        <v>0.80475949367088573</v>
      </c>
      <c r="M478" s="10">
        <f t="shared" si="70"/>
        <v>0.80475949367088573</v>
      </c>
      <c r="N478" s="10">
        <f t="shared" si="70"/>
        <v>0.80475949367088573</v>
      </c>
      <c r="O478" s="10">
        <f t="shared" si="70"/>
        <v>0.80475949367088573</v>
      </c>
      <c r="P478" s="10">
        <f t="shared" si="70"/>
        <v>0.80475949367088573</v>
      </c>
      <c r="Q478" s="10">
        <f t="shared" si="70"/>
        <v>0.80475949367088573</v>
      </c>
      <c r="R478" s="10">
        <f t="shared" si="70"/>
        <v>0.80475949367088573</v>
      </c>
      <c r="S478" s="10">
        <f t="shared" si="70"/>
        <v>0.80475949367088573</v>
      </c>
      <c r="T478" s="10">
        <f t="shared" si="70"/>
        <v>0.80475949367088573</v>
      </c>
      <c r="U478" s="10">
        <f t="shared" si="70"/>
        <v>0.80475949367088573</v>
      </c>
      <c r="V478" s="10">
        <f t="shared" si="70"/>
        <v>0.80475949367088573</v>
      </c>
      <c r="W478" s="10">
        <f t="shared" si="70"/>
        <v>0.80475949367088573</v>
      </c>
      <c r="X478" s="10">
        <f t="shared" si="70"/>
        <v>0.80475949367088573</v>
      </c>
      <c r="Y478" s="10">
        <f t="shared" si="70"/>
        <v>0.80475949367088573</v>
      </c>
      <c r="Z478" s="10">
        <f t="shared" si="70"/>
        <v>0.80475949367088573</v>
      </c>
      <c r="AA478" s="10">
        <f t="shared" si="70"/>
        <v>0.80475949367088573</v>
      </c>
      <c r="AB478" s="10">
        <f t="shared" si="70"/>
        <v>0.80475949367088573</v>
      </c>
      <c r="AC478" s="10">
        <f t="shared" si="70"/>
        <v>0.80475949367088573</v>
      </c>
    </row>
    <row r="479" spans="1:29" x14ac:dyDescent="0.25">
      <c r="A479" s="2">
        <v>478</v>
      </c>
      <c r="B479" s="3">
        <f t="shared" si="67"/>
        <v>44375</v>
      </c>
      <c r="C479" s="10">
        <f t="shared" si="65"/>
        <v>0.80486075949367053</v>
      </c>
      <c r="D479" s="10">
        <f t="shared" si="66"/>
        <v>0.80486075949367053</v>
      </c>
      <c r="E479" s="10">
        <f t="shared" si="70"/>
        <v>0.80486075949367053</v>
      </c>
      <c r="F479" s="10">
        <f t="shared" si="70"/>
        <v>0.80486075949367053</v>
      </c>
      <c r="G479" s="10">
        <f t="shared" si="70"/>
        <v>0.80486075949367053</v>
      </c>
      <c r="H479" s="10">
        <f t="shared" si="70"/>
        <v>0.80486075949367053</v>
      </c>
      <c r="I479" s="10">
        <f t="shared" si="70"/>
        <v>0.80486075949367053</v>
      </c>
      <c r="J479" s="10">
        <f t="shared" si="70"/>
        <v>0.80486075949367053</v>
      </c>
      <c r="K479" s="10">
        <f t="shared" si="70"/>
        <v>0.80486075949367053</v>
      </c>
      <c r="L479" s="10">
        <f t="shared" si="70"/>
        <v>0.80486075949367053</v>
      </c>
      <c r="M479" s="10">
        <f t="shared" si="70"/>
        <v>0.80486075949367053</v>
      </c>
      <c r="N479" s="10">
        <f t="shared" si="70"/>
        <v>0.80486075949367053</v>
      </c>
      <c r="O479" s="10">
        <f t="shared" si="70"/>
        <v>0.80486075949367053</v>
      </c>
      <c r="P479" s="10">
        <f t="shared" si="70"/>
        <v>0.80486075949367053</v>
      </c>
      <c r="Q479" s="10">
        <f t="shared" si="70"/>
        <v>0.80486075949367053</v>
      </c>
      <c r="R479" s="10">
        <f t="shared" si="70"/>
        <v>0.80486075949367053</v>
      </c>
      <c r="S479" s="10">
        <f t="shared" si="70"/>
        <v>0.80486075949367053</v>
      </c>
      <c r="T479" s="10">
        <f t="shared" si="70"/>
        <v>0.80486075949367053</v>
      </c>
      <c r="U479" s="10">
        <f t="shared" si="70"/>
        <v>0.80486075949367053</v>
      </c>
      <c r="V479" s="10">
        <f t="shared" si="70"/>
        <v>0.80486075949367053</v>
      </c>
      <c r="W479" s="10">
        <f t="shared" si="70"/>
        <v>0.80486075949367053</v>
      </c>
      <c r="X479" s="10">
        <f t="shared" si="70"/>
        <v>0.80486075949367053</v>
      </c>
      <c r="Y479" s="10">
        <f t="shared" si="70"/>
        <v>0.80486075949367053</v>
      </c>
      <c r="Z479" s="10">
        <f t="shared" si="70"/>
        <v>0.80486075949367053</v>
      </c>
      <c r="AA479" s="10">
        <f t="shared" si="70"/>
        <v>0.80486075949367053</v>
      </c>
      <c r="AB479" s="10">
        <f t="shared" si="70"/>
        <v>0.80486075949367053</v>
      </c>
      <c r="AC479" s="10">
        <f t="shared" si="70"/>
        <v>0.80486075949367053</v>
      </c>
    </row>
    <row r="480" spans="1:29" x14ac:dyDescent="0.25">
      <c r="A480" s="2">
        <v>479</v>
      </c>
      <c r="B480" s="3">
        <f t="shared" si="67"/>
        <v>44376</v>
      </c>
      <c r="C480" s="10">
        <f t="shared" si="65"/>
        <v>0.80496202531645533</v>
      </c>
      <c r="D480" s="10">
        <f t="shared" si="66"/>
        <v>0.80496202531645533</v>
      </c>
      <c r="E480" s="10">
        <f t="shared" si="70"/>
        <v>0.80496202531645533</v>
      </c>
      <c r="F480" s="10">
        <f t="shared" si="70"/>
        <v>0.80496202531645533</v>
      </c>
      <c r="G480" s="10">
        <f t="shared" si="70"/>
        <v>0.80496202531645533</v>
      </c>
      <c r="H480" s="10">
        <f t="shared" si="70"/>
        <v>0.80496202531645533</v>
      </c>
      <c r="I480" s="10">
        <f t="shared" si="70"/>
        <v>0.80496202531645533</v>
      </c>
      <c r="J480" s="10">
        <f t="shared" si="70"/>
        <v>0.80496202531645533</v>
      </c>
      <c r="K480" s="10">
        <f t="shared" si="70"/>
        <v>0.80496202531645533</v>
      </c>
      <c r="L480" s="10">
        <f t="shared" si="70"/>
        <v>0.80496202531645533</v>
      </c>
      <c r="M480" s="10">
        <f t="shared" si="70"/>
        <v>0.80496202531645533</v>
      </c>
      <c r="N480" s="10">
        <f t="shared" si="70"/>
        <v>0.80496202531645533</v>
      </c>
      <c r="O480" s="10">
        <f t="shared" si="70"/>
        <v>0.80496202531645533</v>
      </c>
      <c r="P480" s="10">
        <f t="shared" si="70"/>
        <v>0.80496202531645533</v>
      </c>
      <c r="Q480" s="10">
        <f t="shared" si="70"/>
        <v>0.80496202531645533</v>
      </c>
      <c r="R480" s="10">
        <f t="shared" si="70"/>
        <v>0.80496202531645533</v>
      </c>
      <c r="S480" s="10">
        <f t="shared" si="70"/>
        <v>0.80496202531645533</v>
      </c>
      <c r="T480" s="10">
        <f t="shared" si="70"/>
        <v>0.80496202531645533</v>
      </c>
      <c r="U480" s="10">
        <f t="shared" si="70"/>
        <v>0.80496202531645533</v>
      </c>
      <c r="V480" s="10">
        <f t="shared" si="70"/>
        <v>0.80496202531645533</v>
      </c>
      <c r="W480" s="10">
        <f t="shared" si="70"/>
        <v>0.80496202531645533</v>
      </c>
      <c r="X480" s="10">
        <f t="shared" si="70"/>
        <v>0.80496202531645533</v>
      </c>
      <c r="Y480" s="10">
        <f t="shared" si="70"/>
        <v>0.80496202531645533</v>
      </c>
      <c r="Z480" s="10">
        <f t="shared" si="70"/>
        <v>0.80496202531645533</v>
      </c>
      <c r="AA480" s="10">
        <f t="shared" si="70"/>
        <v>0.80496202531645533</v>
      </c>
      <c r="AB480" s="10">
        <f t="shared" si="70"/>
        <v>0.80496202531645533</v>
      </c>
      <c r="AC480" s="10">
        <f t="shared" si="70"/>
        <v>0.80496202531645533</v>
      </c>
    </row>
    <row r="481" spans="1:29" x14ac:dyDescent="0.25">
      <c r="A481" s="2">
        <v>480</v>
      </c>
      <c r="B481" s="3">
        <f t="shared" si="67"/>
        <v>44377</v>
      </c>
      <c r="C481" s="10">
        <f t="shared" si="65"/>
        <v>0.80506329113924013</v>
      </c>
      <c r="D481" s="10">
        <f t="shared" si="66"/>
        <v>0.80506329113924013</v>
      </c>
      <c r="E481" s="10">
        <f t="shared" si="70"/>
        <v>0.80506329113924013</v>
      </c>
      <c r="F481" s="10">
        <f t="shared" si="70"/>
        <v>0.80506329113924013</v>
      </c>
      <c r="G481" s="10">
        <f t="shared" si="70"/>
        <v>0.80506329113924013</v>
      </c>
      <c r="H481" s="10">
        <f t="shared" si="70"/>
        <v>0.80506329113924013</v>
      </c>
      <c r="I481" s="10">
        <f t="shared" si="70"/>
        <v>0.80506329113924013</v>
      </c>
      <c r="J481" s="10">
        <f t="shared" si="70"/>
        <v>0.80506329113924013</v>
      </c>
      <c r="K481" s="10">
        <f t="shared" si="70"/>
        <v>0.80506329113924013</v>
      </c>
      <c r="L481" s="10">
        <f t="shared" si="70"/>
        <v>0.80506329113924013</v>
      </c>
      <c r="M481" s="10">
        <f t="shared" si="70"/>
        <v>0.80506329113924013</v>
      </c>
      <c r="N481" s="10">
        <f t="shared" si="70"/>
        <v>0.80506329113924013</v>
      </c>
      <c r="O481" s="10">
        <f t="shared" si="70"/>
        <v>0.80506329113924013</v>
      </c>
      <c r="P481" s="10">
        <f t="shared" si="70"/>
        <v>0.80506329113924013</v>
      </c>
      <c r="Q481" s="10">
        <f t="shared" si="70"/>
        <v>0.80506329113924013</v>
      </c>
      <c r="R481" s="10">
        <f t="shared" si="70"/>
        <v>0.80506329113924013</v>
      </c>
      <c r="S481" s="10">
        <f t="shared" si="70"/>
        <v>0.80506329113924013</v>
      </c>
      <c r="T481" s="10">
        <f t="shared" si="70"/>
        <v>0.80506329113924013</v>
      </c>
      <c r="U481" s="10">
        <f t="shared" si="70"/>
        <v>0.80506329113924013</v>
      </c>
      <c r="V481" s="10">
        <f t="shared" si="70"/>
        <v>0.80506329113924013</v>
      </c>
      <c r="W481" s="10">
        <f t="shared" si="70"/>
        <v>0.80506329113924013</v>
      </c>
      <c r="X481" s="10">
        <f t="shared" si="70"/>
        <v>0.80506329113924013</v>
      </c>
      <c r="Y481" s="10">
        <f t="shared" si="70"/>
        <v>0.80506329113924013</v>
      </c>
      <c r="Z481" s="10">
        <f t="shared" si="70"/>
        <v>0.80506329113924013</v>
      </c>
      <c r="AA481" s="10">
        <f t="shared" si="70"/>
        <v>0.80506329113924013</v>
      </c>
      <c r="AB481" s="10">
        <f t="shared" si="70"/>
        <v>0.80506329113924013</v>
      </c>
      <c r="AC481" s="10">
        <f t="shared" si="70"/>
        <v>0.80506329113924013</v>
      </c>
    </row>
    <row r="482" spans="1:29" x14ac:dyDescent="0.25">
      <c r="A482" s="2">
        <v>481</v>
      </c>
      <c r="B482" s="3">
        <f t="shared" si="67"/>
        <v>44378</v>
      </c>
      <c r="C482" s="10">
        <f t="shared" si="65"/>
        <v>0.80516455696202494</v>
      </c>
      <c r="D482" s="10">
        <f t="shared" si="66"/>
        <v>0.80516455696202494</v>
      </c>
      <c r="E482" s="10">
        <f t="shared" si="70"/>
        <v>0.80516455696202494</v>
      </c>
      <c r="F482" s="10">
        <f t="shared" si="70"/>
        <v>0.80516455696202494</v>
      </c>
      <c r="G482" s="10">
        <f t="shared" si="70"/>
        <v>0.80516455696202494</v>
      </c>
      <c r="H482" s="10">
        <f t="shared" si="70"/>
        <v>0.80516455696202494</v>
      </c>
      <c r="I482" s="10">
        <f t="shared" si="70"/>
        <v>0.80516455696202494</v>
      </c>
      <c r="J482" s="10">
        <f t="shared" si="70"/>
        <v>0.80516455696202494</v>
      </c>
      <c r="K482" s="10">
        <f t="shared" si="70"/>
        <v>0.80516455696202494</v>
      </c>
      <c r="L482" s="10">
        <f t="shared" si="70"/>
        <v>0.80516455696202494</v>
      </c>
      <c r="M482" s="10">
        <f t="shared" si="70"/>
        <v>0.80516455696202494</v>
      </c>
      <c r="N482" s="10">
        <f t="shared" si="70"/>
        <v>0.80516455696202494</v>
      </c>
      <c r="O482" s="10">
        <f t="shared" si="70"/>
        <v>0.80516455696202494</v>
      </c>
      <c r="P482" s="10">
        <f t="shared" si="70"/>
        <v>0.80516455696202494</v>
      </c>
      <c r="Q482" s="10">
        <f t="shared" si="70"/>
        <v>0.80516455696202494</v>
      </c>
      <c r="R482" s="10">
        <f t="shared" si="70"/>
        <v>0.80516455696202494</v>
      </c>
      <c r="S482" s="10">
        <f t="shared" si="70"/>
        <v>0.80516455696202494</v>
      </c>
      <c r="T482" s="10">
        <f t="shared" si="70"/>
        <v>0.80516455696202494</v>
      </c>
      <c r="U482" s="10">
        <f t="shared" si="70"/>
        <v>0.80516455696202494</v>
      </c>
      <c r="V482" s="10">
        <f t="shared" si="70"/>
        <v>0.80516455696202494</v>
      </c>
      <c r="W482" s="10">
        <f t="shared" si="70"/>
        <v>0.80516455696202494</v>
      </c>
      <c r="X482" s="10">
        <f t="shared" si="70"/>
        <v>0.80516455696202494</v>
      </c>
      <c r="Y482" s="10">
        <f t="shared" si="70"/>
        <v>0.80516455696202494</v>
      </c>
      <c r="Z482" s="10">
        <f t="shared" si="70"/>
        <v>0.80516455696202494</v>
      </c>
      <c r="AA482" s="10">
        <f t="shared" si="70"/>
        <v>0.80516455696202494</v>
      </c>
      <c r="AB482" s="10">
        <f t="shared" si="70"/>
        <v>0.80516455696202494</v>
      </c>
      <c r="AC482" s="10">
        <f t="shared" si="70"/>
        <v>0.80516455696202494</v>
      </c>
    </row>
    <row r="483" spans="1:29" x14ac:dyDescent="0.25">
      <c r="A483" s="2">
        <v>482</v>
      </c>
      <c r="B483" s="3">
        <f t="shared" si="67"/>
        <v>44379</v>
      </c>
      <c r="C483" s="10">
        <f t="shared" si="65"/>
        <v>0.80526582278480974</v>
      </c>
      <c r="D483" s="10">
        <f t="shared" si="66"/>
        <v>0.80526582278480974</v>
      </c>
      <c r="E483" s="10">
        <f t="shared" si="70"/>
        <v>0.80526582278480974</v>
      </c>
      <c r="F483" s="10">
        <f t="shared" si="70"/>
        <v>0.80526582278480974</v>
      </c>
      <c r="G483" s="10">
        <f t="shared" si="70"/>
        <v>0.80526582278480974</v>
      </c>
      <c r="H483" s="10">
        <f t="shared" si="70"/>
        <v>0.80526582278480974</v>
      </c>
      <c r="I483" s="10">
        <f t="shared" si="70"/>
        <v>0.80526582278480974</v>
      </c>
      <c r="J483" s="10">
        <f t="shared" si="70"/>
        <v>0.80526582278480974</v>
      </c>
      <c r="K483" s="10">
        <f t="shared" si="70"/>
        <v>0.80526582278480974</v>
      </c>
      <c r="L483" s="10">
        <f t="shared" si="70"/>
        <v>0.80526582278480974</v>
      </c>
      <c r="M483" s="10">
        <f t="shared" si="70"/>
        <v>0.80526582278480974</v>
      </c>
      <c r="N483" s="10">
        <f t="shared" si="70"/>
        <v>0.80526582278480974</v>
      </c>
      <c r="O483" s="10">
        <f t="shared" si="70"/>
        <v>0.80526582278480974</v>
      </c>
      <c r="P483" s="10">
        <f t="shared" si="70"/>
        <v>0.80526582278480974</v>
      </c>
      <c r="Q483" s="10">
        <f t="shared" si="70"/>
        <v>0.80526582278480974</v>
      </c>
      <c r="R483" s="10">
        <f t="shared" si="70"/>
        <v>0.80526582278480974</v>
      </c>
      <c r="S483" s="10">
        <f t="shared" si="70"/>
        <v>0.80526582278480974</v>
      </c>
      <c r="T483" s="10">
        <f t="shared" si="70"/>
        <v>0.80526582278480974</v>
      </c>
      <c r="U483" s="10">
        <f t="shared" si="70"/>
        <v>0.80526582278480974</v>
      </c>
      <c r="V483" s="10">
        <f t="shared" si="70"/>
        <v>0.80526582278480974</v>
      </c>
      <c r="W483" s="10">
        <f t="shared" si="70"/>
        <v>0.80526582278480974</v>
      </c>
      <c r="X483" s="10">
        <f t="shared" si="70"/>
        <v>0.80526582278480974</v>
      </c>
      <c r="Y483" s="10">
        <f t="shared" si="70"/>
        <v>0.80526582278480974</v>
      </c>
      <c r="Z483" s="10">
        <f t="shared" si="70"/>
        <v>0.80526582278480974</v>
      </c>
      <c r="AA483" s="10">
        <f t="shared" si="70"/>
        <v>0.80526582278480974</v>
      </c>
      <c r="AB483" s="10">
        <f t="shared" si="70"/>
        <v>0.80526582278480974</v>
      </c>
      <c r="AC483" s="10">
        <f t="shared" si="70"/>
        <v>0.80526582278480974</v>
      </c>
    </row>
    <row r="484" spans="1:29" x14ac:dyDescent="0.25">
      <c r="A484" s="2">
        <v>483</v>
      </c>
      <c r="B484" s="3">
        <f t="shared" si="67"/>
        <v>44380</v>
      </c>
      <c r="C484" s="10">
        <f t="shared" si="65"/>
        <v>0.80536708860759454</v>
      </c>
      <c r="D484" s="10">
        <f t="shared" si="66"/>
        <v>0.80536708860759454</v>
      </c>
      <c r="E484" s="10">
        <f t="shared" si="70"/>
        <v>0.80536708860759454</v>
      </c>
      <c r="F484" s="10">
        <f t="shared" si="70"/>
        <v>0.80536708860759454</v>
      </c>
      <c r="G484" s="10">
        <f t="shared" si="70"/>
        <v>0.80536708860759454</v>
      </c>
      <c r="H484" s="10">
        <f t="shared" si="70"/>
        <v>0.80536708860759454</v>
      </c>
      <c r="I484" s="10">
        <f t="shared" si="70"/>
        <v>0.80536708860759454</v>
      </c>
      <c r="J484" s="10">
        <f t="shared" si="70"/>
        <v>0.80536708860759454</v>
      </c>
      <c r="K484" s="10">
        <f t="shared" si="70"/>
        <v>0.80536708860759454</v>
      </c>
      <c r="L484" s="10">
        <f t="shared" si="70"/>
        <v>0.80536708860759454</v>
      </c>
      <c r="M484" s="10">
        <f t="shared" si="70"/>
        <v>0.80536708860759454</v>
      </c>
      <c r="N484" s="10">
        <f t="shared" si="70"/>
        <v>0.80536708860759454</v>
      </c>
      <c r="O484" s="10">
        <f t="shared" si="70"/>
        <v>0.80536708860759454</v>
      </c>
      <c r="P484" s="10">
        <f t="shared" si="70"/>
        <v>0.80536708860759454</v>
      </c>
      <c r="Q484" s="10">
        <f t="shared" si="70"/>
        <v>0.80536708860759454</v>
      </c>
      <c r="R484" s="10">
        <f t="shared" si="70"/>
        <v>0.80536708860759454</v>
      </c>
      <c r="S484" s="10">
        <f t="shared" si="70"/>
        <v>0.80536708860759454</v>
      </c>
      <c r="T484" s="10">
        <f t="shared" si="70"/>
        <v>0.80536708860759454</v>
      </c>
      <c r="U484" s="10">
        <f t="shared" si="70"/>
        <v>0.80536708860759454</v>
      </c>
      <c r="V484" s="10">
        <f t="shared" si="70"/>
        <v>0.80536708860759454</v>
      </c>
      <c r="W484" s="10">
        <f t="shared" si="70"/>
        <v>0.80536708860759454</v>
      </c>
      <c r="X484" s="10">
        <f t="shared" si="70"/>
        <v>0.80536708860759454</v>
      </c>
      <c r="Y484" s="10">
        <f t="shared" si="70"/>
        <v>0.80536708860759454</v>
      </c>
      <c r="Z484" s="10">
        <f t="shared" si="70"/>
        <v>0.80536708860759454</v>
      </c>
      <c r="AA484" s="10">
        <f t="shared" si="70"/>
        <v>0.80536708860759454</v>
      </c>
      <c r="AB484" s="10">
        <f t="shared" si="70"/>
        <v>0.80536708860759454</v>
      </c>
      <c r="AC484" s="10">
        <f t="shared" si="70"/>
        <v>0.80536708860759454</v>
      </c>
    </row>
    <row r="485" spans="1:29" x14ac:dyDescent="0.25">
      <c r="A485" s="2">
        <v>484</v>
      </c>
      <c r="B485" s="3">
        <f t="shared" si="67"/>
        <v>44381</v>
      </c>
      <c r="C485" s="10">
        <f t="shared" si="65"/>
        <v>0.80546835443037934</v>
      </c>
      <c r="D485" s="10">
        <f t="shared" si="66"/>
        <v>0.80546835443037934</v>
      </c>
      <c r="E485" s="10">
        <f t="shared" si="70"/>
        <v>0.80546835443037934</v>
      </c>
      <c r="F485" s="10">
        <f t="shared" si="70"/>
        <v>0.80546835443037934</v>
      </c>
      <c r="G485" s="10">
        <f t="shared" si="70"/>
        <v>0.80546835443037934</v>
      </c>
      <c r="H485" s="10">
        <f t="shared" si="70"/>
        <v>0.80546835443037934</v>
      </c>
      <c r="I485" s="10">
        <f t="shared" si="70"/>
        <v>0.80546835443037934</v>
      </c>
      <c r="J485" s="10">
        <f t="shared" si="70"/>
        <v>0.80546835443037934</v>
      </c>
      <c r="K485" s="10">
        <f t="shared" si="70"/>
        <v>0.80546835443037934</v>
      </c>
      <c r="L485" s="10">
        <f t="shared" si="70"/>
        <v>0.80546835443037934</v>
      </c>
      <c r="M485" s="10">
        <f t="shared" si="70"/>
        <v>0.80546835443037934</v>
      </c>
      <c r="N485" s="10">
        <f t="shared" si="70"/>
        <v>0.80546835443037934</v>
      </c>
      <c r="O485" s="10">
        <f t="shared" si="70"/>
        <v>0.80546835443037934</v>
      </c>
      <c r="P485" s="10">
        <f t="shared" si="70"/>
        <v>0.80546835443037934</v>
      </c>
      <c r="Q485" s="10">
        <f t="shared" si="70"/>
        <v>0.80546835443037934</v>
      </c>
      <c r="R485" s="10">
        <f t="shared" si="70"/>
        <v>0.80546835443037934</v>
      </c>
      <c r="S485" s="10">
        <f t="shared" si="70"/>
        <v>0.80546835443037934</v>
      </c>
      <c r="T485" s="10">
        <f t="shared" si="70"/>
        <v>0.80546835443037934</v>
      </c>
      <c r="U485" s="10">
        <f t="shared" si="70"/>
        <v>0.80546835443037934</v>
      </c>
      <c r="V485" s="10">
        <f t="shared" si="70"/>
        <v>0.80546835443037934</v>
      </c>
      <c r="W485" s="10">
        <f t="shared" si="70"/>
        <v>0.80546835443037934</v>
      </c>
      <c r="X485" s="10">
        <f t="shared" si="70"/>
        <v>0.80546835443037934</v>
      </c>
      <c r="Y485" s="10">
        <f t="shared" si="70"/>
        <v>0.80546835443037934</v>
      </c>
      <c r="Z485" s="10">
        <f t="shared" si="70"/>
        <v>0.80546835443037934</v>
      </c>
      <c r="AA485" s="10">
        <f t="shared" si="70"/>
        <v>0.80546835443037934</v>
      </c>
      <c r="AB485" s="10">
        <f t="shared" si="70"/>
        <v>0.80546835443037934</v>
      </c>
      <c r="AC485" s="10">
        <f t="shared" si="70"/>
        <v>0.80546835443037934</v>
      </c>
    </row>
    <row r="486" spans="1:29" x14ac:dyDescent="0.25">
      <c r="A486" s="2">
        <v>485</v>
      </c>
      <c r="B486" s="3">
        <f t="shared" si="67"/>
        <v>44382</v>
      </c>
      <c r="C486" s="10">
        <f t="shared" si="65"/>
        <v>0.80556962025316414</v>
      </c>
      <c r="D486" s="10">
        <f t="shared" si="66"/>
        <v>0.80556962025316414</v>
      </c>
      <c r="E486" s="10">
        <f t="shared" si="70"/>
        <v>0.80556962025316414</v>
      </c>
      <c r="F486" s="10">
        <f t="shared" si="70"/>
        <v>0.80556962025316414</v>
      </c>
      <c r="G486" s="10">
        <f t="shared" si="70"/>
        <v>0.80556962025316414</v>
      </c>
      <c r="H486" s="10">
        <f t="shared" si="70"/>
        <v>0.80556962025316414</v>
      </c>
      <c r="I486" s="10">
        <f t="shared" si="70"/>
        <v>0.80556962025316414</v>
      </c>
      <c r="J486" s="10">
        <f t="shared" ref="E486:AC496" si="71">I486</f>
        <v>0.80556962025316414</v>
      </c>
      <c r="K486" s="10">
        <f t="shared" si="71"/>
        <v>0.80556962025316414</v>
      </c>
      <c r="L486" s="10">
        <f t="shared" si="71"/>
        <v>0.80556962025316414</v>
      </c>
      <c r="M486" s="10">
        <f t="shared" si="71"/>
        <v>0.80556962025316414</v>
      </c>
      <c r="N486" s="10">
        <f t="shared" si="71"/>
        <v>0.80556962025316414</v>
      </c>
      <c r="O486" s="10">
        <f t="shared" si="71"/>
        <v>0.80556962025316414</v>
      </c>
      <c r="P486" s="10">
        <f t="shared" si="71"/>
        <v>0.80556962025316414</v>
      </c>
      <c r="Q486" s="10">
        <f t="shared" si="71"/>
        <v>0.80556962025316414</v>
      </c>
      <c r="R486" s="10">
        <f t="shared" si="71"/>
        <v>0.80556962025316414</v>
      </c>
      <c r="S486" s="10">
        <f t="shared" si="71"/>
        <v>0.80556962025316414</v>
      </c>
      <c r="T486" s="10">
        <f t="shared" si="71"/>
        <v>0.80556962025316414</v>
      </c>
      <c r="U486" s="10">
        <f t="shared" si="71"/>
        <v>0.80556962025316414</v>
      </c>
      <c r="V486" s="10">
        <f t="shared" si="71"/>
        <v>0.80556962025316414</v>
      </c>
      <c r="W486" s="10">
        <f t="shared" si="71"/>
        <v>0.80556962025316414</v>
      </c>
      <c r="X486" s="10">
        <f t="shared" si="71"/>
        <v>0.80556962025316414</v>
      </c>
      <c r="Y486" s="10">
        <f t="shared" si="71"/>
        <v>0.80556962025316414</v>
      </c>
      <c r="Z486" s="10">
        <f t="shared" si="71"/>
        <v>0.80556962025316414</v>
      </c>
      <c r="AA486" s="10">
        <f t="shared" si="71"/>
        <v>0.80556962025316414</v>
      </c>
      <c r="AB486" s="10">
        <f t="shared" si="71"/>
        <v>0.80556962025316414</v>
      </c>
      <c r="AC486" s="10">
        <f t="shared" si="71"/>
        <v>0.80556962025316414</v>
      </c>
    </row>
    <row r="487" spans="1:29" x14ac:dyDescent="0.25">
      <c r="A487" s="2">
        <v>486</v>
      </c>
      <c r="B487" s="3">
        <f t="shared" si="67"/>
        <v>44383</v>
      </c>
      <c r="C487" s="10">
        <f t="shared" si="65"/>
        <v>0.80567088607594894</v>
      </c>
      <c r="D487" s="10">
        <f t="shared" si="66"/>
        <v>0.80567088607594894</v>
      </c>
      <c r="E487" s="10">
        <f t="shared" si="71"/>
        <v>0.80567088607594894</v>
      </c>
      <c r="F487" s="10">
        <f t="shared" si="71"/>
        <v>0.80567088607594894</v>
      </c>
      <c r="G487" s="10">
        <f t="shared" si="71"/>
        <v>0.80567088607594894</v>
      </c>
      <c r="H487" s="10">
        <f t="shared" si="71"/>
        <v>0.80567088607594894</v>
      </c>
      <c r="I487" s="10">
        <f t="shared" si="71"/>
        <v>0.80567088607594894</v>
      </c>
      <c r="J487" s="10">
        <f t="shared" si="71"/>
        <v>0.80567088607594894</v>
      </c>
      <c r="K487" s="10">
        <f t="shared" si="71"/>
        <v>0.80567088607594894</v>
      </c>
      <c r="L487" s="10">
        <f t="shared" si="71"/>
        <v>0.80567088607594894</v>
      </c>
      <c r="M487" s="10">
        <f t="shared" si="71"/>
        <v>0.80567088607594894</v>
      </c>
      <c r="N487" s="10">
        <f t="shared" si="71"/>
        <v>0.80567088607594894</v>
      </c>
      <c r="O487" s="10">
        <f t="shared" si="71"/>
        <v>0.80567088607594894</v>
      </c>
      <c r="P487" s="10">
        <f t="shared" si="71"/>
        <v>0.80567088607594894</v>
      </c>
      <c r="Q487" s="10">
        <f t="shared" si="71"/>
        <v>0.80567088607594894</v>
      </c>
      <c r="R487" s="10">
        <f t="shared" si="71"/>
        <v>0.80567088607594894</v>
      </c>
      <c r="S487" s="10">
        <f t="shared" si="71"/>
        <v>0.80567088607594894</v>
      </c>
      <c r="T487" s="10">
        <f t="shared" si="71"/>
        <v>0.80567088607594894</v>
      </c>
      <c r="U487" s="10">
        <f t="shared" si="71"/>
        <v>0.80567088607594894</v>
      </c>
      <c r="V487" s="10">
        <f t="shared" si="71"/>
        <v>0.80567088607594894</v>
      </c>
      <c r="W487" s="10">
        <f t="shared" si="71"/>
        <v>0.80567088607594894</v>
      </c>
      <c r="X487" s="10">
        <f t="shared" si="71"/>
        <v>0.80567088607594894</v>
      </c>
      <c r="Y487" s="10">
        <f t="shared" si="71"/>
        <v>0.80567088607594894</v>
      </c>
      <c r="Z487" s="10">
        <f t="shared" si="71"/>
        <v>0.80567088607594894</v>
      </c>
      <c r="AA487" s="10">
        <f t="shared" si="71"/>
        <v>0.80567088607594894</v>
      </c>
      <c r="AB487" s="10">
        <f t="shared" si="71"/>
        <v>0.80567088607594894</v>
      </c>
      <c r="AC487" s="10">
        <f t="shared" si="71"/>
        <v>0.80567088607594894</v>
      </c>
    </row>
    <row r="488" spans="1:29" x14ac:dyDescent="0.25">
      <c r="A488" s="2">
        <v>487</v>
      </c>
      <c r="B488" s="3">
        <f t="shared" si="67"/>
        <v>44384</v>
      </c>
      <c r="C488" s="10">
        <f t="shared" si="65"/>
        <v>0.80577215189873375</v>
      </c>
      <c r="D488" s="10">
        <f t="shared" si="66"/>
        <v>0.80577215189873375</v>
      </c>
      <c r="E488" s="10">
        <f t="shared" si="71"/>
        <v>0.80577215189873375</v>
      </c>
      <c r="F488" s="10">
        <f t="shared" si="71"/>
        <v>0.80577215189873375</v>
      </c>
      <c r="G488" s="10">
        <f t="shared" si="71"/>
        <v>0.80577215189873375</v>
      </c>
      <c r="H488" s="10">
        <f t="shared" si="71"/>
        <v>0.80577215189873375</v>
      </c>
      <c r="I488" s="10">
        <f t="shared" si="71"/>
        <v>0.80577215189873375</v>
      </c>
      <c r="J488" s="10">
        <f t="shared" si="71"/>
        <v>0.80577215189873375</v>
      </c>
      <c r="K488" s="10">
        <f t="shared" si="71"/>
        <v>0.80577215189873375</v>
      </c>
      <c r="L488" s="10">
        <f t="shared" si="71"/>
        <v>0.80577215189873375</v>
      </c>
      <c r="M488" s="10">
        <f t="shared" si="71"/>
        <v>0.80577215189873375</v>
      </c>
      <c r="N488" s="10">
        <f t="shared" si="71"/>
        <v>0.80577215189873375</v>
      </c>
      <c r="O488" s="10">
        <f t="shared" si="71"/>
        <v>0.80577215189873375</v>
      </c>
      <c r="P488" s="10">
        <f t="shared" si="71"/>
        <v>0.80577215189873375</v>
      </c>
      <c r="Q488" s="10">
        <f t="shared" si="71"/>
        <v>0.80577215189873375</v>
      </c>
      <c r="R488" s="10">
        <f t="shared" si="71"/>
        <v>0.80577215189873375</v>
      </c>
      <c r="S488" s="10">
        <f t="shared" si="71"/>
        <v>0.80577215189873375</v>
      </c>
      <c r="T488" s="10">
        <f t="shared" si="71"/>
        <v>0.80577215189873375</v>
      </c>
      <c r="U488" s="10">
        <f t="shared" si="71"/>
        <v>0.80577215189873375</v>
      </c>
      <c r="V488" s="10">
        <f t="shared" si="71"/>
        <v>0.80577215189873375</v>
      </c>
      <c r="W488" s="10">
        <f t="shared" si="71"/>
        <v>0.80577215189873375</v>
      </c>
      <c r="X488" s="10">
        <f t="shared" si="71"/>
        <v>0.80577215189873375</v>
      </c>
      <c r="Y488" s="10">
        <f t="shared" si="71"/>
        <v>0.80577215189873375</v>
      </c>
      <c r="Z488" s="10">
        <f t="shared" si="71"/>
        <v>0.80577215189873375</v>
      </c>
      <c r="AA488" s="10">
        <f t="shared" si="71"/>
        <v>0.80577215189873375</v>
      </c>
      <c r="AB488" s="10">
        <f t="shared" si="71"/>
        <v>0.80577215189873375</v>
      </c>
      <c r="AC488" s="10">
        <f t="shared" si="71"/>
        <v>0.80577215189873375</v>
      </c>
    </row>
    <row r="489" spans="1:29" x14ac:dyDescent="0.25">
      <c r="A489" s="2">
        <v>488</v>
      </c>
      <c r="B489" s="3">
        <f t="shared" si="67"/>
        <v>44385</v>
      </c>
      <c r="C489" s="10">
        <f t="shared" si="65"/>
        <v>0.80587341772151855</v>
      </c>
      <c r="D489" s="10">
        <f t="shared" si="66"/>
        <v>0.80587341772151855</v>
      </c>
      <c r="E489" s="10">
        <f t="shared" si="71"/>
        <v>0.80587341772151855</v>
      </c>
      <c r="F489" s="10">
        <f t="shared" si="71"/>
        <v>0.80587341772151855</v>
      </c>
      <c r="G489" s="10">
        <f t="shared" si="71"/>
        <v>0.80587341772151855</v>
      </c>
      <c r="H489" s="10">
        <f t="shared" si="71"/>
        <v>0.80587341772151855</v>
      </c>
      <c r="I489" s="10">
        <f t="shared" si="71"/>
        <v>0.80587341772151855</v>
      </c>
      <c r="J489" s="10">
        <f t="shared" si="71"/>
        <v>0.80587341772151855</v>
      </c>
      <c r="K489" s="10">
        <f t="shared" si="71"/>
        <v>0.80587341772151855</v>
      </c>
      <c r="L489" s="10">
        <f t="shared" si="71"/>
        <v>0.80587341772151855</v>
      </c>
      <c r="M489" s="10">
        <f t="shared" si="71"/>
        <v>0.80587341772151855</v>
      </c>
      <c r="N489" s="10">
        <f t="shared" si="71"/>
        <v>0.80587341772151855</v>
      </c>
      <c r="O489" s="10">
        <f t="shared" si="71"/>
        <v>0.80587341772151855</v>
      </c>
      <c r="P489" s="10">
        <f t="shared" si="71"/>
        <v>0.80587341772151855</v>
      </c>
      <c r="Q489" s="10">
        <f t="shared" si="71"/>
        <v>0.80587341772151855</v>
      </c>
      <c r="R489" s="10">
        <f t="shared" si="71"/>
        <v>0.80587341772151855</v>
      </c>
      <c r="S489" s="10">
        <f t="shared" si="71"/>
        <v>0.80587341772151855</v>
      </c>
      <c r="T489" s="10">
        <f t="shared" si="71"/>
        <v>0.80587341772151855</v>
      </c>
      <c r="U489" s="10">
        <f t="shared" si="71"/>
        <v>0.80587341772151855</v>
      </c>
      <c r="V489" s="10">
        <f t="shared" si="71"/>
        <v>0.80587341772151855</v>
      </c>
      <c r="W489" s="10">
        <f t="shared" si="71"/>
        <v>0.80587341772151855</v>
      </c>
      <c r="X489" s="10">
        <f t="shared" si="71"/>
        <v>0.80587341772151855</v>
      </c>
      <c r="Y489" s="10">
        <f t="shared" si="71"/>
        <v>0.80587341772151855</v>
      </c>
      <c r="Z489" s="10">
        <f t="shared" si="71"/>
        <v>0.80587341772151855</v>
      </c>
      <c r="AA489" s="10">
        <f t="shared" si="71"/>
        <v>0.80587341772151855</v>
      </c>
      <c r="AB489" s="10">
        <f t="shared" si="71"/>
        <v>0.80587341772151855</v>
      </c>
      <c r="AC489" s="10">
        <f t="shared" si="71"/>
        <v>0.80587341772151855</v>
      </c>
    </row>
    <row r="490" spans="1:29" x14ac:dyDescent="0.25">
      <c r="A490" s="2">
        <v>489</v>
      </c>
      <c r="B490" s="3">
        <f t="shared" si="67"/>
        <v>44386</v>
      </c>
      <c r="C490" s="10">
        <f t="shared" si="65"/>
        <v>0.80597468354430335</v>
      </c>
      <c r="D490" s="10">
        <f t="shared" si="66"/>
        <v>0.80597468354430335</v>
      </c>
      <c r="E490" s="10">
        <f t="shared" si="71"/>
        <v>0.80597468354430335</v>
      </c>
      <c r="F490" s="10">
        <f t="shared" si="71"/>
        <v>0.80597468354430335</v>
      </c>
      <c r="G490" s="10">
        <f t="shared" si="71"/>
        <v>0.80597468354430335</v>
      </c>
      <c r="H490" s="10">
        <f t="shared" si="71"/>
        <v>0.80597468354430335</v>
      </c>
      <c r="I490" s="10">
        <f t="shared" si="71"/>
        <v>0.80597468354430335</v>
      </c>
      <c r="J490" s="10">
        <f t="shared" si="71"/>
        <v>0.80597468354430335</v>
      </c>
      <c r="K490" s="10">
        <f t="shared" si="71"/>
        <v>0.80597468354430335</v>
      </c>
      <c r="L490" s="10">
        <f t="shared" si="71"/>
        <v>0.80597468354430335</v>
      </c>
      <c r="M490" s="10">
        <f t="shared" si="71"/>
        <v>0.80597468354430335</v>
      </c>
      <c r="N490" s="10">
        <f t="shared" si="71"/>
        <v>0.80597468354430335</v>
      </c>
      <c r="O490" s="10">
        <f t="shared" si="71"/>
        <v>0.80597468354430335</v>
      </c>
      <c r="P490" s="10">
        <f t="shared" si="71"/>
        <v>0.80597468354430335</v>
      </c>
      <c r="Q490" s="10">
        <f t="shared" si="71"/>
        <v>0.80597468354430335</v>
      </c>
      <c r="R490" s="10">
        <f t="shared" si="71"/>
        <v>0.80597468354430335</v>
      </c>
      <c r="S490" s="10">
        <f t="shared" si="71"/>
        <v>0.80597468354430335</v>
      </c>
      <c r="T490" s="10">
        <f t="shared" si="71"/>
        <v>0.80597468354430335</v>
      </c>
      <c r="U490" s="10">
        <f t="shared" si="71"/>
        <v>0.80597468354430335</v>
      </c>
      <c r="V490" s="10">
        <f t="shared" si="71"/>
        <v>0.80597468354430335</v>
      </c>
      <c r="W490" s="10">
        <f t="shared" si="71"/>
        <v>0.80597468354430335</v>
      </c>
      <c r="X490" s="10">
        <f t="shared" si="71"/>
        <v>0.80597468354430335</v>
      </c>
      <c r="Y490" s="10">
        <f t="shared" si="71"/>
        <v>0.80597468354430335</v>
      </c>
      <c r="Z490" s="10">
        <f t="shared" si="71"/>
        <v>0.80597468354430335</v>
      </c>
      <c r="AA490" s="10">
        <f t="shared" si="71"/>
        <v>0.80597468354430335</v>
      </c>
      <c r="AB490" s="10">
        <f t="shared" si="71"/>
        <v>0.80597468354430335</v>
      </c>
      <c r="AC490" s="10">
        <f t="shared" si="71"/>
        <v>0.80597468354430335</v>
      </c>
    </row>
    <row r="491" spans="1:29" x14ac:dyDescent="0.25">
      <c r="A491" s="2">
        <v>490</v>
      </c>
      <c r="B491" s="3">
        <f t="shared" si="67"/>
        <v>44387</v>
      </c>
      <c r="C491" s="10">
        <f t="shared" si="65"/>
        <v>0.80607594936708815</v>
      </c>
      <c r="D491" s="10">
        <f t="shared" si="66"/>
        <v>0.80607594936708815</v>
      </c>
      <c r="E491" s="10">
        <f t="shared" si="71"/>
        <v>0.80607594936708815</v>
      </c>
      <c r="F491" s="10">
        <f t="shared" si="71"/>
        <v>0.80607594936708815</v>
      </c>
      <c r="G491" s="10">
        <f t="shared" si="71"/>
        <v>0.80607594936708815</v>
      </c>
      <c r="H491" s="10">
        <f t="shared" si="71"/>
        <v>0.80607594936708815</v>
      </c>
      <c r="I491" s="10">
        <f t="shared" si="71"/>
        <v>0.80607594936708815</v>
      </c>
      <c r="J491" s="10">
        <f t="shared" si="71"/>
        <v>0.80607594936708815</v>
      </c>
      <c r="K491" s="10">
        <f t="shared" si="71"/>
        <v>0.80607594936708815</v>
      </c>
      <c r="L491" s="10">
        <f t="shared" si="71"/>
        <v>0.80607594936708815</v>
      </c>
      <c r="M491" s="10">
        <f t="shared" si="71"/>
        <v>0.80607594936708815</v>
      </c>
      <c r="N491" s="10">
        <f t="shared" si="71"/>
        <v>0.80607594936708815</v>
      </c>
      <c r="O491" s="10">
        <f t="shared" si="71"/>
        <v>0.80607594936708815</v>
      </c>
      <c r="P491" s="10">
        <f t="shared" si="71"/>
        <v>0.80607594936708815</v>
      </c>
      <c r="Q491" s="10">
        <f t="shared" si="71"/>
        <v>0.80607594936708815</v>
      </c>
      <c r="R491" s="10">
        <f t="shared" si="71"/>
        <v>0.80607594936708815</v>
      </c>
      <c r="S491" s="10">
        <f t="shared" si="71"/>
        <v>0.80607594936708815</v>
      </c>
      <c r="T491" s="10">
        <f t="shared" si="71"/>
        <v>0.80607594936708815</v>
      </c>
      <c r="U491" s="10">
        <f t="shared" si="71"/>
        <v>0.80607594936708815</v>
      </c>
      <c r="V491" s="10">
        <f t="shared" si="71"/>
        <v>0.80607594936708815</v>
      </c>
      <c r="W491" s="10">
        <f t="shared" si="71"/>
        <v>0.80607594936708815</v>
      </c>
      <c r="X491" s="10">
        <f t="shared" si="71"/>
        <v>0.80607594936708815</v>
      </c>
      <c r="Y491" s="10">
        <f t="shared" si="71"/>
        <v>0.80607594936708815</v>
      </c>
      <c r="Z491" s="10">
        <f t="shared" si="71"/>
        <v>0.80607594936708815</v>
      </c>
      <c r="AA491" s="10">
        <f t="shared" si="71"/>
        <v>0.80607594936708815</v>
      </c>
      <c r="AB491" s="10">
        <f t="shared" si="71"/>
        <v>0.80607594936708815</v>
      </c>
      <c r="AC491" s="10">
        <f t="shared" si="71"/>
        <v>0.80607594936708815</v>
      </c>
    </row>
    <row r="492" spans="1:29" x14ac:dyDescent="0.25">
      <c r="A492" s="2">
        <v>491</v>
      </c>
      <c r="B492" s="3">
        <f t="shared" si="67"/>
        <v>44388</v>
      </c>
      <c r="C492" s="10">
        <f t="shared" si="65"/>
        <v>0.80617721518987295</v>
      </c>
      <c r="D492" s="10">
        <f t="shared" si="66"/>
        <v>0.80617721518987295</v>
      </c>
      <c r="E492" s="10">
        <f t="shared" si="71"/>
        <v>0.80617721518987295</v>
      </c>
      <c r="F492" s="10">
        <f t="shared" si="71"/>
        <v>0.80617721518987295</v>
      </c>
      <c r="G492" s="10">
        <f t="shared" si="71"/>
        <v>0.80617721518987295</v>
      </c>
      <c r="H492" s="10">
        <f t="shared" si="71"/>
        <v>0.80617721518987295</v>
      </c>
      <c r="I492" s="10">
        <f t="shared" si="71"/>
        <v>0.80617721518987295</v>
      </c>
      <c r="J492" s="10">
        <f t="shared" si="71"/>
        <v>0.80617721518987295</v>
      </c>
      <c r="K492" s="10">
        <f t="shared" si="71"/>
        <v>0.80617721518987295</v>
      </c>
      <c r="L492" s="10">
        <f t="shared" si="71"/>
        <v>0.80617721518987295</v>
      </c>
      <c r="M492" s="10">
        <f t="shared" si="71"/>
        <v>0.80617721518987295</v>
      </c>
      <c r="N492" s="10">
        <f t="shared" si="71"/>
        <v>0.80617721518987295</v>
      </c>
      <c r="O492" s="10">
        <f t="shared" si="71"/>
        <v>0.80617721518987295</v>
      </c>
      <c r="P492" s="10">
        <f t="shared" si="71"/>
        <v>0.80617721518987295</v>
      </c>
      <c r="Q492" s="10">
        <f t="shared" si="71"/>
        <v>0.80617721518987295</v>
      </c>
      <c r="R492" s="10">
        <f t="shared" si="71"/>
        <v>0.80617721518987295</v>
      </c>
      <c r="S492" s="10">
        <f t="shared" si="71"/>
        <v>0.80617721518987295</v>
      </c>
      <c r="T492" s="10">
        <f t="shared" si="71"/>
        <v>0.80617721518987295</v>
      </c>
      <c r="U492" s="10">
        <f t="shared" si="71"/>
        <v>0.80617721518987295</v>
      </c>
      <c r="V492" s="10">
        <f t="shared" si="71"/>
        <v>0.80617721518987295</v>
      </c>
      <c r="W492" s="10">
        <f t="shared" si="71"/>
        <v>0.80617721518987295</v>
      </c>
      <c r="X492" s="10">
        <f t="shared" si="71"/>
        <v>0.80617721518987295</v>
      </c>
      <c r="Y492" s="10">
        <f t="shared" si="71"/>
        <v>0.80617721518987295</v>
      </c>
      <c r="Z492" s="10">
        <f t="shared" si="71"/>
        <v>0.80617721518987295</v>
      </c>
      <c r="AA492" s="10">
        <f t="shared" si="71"/>
        <v>0.80617721518987295</v>
      </c>
      <c r="AB492" s="10">
        <f t="shared" si="71"/>
        <v>0.80617721518987295</v>
      </c>
      <c r="AC492" s="10">
        <f t="shared" si="71"/>
        <v>0.80617721518987295</v>
      </c>
    </row>
    <row r="493" spans="1:29" x14ac:dyDescent="0.25">
      <c r="A493" s="2">
        <v>492</v>
      </c>
      <c r="B493" s="3">
        <f t="shared" si="67"/>
        <v>44389</v>
      </c>
      <c r="C493" s="10">
        <f t="shared" si="65"/>
        <v>0.80627848101265776</v>
      </c>
      <c r="D493" s="10">
        <f t="shared" si="66"/>
        <v>0.80627848101265776</v>
      </c>
      <c r="E493" s="10">
        <f t="shared" si="71"/>
        <v>0.80627848101265776</v>
      </c>
      <c r="F493" s="10">
        <f t="shared" si="71"/>
        <v>0.80627848101265776</v>
      </c>
      <c r="G493" s="10">
        <f t="shared" si="71"/>
        <v>0.80627848101265776</v>
      </c>
      <c r="H493" s="10">
        <f t="shared" si="71"/>
        <v>0.80627848101265776</v>
      </c>
      <c r="I493" s="10">
        <f t="shared" si="71"/>
        <v>0.80627848101265776</v>
      </c>
      <c r="J493" s="10">
        <f t="shared" si="71"/>
        <v>0.80627848101265776</v>
      </c>
      <c r="K493" s="10">
        <f t="shared" si="71"/>
        <v>0.80627848101265776</v>
      </c>
      <c r="L493" s="10">
        <f t="shared" si="71"/>
        <v>0.80627848101265776</v>
      </c>
      <c r="M493" s="10">
        <f t="shared" si="71"/>
        <v>0.80627848101265776</v>
      </c>
      <c r="N493" s="10">
        <f t="shared" si="71"/>
        <v>0.80627848101265776</v>
      </c>
      <c r="O493" s="10">
        <f t="shared" si="71"/>
        <v>0.80627848101265776</v>
      </c>
      <c r="P493" s="10">
        <f t="shared" si="71"/>
        <v>0.80627848101265776</v>
      </c>
      <c r="Q493" s="10">
        <f t="shared" si="71"/>
        <v>0.80627848101265776</v>
      </c>
      <c r="R493" s="10">
        <f t="shared" si="71"/>
        <v>0.80627848101265776</v>
      </c>
      <c r="S493" s="10">
        <f t="shared" si="71"/>
        <v>0.80627848101265776</v>
      </c>
      <c r="T493" s="10">
        <f t="shared" si="71"/>
        <v>0.80627848101265776</v>
      </c>
      <c r="U493" s="10">
        <f t="shared" si="71"/>
        <v>0.80627848101265776</v>
      </c>
      <c r="V493" s="10">
        <f t="shared" si="71"/>
        <v>0.80627848101265776</v>
      </c>
      <c r="W493" s="10">
        <f t="shared" si="71"/>
        <v>0.80627848101265776</v>
      </c>
      <c r="X493" s="10">
        <f t="shared" si="71"/>
        <v>0.80627848101265776</v>
      </c>
      <c r="Y493" s="10">
        <f t="shared" si="71"/>
        <v>0.80627848101265776</v>
      </c>
      <c r="Z493" s="10">
        <f t="shared" si="71"/>
        <v>0.80627848101265776</v>
      </c>
      <c r="AA493" s="10">
        <f t="shared" si="71"/>
        <v>0.80627848101265776</v>
      </c>
      <c r="AB493" s="10">
        <f t="shared" si="71"/>
        <v>0.80627848101265776</v>
      </c>
      <c r="AC493" s="10">
        <f t="shared" si="71"/>
        <v>0.80627848101265776</v>
      </c>
    </row>
    <row r="494" spans="1:29" x14ac:dyDescent="0.25">
      <c r="A494" s="2">
        <v>493</v>
      </c>
      <c r="B494" s="3">
        <f t="shared" si="67"/>
        <v>44390</v>
      </c>
      <c r="C494" s="10">
        <f t="shared" si="65"/>
        <v>0.80637974683544256</v>
      </c>
      <c r="D494" s="10">
        <f t="shared" si="66"/>
        <v>0.80637974683544256</v>
      </c>
      <c r="E494" s="10">
        <f t="shared" si="71"/>
        <v>0.80637974683544256</v>
      </c>
      <c r="F494" s="10">
        <f t="shared" si="71"/>
        <v>0.80637974683544256</v>
      </c>
      <c r="G494" s="10">
        <f t="shared" si="71"/>
        <v>0.80637974683544256</v>
      </c>
      <c r="H494" s="10">
        <f t="shared" si="71"/>
        <v>0.80637974683544256</v>
      </c>
      <c r="I494" s="10">
        <f t="shared" si="71"/>
        <v>0.80637974683544256</v>
      </c>
      <c r="J494" s="10">
        <f t="shared" si="71"/>
        <v>0.80637974683544256</v>
      </c>
      <c r="K494" s="10">
        <f t="shared" si="71"/>
        <v>0.80637974683544256</v>
      </c>
      <c r="L494" s="10">
        <f t="shared" si="71"/>
        <v>0.80637974683544256</v>
      </c>
      <c r="M494" s="10">
        <f t="shared" si="71"/>
        <v>0.80637974683544256</v>
      </c>
      <c r="N494" s="10">
        <f t="shared" si="71"/>
        <v>0.80637974683544256</v>
      </c>
      <c r="O494" s="10">
        <f t="shared" si="71"/>
        <v>0.80637974683544256</v>
      </c>
      <c r="P494" s="10">
        <f t="shared" si="71"/>
        <v>0.80637974683544256</v>
      </c>
      <c r="Q494" s="10">
        <f t="shared" si="71"/>
        <v>0.80637974683544256</v>
      </c>
      <c r="R494" s="10">
        <f t="shared" si="71"/>
        <v>0.80637974683544256</v>
      </c>
      <c r="S494" s="10">
        <f t="shared" si="71"/>
        <v>0.80637974683544256</v>
      </c>
      <c r="T494" s="10">
        <f t="shared" si="71"/>
        <v>0.80637974683544256</v>
      </c>
      <c r="U494" s="10">
        <f t="shared" si="71"/>
        <v>0.80637974683544256</v>
      </c>
      <c r="V494" s="10">
        <f t="shared" si="71"/>
        <v>0.80637974683544256</v>
      </c>
      <c r="W494" s="10">
        <f t="shared" si="71"/>
        <v>0.80637974683544256</v>
      </c>
      <c r="X494" s="10">
        <f t="shared" si="71"/>
        <v>0.80637974683544256</v>
      </c>
      <c r="Y494" s="10">
        <f t="shared" si="71"/>
        <v>0.80637974683544256</v>
      </c>
      <c r="Z494" s="10">
        <f t="shared" si="71"/>
        <v>0.80637974683544256</v>
      </c>
      <c r="AA494" s="10">
        <f t="shared" si="71"/>
        <v>0.80637974683544256</v>
      </c>
      <c r="AB494" s="10">
        <f t="shared" si="71"/>
        <v>0.80637974683544256</v>
      </c>
      <c r="AC494" s="10">
        <f t="shared" si="71"/>
        <v>0.80637974683544256</v>
      </c>
    </row>
    <row r="495" spans="1:29" x14ac:dyDescent="0.25">
      <c r="A495" s="2">
        <v>494</v>
      </c>
      <c r="B495" s="3">
        <f t="shared" si="67"/>
        <v>44391</v>
      </c>
      <c r="C495" s="10">
        <f t="shared" si="65"/>
        <v>0.80648101265822736</v>
      </c>
      <c r="D495" s="10">
        <f t="shared" si="66"/>
        <v>0.80648101265822736</v>
      </c>
      <c r="E495" s="10">
        <f t="shared" si="71"/>
        <v>0.80648101265822736</v>
      </c>
      <c r="F495" s="10">
        <f t="shared" si="71"/>
        <v>0.80648101265822736</v>
      </c>
      <c r="G495" s="10">
        <f t="shared" si="71"/>
        <v>0.80648101265822736</v>
      </c>
      <c r="H495" s="10">
        <f t="shared" si="71"/>
        <v>0.80648101265822736</v>
      </c>
      <c r="I495" s="10">
        <f t="shared" si="71"/>
        <v>0.80648101265822736</v>
      </c>
      <c r="J495" s="10">
        <f t="shared" si="71"/>
        <v>0.80648101265822736</v>
      </c>
      <c r="K495" s="10">
        <f t="shared" si="71"/>
        <v>0.80648101265822736</v>
      </c>
      <c r="L495" s="10">
        <f t="shared" si="71"/>
        <v>0.80648101265822736</v>
      </c>
      <c r="M495" s="10">
        <f t="shared" si="71"/>
        <v>0.80648101265822736</v>
      </c>
      <c r="N495" s="10">
        <f t="shared" si="71"/>
        <v>0.80648101265822736</v>
      </c>
      <c r="O495" s="10">
        <f t="shared" si="71"/>
        <v>0.80648101265822736</v>
      </c>
      <c r="P495" s="10">
        <f t="shared" si="71"/>
        <v>0.80648101265822736</v>
      </c>
      <c r="Q495" s="10">
        <f t="shared" si="71"/>
        <v>0.80648101265822736</v>
      </c>
      <c r="R495" s="10">
        <f t="shared" si="71"/>
        <v>0.80648101265822736</v>
      </c>
      <c r="S495" s="10">
        <f t="shared" si="71"/>
        <v>0.80648101265822736</v>
      </c>
      <c r="T495" s="10">
        <f t="shared" si="71"/>
        <v>0.80648101265822736</v>
      </c>
      <c r="U495" s="10">
        <f t="shared" si="71"/>
        <v>0.80648101265822736</v>
      </c>
      <c r="V495" s="10">
        <f t="shared" si="71"/>
        <v>0.80648101265822736</v>
      </c>
      <c r="W495" s="10">
        <f t="shared" si="71"/>
        <v>0.80648101265822736</v>
      </c>
      <c r="X495" s="10">
        <f t="shared" si="71"/>
        <v>0.80648101265822736</v>
      </c>
      <c r="Y495" s="10">
        <f t="shared" si="71"/>
        <v>0.80648101265822736</v>
      </c>
      <c r="Z495" s="10">
        <f t="shared" si="71"/>
        <v>0.80648101265822736</v>
      </c>
      <c r="AA495" s="10">
        <f t="shared" si="71"/>
        <v>0.80648101265822736</v>
      </c>
      <c r="AB495" s="10">
        <f t="shared" si="71"/>
        <v>0.80648101265822736</v>
      </c>
      <c r="AC495" s="10">
        <f t="shared" si="71"/>
        <v>0.80648101265822736</v>
      </c>
    </row>
    <row r="496" spans="1:29" x14ac:dyDescent="0.25">
      <c r="A496" s="2">
        <v>495</v>
      </c>
      <c r="B496" s="3">
        <f t="shared" si="67"/>
        <v>44392</v>
      </c>
      <c r="C496" s="10">
        <f t="shared" si="65"/>
        <v>0.80658227848101216</v>
      </c>
      <c r="D496" s="10">
        <f t="shared" si="66"/>
        <v>0.80658227848101216</v>
      </c>
      <c r="E496" s="10">
        <f t="shared" si="71"/>
        <v>0.80658227848101216</v>
      </c>
      <c r="F496" s="10">
        <f t="shared" si="71"/>
        <v>0.80658227848101216</v>
      </c>
      <c r="G496" s="10">
        <f t="shared" si="71"/>
        <v>0.80658227848101216</v>
      </c>
      <c r="H496" s="10">
        <f t="shared" si="71"/>
        <v>0.80658227848101216</v>
      </c>
      <c r="I496" s="10">
        <f t="shared" si="71"/>
        <v>0.80658227848101216</v>
      </c>
      <c r="J496" s="10">
        <f t="shared" si="71"/>
        <v>0.80658227848101216</v>
      </c>
      <c r="K496" s="10">
        <f t="shared" si="71"/>
        <v>0.80658227848101216</v>
      </c>
      <c r="L496" s="10">
        <f t="shared" si="71"/>
        <v>0.80658227848101216</v>
      </c>
      <c r="M496" s="10">
        <f t="shared" si="71"/>
        <v>0.80658227848101216</v>
      </c>
      <c r="N496" s="10">
        <f t="shared" si="71"/>
        <v>0.80658227848101216</v>
      </c>
      <c r="O496" s="10">
        <f t="shared" ref="E496:AC506" si="72">N496</f>
        <v>0.80658227848101216</v>
      </c>
      <c r="P496" s="10">
        <f t="shared" si="72"/>
        <v>0.80658227848101216</v>
      </c>
      <c r="Q496" s="10">
        <f t="shared" si="72"/>
        <v>0.80658227848101216</v>
      </c>
      <c r="R496" s="10">
        <f t="shared" si="72"/>
        <v>0.80658227848101216</v>
      </c>
      <c r="S496" s="10">
        <f t="shared" si="72"/>
        <v>0.80658227848101216</v>
      </c>
      <c r="T496" s="10">
        <f t="shared" si="72"/>
        <v>0.80658227848101216</v>
      </c>
      <c r="U496" s="10">
        <f t="shared" si="72"/>
        <v>0.80658227848101216</v>
      </c>
      <c r="V496" s="10">
        <f t="shared" si="72"/>
        <v>0.80658227848101216</v>
      </c>
      <c r="W496" s="10">
        <f t="shared" si="72"/>
        <v>0.80658227848101216</v>
      </c>
      <c r="X496" s="10">
        <f t="shared" si="72"/>
        <v>0.80658227848101216</v>
      </c>
      <c r="Y496" s="10">
        <f t="shared" si="72"/>
        <v>0.80658227848101216</v>
      </c>
      <c r="Z496" s="10">
        <f t="shared" si="72"/>
        <v>0.80658227848101216</v>
      </c>
      <c r="AA496" s="10">
        <f t="shared" si="72"/>
        <v>0.80658227848101216</v>
      </c>
      <c r="AB496" s="10">
        <f t="shared" si="72"/>
        <v>0.80658227848101216</v>
      </c>
      <c r="AC496" s="10">
        <f t="shared" si="72"/>
        <v>0.80658227848101216</v>
      </c>
    </row>
    <row r="497" spans="1:29" x14ac:dyDescent="0.25">
      <c r="A497" s="2">
        <v>496</v>
      </c>
      <c r="B497" s="3">
        <f t="shared" si="67"/>
        <v>44393</v>
      </c>
      <c r="C497" s="10">
        <f t="shared" si="65"/>
        <v>0.80668354430379696</v>
      </c>
      <c r="D497" s="10">
        <f t="shared" si="66"/>
        <v>0.80668354430379696</v>
      </c>
      <c r="E497" s="10">
        <f t="shared" si="72"/>
        <v>0.80668354430379696</v>
      </c>
      <c r="F497" s="10">
        <f t="shared" si="72"/>
        <v>0.80668354430379696</v>
      </c>
      <c r="G497" s="10">
        <f t="shared" si="72"/>
        <v>0.80668354430379696</v>
      </c>
      <c r="H497" s="10">
        <f t="shared" si="72"/>
        <v>0.80668354430379696</v>
      </c>
      <c r="I497" s="10">
        <f t="shared" si="72"/>
        <v>0.80668354430379696</v>
      </c>
      <c r="J497" s="10">
        <f t="shared" si="72"/>
        <v>0.80668354430379696</v>
      </c>
      <c r="K497" s="10">
        <f t="shared" si="72"/>
        <v>0.80668354430379696</v>
      </c>
      <c r="L497" s="10">
        <f t="shared" si="72"/>
        <v>0.80668354430379696</v>
      </c>
      <c r="M497" s="10">
        <f t="shared" si="72"/>
        <v>0.80668354430379696</v>
      </c>
      <c r="N497" s="10">
        <f t="shared" si="72"/>
        <v>0.80668354430379696</v>
      </c>
      <c r="O497" s="10">
        <f t="shared" si="72"/>
        <v>0.80668354430379696</v>
      </c>
      <c r="P497" s="10">
        <f t="shared" si="72"/>
        <v>0.80668354430379696</v>
      </c>
      <c r="Q497" s="10">
        <f t="shared" si="72"/>
        <v>0.80668354430379696</v>
      </c>
      <c r="R497" s="10">
        <f t="shared" si="72"/>
        <v>0.80668354430379696</v>
      </c>
      <c r="S497" s="10">
        <f t="shared" si="72"/>
        <v>0.80668354430379696</v>
      </c>
      <c r="T497" s="10">
        <f t="shared" si="72"/>
        <v>0.80668354430379696</v>
      </c>
      <c r="U497" s="10">
        <f t="shared" si="72"/>
        <v>0.80668354430379696</v>
      </c>
      <c r="V497" s="10">
        <f t="shared" si="72"/>
        <v>0.80668354430379696</v>
      </c>
      <c r="W497" s="10">
        <f t="shared" si="72"/>
        <v>0.80668354430379696</v>
      </c>
      <c r="X497" s="10">
        <f t="shared" si="72"/>
        <v>0.80668354430379696</v>
      </c>
      <c r="Y497" s="10">
        <f t="shared" si="72"/>
        <v>0.80668354430379696</v>
      </c>
      <c r="Z497" s="10">
        <f t="shared" si="72"/>
        <v>0.80668354430379696</v>
      </c>
      <c r="AA497" s="10">
        <f t="shared" si="72"/>
        <v>0.80668354430379696</v>
      </c>
      <c r="AB497" s="10">
        <f t="shared" si="72"/>
        <v>0.80668354430379696</v>
      </c>
      <c r="AC497" s="10">
        <f t="shared" si="72"/>
        <v>0.80668354430379696</v>
      </c>
    </row>
    <row r="498" spans="1:29" x14ac:dyDescent="0.25">
      <c r="A498" s="2">
        <v>497</v>
      </c>
      <c r="B498" s="3">
        <f t="shared" si="67"/>
        <v>44394</v>
      </c>
      <c r="C498" s="10">
        <f t="shared" si="65"/>
        <v>0.80678481012658176</v>
      </c>
      <c r="D498" s="10">
        <f t="shared" si="66"/>
        <v>0.80678481012658176</v>
      </c>
      <c r="E498" s="10">
        <f t="shared" si="72"/>
        <v>0.80678481012658176</v>
      </c>
      <c r="F498" s="10">
        <f t="shared" si="72"/>
        <v>0.80678481012658176</v>
      </c>
      <c r="G498" s="10">
        <f t="shared" si="72"/>
        <v>0.80678481012658176</v>
      </c>
      <c r="H498" s="10">
        <f t="shared" si="72"/>
        <v>0.80678481012658176</v>
      </c>
      <c r="I498" s="10">
        <f t="shared" si="72"/>
        <v>0.80678481012658176</v>
      </c>
      <c r="J498" s="10">
        <f t="shared" si="72"/>
        <v>0.80678481012658176</v>
      </c>
      <c r="K498" s="10">
        <f t="shared" si="72"/>
        <v>0.80678481012658176</v>
      </c>
      <c r="L498" s="10">
        <f t="shared" si="72"/>
        <v>0.80678481012658176</v>
      </c>
      <c r="M498" s="10">
        <f t="shared" si="72"/>
        <v>0.80678481012658176</v>
      </c>
      <c r="N498" s="10">
        <f t="shared" si="72"/>
        <v>0.80678481012658176</v>
      </c>
      <c r="O498" s="10">
        <f t="shared" si="72"/>
        <v>0.80678481012658176</v>
      </c>
      <c r="P498" s="10">
        <f t="shared" si="72"/>
        <v>0.80678481012658176</v>
      </c>
      <c r="Q498" s="10">
        <f t="shared" si="72"/>
        <v>0.80678481012658176</v>
      </c>
      <c r="R498" s="10">
        <f t="shared" si="72"/>
        <v>0.80678481012658176</v>
      </c>
      <c r="S498" s="10">
        <f t="shared" si="72"/>
        <v>0.80678481012658176</v>
      </c>
      <c r="T498" s="10">
        <f t="shared" si="72"/>
        <v>0.80678481012658176</v>
      </c>
      <c r="U498" s="10">
        <f t="shared" si="72"/>
        <v>0.80678481012658176</v>
      </c>
      <c r="V498" s="10">
        <f t="shared" si="72"/>
        <v>0.80678481012658176</v>
      </c>
      <c r="W498" s="10">
        <f t="shared" si="72"/>
        <v>0.80678481012658176</v>
      </c>
      <c r="X498" s="10">
        <f t="shared" si="72"/>
        <v>0.80678481012658176</v>
      </c>
      <c r="Y498" s="10">
        <f t="shared" si="72"/>
        <v>0.80678481012658176</v>
      </c>
      <c r="Z498" s="10">
        <f t="shared" si="72"/>
        <v>0.80678481012658176</v>
      </c>
      <c r="AA498" s="10">
        <f t="shared" si="72"/>
        <v>0.80678481012658176</v>
      </c>
      <c r="AB498" s="10">
        <f t="shared" si="72"/>
        <v>0.80678481012658176</v>
      </c>
      <c r="AC498" s="10">
        <f t="shared" si="72"/>
        <v>0.80678481012658176</v>
      </c>
    </row>
    <row r="499" spans="1:29" x14ac:dyDescent="0.25">
      <c r="A499" s="2">
        <v>498</v>
      </c>
      <c r="B499" s="3">
        <f t="shared" si="67"/>
        <v>44395</v>
      </c>
      <c r="C499" s="10">
        <f t="shared" si="65"/>
        <v>0.80688607594936657</v>
      </c>
      <c r="D499" s="10">
        <f t="shared" si="66"/>
        <v>0.80688607594936657</v>
      </c>
      <c r="E499" s="10">
        <f t="shared" si="72"/>
        <v>0.80688607594936657</v>
      </c>
      <c r="F499" s="10">
        <f t="shared" si="72"/>
        <v>0.80688607594936657</v>
      </c>
      <c r="G499" s="10">
        <f t="shared" si="72"/>
        <v>0.80688607594936657</v>
      </c>
      <c r="H499" s="10">
        <f t="shared" si="72"/>
        <v>0.80688607594936657</v>
      </c>
      <c r="I499" s="10">
        <f t="shared" si="72"/>
        <v>0.80688607594936657</v>
      </c>
      <c r="J499" s="10">
        <f t="shared" si="72"/>
        <v>0.80688607594936657</v>
      </c>
      <c r="K499" s="10">
        <f t="shared" si="72"/>
        <v>0.80688607594936657</v>
      </c>
      <c r="L499" s="10">
        <f t="shared" si="72"/>
        <v>0.80688607594936657</v>
      </c>
      <c r="M499" s="10">
        <f t="shared" si="72"/>
        <v>0.80688607594936657</v>
      </c>
      <c r="N499" s="10">
        <f t="shared" si="72"/>
        <v>0.80688607594936657</v>
      </c>
      <c r="O499" s="10">
        <f t="shared" si="72"/>
        <v>0.80688607594936657</v>
      </c>
      <c r="P499" s="10">
        <f t="shared" si="72"/>
        <v>0.80688607594936657</v>
      </c>
      <c r="Q499" s="10">
        <f t="shared" si="72"/>
        <v>0.80688607594936657</v>
      </c>
      <c r="R499" s="10">
        <f t="shared" si="72"/>
        <v>0.80688607594936657</v>
      </c>
      <c r="S499" s="10">
        <f t="shared" si="72"/>
        <v>0.80688607594936657</v>
      </c>
      <c r="T499" s="10">
        <f t="shared" si="72"/>
        <v>0.80688607594936657</v>
      </c>
      <c r="U499" s="10">
        <f t="shared" si="72"/>
        <v>0.80688607594936657</v>
      </c>
      <c r="V499" s="10">
        <f t="shared" si="72"/>
        <v>0.80688607594936657</v>
      </c>
      <c r="W499" s="10">
        <f t="shared" si="72"/>
        <v>0.80688607594936657</v>
      </c>
      <c r="X499" s="10">
        <f t="shared" si="72"/>
        <v>0.80688607594936657</v>
      </c>
      <c r="Y499" s="10">
        <f t="shared" si="72"/>
        <v>0.80688607594936657</v>
      </c>
      <c r="Z499" s="10">
        <f t="shared" si="72"/>
        <v>0.80688607594936657</v>
      </c>
      <c r="AA499" s="10">
        <f t="shared" si="72"/>
        <v>0.80688607594936657</v>
      </c>
      <c r="AB499" s="10">
        <f t="shared" si="72"/>
        <v>0.80688607594936657</v>
      </c>
      <c r="AC499" s="10">
        <f t="shared" si="72"/>
        <v>0.80688607594936657</v>
      </c>
    </row>
    <row r="500" spans="1:29" x14ac:dyDescent="0.25">
      <c r="A500" s="2">
        <v>499</v>
      </c>
      <c r="B500" s="3">
        <f t="shared" si="67"/>
        <v>44396</v>
      </c>
      <c r="C500" s="10">
        <f t="shared" si="65"/>
        <v>0.80698734177215137</v>
      </c>
      <c r="D500" s="10">
        <f t="shared" si="66"/>
        <v>0.80698734177215137</v>
      </c>
      <c r="E500" s="10">
        <f t="shared" si="72"/>
        <v>0.80698734177215137</v>
      </c>
      <c r="F500" s="10">
        <f t="shared" si="72"/>
        <v>0.80698734177215137</v>
      </c>
      <c r="G500" s="10">
        <f t="shared" si="72"/>
        <v>0.80698734177215137</v>
      </c>
      <c r="H500" s="10">
        <f t="shared" si="72"/>
        <v>0.80698734177215137</v>
      </c>
      <c r="I500" s="10">
        <f t="shared" si="72"/>
        <v>0.80698734177215137</v>
      </c>
      <c r="J500" s="10">
        <f t="shared" si="72"/>
        <v>0.80698734177215137</v>
      </c>
      <c r="K500" s="10">
        <f t="shared" si="72"/>
        <v>0.80698734177215137</v>
      </c>
      <c r="L500" s="10">
        <f t="shared" si="72"/>
        <v>0.80698734177215137</v>
      </c>
      <c r="M500" s="10">
        <f t="shared" si="72"/>
        <v>0.80698734177215137</v>
      </c>
      <c r="N500" s="10">
        <f t="shared" si="72"/>
        <v>0.80698734177215137</v>
      </c>
      <c r="O500" s="10">
        <f t="shared" si="72"/>
        <v>0.80698734177215137</v>
      </c>
      <c r="P500" s="10">
        <f t="shared" si="72"/>
        <v>0.80698734177215137</v>
      </c>
      <c r="Q500" s="10">
        <f t="shared" si="72"/>
        <v>0.80698734177215137</v>
      </c>
      <c r="R500" s="10">
        <f t="shared" si="72"/>
        <v>0.80698734177215137</v>
      </c>
      <c r="S500" s="10">
        <f t="shared" si="72"/>
        <v>0.80698734177215137</v>
      </c>
      <c r="T500" s="10">
        <f t="shared" si="72"/>
        <v>0.80698734177215137</v>
      </c>
      <c r="U500" s="10">
        <f t="shared" si="72"/>
        <v>0.80698734177215137</v>
      </c>
      <c r="V500" s="10">
        <f t="shared" si="72"/>
        <v>0.80698734177215137</v>
      </c>
      <c r="W500" s="10">
        <f t="shared" si="72"/>
        <v>0.80698734177215137</v>
      </c>
      <c r="X500" s="10">
        <f t="shared" si="72"/>
        <v>0.80698734177215137</v>
      </c>
      <c r="Y500" s="10">
        <f t="shared" si="72"/>
        <v>0.80698734177215137</v>
      </c>
      <c r="Z500" s="10">
        <f t="shared" si="72"/>
        <v>0.80698734177215137</v>
      </c>
      <c r="AA500" s="10">
        <f t="shared" si="72"/>
        <v>0.80698734177215137</v>
      </c>
      <c r="AB500" s="10">
        <f t="shared" si="72"/>
        <v>0.80698734177215137</v>
      </c>
      <c r="AC500" s="10">
        <f t="shared" si="72"/>
        <v>0.80698734177215137</v>
      </c>
    </row>
    <row r="501" spans="1:29" x14ac:dyDescent="0.25">
      <c r="A501" s="2">
        <v>500</v>
      </c>
      <c r="B501" s="3">
        <f t="shared" si="67"/>
        <v>44397</v>
      </c>
      <c r="C501" s="10">
        <f t="shared" si="65"/>
        <v>0.80708860759493617</v>
      </c>
      <c r="D501" s="10">
        <f t="shared" si="66"/>
        <v>0.80708860759493617</v>
      </c>
      <c r="E501" s="10">
        <f t="shared" si="72"/>
        <v>0.80708860759493617</v>
      </c>
      <c r="F501" s="10">
        <f t="shared" si="72"/>
        <v>0.80708860759493617</v>
      </c>
      <c r="G501" s="10">
        <f t="shared" si="72"/>
        <v>0.80708860759493617</v>
      </c>
      <c r="H501" s="10">
        <f t="shared" si="72"/>
        <v>0.80708860759493617</v>
      </c>
      <c r="I501" s="10">
        <f t="shared" si="72"/>
        <v>0.80708860759493617</v>
      </c>
      <c r="J501" s="10">
        <f t="shared" si="72"/>
        <v>0.80708860759493617</v>
      </c>
      <c r="K501" s="10">
        <f t="shared" si="72"/>
        <v>0.80708860759493617</v>
      </c>
      <c r="L501" s="10">
        <f t="shared" si="72"/>
        <v>0.80708860759493617</v>
      </c>
      <c r="M501" s="10">
        <f t="shared" si="72"/>
        <v>0.80708860759493617</v>
      </c>
      <c r="N501" s="10">
        <f t="shared" si="72"/>
        <v>0.80708860759493617</v>
      </c>
      <c r="O501" s="10">
        <f t="shared" si="72"/>
        <v>0.80708860759493617</v>
      </c>
      <c r="P501" s="10">
        <f t="shared" si="72"/>
        <v>0.80708860759493617</v>
      </c>
      <c r="Q501" s="10">
        <f t="shared" si="72"/>
        <v>0.80708860759493617</v>
      </c>
      <c r="R501" s="10">
        <f t="shared" si="72"/>
        <v>0.80708860759493617</v>
      </c>
      <c r="S501" s="10">
        <f t="shared" si="72"/>
        <v>0.80708860759493617</v>
      </c>
      <c r="T501" s="10">
        <f t="shared" si="72"/>
        <v>0.80708860759493617</v>
      </c>
      <c r="U501" s="10">
        <f t="shared" si="72"/>
        <v>0.80708860759493617</v>
      </c>
      <c r="V501" s="10">
        <f t="shared" si="72"/>
        <v>0.80708860759493617</v>
      </c>
      <c r="W501" s="10">
        <f t="shared" si="72"/>
        <v>0.80708860759493617</v>
      </c>
      <c r="X501" s="10">
        <f t="shared" si="72"/>
        <v>0.80708860759493617</v>
      </c>
      <c r="Y501" s="10">
        <f t="shared" si="72"/>
        <v>0.80708860759493617</v>
      </c>
      <c r="Z501" s="10">
        <f t="shared" si="72"/>
        <v>0.80708860759493617</v>
      </c>
      <c r="AA501" s="10">
        <f t="shared" si="72"/>
        <v>0.80708860759493617</v>
      </c>
      <c r="AB501" s="10">
        <f t="shared" si="72"/>
        <v>0.80708860759493617</v>
      </c>
      <c r="AC501" s="10">
        <f t="shared" si="72"/>
        <v>0.80708860759493617</v>
      </c>
    </row>
    <row r="502" spans="1:29" x14ac:dyDescent="0.25">
      <c r="A502" s="2">
        <v>501</v>
      </c>
      <c r="B502" s="3">
        <v>44398</v>
      </c>
      <c r="C502" s="10">
        <f t="shared" si="65"/>
        <v>0.80718987341772097</v>
      </c>
      <c r="D502" s="10">
        <f t="shared" si="66"/>
        <v>0.80718987341772097</v>
      </c>
      <c r="E502" s="10">
        <f t="shared" si="72"/>
        <v>0.80718987341772097</v>
      </c>
      <c r="F502" s="10">
        <f t="shared" si="72"/>
        <v>0.80718987341772097</v>
      </c>
      <c r="G502" s="10">
        <f t="shared" si="72"/>
        <v>0.80718987341772097</v>
      </c>
      <c r="H502" s="10">
        <f t="shared" si="72"/>
        <v>0.80718987341772097</v>
      </c>
      <c r="I502" s="10">
        <f t="shared" si="72"/>
        <v>0.80718987341772097</v>
      </c>
      <c r="J502" s="10">
        <f t="shared" si="72"/>
        <v>0.80718987341772097</v>
      </c>
      <c r="K502" s="10">
        <f t="shared" si="72"/>
        <v>0.80718987341772097</v>
      </c>
      <c r="L502" s="10">
        <f t="shared" si="72"/>
        <v>0.80718987341772097</v>
      </c>
      <c r="M502" s="10">
        <f t="shared" si="72"/>
        <v>0.80718987341772097</v>
      </c>
      <c r="N502" s="10">
        <f t="shared" si="72"/>
        <v>0.80718987341772097</v>
      </c>
      <c r="O502" s="10">
        <f t="shared" si="72"/>
        <v>0.80718987341772097</v>
      </c>
      <c r="P502" s="10">
        <f t="shared" si="72"/>
        <v>0.80718987341772097</v>
      </c>
      <c r="Q502" s="10">
        <f t="shared" si="72"/>
        <v>0.80718987341772097</v>
      </c>
      <c r="R502" s="10">
        <f t="shared" si="72"/>
        <v>0.80718987341772097</v>
      </c>
      <c r="S502" s="10">
        <f t="shared" si="72"/>
        <v>0.80718987341772097</v>
      </c>
      <c r="T502" s="10">
        <f t="shared" si="72"/>
        <v>0.80718987341772097</v>
      </c>
      <c r="U502" s="10">
        <f t="shared" si="72"/>
        <v>0.80718987341772097</v>
      </c>
      <c r="V502" s="10">
        <f t="shared" si="72"/>
        <v>0.80718987341772097</v>
      </c>
      <c r="W502" s="10">
        <f t="shared" si="72"/>
        <v>0.80718987341772097</v>
      </c>
      <c r="X502" s="10">
        <f t="shared" si="72"/>
        <v>0.80718987341772097</v>
      </c>
      <c r="Y502" s="10">
        <f t="shared" si="72"/>
        <v>0.80718987341772097</v>
      </c>
      <c r="Z502" s="10">
        <f t="shared" si="72"/>
        <v>0.80718987341772097</v>
      </c>
      <c r="AA502" s="10">
        <f t="shared" si="72"/>
        <v>0.80718987341772097</v>
      </c>
      <c r="AB502" s="10">
        <f t="shared" si="72"/>
        <v>0.80718987341772097</v>
      </c>
      <c r="AC502" s="10">
        <f t="shared" si="72"/>
        <v>0.80718987341772097</v>
      </c>
    </row>
    <row r="503" spans="1:29" x14ac:dyDescent="0.25">
      <c r="A503" s="2">
        <v>502</v>
      </c>
      <c r="B503" s="3">
        <v>44399</v>
      </c>
      <c r="C503" s="10">
        <f t="shared" si="65"/>
        <v>0.80729113924050577</v>
      </c>
      <c r="D503" s="10">
        <f t="shared" si="66"/>
        <v>0.80729113924050577</v>
      </c>
      <c r="E503" s="10">
        <f t="shared" si="72"/>
        <v>0.80729113924050577</v>
      </c>
      <c r="F503" s="10">
        <f t="shared" si="72"/>
        <v>0.80729113924050577</v>
      </c>
      <c r="G503" s="10">
        <f t="shared" si="72"/>
        <v>0.80729113924050577</v>
      </c>
      <c r="H503" s="10">
        <f t="shared" si="72"/>
        <v>0.80729113924050577</v>
      </c>
      <c r="I503" s="10">
        <f t="shared" si="72"/>
        <v>0.80729113924050577</v>
      </c>
      <c r="J503" s="10">
        <f t="shared" si="72"/>
        <v>0.80729113924050577</v>
      </c>
      <c r="K503" s="10">
        <f t="shared" si="72"/>
        <v>0.80729113924050577</v>
      </c>
      <c r="L503" s="10">
        <f t="shared" si="72"/>
        <v>0.80729113924050577</v>
      </c>
      <c r="M503" s="10">
        <f t="shared" si="72"/>
        <v>0.80729113924050577</v>
      </c>
      <c r="N503" s="10">
        <f t="shared" si="72"/>
        <v>0.80729113924050577</v>
      </c>
      <c r="O503" s="10">
        <f t="shared" si="72"/>
        <v>0.80729113924050577</v>
      </c>
      <c r="P503" s="10">
        <f t="shared" si="72"/>
        <v>0.80729113924050577</v>
      </c>
      <c r="Q503" s="10">
        <f t="shared" si="72"/>
        <v>0.80729113924050577</v>
      </c>
      <c r="R503" s="10">
        <f t="shared" si="72"/>
        <v>0.80729113924050577</v>
      </c>
      <c r="S503" s="10">
        <f t="shared" si="72"/>
        <v>0.80729113924050577</v>
      </c>
      <c r="T503" s="10">
        <f t="shared" si="72"/>
        <v>0.80729113924050577</v>
      </c>
      <c r="U503" s="10">
        <f t="shared" si="72"/>
        <v>0.80729113924050577</v>
      </c>
      <c r="V503" s="10">
        <f t="shared" si="72"/>
        <v>0.80729113924050577</v>
      </c>
      <c r="W503" s="10">
        <f t="shared" si="72"/>
        <v>0.80729113924050577</v>
      </c>
      <c r="X503" s="10">
        <f t="shared" si="72"/>
        <v>0.80729113924050577</v>
      </c>
      <c r="Y503" s="10">
        <f t="shared" si="72"/>
        <v>0.80729113924050577</v>
      </c>
      <c r="Z503" s="10">
        <f t="shared" si="72"/>
        <v>0.80729113924050577</v>
      </c>
      <c r="AA503" s="10">
        <f t="shared" si="72"/>
        <v>0.80729113924050577</v>
      </c>
      <c r="AB503" s="10">
        <f t="shared" si="72"/>
        <v>0.80729113924050577</v>
      </c>
      <c r="AC503" s="10">
        <f t="shared" si="72"/>
        <v>0.80729113924050577</v>
      </c>
    </row>
    <row r="504" spans="1:29" x14ac:dyDescent="0.25">
      <c r="A504" s="2">
        <v>503</v>
      </c>
      <c r="B504" s="3">
        <v>44400</v>
      </c>
      <c r="C504" s="10">
        <f t="shared" si="65"/>
        <v>0.80739240506329057</v>
      </c>
      <c r="D504" s="10">
        <f t="shared" si="66"/>
        <v>0.80739240506329057</v>
      </c>
      <c r="E504" s="10">
        <f t="shared" si="72"/>
        <v>0.80739240506329057</v>
      </c>
      <c r="F504" s="10">
        <f t="shared" si="72"/>
        <v>0.80739240506329057</v>
      </c>
      <c r="G504" s="10">
        <f t="shared" si="72"/>
        <v>0.80739240506329057</v>
      </c>
      <c r="H504" s="10">
        <f t="shared" si="72"/>
        <v>0.80739240506329057</v>
      </c>
      <c r="I504" s="10">
        <f t="shared" si="72"/>
        <v>0.80739240506329057</v>
      </c>
      <c r="J504" s="10">
        <f t="shared" si="72"/>
        <v>0.80739240506329057</v>
      </c>
      <c r="K504" s="10">
        <f t="shared" si="72"/>
        <v>0.80739240506329057</v>
      </c>
      <c r="L504" s="10">
        <f t="shared" si="72"/>
        <v>0.80739240506329057</v>
      </c>
      <c r="M504" s="10">
        <f t="shared" si="72"/>
        <v>0.80739240506329057</v>
      </c>
      <c r="N504" s="10">
        <f t="shared" si="72"/>
        <v>0.80739240506329057</v>
      </c>
      <c r="O504" s="10">
        <f t="shared" si="72"/>
        <v>0.80739240506329057</v>
      </c>
      <c r="P504" s="10">
        <f t="shared" si="72"/>
        <v>0.80739240506329057</v>
      </c>
      <c r="Q504" s="10">
        <f t="shared" si="72"/>
        <v>0.80739240506329057</v>
      </c>
      <c r="R504" s="10">
        <f t="shared" si="72"/>
        <v>0.80739240506329057</v>
      </c>
      <c r="S504" s="10">
        <f t="shared" si="72"/>
        <v>0.80739240506329057</v>
      </c>
      <c r="T504" s="10">
        <f t="shared" si="72"/>
        <v>0.80739240506329057</v>
      </c>
      <c r="U504" s="10">
        <f t="shared" si="72"/>
        <v>0.80739240506329057</v>
      </c>
      <c r="V504" s="10">
        <f t="shared" si="72"/>
        <v>0.80739240506329057</v>
      </c>
      <c r="W504" s="10">
        <f t="shared" si="72"/>
        <v>0.80739240506329057</v>
      </c>
      <c r="X504" s="10">
        <f t="shared" si="72"/>
        <v>0.80739240506329057</v>
      </c>
      <c r="Y504" s="10">
        <f t="shared" si="72"/>
        <v>0.80739240506329057</v>
      </c>
      <c r="Z504" s="10">
        <f t="shared" si="72"/>
        <v>0.80739240506329057</v>
      </c>
      <c r="AA504" s="10">
        <f t="shared" si="72"/>
        <v>0.80739240506329057</v>
      </c>
      <c r="AB504" s="10">
        <f t="shared" si="72"/>
        <v>0.80739240506329057</v>
      </c>
      <c r="AC504" s="10">
        <f t="shared" si="72"/>
        <v>0.80739240506329057</v>
      </c>
    </row>
    <row r="505" spans="1:29" x14ac:dyDescent="0.25">
      <c r="A505" s="2">
        <v>504</v>
      </c>
      <c r="B505" s="3">
        <v>44401</v>
      </c>
      <c r="C505" s="10">
        <f t="shared" si="65"/>
        <v>0.80749367088607538</v>
      </c>
      <c r="D505" s="10">
        <f t="shared" si="66"/>
        <v>0.80749367088607538</v>
      </c>
      <c r="E505" s="10">
        <f t="shared" si="72"/>
        <v>0.80749367088607538</v>
      </c>
      <c r="F505" s="10">
        <f t="shared" si="72"/>
        <v>0.80749367088607538</v>
      </c>
      <c r="G505" s="10">
        <f t="shared" si="72"/>
        <v>0.80749367088607538</v>
      </c>
      <c r="H505" s="10">
        <f t="shared" si="72"/>
        <v>0.80749367088607538</v>
      </c>
      <c r="I505" s="10">
        <f t="shared" si="72"/>
        <v>0.80749367088607538</v>
      </c>
      <c r="J505" s="10">
        <f t="shared" si="72"/>
        <v>0.80749367088607538</v>
      </c>
      <c r="K505" s="10">
        <f t="shared" si="72"/>
        <v>0.80749367088607538</v>
      </c>
      <c r="L505" s="10">
        <f t="shared" si="72"/>
        <v>0.80749367088607538</v>
      </c>
      <c r="M505" s="10">
        <f t="shared" si="72"/>
        <v>0.80749367088607538</v>
      </c>
      <c r="N505" s="10">
        <f t="shared" si="72"/>
        <v>0.80749367088607538</v>
      </c>
      <c r="O505" s="10">
        <f t="shared" si="72"/>
        <v>0.80749367088607538</v>
      </c>
      <c r="P505" s="10">
        <f t="shared" si="72"/>
        <v>0.80749367088607538</v>
      </c>
      <c r="Q505" s="10">
        <f t="shared" si="72"/>
        <v>0.80749367088607538</v>
      </c>
      <c r="R505" s="10">
        <f t="shared" si="72"/>
        <v>0.80749367088607538</v>
      </c>
      <c r="S505" s="10">
        <f t="shared" si="72"/>
        <v>0.80749367088607538</v>
      </c>
      <c r="T505" s="10">
        <f t="shared" si="72"/>
        <v>0.80749367088607538</v>
      </c>
      <c r="U505" s="10">
        <f t="shared" si="72"/>
        <v>0.80749367088607538</v>
      </c>
      <c r="V505" s="10">
        <f t="shared" si="72"/>
        <v>0.80749367088607538</v>
      </c>
      <c r="W505" s="10">
        <f t="shared" si="72"/>
        <v>0.80749367088607538</v>
      </c>
      <c r="X505" s="10">
        <f t="shared" si="72"/>
        <v>0.80749367088607538</v>
      </c>
      <c r="Y505" s="10">
        <f t="shared" si="72"/>
        <v>0.80749367088607538</v>
      </c>
      <c r="Z505" s="10">
        <f t="shared" si="72"/>
        <v>0.80749367088607538</v>
      </c>
      <c r="AA505" s="10">
        <f t="shared" si="72"/>
        <v>0.80749367088607538</v>
      </c>
      <c r="AB505" s="10">
        <f t="shared" si="72"/>
        <v>0.80749367088607538</v>
      </c>
      <c r="AC505" s="10">
        <f t="shared" si="72"/>
        <v>0.80749367088607538</v>
      </c>
    </row>
    <row r="506" spans="1:29" x14ac:dyDescent="0.25">
      <c r="A506" s="2">
        <v>505</v>
      </c>
      <c r="B506" s="3">
        <v>44402</v>
      </c>
      <c r="C506" s="10">
        <f t="shared" si="65"/>
        <v>0.80759493670886018</v>
      </c>
      <c r="D506" s="10">
        <f t="shared" si="66"/>
        <v>0.80759493670886018</v>
      </c>
      <c r="E506" s="10">
        <f t="shared" si="72"/>
        <v>0.80759493670886018</v>
      </c>
      <c r="F506" s="10">
        <f t="shared" si="72"/>
        <v>0.80759493670886018</v>
      </c>
      <c r="G506" s="10">
        <f t="shared" si="72"/>
        <v>0.80759493670886018</v>
      </c>
      <c r="H506" s="10">
        <f t="shared" si="72"/>
        <v>0.80759493670886018</v>
      </c>
      <c r="I506" s="10">
        <f t="shared" si="72"/>
        <v>0.80759493670886018</v>
      </c>
      <c r="J506" s="10">
        <f t="shared" si="72"/>
        <v>0.80759493670886018</v>
      </c>
      <c r="K506" s="10">
        <f t="shared" si="72"/>
        <v>0.80759493670886018</v>
      </c>
      <c r="L506" s="10">
        <f t="shared" si="72"/>
        <v>0.80759493670886018</v>
      </c>
      <c r="M506" s="10">
        <f t="shared" si="72"/>
        <v>0.80759493670886018</v>
      </c>
      <c r="N506" s="10">
        <f t="shared" si="72"/>
        <v>0.80759493670886018</v>
      </c>
      <c r="O506" s="10">
        <f t="shared" si="72"/>
        <v>0.80759493670886018</v>
      </c>
      <c r="P506" s="10">
        <f t="shared" si="72"/>
        <v>0.80759493670886018</v>
      </c>
      <c r="Q506" s="10">
        <f t="shared" si="72"/>
        <v>0.80759493670886018</v>
      </c>
      <c r="R506" s="10">
        <f t="shared" si="72"/>
        <v>0.80759493670886018</v>
      </c>
      <c r="S506" s="10">
        <f t="shared" si="72"/>
        <v>0.80759493670886018</v>
      </c>
      <c r="T506" s="10">
        <f t="shared" ref="E506:AC517" si="73">S506</f>
        <v>0.80759493670886018</v>
      </c>
      <c r="U506" s="10">
        <f t="shared" si="73"/>
        <v>0.80759493670886018</v>
      </c>
      <c r="V506" s="10">
        <f t="shared" si="73"/>
        <v>0.80759493670886018</v>
      </c>
      <c r="W506" s="10">
        <f t="shared" si="73"/>
        <v>0.80759493670886018</v>
      </c>
      <c r="X506" s="10">
        <f t="shared" si="73"/>
        <v>0.80759493670886018</v>
      </c>
      <c r="Y506" s="10">
        <f t="shared" si="73"/>
        <v>0.80759493670886018</v>
      </c>
      <c r="Z506" s="10">
        <f t="shared" si="73"/>
        <v>0.80759493670886018</v>
      </c>
      <c r="AA506" s="10">
        <f t="shared" si="73"/>
        <v>0.80759493670886018</v>
      </c>
      <c r="AB506" s="10">
        <f t="shared" si="73"/>
        <v>0.80759493670886018</v>
      </c>
      <c r="AC506" s="10">
        <f t="shared" si="73"/>
        <v>0.80759493670886018</v>
      </c>
    </row>
    <row r="507" spans="1:29" x14ac:dyDescent="0.25">
      <c r="A507" s="2">
        <v>506</v>
      </c>
      <c r="B507" s="3">
        <v>44403</v>
      </c>
      <c r="C507" s="10">
        <f t="shared" si="65"/>
        <v>0.80769620253164498</v>
      </c>
      <c r="D507" s="10">
        <f t="shared" si="66"/>
        <v>0.80769620253164498</v>
      </c>
      <c r="E507" s="10">
        <f t="shared" si="73"/>
        <v>0.80769620253164498</v>
      </c>
      <c r="F507" s="10">
        <f t="shared" si="73"/>
        <v>0.80769620253164498</v>
      </c>
      <c r="G507" s="10">
        <f t="shared" si="73"/>
        <v>0.80769620253164498</v>
      </c>
      <c r="H507" s="10">
        <f t="shared" si="73"/>
        <v>0.80769620253164498</v>
      </c>
      <c r="I507" s="10">
        <f t="shared" si="73"/>
        <v>0.80769620253164498</v>
      </c>
      <c r="J507" s="10">
        <f t="shared" si="73"/>
        <v>0.80769620253164498</v>
      </c>
      <c r="K507" s="10">
        <f t="shared" si="73"/>
        <v>0.80769620253164498</v>
      </c>
      <c r="L507" s="10">
        <f t="shared" si="73"/>
        <v>0.80769620253164498</v>
      </c>
      <c r="M507" s="10">
        <f t="shared" si="73"/>
        <v>0.80769620253164498</v>
      </c>
      <c r="N507" s="10">
        <f t="shared" si="73"/>
        <v>0.80769620253164498</v>
      </c>
      <c r="O507" s="10">
        <f t="shared" si="73"/>
        <v>0.80769620253164498</v>
      </c>
      <c r="P507" s="10">
        <f t="shared" si="73"/>
        <v>0.80769620253164498</v>
      </c>
      <c r="Q507" s="10">
        <f t="shared" si="73"/>
        <v>0.80769620253164498</v>
      </c>
      <c r="R507" s="10">
        <f t="shared" si="73"/>
        <v>0.80769620253164498</v>
      </c>
      <c r="S507" s="10">
        <f t="shared" si="73"/>
        <v>0.80769620253164498</v>
      </c>
      <c r="T507" s="10">
        <f t="shared" si="73"/>
        <v>0.80769620253164498</v>
      </c>
      <c r="U507" s="10">
        <f t="shared" si="73"/>
        <v>0.80769620253164498</v>
      </c>
      <c r="V507" s="10">
        <f t="shared" si="73"/>
        <v>0.80769620253164498</v>
      </c>
      <c r="W507" s="10">
        <f t="shared" si="73"/>
        <v>0.80769620253164498</v>
      </c>
      <c r="X507" s="10">
        <f t="shared" si="73"/>
        <v>0.80769620253164498</v>
      </c>
      <c r="Y507" s="10">
        <f t="shared" si="73"/>
        <v>0.80769620253164498</v>
      </c>
      <c r="Z507" s="10">
        <f t="shared" si="73"/>
        <v>0.80769620253164498</v>
      </c>
      <c r="AA507" s="10">
        <f t="shared" si="73"/>
        <v>0.80769620253164498</v>
      </c>
      <c r="AB507" s="10">
        <f t="shared" si="73"/>
        <v>0.80769620253164498</v>
      </c>
      <c r="AC507" s="10">
        <f t="shared" si="73"/>
        <v>0.80769620253164498</v>
      </c>
    </row>
    <row r="508" spans="1:29" x14ac:dyDescent="0.25">
      <c r="A508" s="2">
        <v>507</v>
      </c>
      <c r="B508" s="3">
        <v>44404</v>
      </c>
      <c r="C508" s="10">
        <f t="shared" si="65"/>
        <v>0.80779746835442978</v>
      </c>
      <c r="D508" s="10">
        <f t="shared" si="66"/>
        <v>0.80779746835442978</v>
      </c>
      <c r="E508" s="10">
        <f t="shared" si="73"/>
        <v>0.80779746835442978</v>
      </c>
      <c r="F508" s="10">
        <f t="shared" si="73"/>
        <v>0.80779746835442978</v>
      </c>
      <c r="G508" s="10">
        <f t="shared" si="73"/>
        <v>0.80779746835442978</v>
      </c>
      <c r="H508" s="10">
        <f t="shared" si="73"/>
        <v>0.80779746835442978</v>
      </c>
      <c r="I508" s="10">
        <f t="shared" si="73"/>
        <v>0.80779746835442978</v>
      </c>
      <c r="J508" s="10">
        <f t="shared" si="73"/>
        <v>0.80779746835442978</v>
      </c>
      <c r="K508" s="10">
        <f t="shared" si="73"/>
        <v>0.80779746835442978</v>
      </c>
      <c r="L508" s="10">
        <f t="shared" si="73"/>
        <v>0.80779746835442978</v>
      </c>
      <c r="M508" s="10">
        <f t="shared" si="73"/>
        <v>0.80779746835442978</v>
      </c>
      <c r="N508" s="10">
        <f t="shared" si="73"/>
        <v>0.80779746835442978</v>
      </c>
      <c r="O508" s="10">
        <f t="shared" si="73"/>
        <v>0.80779746835442978</v>
      </c>
      <c r="P508" s="10">
        <f t="shared" si="73"/>
        <v>0.80779746835442978</v>
      </c>
      <c r="Q508" s="10">
        <f t="shared" si="73"/>
        <v>0.80779746835442978</v>
      </c>
      <c r="R508" s="10">
        <f t="shared" si="73"/>
        <v>0.80779746835442978</v>
      </c>
      <c r="S508" s="10">
        <f t="shared" si="73"/>
        <v>0.80779746835442978</v>
      </c>
      <c r="T508" s="10">
        <f t="shared" si="73"/>
        <v>0.80779746835442978</v>
      </c>
      <c r="U508" s="10">
        <f t="shared" si="73"/>
        <v>0.80779746835442978</v>
      </c>
      <c r="V508" s="10">
        <f t="shared" si="73"/>
        <v>0.80779746835442978</v>
      </c>
      <c r="W508" s="10">
        <f t="shared" si="73"/>
        <v>0.80779746835442978</v>
      </c>
      <c r="X508" s="10">
        <f t="shared" si="73"/>
        <v>0.80779746835442978</v>
      </c>
      <c r="Y508" s="10">
        <f t="shared" si="73"/>
        <v>0.80779746835442978</v>
      </c>
      <c r="Z508" s="10">
        <f t="shared" si="73"/>
        <v>0.80779746835442978</v>
      </c>
      <c r="AA508" s="10">
        <f t="shared" si="73"/>
        <v>0.80779746835442978</v>
      </c>
      <c r="AB508" s="10">
        <f t="shared" si="73"/>
        <v>0.80779746835442978</v>
      </c>
      <c r="AC508" s="10">
        <f t="shared" si="73"/>
        <v>0.80779746835442978</v>
      </c>
    </row>
    <row r="509" spans="1:29" x14ac:dyDescent="0.25">
      <c r="A509" s="2">
        <v>508</v>
      </c>
      <c r="B509" s="3">
        <v>44405</v>
      </c>
      <c r="C509" s="10">
        <f t="shared" si="65"/>
        <v>0.80789873417721458</v>
      </c>
      <c r="D509" s="10">
        <f t="shared" si="66"/>
        <v>0.80789873417721458</v>
      </c>
      <c r="E509" s="10">
        <f t="shared" si="73"/>
        <v>0.80789873417721458</v>
      </c>
      <c r="F509" s="10">
        <f t="shared" si="73"/>
        <v>0.80789873417721458</v>
      </c>
      <c r="G509" s="10">
        <f t="shared" si="73"/>
        <v>0.80789873417721458</v>
      </c>
      <c r="H509" s="10">
        <f t="shared" si="73"/>
        <v>0.80789873417721458</v>
      </c>
      <c r="I509" s="10">
        <f t="shared" si="73"/>
        <v>0.80789873417721458</v>
      </c>
      <c r="J509" s="10">
        <f t="shared" si="73"/>
        <v>0.80789873417721458</v>
      </c>
      <c r="K509" s="10">
        <f t="shared" si="73"/>
        <v>0.80789873417721458</v>
      </c>
      <c r="L509" s="10">
        <f t="shared" si="73"/>
        <v>0.80789873417721458</v>
      </c>
      <c r="M509" s="10">
        <f t="shared" si="73"/>
        <v>0.80789873417721458</v>
      </c>
      <c r="N509" s="10">
        <f t="shared" si="73"/>
        <v>0.80789873417721458</v>
      </c>
      <c r="O509" s="10">
        <f t="shared" si="73"/>
        <v>0.80789873417721458</v>
      </c>
      <c r="P509" s="10">
        <f t="shared" si="73"/>
        <v>0.80789873417721458</v>
      </c>
      <c r="Q509" s="10">
        <f t="shared" si="73"/>
        <v>0.80789873417721458</v>
      </c>
      <c r="R509" s="10">
        <f t="shared" si="73"/>
        <v>0.80789873417721458</v>
      </c>
      <c r="S509" s="10">
        <f t="shared" si="73"/>
        <v>0.80789873417721458</v>
      </c>
      <c r="T509" s="10">
        <f t="shared" si="73"/>
        <v>0.80789873417721458</v>
      </c>
      <c r="U509" s="10">
        <f t="shared" si="73"/>
        <v>0.80789873417721458</v>
      </c>
      <c r="V509" s="10">
        <f t="shared" si="73"/>
        <v>0.80789873417721458</v>
      </c>
      <c r="W509" s="10">
        <f t="shared" si="73"/>
        <v>0.80789873417721458</v>
      </c>
      <c r="X509" s="10">
        <f t="shared" si="73"/>
        <v>0.80789873417721458</v>
      </c>
      <c r="Y509" s="10">
        <f t="shared" si="73"/>
        <v>0.80789873417721458</v>
      </c>
      <c r="Z509" s="10">
        <f t="shared" si="73"/>
        <v>0.80789873417721458</v>
      </c>
      <c r="AA509" s="10">
        <f t="shared" si="73"/>
        <v>0.80789873417721458</v>
      </c>
      <c r="AB509" s="10">
        <f t="shared" si="73"/>
        <v>0.80789873417721458</v>
      </c>
      <c r="AC509" s="10">
        <f t="shared" si="73"/>
        <v>0.80789873417721458</v>
      </c>
    </row>
    <row r="510" spans="1:29" x14ac:dyDescent="0.25">
      <c r="A510" s="2">
        <v>509</v>
      </c>
      <c r="B510" s="3">
        <v>44406</v>
      </c>
      <c r="C510" s="10">
        <f t="shared" si="65"/>
        <v>0.80799999999999939</v>
      </c>
      <c r="D510" s="10">
        <f t="shared" si="66"/>
        <v>0.80799999999999939</v>
      </c>
      <c r="E510" s="10">
        <f t="shared" si="73"/>
        <v>0.80799999999999939</v>
      </c>
      <c r="F510" s="10">
        <f t="shared" si="73"/>
        <v>0.80799999999999939</v>
      </c>
      <c r="G510" s="10">
        <f t="shared" si="73"/>
        <v>0.80799999999999939</v>
      </c>
      <c r="H510" s="10">
        <f t="shared" si="73"/>
        <v>0.80799999999999939</v>
      </c>
      <c r="I510" s="10">
        <f t="shared" si="73"/>
        <v>0.80799999999999939</v>
      </c>
      <c r="J510" s="10">
        <f t="shared" si="73"/>
        <v>0.80799999999999939</v>
      </c>
      <c r="K510" s="10">
        <f t="shared" si="73"/>
        <v>0.80799999999999939</v>
      </c>
      <c r="L510" s="10">
        <f t="shared" si="73"/>
        <v>0.80799999999999939</v>
      </c>
      <c r="M510" s="10">
        <f t="shared" si="73"/>
        <v>0.80799999999999939</v>
      </c>
      <c r="N510" s="10">
        <f t="shared" si="73"/>
        <v>0.80799999999999939</v>
      </c>
      <c r="O510" s="10">
        <f t="shared" si="73"/>
        <v>0.80799999999999939</v>
      </c>
      <c r="P510" s="10">
        <f t="shared" si="73"/>
        <v>0.80799999999999939</v>
      </c>
      <c r="Q510" s="10">
        <f t="shared" si="73"/>
        <v>0.80799999999999939</v>
      </c>
      <c r="R510" s="10">
        <f t="shared" si="73"/>
        <v>0.80799999999999939</v>
      </c>
      <c r="S510" s="10">
        <f t="shared" si="73"/>
        <v>0.80799999999999939</v>
      </c>
      <c r="T510" s="10">
        <f t="shared" si="73"/>
        <v>0.80799999999999939</v>
      </c>
      <c r="U510" s="10">
        <f t="shared" si="73"/>
        <v>0.80799999999999939</v>
      </c>
      <c r="V510" s="10">
        <f t="shared" si="73"/>
        <v>0.80799999999999939</v>
      </c>
      <c r="W510" s="10">
        <f t="shared" si="73"/>
        <v>0.80799999999999939</v>
      </c>
      <c r="X510" s="10">
        <f t="shared" si="73"/>
        <v>0.80799999999999939</v>
      </c>
      <c r="Y510" s="10">
        <f t="shared" si="73"/>
        <v>0.80799999999999939</v>
      </c>
      <c r="Z510" s="10">
        <f t="shared" si="73"/>
        <v>0.80799999999999939</v>
      </c>
      <c r="AA510" s="10">
        <f t="shared" si="73"/>
        <v>0.80799999999999939</v>
      </c>
      <c r="AB510" s="10">
        <f t="shared" si="73"/>
        <v>0.80799999999999939</v>
      </c>
      <c r="AC510" s="10">
        <f t="shared" si="73"/>
        <v>0.80799999999999939</v>
      </c>
    </row>
    <row r="511" spans="1:29" x14ac:dyDescent="0.25">
      <c r="A511" s="2">
        <v>510</v>
      </c>
      <c r="B511" s="3">
        <v>44407</v>
      </c>
      <c r="C511" s="10">
        <f t="shared" si="65"/>
        <v>0.80810126582278419</v>
      </c>
      <c r="D511" s="10">
        <f t="shared" si="66"/>
        <v>0.80810126582278419</v>
      </c>
      <c r="E511" s="10">
        <f t="shared" si="73"/>
        <v>0.80810126582278419</v>
      </c>
      <c r="F511" s="10">
        <f t="shared" si="73"/>
        <v>0.80810126582278419</v>
      </c>
      <c r="G511" s="10">
        <f t="shared" si="73"/>
        <v>0.80810126582278419</v>
      </c>
      <c r="H511" s="10">
        <f t="shared" si="73"/>
        <v>0.80810126582278419</v>
      </c>
      <c r="I511" s="10">
        <f t="shared" si="73"/>
        <v>0.80810126582278419</v>
      </c>
      <c r="J511" s="10">
        <f t="shared" si="73"/>
        <v>0.80810126582278419</v>
      </c>
      <c r="K511" s="10">
        <f t="shared" si="73"/>
        <v>0.80810126582278419</v>
      </c>
      <c r="L511" s="10">
        <f t="shared" si="73"/>
        <v>0.80810126582278419</v>
      </c>
      <c r="M511" s="10">
        <f t="shared" si="73"/>
        <v>0.80810126582278419</v>
      </c>
      <c r="N511" s="10">
        <f t="shared" si="73"/>
        <v>0.80810126582278419</v>
      </c>
      <c r="O511" s="10">
        <f t="shared" si="73"/>
        <v>0.80810126582278419</v>
      </c>
      <c r="P511" s="10">
        <f t="shared" si="73"/>
        <v>0.80810126582278419</v>
      </c>
      <c r="Q511" s="10">
        <f t="shared" si="73"/>
        <v>0.80810126582278419</v>
      </c>
      <c r="R511" s="10">
        <f t="shared" si="73"/>
        <v>0.80810126582278419</v>
      </c>
      <c r="S511" s="10">
        <f t="shared" si="73"/>
        <v>0.80810126582278419</v>
      </c>
      <c r="T511" s="10">
        <f t="shared" si="73"/>
        <v>0.80810126582278419</v>
      </c>
      <c r="U511" s="10">
        <f t="shared" si="73"/>
        <v>0.80810126582278419</v>
      </c>
      <c r="V511" s="10">
        <f t="shared" si="73"/>
        <v>0.80810126582278419</v>
      </c>
      <c r="W511" s="10">
        <f t="shared" si="73"/>
        <v>0.80810126582278419</v>
      </c>
      <c r="X511" s="10">
        <f t="shared" si="73"/>
        <v>0.80810126582278419</v>
      </c>
      <c r="Y511" s="10">
        <f t="shared" si="73"/>
        <v>0.80810126582278419</v>
      </c>
      <c r="Z511" s="10">
        <f t="shared" si="73"/>
        <v>0.80810126582278419</v>
      </c>
      <c r="AA511" s="10">
        <f t="shared" si="73"/>
        <v>0.80810126582278419</v>
      </c>
      <c r="AB511" s="10">
        <f t="shared" si="73"/>
        <v>0.80810126582278419</v>
      </c>
      <c r="AC511" s="10">
        <f t="shared" si="73"/>
        <v>0.80810126582278419</v>
      </c>
    </row>
    <row r="512" spans="1:29" x14ac:dyDescent="0.25">
      <c r="A512" s="2">
        <v>511</v>
      </c>
      <c r="B512" s="3">
        <v>44408</v>
      </c>
      <c r="C512" s="10">
        <f t="shared" si="65"/>
        <v>0.80820253164556899</v>
      </c>
      <c r="D512" s="10">
        <f t="shared" si="66"/>
        <v>0.80820253164556899</v>
      </c>
      <c r="E512" s="10">
        <f t="shared" si="73"/>
        <v>0.80820253164556899</v>
      </c>
      <c r="F512" s="10">
        <f t="shared" si="73"/>
        <v>0.80820253164556899</v>
      </c>
      <c r="G512" s="10">
        <f t="shared" si="73"/>
        <v>0.80820253164556899</v>
      </c>
      <c r="H512" s="10">
        <f t="shared" si="73"/>
        <v>0.80820253164556899</v>
      </c>
      <c r="I512" s="10">
        <f t="shared" si="73"/>
        <v>0.80820253164556899</v>
      </c>
      <c r="J512" s="10">
        <f t="shared" si="73"/>
        <v>0.80820253164556899</v>
      </c>
      <c r="K512" s="10">
        <f t="shared" si="73"/>
        <v>0.80820253164556899</v>
      </c>
      <c r="L512" s="10">
        <f t="shared" si="73"/>
        <v>0.80820253164556899</v>
      </c>
      <c r="M512" s="10">
        <f t="shared" si="73"/>
        <v>0.80820253164556899</v>
      </c>
      <c r="N512" s="10">
        <f t="shared" si="73"/>
        <v>0.80820253164556899</v>
      </c>
      <c r="O512" s="10">
        <f t="shared" si="73"/>
        <v>0.80820253164556899</v>
      </c>
      <c r="P512" s="10">
        <f t="shared" si="73"/>
        <v>0.80820253164556899</v>
      </c>
      <c r="Q512" s="10">
        <f t="shared" si="73"/>
        <v>0.80820253164556899</v>
      </c>
      <c r="R512" s="10">
        <f t="shared" si="73"/>
        <v>0.80820253164556899</v>
      </c>
      <c r="S512" s="10">
        <f t="shared" si="73"/>
        <v>0.80820253164556899</v>
      </c>
      <c r="T512" s="10">
        <f t="shared" si="73"/>
        <v>0.80820253164556899</v>
      </c>
      <c r="U512" s="10">
        <f t="shared" si="73"/>
        <v>0.80820253164556899</v>
      </c>
      <c r="V512" s="10">
        <f t="shared" si="73"/>
        <v>0.80820253164556899</v>
      </c>
      <c r="W512" s="10">
        <f t="shared" si="73"/>
        <v>0.80820253164556899</v>
      </c>
      <c r="X512" s="10">
        <f t="shared" si="73"/>
        <v>0.80820253164556899</v>
      </c>
      <c r="Y512" s="10">
        <f t="shared" si="73"/>
        <v>0.80820253164556899</v>
      </c>
      <c r="Z512" s="10">
        <f t="shared" si="73"/>
        <v>0.80820253164556899</v>
      </c>
      <c r="AA512" s="10">
        <f t="shared" si="73"/>
        <v>0.80820253164556899</v>
      </c>
      <c r="AB512" s="10">
        <f t="shared" si="73"/>
        <v>0.80820253164556899</v>
      </c>
      <c r="AC512" s="10">
        <f t="shared" si="73"/>
        <v>0.80820253164556899</v>
      </c>
    </row>
    <row r="513" spans="1:29" x14ac:dyDescent="0.25">
      <c r="A513" s="2">
        <v>512</v>
      </c>
      <c r="B513" s="3">
        <v>44409</v>
      </c>
      <c r="C513" s="10">
        <f t="shared" si="65"/>
        <v>0.80830379746835379</v>
      </c>
      <c r="D513" s="10">
        <f t="shared" si="66"/>
        <v>0.80830379746835379</v>
      </c>
      <c r="E513" s="10">
        <f t="shared" si="73"/>
        <v>0.80830379746835379</v>
      </c>
      <c r="F513" s="10">
        <f t="shared" si="73"/>
        <v>0.80830379746835379</v>
      </c>
      <c r="G513" s="10">
        <f t="shared" si="73"/>
        <v>0.80830379746835379</v>
      </c>
      <c r="H513" s="10">
        <f t="shared" si="73"/>
        <v>0.80830379746835379</v>
      </c>
      <c r="I513" s="10">
        <f t="shared" si="73"/>
        <v>0.80830379746835379</v>
      </c>
      <c r="J513" s="10">
        <f t="shared" si="73"/>
        <v>0.80830379746835379</v>
      </c>
      <c r="K513" s="10">
        <f t="shared" si="73"/>
        <v>0.80830379746835379</v>
      </c>
      <c r="L513" s="10">
        <f t="shared" si="73"/>
        <v>0.80830379746835379</v>
      </c>
      <c r="M513" s="10">
        <f t="shared" si="73"/>
        <v>0.80830379746835379</v>
      </c>
      <c r="N513" s="10">
        <f t="shared" si="73"/>
        <v>0.80830379746835379</v>
      </c>
      <c r="O513" s="10">
        <f t="shared" si="73"/>
        <v>0.80830379746835379</v>
      </c>
      <c r="P513" s="10">
        <f t="shared" si="73"/>
        <v>0.80830379746835379</v>
      </c>
      <c r="Q513" s="10">
        <f t="shared" si="73"/>
        <v>0.80830379746835379</v>
      </c>
      <c r="R513" s="10">
        <f t="shared" si="73"/>
        <v>0.80830379746835379</v>
      </c>
      <c r="S513" s="10">
        <f t="shared" si="73"/>
        <v>0.80830379746835379</v>
      </c>
      <c r="T513" s="10">
        <f t="shared" si="73"/>
        <v>0.80830379746835379</v>
      </c>
      <c r="U513" s="10">
        <f t="shared" si="73"/>
        <v>0.80830379746835379</v>
      </c>
      <c r="V513" s="10">
        <f t="shared" si="73"/>
        <v>0.80830379746835379</v>
      </c>
      <c r="W513" s="10">
        <f t="shared" si="73"/>
        <v>0.80830379746835379</v>
      </c>
      <c r="X513" s="10">
        <f t="shared" si="73"/>
        <v>0.80830379746835379</v>
      </c>
      <c r="Y513" s="10">
        <f t="shared" si="73"/>
        <v>0.80830379746835379</v>
      </c>
      <c r="Z513" s="10">
        <f t="shared" si="73"/>
        <v>0.80830379746835379</v>
      </c>
      <c r="AA513" s="10">
        <f t="shared" si="73"/>
        <v>0.80830379746835379</v>
      </c>
      <c r="AB513" s="10">
        <f t="shared" si="73"/>
        <v>0.80830379746835379</v>
      </c>
      <c r="AC513" s="10">
        <f t="shared" si="73"/>
        <v>0.80830379746835379</v>
      </c>
    </row>
    <row r="514" spans="1:29" x14ac:dyDescent="0.25">
      <c r="A514" s="2">
        <v>513</v>
      </c>
      <c r="B514" s="3">
        <v>44410</v>
      </c>
      <c r="C514" s="10">
        <f t="shared" ref="C514:C577" si="74">IF(B514&lt;Vac_Ini_Real-AntVacina,0,
IF(B514=Vac_Ini_Real-AntVacina+Dias1,Target1,
IF(B514=MAX(B:B),Target2,
IF(B514&lt;Vac_Ini_Real-AntVacina+Dias1,C513+(Target1-C513)/(Vac_Ini_Real-AntVacina+Dias1 - B514+1),
C513+(Target2-C513)/(MAX(B:B) - B514+1)
))))</f>
        <v>0.80840506329113859</v>
      </c>
      <c r="D514" s="10">
        <f t="shared" si="66"/>
        <v>0.80840506329113859</v>
      </c>
      <c r="E514" s="10">
        <f t="shared" si="73"/>
        <v>0.80840506329113859</v>
      </c>
      <c r="F514" s="10">
        <f t="shared" si="73"/>
        <v>0.80840506329113859</v>
      </c>
      <c r="G514" s="10">
        <f t="shared" si="73"/>
        <v>0.80840506329113859</v>
      </c>
      <c r="H514" s="10">
        <f t="shared" si="73"/>
        <v>0.80840506329113859</v>
      </c>
      <c r="I514" s="10">
        <f t="shared" si="73"/>
        <v>0.80840506329113859</v>
      </c>
      <c r="J514" s="10">
        <f t="shared" si="73"/>
        <v>0.80840506329113859</v>
      </c>
      <c r="K514" s="10">
        <f t="shared" si="73"/>
        <v>0.80840506329113859</v>
      </c>
      <c r="L514" s="10">
        <f t="shared" si="73"/>
        <v>0.80840506329113859</v>
      </c>
      <c r="M514" s="10">
        <f t="shared" si="73"/>
        <v>0.80840506329113859</v>
      </c>
      <c r="N514" s="10">
        <f t="shared" si="73"/>
        <v>0.80840506329113859</v>
      </c>
      <c r="O514" s="10">
        <f t="shared" si="73"/>
        <v>0.80840506329113859</v>
      </c>
      <c r="P514" s="10">
        <f t="shared" si="73"/>
        <v>0.80840506329113859</v>
      </c>
      <c r="Q514" s="10">
        <f t="shared" si="73"/>
        <v>0.80840506329113859</v>
      </c>
      <c r="R514" s="10">
        <f t="shared" si="73"/>
        <v>0.80840506329113859</v>
      </c>
      <c r="S514" s="10">
        <f t="shared" si="73"/>
        <v>0.80840506329113859</v>
      </c>
      <c r="T514" s="10">
        <f t="shared" si="73"/>
        <v>0.80840506329113859</v>
      </c>
      <c r="U514" s="10">
        <f t="shared" si="73"/>
        <v>0.80840506329113859</v>
      </c>
      <c r="V514" s="10">
        <f t="shared" si="73"/>
        <v>0.80840506329113859</v>
      </c>
      <c r="W514" s="10">
        <f t="shared" si="73"/>
        <v>0.80840506329113859</v>
      </c>
      <c r="X514" s="10">
        <f t="shared" si="73"/>
        <v>0.80840506329113859</v>
      </c>
      <c r="Y514" s="10">
        <f t="shared" si="73"/>
        <v>0.80840506329113859</v>
      </c>
      <c r="Z514" s="10">
        <f t="shared" si="73"/>
        <v>0.80840506329113859</v>
      </c>
      <c r="AA514" s="10">
        <f t="shared" si="73"/>
        <v>0.80840506329113859</v>
      </c>
      <c r="AB514" s="10">
        <f t="shared" si="73"/>
        <v>0.80840506329113859</v>
      </c>
      <c r="AC514" s="10">
        <f t="shared" si="73"/>
        <v>0.80840506329113859</v>
      </c>
    </row>
    <row r="515" spans="1:29" x14ac:dyDescent="0.25">
      <c r="A515" s="2">
        <v>514</v>
      </c>
      <c r="B515" s="3">
        <v>44411</v>
      </c>
      <c r="C515" s="10">
        <f t="shared" si="74"/>
        <v>0.80850632911392339</v>
      </c>
      <c r="D515" s="10">
        <f t="shared" ref="D515:S578" si="75">C515</f>
        <v>0.80850632911392339</v>
      </c>
      <c r="E515" s="10">
        <f t="shared" si="75"/>
        <v>0.80850632911392339</v>
      </c>
      <c r="F515" s="10">
        <f t="shared" si="75"/>
        <v>0.80850632911392339</v>
      </c>
      <c r="G515" s="10">
        <f t="shared" si="75"/>
        <v>0.80850632911392339</v>
      </c>
      <c r="H515" s="10">
        <f t="shared" si="75"/>
        <v>0.80850632911392339</v>
      </c>
      <c r="I515" s="10">
        <f t="shared" si="75"/>
        <v>0.80850632911392339</v>
      </c>
      <c r="J515" s="10">
        <f t="shared" si="75"/>
        <v>0.80850632911392339</v>
      </c>
      <c r="K515" s="10">
        <f t="shared" si="75"/>
        <v>0.80850632911392339</v>
      </c>
      <c r="L515" s="10">
        <f t="shared" si="75"/>
        <v>0.80850632911392339</v>
      </c>
      <c r="M515" s="10">
        <f t="shared" si="75"/>
        <v>0.80850632911392339</v>
      </c>
      <c r="N515" s="10">
        <f t="shared" si="75"/>
        <v>0.80850632911392339</v>
      </c>
      <c r="O515" s="10">
        <f t="shared" si="75"/>
        <v>0.80850632911392339</v>
      </c>
      <c r="P515" s="10">
        <f t="shared" si="75"/>
        <v>0.80850632911392339</v>
      </c>
      <c r="Q515" s="10">
        <f t="shared" si="75"/>
        <v>0.80850632911392339</v>
      </c>
      <c r="R515" s="10">
        <f t="shared" si="75"/>
        <v>0.80850632911392339</v>
      </c>
      <c r="S515" s="10">
        <f t="shared" si="75"/>
        <v>0.80850632911392339</v>
      </c>
      <c r="T515" s="10">
        <f t="shared" si="73"/>
        <v>0.80850632911392339</v>
      </c>
      <c r="U515" s="10">
        <f t="shared" si="73"/>
        <v>0.80850632911392339</v>
      </c>
      <c r="V515" s="10">
        <f t="shared" si="73"/>
        <v>0.80850632911392339</v>
      </c>
      <c r="W515" s="10">
        <f t="shared" si="73"/>
        <v>0.80850632911392339</v>
      </c>
      <c r="X515" s="10">
        <f t="shared" si="73"/>
        <v>0.80850632911392339</v>
      </c>
      <c r="Y515" s="10">
        <f t="shared" si="73"/>
        <v>0.80850632911392339</v>
      </c>
      <c r="Z515" s="10">
        <f t="shared" si="73"/>
        <v>0.80850632911392339</v>
      </c>
      <c r="AA515" s="10">
        <f t="shared" si="73"/>
        <v>0.80850632911392339</v>
      </c>
      <c r="AB515" s="10">
        <f t="shared" si="73"/>
        <v>0.80850632911392339</v>
      </c>
      <c r="AC515" s="10">
        <f t="shared" si="73"/>
        <v>0.80850632911392339</v>
      </c>
    </row>
    <row r="516" spans="1:29" x14ac:dyDescent="0.25">
      <c r="A516" s="2">
        <v>515</v>
      </c>
      <c r="B516" s="3">
        <v>44412</v>
      </c>
      <c r="C516" s="10">
        <f t="shared" si="74"/>
        <v>0.8086075949367082</v>
      </c>
      <c r="D516" s="10">
        <f t="shared" si="75"/>
        <v>0.8086075949367082</v>
      </c>
      <c r="E516" s="10">
        <f t="shared" si="73"/>
        <v>0.8086075949367082</v>
      </c>
      <c r="F516" s="10">
        <f t="shared" si="73"/>
        <v>0.8086075949367082</v>
      </c>
      <c r="G516" s="10">
        <f t="shared" si="73"/>
        <v>0.8086075949367082</v>
      </c>
      <c r="H516" s="10">
        <f t="shared" si="73"/>
        <v>0.8086075949367082</v>
      </c>
      <c r="I516" s="10">
        <f t="shared" si="73"/>
        <v>0.8086075949367082</v>
      </c>
      <c r="J516" s="10">
        <f t="shared" si="73"/>
        <v>0.8086075949367082</v>
      </c>
      <c r="K516" s="10">
        <f t="shared" si="73"/>
        <v>0.8086075949367082</v>
      </c>
      <c r="L516" s="10">
        <f t="shared" si="73"/>
        <v>0.8086075949367082</v>
      </c>
      <c r="M516" s="10">
        <f t="shared" si="73"/>
        <v>0.8086075949367082</v>
      </c>
      <c r="N516" s="10">
        <f t="shared" si="73"/>
        <v>0.8086075949367082</v>
      </c>
      <c r="O516" s="10">
        <f t="shared" si="73"/>
        <v>0.8086075949367082</v>
      </c>
      <c r="P516" s="10">
        <f t="shared" si="73"/>
        <v>0.8086075949367082</v>
      </c>
      <c r="Q516" s="10">
        <f t="shared" si="73"/>
        <v>0.8086075949367082</v>
      </c>
      <c r="R516" s="10">
        <f t="shared" si="73"/>
        <v>0.8086075949367082</v>
      </c>
      <c r="S516" s="10">
        <f t="shared" si="73"/>
        <v>0.8086075949367082</v>
      </c>
      <c r="T516" s="10">
        <f t="shared" si="73"/>
        <v>0.8086075949367082</v>
      </c>
      <c r="U516" s="10">
        <f t="shared" si="73"/>
        <v>0.8086075949367082</v>
      </c>
      <c r="V516" s="10">
        <f t="shared" si="73"/>
        <v>0.8086075949367082</v>
      </c>
      <c r="W516" s="10">
        <f t="shared" si="73"/>
        <v>0.8086075949367082</v>
      </c>
      <c r="X516" s="10">
        <f t="shared" si="73"/>
        <v>0.8086075949367082</v>
      </c>
      <c r="Y516" s="10">
        <f t="shared" si="73"/>
        <v>0.8086075949367082</v>
      </c>
      <c r="Z516" s="10">
        <f t="shared" si="73"/>
        <v>0.8086075949367082</v>
      </c>
      <c r="AA516" s="10">
        <f t="shared" si="73"/>
        <v>0.8086075949367082</v>
      </c>
      <c r="AB516" s="10">
        <f t="shared" si="73"/>
        <v>0.8086075949367082</v>
      </c>
      <c r="AC516" s="10">
        <f t="shared" si="73"/>
        <v>0.8086075949367082</v>
      </c>
    </row>
    <row r="517" spans="1:29" x14ac:dyDescent="0.25">
      <c r="A517" s="2">
        <v>516</v>
      </c>
      <c r="B517" s="3">
        <v>44413</v>
      </c>
      <c r="C517" s="10">
        <f t="shared" si="74"/>
        <v>0.808708860759493</v>
      </c>
      <c r="D517" s="10">
        <f t="shared" si="75"/>
        <v>0.808708860759493</v>
      </c>
      <c r="E517" s="10">
        <f t="shared" si="73"/>
        <v>0.808708860759493</v>
      </c>
      <c r="F517" s="10">
        <f t="shared" si="73"/>
        <v>0.808708860759493</v>
      </c>
      <c r="G517" s="10">
        <f t="shared" si="73"/>
        <v>0.808708860759493</v>
      </c>
      <c r="H517" s="10">
        <f t="shared" si="73"/>
        <v>0.808708860759493</v>
      </c>
      <c r="I517" s="10">
        <f t="shared" si="73"/>
        <v>0.808708860759493</v>
      </c>
      <c r="J517" s="10">
        <f t="shared" si="73"/>
        <v>0.808708860759493</v>
      </c>
      <c r="K517" s="10">
        <f t="shared" si="73"/>
        <v>0.808708860759493</v>
      </c>
      <c r="L517" s="10">
        <f t="shared" si="73"/>
        <v>0.808708860759493</v>
      </c>
      <c r="M517" s="10">
        <f t="shared" si="73"/>
        <v>0.808708860759493</v>
      </c>
      <c r="N517" s="10">
        <f t="shared" si="73"/>
        <v>0.808708860759493</v>
      </c>
      <c r="O517" s="10">
        <f t="shared" ref="E517:AC527" si="76">N517</f>
        <v>0.808708860759493</v>
      </c>
      <c r="P517" s="10">
        <f t="shared" si="76"/>
        <v>0.808708860759493</v>
      </c>
      <c r="Q517" s="10">
        <f t="shared" si="76"/>
        <v>0.808708860759493</v>
      </c>
      <c r="R517" s="10">
        <f t="shared" si="76"/>
        <v>0.808708860759493</v>
      </c>
      <c r="S517" s="10">
        <f t="shared" si="76"/>
        <v>0.808708860759493</v>
      </c>
      <c r="T517" s="10">
        <f t="shared" si="76"/>
        <v>0.808708860759493</v>
      </c>
      <c r="U517" s="10">
        <f t="shared" si="76"/>
        <v>0.808708860759493</v>
      </c>
      <c r="V517" s="10">
        <f t="shared" si="76"/>
        <v>0.808708860759493</v>
      </c>
      <c r="W517" s="10">
        <f t="shared" si="76"/>
        <v>0.808708860759493</v>
      </c>
      <c r="X517" s="10">
        <f t="shared" si="76"/>
        <v>0.808708860759493</v>
      </c>
      <c r="Y517" s="10">
        <f t="shared" si="76"/>
        <v>0.808708860759493</v>
      </c>
      <c r="Z517" s="10">
        <f t="shared" si="76"/>
        <v>0.808708860759493</v>
      </c>
      <c r="AA517" s="10">
        <f t="shared" si="76"/>
        <v>0.808708860759493</v>
      </c>
      <c r="AB517" s="10">
        <f t="shared" si="76"/>
        <v>0.808708860759493</v>
      </c>
      <c r="AC517" s="10">
        <f t="shared" si="76"/>
        <v>0.808708860759493</v>
      </c>
    </row>
    <row r="518" spans="1:29" x14ac:dyDescent="0.25">
      <c r="A518" s="2">
        <v>517</v>
      </c>
      <c r="B518" s="3">
        <v>44414</v>
      </c>
      <c r="C518" s="10">
        <f t="shared" si="74"/>
        <v>0.8088101265822778</v>
      </c>
      <c r="D518" s="10">
        <f t="shared" si="75"/>
        <v>0.8088101265822778</v>
      </c>
      <c r="E518" s="10">
        <f t="shared" si="76"/>
        <v>0.8088101265822778</v>
      </c>
      <c r="F518" s="10">
        <f t="shared" si="76"/>
        <v>0.8088101265822778</v>
      </c>
      <c r="G518" s="10">
        <f t="shared" si="76"/>
        <v>0.8088101265822778</v>
      </c>
      <c r="H518" s="10">
        <f t="shared" si="76"/>
        <v>0.8088101265822778</v>
      </c>
      <c r="I518" s="10">
        <f t="shared" si="76"/>
        <v>0.8088101265822778</v>
      </c>
      <c r="J518" s="10">
        <f t="shared" si="76"/>
        <v>0.8088101265822778</v>
      </c>
      <c r="K518" s="10">
        <f t="shared" si="76"/>
        <v>0.8088101265822778</v>
      </c>
      <c r="L518" s="10">
        <f t="shared" si="76"/>
        <v>0.8088101265822778</v>
      </c>
      <c r="M518" s="10">
        <f t="shared" si="76"/>
        <v>0.8088101265822778</v>
      </c>
      <c r="N518" s="10">
        <f t="shared" si="76"/>
        <v>0.8088101265822778</v>
      </c>
      <c r="O518" s="10">
        <f t="shared" si="76"/>
        <v>0.8088101265822778</v>
      </c>
      <c r="P518" s="10">
        <f t="shared" si="76"/>
        <v>0.8088101265822778</v>
      </c>
      <c r="Q518" s="10">
        <f t="shared" si="76"/>
        <v>0.8088101265822778</v>
      </c>
      <c r="R518" s="10">
        <f t="shared" si="76"/>
        <v>0.8088101265822778</v>
      </c>
      <c r="S518" s="10">
        <f t="shared" si="76"/>
        <v>0.8088101265822778</v>
      </c>
      <c r="T518" s="10">
        <f t="shared" si="76"/>
        <v>0.8088101265822778</v>
      </c>
      <c r="U518" s="10">
        <f t="shared" si="76"/>
        <v>0.8088101265822778</v>
      </c>
      <c r="V518" s="10">
        <f t="shared" si="76"/>
        <v>0.8088101265822778</v>
      </c>
      <c r="W518" s="10">
        <f t="shared" si="76"/>
        <v>0.8088101265822778</v>
      </c>
      <c r="X518" s="10">
        <f t="shared" si="76"/>
        <v>0.8088101265822778</v>
      </c>
      <c r="Y518" s="10">
        <f t="shared" si="76"/>
        <v>0.8088101265822778</v>
      </c>
      <c r="Z518" s="10">
        <f t="shared" si="76"/>
        <v>0.8088101265822778</v>
      </c>
      <c r="AA518" s="10">
        <f t="shared" si="76"/>
        <v>0.8088101265822778</v>
      </c>
      <c r="AB518" s="10">
        <f t="shared" si="76"/>
        <v>0.8088101265822778</v>
      </c>
      <c r="AC518" s="10">
        <f t="shared" si="76"/>
        <v>0.8088101265822778</v>
      </c>
    </row>
    <row r="519" spans="1:29" x14ac:dyDescent="0.25">
      <c r="A519" s="2">
        <v>518</v>
      </c>
      <c r="B519" s="3">
        <v>44415</v>
      </c>
      <c r="C519" s="10">
        <f t="shared" si="74"/>
        <v>0.8089113924050626</v>
      </c>
      <c r="D519" s="10">
        <f t="shared" si="75"/>
        <v>0.8089113924050626</v>
      </c>
      <c r="E519" s="10">
        <f t="shared" si="76"/>
        <v>0.8089113924050626</v>
      </c>
      <c r="F519" s="10">
        <f t="shared" si="76"/>
        <v>0.8089113924050626</v>
      </c>
      <c r="G519" s="10">
        <f t="shared" si="76"/>
        <v>0.8089113924050626</v>
      </c>
      <c r="H519" s="10">
        <f t="shared" si="76"/>
        <v>0.8089113924050626</v>
      </c>
      <c r="I519" s="10">
        <f t="shared" si="76"/>
        <v>0.8089113924050626</v>
      </c>
      <c r="J519" s="10">
        <f t="shared" si="76"/>
        <v>0.8089113924050626</v>
      </c>
      <c r="K519" s="10">
        <f t="shared" si="76"/>
        <v>0.8089113924050626</v>
      </c>
      <c r="L519" s="10">
        <f t="shared" si="76"/>
        <v>0.8089113924050626</v>
      </c>
      <c r="M519" s="10">
        <f t="shared" si="76"/>
        <v>0.8089113924050626</v>
      </c>
      <c r="N519" s="10">
        <f t="shared" si="76"/>
        <v>0.8089113924050626</v>
      </c>
      <c r="O519" s="10">
        <f t="shared" si="76"/>
        <v>0.8089113924050626</v>
      </c>
      <c r="P519" s="10">
        <f t="shared" si="76"/>
        <v>0.8089113924050626</v>
      </c>
      <c r="Q519" s="10">
        <f t="shared" si="76"/>
        <v>0.8089113924050626</v>
      </c>
      <c r="R519" s="10">
        <f t="shared" si="76"/>
        <v>0.8089113924050626</v>
      </c>
      <c r="S519" s="10">
        <f t="shared" si="76"/>
        <v>0.8089113924050626</v>
      </c>
      <c r="T519" s="10">
        <f t="shared" si="76"/>
        <v>0.8089113924050626</v>
      </c>
      <c r="U519" s="10">
        <f t="shared" si="76"/>
        <v>0.8089113924050626</v>
      </c>
      <c r="V519" s="10">
        <f t="shared" si="76"/>
        <v>0.8089113924050626</v>
      </c>
      <c r="W519" s="10">
        <f t="shared" si="76"/>
        <v>0.8089113924050626</v>
      </c>
      <c r="X519" s="10">
        <f t="shared" si="76"/>
        <v>0.8089113924050626</v>
      </c>
      <c r="Y519" s="10">
        <f t="shared" si="76"/>
        <v>0.8089113924050626</v>
      </c>
      <c r="Z519" s="10">
        <f t="shared" si="76"/>
        <v>0.8089113924050626</v>
      </c>
      <c r="AA519" s="10">
        <f t="shared" si="76"/>
        <v>0.8089113924050626</v>
      </c>
      <c r="AB519" s="10">
        <f t="shared" si="76"/>
        <v>0.8089113924050626</v>
      </c>
      <c r="AC519" s="10">
        <f t="shared" si="76"/>
        <v>0.8089113924050626</v>
      </c>
    </row>
    <row r="520" spans="1:29" x14ac:dyDescent="0.25">
      <c r="A520" s="2">
        <v>519</v>
      </c>
      <c r="B520" s="3">
        <v>44416</v>
      </c>
      <c r="C520" s="10">
        <f t="shared" si="74"/>
        <v>0.8090126582278474</v>
      </c>
      <c r="D520" s="10">
        <f t="shared" si="75"/>
        <v>0.8090126582278474</v>
      </c>
      <c r="E520" s="10">
        <f t="shared" si="76"/>
        <v>0.8090126582278474</v>
      </c>
      <c r="F520" s="10">
        <f t="shared" si="76"/>
        <v>0.8090126582278474</v>
      </c>
      <c r="G520" s="10">
        <f t="shared" si="76"/>
        <v>0.8090126582278474</v>
      </c>
      <c r="H520" s="10">
        <f t="shared" si="76"/>
        <v>0.8090126582278474</v>
      </c>
      <c r="I520" s="10">
        <f t="shared" si="76"/>
        <v>0.8090126582278474</v>
      </c>
      <c r="J520" s="10">
        <f t="shared" si="76"/>
        <v>0.8090126582278474</v>
      </c>
      <c r="K520" s="10">
        <f t="shared" si="76"/>
        <v>0.8090126582278474</v>
      </c>
      <c r="L520" s="10">
        <f t="shared" si="76"/>
        <v>0.8090126582278474</v>
      </c>
      <c r="M520" s="10">
        <f t="shared" si="76"/>
        <v>0.8090126582278474</v>
      </c>
      <c r="N520" s="10">
        <f t="shared" si="76"/>
        <v>0.8090126582278474</v>
      </c>
      <c r="O520" s="10">
        <f t="shared" si="76"/>
        <v>0.8090126582278474</v>
      </c>
      <c r="P520" s="10">
        <f t="shared" si="76"/>
        <v>0.8090126582278474</v>
      </c>
      <c r="Q520" s="10">
        <f t="shared" si="76"/>
        <v>0.8090126582278474</v>
      </c>
      <c r="R520" s="10">
        <f t="shared" si="76"/>
        <v>0.8090126582278474</v>
      </c>
      <c r="S520" s="10">
        <f t="shared" si="76"/>
        <v>0.8090126582278474</v>
      </c>
      <c r="T520" s="10">
        <f t="shared" si="76"/>
        <v>0.8090126582278474</v>
      </c>
      <c r="U520" s="10">
        <f t="shared" si="76"/>
        <v>0.8090126582278474</v>
      </c>
      <c r="V520" s="10">
        <f t="shared" si="76"/>
        <v>0.8090126582278474</v>
      </c>
      <c r="W520" s="10">
        <f t="shared" si="76"/>
        <v>0.8090126582278474</v>
      </c>
      <c r="X520" s="10">
        <f t="shared" si="76"/>
        <v>0.8090126582278474</v>
      </c>
      <c r="Y520" s="10">
        <f t="shared" si="76"/>
        <v>0.8090126582278474</v>
      </c>
      <c r="Z520" s="10">
        <f t="shared" si="76"/>
        <v>0.8090126582278474</v>
      </c>
      <c r="AA520" s="10">
        <f t="shared" si="76"/>
        <v>0.8090126582278474</v>
      </c>
      <c r="AB520" s="10">
        <f t="shared" si="76"/>
        <v>0.8090126582278474</v>
      </c>
      <c r="AC520" s="10">
        <f t="shared" si="76"/>
        <v>0.8090126582278474</v>
      </c>
    </row>
    <row r="521" spans="1:29" x14ac:dyDescent="0.25">
      <c r="A521" s="2">
        <v>520</v>
      </c>
      <c r="B521" s="3">
        <v>44417</v>
      </c>
      <c r="C521" s="10">
        <f t="shared" si="74"/>
        <v>0.80911392405063221</v>
      </c>
      <c r="D521" s="10">
        <f t="shared" si="75"/>
        <v>0.80911392405063221</v>
      </c>
      <c r="E521" s="10">
        <f t="shared" si="76"/>
        <v>0.80911392405063221</v>
      </c>
      <c r="F521" s="10">
        <f t="shared" si="76"/>
        <v>0.80911392405063221</v>
      </c>
      <c r="G521" s="10">
        <f t="shared" si="76"/>
        <v>0.80911392405063221</v>
      </c>
      <c r="H521" s="10">
        <f t="shared" si="76"/>
        <v>0.80911392405063221</v>
      </c>
      <c r="I521" s="10">
        <f t="shared" si="76"/>
        <v>0.80911392405063221</v>
      </c>
      <c r="J521" s="10">
        <f t="shared" si="76"/>
        <v>0.80911392405063221</v>
      </c>
      <c r="K521" s="10">
        <f t="shared" si="76"/>
        <v>0.80911392405063221</v>
      </c>
      <c r="L521" s="10">
        <f t="shared" si="76"/>
        <v>0.80911392405063221</v>
      </c>
      <c r="M521" s="10">
        <f t="shared" si="76"/>
        <v>0.80911392405063221</v>
      </c>
      <c r="N521" s="10">
        <f t="shared" si="76"/>
        <v>0.80911392405063221</v>
      </c>
      <c r="O521" s="10">
        <f t="shared" si="76"/>
        <v>0.80911392405063221</v>
      </c>
      <c r="P521" s="10">
        <f t="shared" si="76"/>
        <v>0.80911392405063221</v>
      </c>
      <c r="Q521" s="10">
        <f t="shared" si="76"/>
        <v>0.80911392405063221</v>
      </c>
      <c r="R521" s="10">
        <f t="shared" si="76"/>
        <v>0.80911392405063221</v>
      </c>
      <c r="S521" s="10">
        <f t="shared" si="76"/>
        <v>0.80911392405063221</v>
      </c>
      <c r="T521" s="10">
        <f t="shared" si="76"/>
        <v>0.80911392405063221</v>
      </c>
      <c r="U521" s="10">
        <f t="shared" si="76"/>
        <v>0.80911392405063221</v>
      </c>
      <c r="V521" s="10">
        <f t="shared" si="76"/>
        <v>0.80911392405063221</v>
      </c>
      <c r="W521" s="10">
        <f t="shared" si="76"/>
        <v>0.80911392405063221</v>
      </c>
      <c r="X521" s="10">
        <f t="shared" si="76"/>
        <v>0.80911392405063221</v>
      </c>
      <c r="Y521" s="10">
        <f t="shared" si="76"/>
        <v>0.80911392405063221</v>
      </c>
      <c r="Z521" s="10">
        <f t="shared" si="76"/>
        <v>0.80911392405063221</v>
      </c>
      <c r="AA521" s="10">
        <f t="shared" si="76"/>
        <v>0.80911392405063221</v>
      </c>
      <c r="AB521" s="10">
        <f t="shared" si="76"/>
        <v>0.80911392405063221</v>
      </c>
      <c r="AC521" s="10">
        <f t="shared" si="76"/>
        <v>0.80911392405063221</v>
      </c>
    </row>
    <row r="522" spans="1:29" x14ac:dyDescent="0.25">
      <c r="A522" s="2">
        <v>521</v>
      </c>
      <c r="B522" s="3">
        <v>44418</v>
      </c>
      <c r="C522" s="10">
        <f t="shared" si="74"/>
        <v>0.80921518987341701</v>
      </c>
      <c r="D522" s="10">
        <f t="shared" si="75"/>
        <v>0.80921518987341701</v>
      </c>
      <c r="E522" s="10">
        <f t="shared" si="76"/>
        <v>0.80921518987341701</v>
      </c>
      <c r="F522" s="10">
        <f t="shared" si="76"/>
        <v>0.80921518987341701</v>
      </c>
      <c r="G522" s="10">
        <f t="shared" si="76"/>
        <v>0.80921518987341701</v>
      </c>
      <c r="H522" s="10">
        <f t="shared" si="76"/>
        <v>0.80921518987341701</v>
      </c>
      <c r="I522" s="10">
        <f t="shared" si="76"/>
        <v>0.80921518987341701</v>
      </c>
      <c r="J522" s="10">
        <f t="shared" si="76"/>
        <v>0.80921518987341701</v>
      </c>
      <c r="K522" s="10">
        <f t="shared" si="76"/>
        <v>0.80921518987341701</v>
      </c>
      <c r="L522" s="10">
        <f t="shared" si="76"/>
        <v>0.80921518987341701</v>
      </c>
      <c r="M522" s="10">
        <f t="shared" si="76"/>
        <v>0.80921518987341701</v>
      </c>
      <c r="N522" s="10">
        <f t="shared" si="76"/>
        <v>0.80921518987341701</v>
      </c>
      <c r="O522" s="10">
        <f t="shared" si="76"/>
        <v>0.80921518987341701</v>
      </c>
      <c r="P522" s="10">
        <f t="shared" si="76"/>
        <v>0.80921518987341701</v>
      </c>
      <c r="Q522" s="10">
        <f t="shared" si="76"/>
        <v>0.80921518987341701</v>
      </c>
      <c r="R522" s="10">
        <f t="shared" si="76"/>
        <v>0.80921518987341701</v>
      </c>
      <c r="S522" s="10">
        <f t="shared" si="76"/>
        <v>0.80921518987341701</v>
      </c>
      <c r="T522" s="10">
        <f t="shared" si="76"/>
        <v>0.80921518987341701</v>
      </c>
      <c r="U522" s="10">
        <f t="shared" si="76"/>
        <v>0.80921518987341701</v>
      </c>
      <c r="V522" s="10">
        <f t="shared" si="76"/>
        <v>0.80921518987341701</v>
      </c>
      <c r="W522" s="10">
        <f t="shared" si="76"/>
        <v>0.80921518987341701</v>
      </c>
      <c r="X522" s="10">
        <f t="shared" si="76"/>
        <v>0.80921518987341701</v>
      </c>
      <c r="Y522" s="10">
        <f t="shared" si="76"/>
        <v>0.80921518987341701</v>
      </c>
      <c r="Z522" s="10">
        <f t="shared" si="76"/>
        <v>0.80921518987341701</v>
      </c>
      <c r="AA522" s="10">
        <f t="shared" si="76"/>
        <v>0.80921518987341701</v>
      </c>
      <c r="AB522" s="10">
        <f t="shared" si="76"/>
        <v>0.80921518987341701</v>
      </c>
      <c r="AC522" s="10">
        <f t="shared" si="76"/>
        <v>0.80921518987341701</v>
      </c>
    </row>
    <row r="523" spans="1:29" x14ac:dyDescent="0.25">
      <c r="A523" s="2">
        <v>522</v>
      </c>
      <c r="B523" s="3">
        <v>44419</v>
      </c>
      <c r="C523" s="10">
        <f t="shared" si="74"/>
        <v>0.80931645569620181</v>
      </c>
      <c r="D523" s="10">
        <f t="shared" si="75"/>
        <v>0.80931645569620181</v>
      </c>
      <c r="E523" s="10">
        <f t="shared" si="76"/>
        <v>0.80931645569620181</v>
      </c>
      <c r="F523" s="10">
        <f t="shared" si="76"/>
        <v>0.80931645569620181</v>
      </c>
      <c r="G523" s="10">
        <f t="shared" si="76"/>
        <v>0.80931645569620181</v>
      </c>
      <c r="H523" s="10">
        <f t="shared" si="76"/>
        <v>0.80931645569620181</v>
      </c>
      <c r="I523" s="10">
        <f t="shared" si="76"/>
        <v>0.80931645569620181</v>
      </c>
      <c r="J523" s="10">
        <f t="shared" si="76"/>
        <v>0.80931645569620181</v>
      </c>
      <c r="K523" s="10">
        <f t="shared" si="76"/>
        <v>0.80931645569620181</v>
      </c>
      <c r="L523" s="10">
        <f t="shared" si="76"/>
        <v>0.80931645569620181</v>
      </c>
      <c r="M523" s="10">
        <f t="shared" si="76"/>
        <v>0.80931645569620181</v>
      </c>
      <c r="N523" s="10">
        <f t="shared" si="76"/>
        <v>0.80931645569620181</v>
      </c>
      <c r="O523" s="10">
        <f t="shared" si="76"/>
        <v>0.80931645569620181</v>
      </c>
      <c r="P523" s="10">
        <f t="shared" si="76"/>
        <v>0.80931645569620181</v>
      </c>
      <c r="Q523" s="10">
        <f t="shared" si="76"/>
        <v>0.80931645569620181</v>
      </c>
      <c r="R523" s="10">
        <f t="shared" si="76"/>
        <v>0.80931645569620181</v>
      </c>
      <c r="S523" s="10">
        <f t="shared" si="76"/>
        <v>0.80931645569620181</v>
      </c>
      <c r="T523" s="10">
        <f t="shared" si="76"/>
        <v>0.80931645569620181</v>
      </c>
      <c r="U523" s="10">
        <f t="shared" si="76"/>
        <v>0.80931645569620181</v>
      </c>
      <c r="V523" s="10">
        <f t="shared" si="76"/>
        <v>0.80931645569620181</v>
      </c>
      <c r="W523" s="10">
        <f t="shared" si="76"/>
        <v>0.80931645569620181</v>
      </c>
      <c r="X523" s="10">
        <f t="shared" si="76"/>
        <v>0.80931645569620181</v>
      </c>
      <c r="Y523" s="10">
        <f t="shared" si="76"/>
        <v>0.80931645569620181</v>
      </c>
      <c r="Z523" s="10">
        <f t="shared" si="76"/>
        <v>0.80931645569620181</v>
      </c>
      <c r="AA523" s="10">
        <f t="shared" si="76"/>
        <v>0.80931645569620181</v>
      </c>
      <c r="AB523" s="10">
        <f t="shared" si="76"/>
        <v>0.80931645569620181</v>
      </c>
      <c r="AC523" s="10">
        <f t="shared" si="76"/>
        <v>0.80931645569620181</v>
      </c>
    </row>
    <row r="524" spans="1:29" x14ac:dyDescent="0.25">
      <c r="A524" s="2">
        <v>523</v>
      </c>
      <c r="B524" s="3">
        <v>44420</v>
      </c>
      <c r="C524" s="10">
        <f t="shared" si="74"/>
        <v>0.80941772151898661</v>
      </c>
      <c r="D524" s="10">
        <f t="shared" si="75"/>
        <v>0.80941772151898661</v>
      </c>
      <c r="E524" s="10">
        <f t="shared" si="76"/>
        <v>0.80941772151898661</v>
      </c>
      <c r="F524" s="10">
        <f t="shared" si="76"/>
        <v>0.80941772151898661</v>
      </c>
      <c r="G524" s="10">
        <f t="shared" si="76"/>
        <v>0.80941772151898661</v>
      </c>
      <c r="H524" s="10">
        <f t="shared" si="76"/>
        <v>0.80941772151898661</v>
      </c>
      <c r="I524" s="10">
        <f t="shared" si="76"/>
        <v>0.80941772151898661</v>
      </c>
      <c r="J524" s="10">
        <f t="shared" si="76"/>
        <v>0.80941772151898661</v>
      </c>
      <c r="K524" s="10">
        <f t="shared" si="76"/>
        <v>0.80941772151898661</v>
      </c>
      <c r="L524" s="10">
        <f t="shared" si="76"/>
        <v>0.80941772151898661</v>
      </c>
      <c r="M524" s="10">
        <f t="shared" si="76"/>
        <v>0.80941772151898661</v>
      </c>
      <c r="N524" s="10">
        <f t="shared" si="76"/>
        <v>0.80941772151898661</v>
      </c>
      <c r="O524" s="10">
        <f t="shared" si="76"/>
        <v>0.80941772151898661</v>
      </c>
      <c r="P524" s="10">
        <f t="shared" si="76"/>
        <v>0.80941772151898661</v>
      </c>
      <c r="Q524" s="10">
        <f t="shared" si="76"/>
        <v>0.80941772151898661</v>
      </c>
      <c r="R524" s="10">
        <f t="shared" si="76"/>
        <v>0.80941772151898661</v>
      </c>
      <c r="S524" s="10">
        <f t="shared" si="76"/>
        <v>0.80941772151898661</v>
      </c>
      <c r="T524" s="10">
        <f t="shared" si="76"/>
        <v>0.80941772151898661</v>
      </c>
      <c r="U524" s="10">
        <f t="shared" si="76"/>
        <v>0.80941772151898661</v>
      </c>
      <c r="V524" s="10">
        <f t="shared" si="76"/>
        <v>0.80941772151898661</v>
      </c>
      <c r="W524" s="10">
        <f t="shared" si="76"/>
        <v>0.80941772151898661</v>
      </c>
      <c r="X524" s="10">
        <f t="shared" si="76"/>
        <v>0.80941772151898661</v>
      </c>
      <c r="Y524" s="10">
        <f t="shared" si="76"/>
        <v>0.80941772151898661</v>
      </c>
      <c r="Z524" s="10">
        <f t="shared" si="76"/>
        <v>0.80941772151898661</v>
      </c>
      <c r="AA524" s="10">
        <f t="shared" si="76"/>
        <v>0.80941772151898661</v>
      </c>
      <c r="AB524" s="10">
        <f t="shared" si="76"/>
        <v>0.80941772151898661</v>
      </c>
      <c r="AC524" s="10">
        <f t="shared" si="76"/>
        <v>0.80941772151898661</v>
      </c>
    </row>
    <row r="525" spans="1:29" x14ac:dyDescent="0.25">
      <c r="A525" s="2">
        <v>524</v>
      </c>
      <c r="B525" s="3">
        <v>44421</v>
      </c>
      <c r="C525" s="10">
        <f t="shared" si="74"/>
        <v>0.80951898734177141</v>
      </c>
      <c r="D525" s="10">
        <f t="shared" si="75"/>
        <v>0.80951898734177141</v>
      </c>
      <c r="E525" s="10">
        <f t="shared" si="76"/>
        <v>0.80951898734177141</v>
      </c>
      <c r="F525" s="10">
        <f t="shared" si="76"/>
        <v>0.80951898734177141</v>
      </c>
      <c r="G525" s="10">
        <f t="shared" si="76"/>
        <v>0.80951898734177141</v>
      </c>
      <c r="H525" s="10">
        <f t="shared" si="76"/>
        <v>0.80951898734177141</v>
      </c>
      <c r="I525" s="10">
        <f t="shared" si="76"/>
        <v>0.80951898734177141</v>
      </c>
      <c r="J525" s="10">
        <f t="shared" si="76"/>
        <v>0.80951898734177141</v>
      </c>
      <c r="K525" s="10">
        <f t="shared" si="76"/>
        <v>0.80951898734177141</v>
      </c>
      <c r="L525" s="10">
        <f t="shared" si="76"/>
        <v>0.80951898734177141</v>
      </c>
      <c r="M525" s="10">
        <f t="shared" si="76"/>
        <v>0.80951898734177141</v>
      </c>
      <c r="N525" s="10">
        <f t="shared" si="76"/>
        <v>0.80951898734177141</v>
      </c>
      <c r="O525" s="10">
        <f t="shared" si="76"/>
        <v>0.80951898734177141</v>
      </c>
      <c r="P525" s="10">
        <f t="shared" si="76"/>
        <v>0.80951898734177141</v>
      </c>
      <c r="Q525" s="10">
        <f t="shared" si="76"/>
        <v>0.80951898734177141</v>
      </c>
      <c r="R525" s="10">
        <f t="shared" si="76"/>
        <v>0.80951898734177141</v>
      </c>
      <c r="S525" s="10">
        <f t="shared" si="76"/>
        <v>0.80951898734177141</v>
      </c>
      <c r="T525" s="10">
        <f t="shared" si="76"/>
        <v>0.80951898734177141</v>
      </c>
      <c r="U525" s="10">
        <f t="shared" si="76"/>
        <v>0.80951898734177141</v>
      </c>
      <c r="V525" s="10">
        <f t="shared" si="76"/>
        <v>0.80951898734177141</v>
      </c>
      <c r="W525" s="10">
        <f t="shared" si="76"/>
        <v>0.80951898734177141</v>
      </c>
      <c r="X525" s="10">
        <f t="shared" si="76"/>
        <v>0.80951898734177141</v>
      </c>
      <c r="Y525" s="10">
        <f t="shared" si="76"/>
        <v>0.80951898734177141</v>
      </c>
      <c r="Z525" s="10">
        <f t="shared" si="76"/>
        <v>0.80951898734177141</v>
      </c>
      <c r="AA525" s="10">
        <f t="shared" si="76"/>
        <v>0.80951898734177141</v>
      </c>
      <c r="AB525" s="10">
        <f t="shared" si="76"/>
        <v>0.80951898734177141</v>
      </c>
      <c r="AC525" s="10">
        <f t="shared" si="76"/>
        <v>0.80951898734177141</v>
      </c>
    </row>
    <row r="526" spans="1:29" x14ac:dyDescent="0.25">
      <c r="A526" s="2">
        <v>525</v>
      </c>
      <c r="B526" s="3">
        <v>44422</v>
      </c>
      <c r="C526" s="10">
        <f t="shared" si="74"/>
        <v>0.80962025316455621</v>
      </c>
      <c r="D526" s="10">
        <f t="shared" si="75"/>
        <v>0.80962025316455621</v>
      </c>
      <c r="E526" s="10">
        <f t="shared" si="76"/>
        <v>0.80962025316455621</v>
      </c>
      <c r="F526" s="10">
        <f t="shared" si="76"/>
        <v>0.80962025316455621</v>
      </c>
      <c r="G526" s="10">
        <f t="shared" si="76"/>
        <v>0.80962025316455621</v>
      </c>
      <c r="H526" s="10">
        <f t="shared" si="76"/>
        <v>0.80962025316455621</v>
      </c>
      <c r="I526" s="10">
        <f t="shared" si="76"/>
        <v>0.80962025316455621</v>
      </c>
      <c r="J526" s="10">
        <f t="shared" si="76"/>
        <v>0.80962025316455621</v>
      </c>
      <c r="K526" s="10">
        <f t="shared" si="76"/>
        <v>0.80962025316455621</v>
      </c>
      <c r="L526" s="10">
        <f t="shared" si="76"/>
        <v>0.80962025316455621</v>
      </c>
      <c r="M526" s="10">
        <f t="shared" si="76"/>
        <v>0.80962025316455621</v>
      </c>
      <c r="N526" s="10">
        <f t="shared" si="76"/>
        <v>0.80962025316455621</v>
      </c>
      <c r="O526" s="10">
        <f t="shared" si="76"/>
        <v>0.80962025316455621</v>
      </c>
      <c r="P526" s="10">
        <f t="shared" si="76"/>
        <v>0.80962025316455621</v>
      </c>
      <c r="Q526" s="10">
        <f t="shared" si="76"/>
        <v>0.80962025316455621</v>
      </c>
      <c r="R526" s="10">
        <f t="shared" si="76"/>
        <v>0.80962025316455621</v>
      </c>
      <c r="S526" s="10">
        <f t="shared" si="76"/>
        <v>0.80962025316455621</v>
      </c>
      <c r="T526" s="10">
        <f t="shared" si="76"/>
        <v>0.80962025316455621</v>
      </c>
      <c r="U526" s="10">
        <f t="shared" si="76"/>
        <v>0.80962025316455621</v>
      </c>
      <c r="V526" s="10">
        <f t="shared" si="76"/>
        <v>0.80962025316455621</v>
      </c>
      <c r="W526" s="10">
        <f t="shared" si="76"/>
        <v>0.80962025316455621</v>
      </c>
      <c r="X526" s="10">
        <f t="shared" si="76"/>
        <v>0.80962025316455621</v>
      </c>
      <c r="Y526" s="10">
        <f t="shared" si="76"/>
        <v>0.80962025316455621</v>
      </c>
      <c r="Z526" s="10">
        <f t="shared" si="76"/>
        <v>0.80962025316455621</v>
      </c>
      <c r="AA526" s="10">
        <f t="shared" si="76"/>
        <v>0.80962025316455621</v>
      </c>
      <c r="AB526" s="10">
        <f t="shared" si="76"/>
        <v>0.80962025316455621</v>
      </c>
      <c r="AC526" s="10">
        <f t="shared" si="76"/>
        <v>0.80962025316455621</v>
      </c>
    </row>
    <row r="527" spans="1:29" x14ac:dyDescent="0.25">
      <c r="A527" s="2">
        <v>526</v>
      </c>
      <c r="B527" s="3">
        <v>44423</v>
      </c>
      <c r="C527" s="10">
        <f t="shared" si="74"/>
        <v>0.80972151898734102</v>
      </c>
      <c r="D527" s="10">
        <f t="shared" si="75"/>
        <v>0.80972151898734102</v>
      </c>
      <c r="E527" s="10">
        <f t="shared" si="76"/>
        <v>0.80972151898734102</v>
      </c>
      <c r="F527" s="10">
        <f t="shared" si="76"/>
        <v>0.80972151898734102</v>
      </c>
      <c r="G527" s="10">
        <f t="shared" si="76"/>
        <v>0.80972151898734102</v>
      </c>
      <c r="H527" s="10">
        <f t="shared" si="76"/>
        <v>0.80972151898734102</v>
      </c>
      <c r="I527" s="10">
        <f t="shared" si="76"/>
        <v>0.80972151898734102</v>
      </c>
      <c r="J527" s="10">
        <f t="shared" si="76"/>
        <v>0.80972151898734102</v>
      </c>
      <c r="K527" s="10">
        <f t="shared" si="76"/>
        <v>0.80972151898734102</v>
      </c>
      <c r="L527" s="10">
        <f t="shared" si="76"/>
        <v>0.80972151898734102</v>
      </c>
      <c r="M527" s="10">
        <f t="shared" si="76"/>
        <v>0.80972151898734102</v>
      </c>
      <c r="N527" s="10">
        <f t="shared" si="76"/>
        <v>0.80972151898734102</v>
      </c>
      <c r="O527" s="10">
        <f t="shared" si="76"/>
        <v>0.80972151898734102</v>
      </c>
      <c r="P527" s="10">
        <f t="shared" si="76"/>
        <v>0.80972151898734102</v>
      </c>
      <c r="Q527" s="10">
        <f t="shared" si="76"/>
        <v>0.80972151898734102</v>
      </c>
      <c r="R527" s="10">
        <f t="shared" si="76"/>
        <v>0.80972151898734102</v>
      </c>
      <c r="S527" s="10">
        <f t="shared" si="76"/>
        <v>0.80972151898734102</v>
      </c>
      <c r="T527" s="10">
        <f t="shared" ref="E527:AC537" si="77">S527</f>
        <v>0.80972151898734102</v>
      </c>
      <c r="U527" s="10">
        <f t="shared" si="77"/>
        <v>0.80972151898734102</v>
      </c>
      <c r="V527" s="10">
        <f t="shared" si="77"/>
        <v>0.80972151898734102</v>
      </c>
      <c r="W527" s="10">
        <f t="shared" si="77"/>
        <v>0.80972151898734102</v>
      </c>
      <c r="X527" s="10">
        <f t="shared" si="77"/>
        <v>0.80972151898734102</v>
      </c>
      <c r="Y527" s="10">
        <f t="shared" si="77"/>
        <v>0.80972151898734102</v>
      </c>
      <c r="Z527" s="10">
        <f t="shared" si="77"/>
        <v>0.80972151898734102</v>
      </c>
      <c r="AA527" s="10">
        <f t="shared" si="77"/>
        <v>0.80972151898734102</v>
      </c>
      <c r="AB527" s="10">
        <f t="shared" si="77"/>
        <v>0.80972151898734102</v>
      </c>
      <c r="AC527" s="10">
        <f t="shared" si="77"/>
        <v>0.80972151898734102</v>
      </c>
    </row>
    <row r="528" spans="1:29" x14ac:dyDescent="0.25">
      <c r="A528" s="2">
        <v>527</v>
      </c>
      <c r="B528" s="3">
        <v>44424</v>
      </c>
      <c r="C528" s="10">
        <f t="shared" si="74"/>
        <v>0.80982278481012582</v>
      </c>
      <c r="D528" s="10">
        <f t="shared" si="75"/>
        <v>0.80982278481012582</v>
      </c>
      <c r="E528" s="10">
        <f t="shared" si="77"/>
        <v>0.80982278481012582</v>
      </c>
      <c r="F528" s="10">
        <f t="shared" si="77"/>
        <v>0.80982278481012582</v>
      </c>
      <c r="G528" s="10">
        <f t="shared" si="77"/>
        <v>0.80982278481012582</v>
      </c>
      <c r="H528" s="10">
        <f t="shared" si="77"/>
        <v>0.80982278481012582</v>
      </c>
      <c r="I528" s="10">
        <f t="shared" si="77"/>
        <v>0.80982278481012582</v>
      </c>
      <c r="J528" s="10">
        <f t="shared" si="77"/>
        <v>0.80982278481012582</v>
      </c>
      <c r="K528" s="10">
        <f t="shared" si="77"/>
        <v>0.80982278481012582</v>
      </c>
      <c r="L528" s="10">
        <f t="shared" si="77"/>
        <v>0.80982278481012582</v>
      </c>
      <c r="M528" s="10">
        <f t="shared" si="77"/>
        <v>0.80982278481012582</v>
      </c>
      <c r="N528" s="10">
        <f t="shared" si="77"/>
        <v>0.80982278481012582</v>
      </c>
      <c r="O528" s="10">
        <f t="shared" si="77"/>
        <v>0.80982278481012582</v>
      </c>
      <c r="P528" s="10">
        <f t="shared" si="77"/>
        <v>0.80982278481012582</v>
      </c>
      <c r="Q528" s="10">
        <f t="shared" si="77"/>
        <v>0.80982278481012582</v>
      </c>
      <c r="R528" s="10">
        <f t="shared" si="77"/>
        <v>0.80982278481012582</v>
      </c>
      <c r="S528" s="10">
        <f t="shared" si="77"/>
        <v>0.80982278481012582</v>
      </c>
      <c r="T528" s="10">
        <f t="shared" si="77"/>
        <v>0.80982278481012582</v>
      </c>
      <c r="U528" s="10">
        <f t="shared" si="77"/>
        <v>0.80982278481012582</v>
      </c>
      <c r="V528" s="10">
        <f t="shared" si="77"/>
        <v>0.80982278481012582</v>
      </c>
      <c r="W528" s="10">
        <f t="shared" si="77"/>
        <v>0.80982278481012582</v>
      </c>
      <c r="X528" s="10">
        <f t="shared" si="77"/>
        <v>0.80982278481012582</v>
      </c>
      <c r="Y528" s="10">
        <f t="shared" si="77"/>
        <v>0.80982278481012582</v>
      </c>
      <c r="Z528" s="10">
        <f t="shared" si="77"/>
        <v>0.80982278481012582</v>
      </c>
      <c r="AA528" s="10">
        <f t="shared" si="77"/>
        <v>0.80982278481012582</v>
      </c>
      <c r="AB528" s="10">
        <f t="shared" si="77"/>
        <v>0.80982278481012582</v>
      </c>
      <c r="AC528" s="10">
        <f t="shared" si="77"/>
        <v>0.80982278481012582</v>
      </c>
    </row>
    <row r="529" spans="1:29" x14ac:dyDescent="0.25">
      <c r="A529" s="2">
        <v>528</v>
      </c>
      <c r="B529" s="3">
        <v>44425</v>
      </c>
      <c r="C529" s="10">
        <f t="shared" si="74"/>
        <v>0.80992405063291062</v>
      </c>
      <c r="D529" s="10">
        <f t="shared" si="75"/>
        <v>0.80992405063291062</v>
      </c>
      <c r="E529" s="10">
        <f t="shared" si="77"/>
        <v>0.80992405063291062</v>
      </c>
      <c r="F529" s="10">
        <f t="shared" si="77"/>
        <v>0.80992405063291062</v>
      </c>
      <c r="G529" s="10">
        <f t="shared" si="77"/>
        <v>0.80992405063291062</v>
      </c>
      <c r="H529" s="10">
        <f t="shared" si="77"/>
        <v>0.80992405063291062</v>
      </c>
      <c r="I529" s="10">
        <f t="shared" si="77"/>
        <v>0.80992405063291062</v>
      </c>
      <c r="J529" s="10">
        <f t="shared" si="77"/>
        <v>0.80992405063291062</v>
      </c>
      <c r="K529" s="10">
        <f t="shared" si="77"/>
        <v>0.80992405063291062</v>
      </c>
      <c r="L529" s="10">
        <f t="shared" si="77"/>
        <v>0.80992405063291062</v>
      </c>
      <c r="M529" s="10">
        <f t="shared" si="77"/>
        <v>0.80992405063291062</v>
      </c>
      <c r="N529" s="10">
        <f t="shared" si="77"/>
        <v>0.80992405063291062</v>
      </c>
      <c r="O529" s="10">
        <f t="shared" si="77"/>
        <v>0.80992405063291062</v>
      </c>
      <c r="P529" s="10">
        <f t="shared" si="77"/>
        <v>0.80992405063291062</v>
      </c>
      <c r="Q529" s="10">
        <f t="shared" si="77"/>
        <v>0.80992405063291062</v>
      </c>
      <c r="R529" s="10">
        <f t="shared" si="77"/>
        <v>0.80992405063291062</v>
      </c>
      <c r="S529" s="10">
        <f t="shared" si="77"/>
        <v>0.80992405063291062</v>
      </c>
      <c r="T529" s="10">
        <f t="shared" si="77"/>
        <v>0.80992405063291062</v>
      </c>
      <c r="U529" s="10">
        <f t="shared" si="77"/>
        <v>0.80992405063291062</v>
      </c>
      <c r="V529" s="10">
        <f t="shared" si="77"/>
        <v>0.80992405063291062</v>
      </c>
      <c r="W529" s="10">
        <f t="shared" si="77"/>
        <v>0.80992405063291062</v>
      </c>
      <c r="X529" s="10">
        <f t="shared" si="77"/>
        <v>0.80992405063291062</v>
      </c>
      <c r="Y529" s="10">
        <f t="shared" si="77"/>
        <v>0.80992405063291062</v>
      </c>
      <c r="Z529" s="10">
        <f t="shared" si="77"/>
        <v>0.80992405063291062</v>
      </c>
      <c r="AA529" s="10">
        <f t="shared" si="77"/>
        <v>0.80992405063291062</v>
      </c>
      <c r="AB529" s="10">
        <f t="shared" si="77"/>
        <v>0.80992405063291062</v>
      </c>
      <c r="AC529" s="10">
        <f t="shared" si="77"/>
        <v>0.80992405063291062</v>
      </c>
    </row>
    <row r="530" spans="1:29" x14ac:dyDescent="0.25">
      <c r="A530" s="2">
        <v>529</v>
      </c>
      <c r="B530" s="3">
        <v>44426</v>
      </c>
      <c r="C530" s="10">
        <f t="shared" si="74"/>
        <v>0.81002531645569542</v>
      </c>
      <c r="D530" s="10">
        <f t="shared" si="75"/>
        <v>0.81002531645569542</v>
      </c>
      <c r="E530" s="10">
        <f t="shared" si="77"/>
        <v>0.81002531645569542</v>
      </c>
      <c r="F530" s="10">
        <f t="shared" si="77"/>
        <v>0.81002531645569542</v>
      </c>
      <c r="G530" s="10">
        <f t="shared" si="77"/>
        <v>0.81002531645569542</v>
      </c>
      <c r="H530" s="10">
        <f t="shared" si="77"/>
        <v>0.81002531645569542</v>
      </c>
      <c r="I530" s="10">
        <f t="shared" si="77"/>
        <v>0.81002531645569542</v>
      </c>
      <c r="J530" s="10">
        <f t="shared" si="77"/>
        <v>0.81002531645569542</v>
      </c>
      <c r="K530" s="10">
        <f t="shared" si="77"/>
        <v>0.81002531645569542</v>
      </c>
      <c r="L530" s="10">
        <f t="shared" si="77"/>
        <v>0.81002531645569542</v>
      </c>
      <c r="M530" s="10">
        <f t="shared" si="77"/>
        <v>0.81002531645569542</v>
      </c>
      <c r="N530" s="10">
        <f t="shared" si="77"/>
        <v>0.81002531645569542</v>
      </c>
      <c r="O530" s="10">
        <f t="shared" si="77"/>
        <v>0.81002531645569542</v>
      </c>
      <c r="P530" s="10">
        <f t="shared" si="77"/>
        <v>0.81002531645569542</v>
      </c>
      <c r="Q530" s="10">
        <f t="shared" si="77"/>
        <v>0.81002531645569542</v>
      </c>
      <c r="R530" s="10">
        <f t="shared" si="77"/>
        <v>0.81002531645569542</v>
      </c>
      <c r="S530" s="10">
        <f t="shared" si="77"/>
        <v>0.81002531645569542</v>
      </c>
      <c r="T530" s="10">
        <f t="shared" si="77"/>
        <v>0.81002531645569542</v>
      </c>
      <c r="U530" s="10">
        <f t="shared" si="77"/>
        <v>0.81002531645569542</v>
      </c>
      <c r="V530" s="10">
        <f t="shared" si="77"/>
        <v>0.81002531645569542</v>
      </c>
      <c r="W530" s="10">
        <f t="shared" si="77"/>
        <v>0.81002531645569542</v>
      </c>
      <c r="X530" s="10">
        <f t="shared" si="77"/>
        <v>0.81002531645569542</v>
      </c>
      <c r="Y530" s="10">
        <f t="shared" si="77"/>
        <v>0.81002531645569542</v>
      </c>
      <c r="Z530" s="10">
        <f t="shared" si="77"/>
        <v>0.81002531645569542</v>
      </c>
      <c r="AA530" s="10">
        <f t="shared" si="77"/>
        <v>0.81002531645569542</v>
      </c>
      <c r="AB530" s="10">
        <f t="shared" si="77"/>
        <v>0.81002531645569542</v>
      </c>
      <c r="AC530" s="10">
        <f t="shared" si="77"/>
        <v>0.81002531645569542</v>
      </c>
    </row>
    <row r="531" spans="1:29" x14ac:dyDescent="0.25">
      <c r="A531" s="2">
        <v>530</v>
      </c>
      <c r="B531" s="3">
        <v>44427</v>
      </c>
      <c r="C531" s="10">
        <f t="shared" si="74"/>
        <v>0.81012658227848022</v>
      </c>
      <c r="D531" s="10">
        <f t="shared" si="75"/>
        <v>0.81012658227848022</v>
      </c>
      <c r="E531" s="10">
        <f t="shared" si="77"/>
        <v>0.81012658227848022</v>
      </c>
      <c r="F531" s="10">
        <f t="shared" si="77"/>
        <v>0.81012658227848022</v>
      </c>
      <c r="G531" s="10">
        <f t="shared" si="77"/>
        <v>0.81012658227848022</v>
      </c>
      <c r="H531" s="10">
        <f t="shared" si="77"/>
        <v>0.81012658227848022</v>
      </c>
      <c r="I531" s="10">
        <f t="shared" si="77"/>
        <v>0.81012658227848022</v>
      </c>
      <c r="J531" s="10">
        <f t="shared" si="77"/>
        <v>0.81012658227848022</v>
      </c>
      <c r="K531" s="10">
        <f t="shared" si="77"/>
        <v>0.81012658227848022</v>
      </c>
      <c r="L531" s="10">
        <f t="shared" si="77"/>
        <v>0.81012658227848022</v>
      </c>
      <c r="M531" s="10">
        <f t="shared" si="77"/>
        <v>0.81012658227848022</v>
      </c>
      <c r="N531" s="10">
        <f t="shared" si="77"/>
        <v>0.81012658227848022</v>
      </c>
      <c r="O531" s="10">
        <f t="shared" si="77"/>
        <v>0.81012658227848022</v>
      </c>
      <c r="P531" s="10">
        <f t="shared" si="77"/>
        <v>0.81012658227848022</v>
      </c>
      <c r="Q531" s="10">
        <f t="shared" si="77"/>
        <v>0.81012658227848022</v>
      </c>
      <c r="R531" s="10">
        <f t="shared" si="77"/>
        <v>0.81012658227848022</v>
      </c>
      <c r="S531" s="10">
        <f t="shared" si="77"/>
        <v>0.81012658227848022</v>
      </c>
      <c r="T531" s="10">
        <f t="shared" si="77"/>
        <v>0.81012658227848022</v>
      </c>
      <c r="U531" s="10">
        <f t="shared" si="77"/>
        <v>0.81012658227848022</v>
      </c>
      <c r="V531" s="10">
        <f t="shared" si="77"/>
        <v>0.81012658227848022</v>
      </c>
      <c r="W531" s="10">
        <f t="shared" si="77"/>
        <v>0.81012658227848022</v>
      </c>
      <c r="X531" s="10">
        <f t="shared" si="77"/>
        <v>0.81012658227848022</v>
      </c>
      <c r="Y531" s="10">
        <f t="shared" si="77"/>
        <v>0.81012658227848022</v>
      </c>
      <c r="Z531" s="10">
        <f t="shared" si="77"/>
        <v>0.81012658227848022</v>
      </c>
      <c r="AA531" s="10">
        <f t="shared" si="77"/>
        <v>0.81012658227848022</v>
      </c>
      <c r="AB531" s="10">
        <f t="shared" si="77"/>
        <v>0.81012658227848022</v>
      </c>
      <c r="AC531" s="10">
        <f t="shared" si="77"/>
        <v>0.81012658227848022</v>
      </c>
    </row>
    <row r="532" spans="1:29" x14ac:dyDescent="0.25">
      <c r="A532" s="2">
        <v>531</v>
      </c>
      <c r="B532" s="3">
        <v>44428</v>
      </c>
      <c r="C532" s="10">
        <f t="shared" si="74"/>
        <v>0.81022784810126502</v>
      </c>
      <c r="D532" s="10">
        <f t="shared" si="75"/>
        <v>0.81022784810126502</v>
      </c>
      <c r="E532" s="10">
        <f t="shared" si="77"/>
        <v>0.81022784810126502</v>
      </c>
      <c r="F532" s="10">
        <f t="shared" si="77"/>
        <v>0.81022784810126502</v>
      </c>
      <c r="G532" s="10">
        <f t="shared" si="77"/>
        <v>0.81022784810126502</v>
      </c>
      <c r="H532" s="10">
        <f t="shared" si="77"/>
        <v>0.81022784810126502</v>
      </c>
      <c r="I532" s="10">
        <f t="shared" si="77"/>
        <v>0.81022784810126502</v>
      </c>
      <c r="J532" s="10">
        <f t="shared" si="77"/>
        <v>0.81022784810126502</v>
      </c>
      <c r="K532" s="10">
        <f t="shared" si="77"/>
        <v>0.81022784810126502</v>
      </c>
      <c r="L532" s="10">
        <f t="shared" si="77"/>
        <v>0.81022784810126502</v>
      </c>
      <c r="M532" s="10">
        <f t="shared" si="77"/>
        <v>0.81022784810126502</v>
      </c>
      <c r="N532" s="10">
        <f t="shared" si="77"/>
        <v>0.81022784810126502</v>
      </c>
      <c r="O532" s="10">
        <f t="shared" si="77"/>
        <v>0.81022784810126502</v>
      </c>
      <c r="P532" s="10">
        <f t="shared" si="77"/>
        <v>0.81022784810126502</v>
      </c>
      <c r="Q532" s="10">
        <f t="shared" si="77"/>
        <v>0.81022784810126502</v>
      </c>
      <c r="R532" s="10">
        <f t="shared" si="77"/>
        <v>0.81022784810126502</v>
      </c>
      <c r="S532" s="10">
        <f t="shared" si="77"/>
        <v>0.81022784810126502</v>
      </c>
      <c r="T532" s="10">
        <f t="shared" si="77"/>
        <v>0.81022784810126502</v>
      </c>
      <c r="U532" s="10">
        <f t="shared" si="77"/>
        <v>0.81022784810126502</v>
      </c>
      <c r="V532" s="10">
        <f t="shared" si="77"/>
        <v>0.81022784810126502</v>
      </c>
      <c r="W532" s="10">
        <f t="shared" si="77"/>
        <v>0.81022784810126502</v>
      </c>
      <c r="X532" s="10">
        <f t="shared" si="77"/>
        <v>0.81022784810126502</v>
      </c>
      <c r="Y532" s="10">
        <f t="shared" si="77"/>
        <v>0.81022784810126502</v>
      </c>
      <c r="Z532" s="10">
        <f t="shared" si="77"/>
        <v>0.81022784810126502</v>
      </c>
      <c r="AA532" s="10">
        <f t="shared" si="77"/>
        <v>0.81022784810126502</v>
      </c>
      <c r="AB532" s="10">
        <f t="shared" si="77"/>
        <v>0.81022784810126502</v>
      </c>
      <c r="AC532" s="10">
        <f t="shared" si="77"/>
        <v>0.81022784810126502</v>
      </c>
    </row>
    <row r="533" spans="1:29" x14ac:dyDescent="0.25">
      <c r="A533" s="2">
        <v>532</v>
      </c>
      <c r="B533" s="3">
        <v>44429</v>
      </c>
      <c r="C533" s="10">
        <f t="shared" si="74"/>
        <v>0.81032911392404983</v>
      </c>
      <c r="D533" s="10">
        <f t="shared" si="75"/>
        <v>0.81032911392404983</v>
      </c>
      <c r="E533" s="10">
        <f t="shared" si="77"/>
        <v>0.81032911392404983</v>
      </c>
      <c r="F533" s="10">
        <f t="shared" si="77"/>
        <v>0.81032911392404983</v>
      </c>
      <c r="G533" s="10">
        <f t="shared" si="77"/>
        <v>0.81032911392404983</v>
      </c>
      <c r="H533" s="10">
        <f t="shared" si="77"/>
        <v>0.81032911392404983</v>
      </c>
      <c r="I533" s="10">
        <f t="shared" si="77"/>
        <v>0.81032911392404983</v>
      </c>
      <c r="J533" s="10">
        <f t="shared" si="77"/>
        <v>0.81032911392404983</v>
      </c>
      <c r="K533" s="10">
        <f t="shared" si="77"/>
        <v>0.81032911392404983</v>
      </c>
      <c r="L533" s="10">
        <f t="shared" si="77"/>
        <v>0.81032911392404983</v>
      </c>
      <c r="M533" s="10">
        <f t="shared" si="77"/>
        <v>0.81032911392404983</v>
      </c>
      <c r="N533" s="10">
        <f t="shared" si="77"/>
        <v>0.81032911392404983</v>
      </c>
      <c r="O533" s="10">
        <f t="shared" si="77"/>
        <v>0.81032911392404983</v>
      </c>
      <c r="P533" s="10">
        <f t="shared" si="77"/>
        <v>0.81032911392404983</v>
      </c>
      <c r="Q533" s="10">
        <f t="shared" si="77"/>
        <v>0.81032911392404983</v>
      </c>
      <c r="R533" s="10">
        <f t="shared" si="77"/>
        <v>0.81032911392404983</v>
      </c>
      <c r="S533" s="10">
        <f t="shared" si="77"/>
        <v>0.81032911392404983</v>
      </c>
      <c r="T533" s="10">
        <f t="shared" si="77"/>
        <v>0.81032911392404983</v>
      </c>
      <c r="U533" s="10">
        <f t="shared" si="77"/>
        <v>0.81032911392404983</v>
      </c>
      <c r="V533" s="10">
        <f t="shared" si="77"/>
        <v>0.81032911392404983</v>
      </c>
      <c r="W533" s="10">
        <f t="shared" si="77"/>
        <v>0.81032911392404983</v>
      </c>
      <c r="X533" s="10">
        <f t="shared" si="77"/>
        <v>0.81032911392404983</v>
      </c>
      <c r="Y533" s="10">
        <f t="shared" si="77"/>
        <v>0.81032911392404983</v>
      </c>
      <c r="Z533" s="10">
        <f t="shared" si="77"/>
        <v>0.81032911392404983</v>
      </c>
      <c r="AA533" s="10">
        <f t="shared" si="77"/>
        <v>0.81032911392404983</v>
      </c>
      <c r="AB533" s="10">
        <f t="shared" si="77"/>
        <v>0.81032911392404983</v>
      </c>
      <c r="AC533" s="10">
        <f t="shared" si="77"/>
        <v>0.81032911392404983</v>
      </c>
    </row>
    <row r="534" spans="1:29" x14ac:dyDescent="0.25">
      <c r="A534" s="2">
        <v>533</v>
      </c>
      <c r="B534" s="3">
        <v>44430</v>
      </c>
      <c r="C534" s="10">
        <f t="shared" si="74"/>
        <v>0.81043037974683463</v>
      </c>
      <c r="D534" s="10">
        <f t="shared" si="75"/>
        <v>0.81043037974683463</v>
      </c>
      <c r="E534" s="10">
        <f t="shared" si="77"/>
        <v>0.81043037974683463</v>
      </c>
      <c r="F534" s="10">
        <f t="shared" si="77"/>
        <v>0.81043037974683463</v>
      </c>
      <c r="G534" s="10">
        <f t="shared" si="77"/>
        <v>0.81043037974683463</v>
      </c>
      <c r="H534" s="10">
        <f t="shared" si="77"/>
        <v>0.81043037974683463</v>
      </c>
      <c r="I534" s="10">
        <f t="shared" si="77"/>
        <v>0.81043037974683463</v>
      </c>
      <c r="J534" s="10">
        <f t="shared" si="77"/>
        <v>0.81043037974683463</v>
      </c>
      <c r="K534" s="10">
        <f t="shared" si="77"/>
        <v>0.81043037974683463</v>
      </c>
      <c r="L534" s="10">
        <f t="shared" si="77"/>
        <v>0.81043037974683463</v>
      </c>
      <c r="M534" s="10">
        <f t="shared" si="77"/>
        <v>0.81043037974683463</v>
      </c>
      <c r="N534" s="10">
        <f t="shared" si="77"/>
        <v>0.81043037974683463</v>
      </c>
      <c r="O534" s="10">
        <f t="shared" si="77"/>
        <v>0.81043037974683463</v>
      </c>
      <c r="P534" s="10">
        <f t="shared" si="77"/>
        <v>0.81043037974683463</v>
      </c>
      <c r="Q534" s="10">
        <f t="shared" si="77"/>
        <v>0.81043037974683463</v>
      </c>
      <c r="R534" s="10">
        <f t="shared" si="77"/>
        <v>0.81043037974683463</v>
      </c>
      <c r="S534" s="10">
        <f t="shared" si="77"/>
        <v>0.81043037974683463</v>
      </c>
      <c r="T534" s="10">
        <f t="shared" si="77"/>
        <v>0.81043037974683463</v>
      </c>
      <c r="U534" s="10">
        <f t="shared" si="77"/>
        <v>0.81043037974683463</v>
      </c>
      <c r="V534" s="10">
        <f t="shared" si="77"/>
        <v>0.81043037974683463</v>
      </c>
      <c r="W534" s="10">
        <f t="shared" si="77"/>
        <v>0.81043037974683463</v>
      </c>
      <c r="X534" s="10">
        <f t="shared" si="77"/>
        <v>0.81043037974683463</v>
      </c>
      <c r="Y534" s="10">
        <f t="shared" si="77"/>
        <v>0.81043037974683463</v>
      </c>
      <c r="Z534" s="10">
        <f t="shared" si="77"/>
        <v>0.81043037974683463</v>
      </c>
      <c r="AA534" s="10">
        <f t="shared" si="77"/>
        <v>0.81043037974683463</v>
      </c>
      <c r="AB534" s="10">
        <f t="shared" si="77"/>
        <v>0.81043037974683463</v>
      </c>
      <c r="AC534" s="10">
        <f t="shared" si="77"/>
        <v>0.81043037974683463</v>
      </c>
    </row>
    <row r="535" spans="1:29" x14ac:dyDescent="0.25">
      <c r="A535" s="2">
        <v>534</v>
      </c>
      <c r="B535" s="3">
        <v>44431</v>
      </c>
      <c r="C535" s="10">
        <f t="shared" si="74"/>
        <v>0.81053164556961943</v>
      </c>
      <c r="D535" s="10">
        <f t="shared" si="75"/>
        <v>0.81053164556961943</v>
      </c>
      <c r="E535" s="10">
        <f t="shared" si="77"/>
        <v>0.81053164556961943</v>
      </c>
      <c r="F535" s="10">
        <f t="shared" si="77"/>
        <v>0.81053164556961943</v>
      </c>
      <c r="G535" s="10">
        <f t="shared" si="77"/>
        <v>0.81053164556961943</v>
      </c>
      <c r="H535" s="10">
        <f t="shared" si="77"/>
        <v>0.81053164556961943</v>
      </c>
      <c r="I535" s="10">
        <f t="shared" si="77"/>
        <v>0.81053164556961943</v>
      </c>
      <c r="J535" s="10">
        <f t="shared" si="77"/>
        <v>0.81053164556961943</v>
      </c>
      <c r="K535" s="10">
        <f t="shared" si="77"/>
        <v>0.81053164556961943</v>
      </c>
      <c r="L535" s="10">
        <f t="shared" si="77"/>
        <v>0.81053164556961943</v>
      </c>
      <c r="M535" s="10">
        <f t="shared" si="77"/>
        <v>0.81053164556961943</v>
      </c>
      <c r="N535" s="10">
        <f t="shared" si="77"/>
        <v>0.81053164556961943</v>
      </c>
      <c r="O535" s="10">
        <f t="shared" si="77"/>
        <v>0.81053164556961943</v>
      </c>
      <c r="P535" s="10">
        <f t="shared" si="77"/>
        <v>0.81053164556961943</v>
      </c>
      <c r="Q535" s="10">
        <f t="shared" si="77"/>
        <v>0.81053164556961943</v>
      </c>
      <c r="R535" s="10">
        <f t="shared" si="77"/>
        <v>0.81053164556961943</v>
      </c>
      <c r="S535" s="10">
        <f t="shared" si="77"/>
        <v>0.81053164556961943</v>
      </c>
      <c r="T535" s="10">
        <f t="shared" si="77"/>
        <v>0.81053164556961943</v>
      </c>
      <c r="U535" s="10">
        <f t="shared" si="77"/>
        <v>0.81053164556961943</v>
      </c>
      <c r="V535" s="10">
        <f t="shared" si="77"/>
        <v>0.81053164556961943</v>
      </c>
      <c r="W535" s="10">
        <f t="shared" si="77"/>
        <v>0.81053164556961943</v>
      </c>
      <c r="X535" s="10">
        <f t="shared" si="77"/>
        <v>0.81053164556961943</v>
      </c>
      <c r="Y535" s="10">
        <f t="shared" si="77"/>
        <v>0.81053164556961943</v>
      </c>
      <c r="Z535" s="10">
        <f t="shared" si="77"/>
        <v>0.81053164556961943</v>
      </c>
      <c r="AA535" s="10">
        <f t="shared" si="77"/>
        <v>0.81053164556961943</v>
      </c>
      <c r="AB535" s="10">
        <f t="shared" si="77"/>
        <v>0.81053164556961943</v>
      </c>
      <c r="AC535" s="10">
        <f t="shared" si="77"/>
        <v>0.81053164556961943</v>
      </c>
    </row>
    <row r="536" spans="1:29" x14ac:dyDescent="0.25">
      <c r="A536" s="2">
        <v>535</v>
      </c>
      <c r="B536" s="3">
        <v>44432</v>
      </c>
      <c r="C536" s="10">
        <f t="shared" si="74"/>
        <v>0.81063291139240423</v>
      </c>
      <c r="D536" s="10">
        <f t="shared" si="75"/>
        <v>0.81063291139240423</v>
      </c>
      <c r="E536" s="10">
        <f t="shared" si="77"/>
        <v>0.81063291139240423</v>
      </c>
      <c r="F536" s="10">
        <f t="shared" si="77"/>
        <v>0.81063291139240423</v>
      </c>
      <c r="G536" s="10">
        <f t="shared" si="77"/>
        <v>0.81063291139240423</v>
      </c>
      <c r="H536" s="10">
        <f t="shared" si="77"/>
        <v>0.81063291139240423</v>
      </c>
      <c r="I536" s="10">
        <f t="shared" si="77"/>
        <v>0.81063291139240423</v>
      </c>
      <c r="J536" s="10">
        <f t="shared" si="77"/>
        <v>0.81063291139240423</v>
      </c>
      <c r="K536" s="10">
        <f t="shared" si="77"/>
        <v>0.81063291139240423</v>
      </c>
      <c r="L536" s="10">
        <f t="shared" si="77"/>
        <v>0.81063291139240423</v>
      </c>
      <c r="M536" s="10">
        <f t="shared" si="77"/>
        <v>0.81063291139240423</v>
      </c>
      <c r="N536" s="10">
        <f t="shared" si="77"/>
        <v>0.81063291139240423</v>
      </c>
      <c r="O536" s="10">
        <f t="shared" si="77"/>
        <v>0.81063291139240423</v>
      </c>
      <c r="P536" s="10">
        <f t="shared" si="77"/>
        <v>0.81063291139240423</v>
      </c>
      <c r="Q536" s="10">
        <f t="shared" si="77"/>
        <v>0.81063291139240423</v>
      </c>
      <c r="R536" s="10">
        <f t="shared" si="77"/>
        <v>0.81063291139240423</v>
      </c>
      <c r="S536" s="10">
        <f t="shared" si="77"/>
        <v>0.81063291139240423</v>
      </c>
      <c r="T536" s="10">
        <f t="shared" si="77"/>
        <v>0.81063291139240423</v>
      </c>
      <c r="U536" s="10">
        <f t="shared" si="77"/>
        <v>0.81063291139240423</v>
      </c>
      <c r="V536" s="10">
        <f t="shared" si="77"/>
        <v>0.81063291139240423</v>
      </c>
      <c r="W536" s="10">
        <f t="shared" si="77"/>
        <v>0.81063291139240423</v>
      </c>
      <c r="X536" s="10">
        <f t="shared" si="77"/>
        <v>0.81063291139240423</v>
      </c>
      <c r="Y536" s="10">
        <f t="shared" si="77"/>
        <v>0.81063291139240423</v>
      </c>
      <c r="Z536" s="10">
        <f t="shared" si="77"/>
        <v>0.81063291139240423</v>
      </c>
      <c r="AA536" s="10">
        <f t="shared" si="77"/>
        <v>0.81063291139240423</v>
      </c>
      <c r="AB536" s="10">
        <f t="shared" si="77"/>
        <v>0.81063291139240423</v>
      </c>
      <c r="AC536" s="10">
        <f t="shared" si="77"/>
        <v>0.81063291139240423</v>
      </c>
    </row>
    <row r="537" spans="1:29" x14ac:dyDescent="0.25">
      <c r="A537" s="2">
        <v>536</v>
      </c>
      <c r="B537" s="3">
        <v>44433</v>
      </c>
      <c r="C537" s="10">
        <f t="shared" si="74"/>
        <v>0.81073417721518903</v>
      </c>
      <c r="D537" s="10">
        <f t="shared" si="75"/>
        <v>0.81073417721518903</v>
      </c>
      <c r="E537" s="10">
        <f t="shared" si="77"/>
        <v>0.81073417721518903</v>
      </c>
      <c r="F537" s="10">
        <f t="shared" si="77"/>
        <v>0.81073417721518903</v>
      </c>
      <c r="G537" s="10">
        <f t="shared" si="77"/>
        <v>0.81073417721518903</v>
      </c>
      <c r="H537" s="10">
        <f t="shared" si="77"/>
        <v>0.81073417721518903</v>
      </c>
      <c r="I537" s="10">
        <f t="shared" si="77"/>
        <v>0.81073417721518903</v>
      </c>
      <c r="J537" s="10">
        <f t="shared" si="77"/>
        <v>0.81073417721518903</v>
      </c>
      <c r="K537" s="10">
        <f t="shared" si="77"/>
        <v>0.81073417721518903</v>
      </c>
      <c r="L537" s="10">
        <f t="shared" si="77"/>
        <v>0.81073417721518903</v>
      </c>
      <c r="M537" s="10">
        <f t="shared" si="77"/>
        <v>0.81073417721518903</v>
      </c>
      <c r="N537" s="10">
        <f t="shared" si="77"/>
        <v>0.81073417721518903</v>
      </c>
      <c r="O537" s="10">
        <f t="shared" si="77"/>
        <v>0.81073417721518903</v>
      </c>
      <c r="P537" s="10">
        <f t="shared" si="77"/>
        <v>0.81073417721518903</v>
      </c>
      <c r="Q537" s="10">
        <f t="shared" si="77"/>
        <v>0.81073417721518903</v>
      </c>
      <c r="R537" s="10">
        <f t="shared" si="77"/>
        <v>0.81073417721518903</v>
      </c>
      <c r="S537" s="10">
        <f t="shared" si="77"/>
        <v>0.81073417721518903</v>
      </c>
      <c r="T537" s="10">
        <f t="shared" si="77"/>
        <v>0.81073417721518903</v>
      </c>
      <c r="U537" s="10">
        <f t="shared" si="77"/>
        <v>0.81073417721518903</v>
      </c>
      <c r="V537" s="10">
        <f t="shared" si="77"/>
        <v>0.81073417721518903</v>
      </c>
      <c r="W537" s="10">
        <f t="shared" si="77"/>
        <v>0.81073417721518903</v>
      </c>
      <c r="X537" s="10">
        <f t="shared" si="77"/>
        <v>0.81073417721518903</v>
      </c>
      <c r="Y537" s="10">
        <f t="shared" ref="E537:AC547" si="78">X537</f>
        <v>0.81073417721518903</v>
      </c>
      <c r="Z537" s="10">
        <f t="shared" si="78"/>
        <v>0.81073417721518903</v>
      </c>
      <c r="AA537" s="10">
        <f t="shared" si="78"/>
        <v>0.81073417721518903</v>
      </c>
      <c r="AB537" s="10">
        <f t="shared" si="78"/>
        <v>0.81073417721518903</v>
      </c>
      <c r="AC537" s="10">
        <f t="shared" si="78"/>
        <v>0.81073417721518903</v>
      </c>
    </row>
    <row r="538" spans="1:29" x14ac:dyDescent="0.25">
      <c r="A538" s="2">
        <v>537</v>
      </c>
      <c r="B538" s="3">
        <v>44434</v>
      </c>
      <c r="C538" s="10">
        <f t="shared" si="74"/>
        <v>0.81083544303797384</v>
      </c>
      <c r="D538" s="10">
        <f t="shared" si="75"/>
        <v>0.81083544303797384</v>
      </c>
      <c r="E538" s="10">
        <f t="shared" si="78"/>
        <v>0.81083544303797384</v>
      </c>
      <c r="F538" s="10">
        <f t="shared" si="78"/>
        <v>0.81083544303797384</v>
      </c>
      <c r="G538" s="10">
        <f t="shared" si="78"/>
        <v>0.81083544303797384</v>
      </c>
      <c r="H538" s="10">
        <f t="shared" si="78"/>
        <v>0.81083544303797384</v>
      </c>
      <c r="I538" s="10">
        <f t="shared" si="78"/>
        <v>0.81083544303797384</v>
      </c>
      <c r="J538" s="10">
        <f t="shared" si="78"/>
        <v>0.81083544303797384</v>
      </c>
      <c r="K538" s="10">
        <f t="shared" si="78"/>
        <v>0.81083544303797384</v>
      </c>
      <c r="L538" s="10">
        <f t="shared" si="78"/>
        <v>0.81083544303797384</v>
      </c>
      <c r="M538" s="10">
        <f t="shared" si="78"/>
        <v>0.81083544303797384</v>
      </c>
      <c r="N538" s="10">
        <f t="shared" si="78"/>
        <v>0.81083544303797384</v>
      </c>
      <c r="O538" s="10">
        <f t="shared" si="78"/>
        <v>0.81083544303797384</v>
      </c>
      <c r="P538" s="10">
        <f t="shared" si="78"/>
        <v>0.81083544303797384</v>
      </c>
      <c r="Q538" s="10">
        <f t="shared" si="78"/>
        <v>0.81083544303797384</v>
      </c>
      <c r="R538" s="10">
        <f t="shared" si="78"/>
        <v>0.81083544303797384</v>
      </c>
      <c r="S538" s="10">
        <f t="shared" si="78"/>
        <v>0.81083544303797384</v>
      </c>
      <c r="T538" s="10">
        <f t="shared" si="78"/>
        <v>0.81083544303797384</v>
      </c>
      <c r="U538" s="10">
        <f t="shared" si="78"/>
        <v>0.81083544303797384</v>
      </c>
      <c r="V538" s="10">
        <f t="shared" si="78"/>
        <v>0.81083544303797384</v>
      </c>
      <c r="W538" s="10">
        <f t="shared" si="78"/>
        <v>0.81083544303797384</v>
      </c>
      <c r="X538" s="10">
        <f t="shared" si="78"/>
        <v>0.81083544303797384</v>
      </c>
      <c r="Y538" s="10">
        <f t="shared" si="78"/>
        <v>0.81083544303797384</v>
      </c>
      <c r="Z538" s="10">
        <f t="shared" si="78"/>
        <v>0.81083544303797384</v>
      </c>
      <c r="AA538" s="10">
        <f t="shared" si="78"/>
        <v>0.81083544303797384</v>
      </c>
      <c r="AB538" s="10">
        <f t="shared" si="78"/>
        <v>0.81083544303797384</v>
      </c>
      <c r="AC538" s="10">
        <f t="shared" si="78"/>
        <v>0.81083544303797384</v>
      </c>
    </row>
    <row r="539" spans="1:29" x14ac:dyDescent="0.25">
      <c r="A539" s="2">
        <v>538</v>
      </c>
      <c r="B539" s="3">
        <v>44435</v>
      </c>
      <c r="C539" s="10">
        <f t="shared" si="74"/>
        <v>0.81093670886075864</v>
      </c>
      <c r="D539" s="10">
        <f t="shared" si="75"/>
        <v>0.81093670886075864</v>
      </c>
      <c r="E539" s="10">
        <f t="shared" si="78"/>
        <v>0.81093670886075864</v>
      </c>
      <c r="F539" s="10">
        <f t="shared" si="78"/>
        <v>0.81093670886075864</v>
      </c>
      <c r="G539" s="10">
        <f t="shared" si="78"/>
        <v>0.81093670886075864</v>
      </c>
      <c r="H539" s="10">
        <f t="shared" si="78"/>
        <v>0.81093670886075864</v>
      </c>
      <c r="I539" s="10">
        <f t="shared" si="78"/>
        <v>0.81093670886075864</v>
      </c>
      <c r="J539" s="10">
        <f t="shared" si="78"/>
        <v>0.81093670886075864</v>
      </c>
      <c r="K539" s="10">
        <f t="shared" si="78"/>
        <v>0.81093670886075864</v>
      </c>
      <c r="L539" s="10">
        <f t="shared" si="78"/>
        <v>0.81093670886075864</v>
      </c>
      <c r="M539" s="10">
        <f t="shared" si="78"/>
        <v>0.81093670886075864</v>
      </c>
      <c r="N539" s="10">
        <f t="shared" si="78"/>
        <v>0.81093670886075864</v>
      </c>
      <c r="O539" s="10">
        <f t="shared" si="78"/>
        <v>0.81093670886075864</v>
      </c>
      <c r="P539" s="10">
        <f t="shared" si="78"/>
        <v>0.81093670886075864</v>
      </c>
      <c r="Q539" s="10">
        <f t="shared" si="78"/>
        <v>0.81093670886075864</v>
      </c>
      <c r="R539" s="10">
        <f t="shared" si="78"/>
        <v>0.81093670886075864</v>
      </c>
      <c r="S539" s="10">
        <f t="shared" si="78"/>
        <v>0.81093670886075864</v>
      </c>
      <c r="T539" s="10">
        <f t="shared" si="78"/>
        <v>0.81093670886075864</v>
      </c>
      <c r="U539" s="10">
        <f t="shared" si="78"/>
        <v>0.81093670886075864</v>
      </c>
      <c r="V539" s="10">
        <f t="shared" si="78"/>
        <v>0.81093670886075864</v>
      </c>
      <c r="W539" s="10">
        <f t="shared" si="78"/>
        <v>0.81093670886075864</v>
      </c>
      <c r="X539" s="10">
        <f t="shared" si="78"/>
        <v>0.81093670886075864</v>
      </c>
      <c r="Y539" s="10">
        <f t="shared" si="78"/>
        <v>0.81093670886075864</v>
      </c>
      <c r="Z539" s="10">
        <f t="shared" si="78"/>
        <v>0.81093670886075864</v>
      </c>
      <c r="AA539" s="10">
        <f t="shared" si="78"/>
        <v>0.81093670886075864</v>
      </c>
      <c r="AB539" s="10">
        <f t="shared" si="78"/>
        <v>0.81093670886075864</v>
      </c>
      <c r="AC539" s="10">
        <f t="shared" si="78"/>
        <v>0.81093670886075864</v>
      </c>
    </row>
    <row r="540" spans="1:29" x14ac:dyDescent="0.25">
      <c r="A540" s="2">
        <v>539</v>
      </c>
      <c r="B540" s="3">
        <v>44436</v>
      </c>
      <c r="C540" s="10">
        <f t="shared" si="74"/>
        <v>0.81103797468354344</v>
      </c>
      <c r="D540" s="10">
        <f t="shared" si="75"/>
        <v>0.81103797468354344</v>
      </c>
      <c r="E540" s="10">
        <f t="shared" si="78"/>
        <v>0.81103797468354344</v>
      </c>
      <c r="F540" s="10">
        <f t="shared" si="78"/>
        <v>0.81103797468354344</v>
      </c>
      <c r="G540" s="10">
        <f t="shared" si="78"/>
        <v>0.81103797468354344</v>
      </c>
      <c r="H540" s="10">
        <f t="shared" si="78"/>
        <v>0.81103797468354344</v>
      </c>
      <c r="I540" s="10">
        <f t="shared" si="78"/>
        <v>0.81103797468354344</v>
      </c>
      <c r="J540" s="10">
        <f t="shared" si="78"/>
        <v>0.81103797468354344</v>
      </c>
      <c r="K540" s="10">
        <f t="shared" si="78"/>
        <v>0.81103797468354344</v>
      </c>
      <c r="L540" s="10">
        <f t="shared" si="78"/>
        <v>0.81103797468354344</v>
      </c>
      <c r="M540" s="10">
        <f t="shared" si="78"/>
        <v>0.81103797468354344</v>
      </c>
      <c r="N540" s="10">
        <f t="shared" si="78"/>
        <v>0.81103797468354344</v>
      </c>
      <c r="O540" s="10">
        <f t="shared" si="78"/>
        <v>0.81103797468354344</v>
      </c>
      <c r="P540" s="10">
        <f t="shared" si="78"/>
        <v>0.81103797468354344</v>
      </c>
      <c r="Q540" s="10">
        <f t="shared" si="78"/>
        <v>0.81103797468354344</v>
      </c>
      <c r="R540" s="10">
        <f t="shared" si="78"/>
        <v>0.81103797468354344</v>
      </c>
      <c r="S540" s="10">
        <f t="shared" si="78"/>
        <v>0.81103797468354344</v>
      </c>
      <c r="T540" s="10">
        <f t="shared" si="78"/>
        <v>0.81103797468354344</v>
      </c>
      <c r="U540" s="10">
        <f t="shared" si="78"/>
        <v>0.81103797468354344</v>
      </c>
      <c r="V540" s="10">
        <f t="shared" si="78"/>
        <v>0.81103797468354344</v>
      </c>
      <c r="W540" s="10">
        <f t="shared" si="78"/>
        <v>0.81103797468354344</v>
      </c>
      <c r="X540" s="10">
        <f t="shared" si="78"/>
        <v>0.81103797468354344</v>
      </c>
      <c r="Y540" s="10">
        <f t="shared" si="78"/>
        <v>0.81103797468354344</v>
      </c>
      <c r="Z540" s="10">
        <f t="shared" si="78"/>
        <v>0.81103797468354344</v>
      </c>
      <c r="AA540" s="10">
        <f t="shared" si="78"/>
        <v>0.81103797468354344</v>
      </c>
      <c r="AB540" s="10">
        <f t="shared" si="78"/>
        <v>0.81103797468354344</v>
      </c>
      <c r="AC540" s="10">
        <f t="shared" si="78"/>
        <v>0.81103797468354344</v>
      </c>
    </row>
    <row r="541" spans="1:29" x14ac:dyDescent="0.25">
      <c r="A541" s="2">
        <v>540</v>
      </c>
      <c r="B541" s="3">
        <v>44437</v>
      </c>
      <c r="C541" s="10">
        <f t="shared" si="74"/>
        <v>0.81113924050632824</v>
      </c>
      <c r="D541" s="10">
        <f t="shared" si="75"/>
        <v>0.81113924050632824</v>
      </c>
      <c r="E541" s="10">
        <f t="shared" si="78"/>
        <v>0.81113924050632824</v>
      </c>
      <c r="F541" s="10">
        <f t="shared" si="78"/>
        <v>0.81113924050632824</v>
      </c>
      <c r="G541" s="10">
        <f t="shared" si="78"/>
        <v>0.81113924050632824</v>
      </c>
      <c r="H541" s="10">
        <f t="shared" si="78"/>
        <v>0.81113924050632824</v>
      </c>
      <c r="I541" s="10">
        <f t="shared" si="78"/>
        <v>0.81113924050632824</v>
      </c>
      <c r="J541" s="10">
        <f t="shared" si="78"/>
        <v>0.81113924050632824</v>
      </c>
      <c r="K541" s="10">
        <f t="shared" si="78"/>
        <v>0.81113924050632824</v>
      </c>
      <c r="L541" s="10">
        <f t="shared" si="78"/>
        <v>0.81113924050632824</v>
      </c>
      <c r="M541" s="10">
        <f t="shared" si="78"/>
        <v>0.81113924050632824</v>
      </c>
      <c r="N541" s="10">
        <f t="shared" si="78"/>
        <v>0.81113924050632824</v>
      </c>
      <c r="O541" s="10">
        <f t="shared" si="78"/>
        <v>0.81113924050632824</v>
      </c>
      <c r="P541" s="10">
        <f t="shared" si="78"/>
        <v>0.81113924050632824</v>
      </c>
      <c r="Q541" s="10">
        <f t="shared" si="78"/>
        <v>0.81113924050632824</v>
      </c>
      <c r="R541" s="10">
        <f t="shared" si="78"/>
        <v>0.81113924050632824</v>
      </c>
      <c r="S541" s="10">
        <f t="shared" si="78"/>
        <v>0.81113924050632824</v>
      </c>
      <c r="T541" s="10">
        <f t="shared" si="78"/>
        <v>0.81113924050632824</v>
      </c>
      <c r="U541" s="10">
        <f t="shared" si="78"/>
        <v>0.81113924050632824</v>
      </c>
      <c r="V541" s="10">
        <f t="shared" si="78"/>
        <v>0.81113924050632824</v>
      </c>
      <c r="W541" s="10">
        <f t="shared" si="78"/>
        <v>0.81113924050632824</v>
      </c>
      <c r="X541" s="10">
        <f t="shared" si="78"/>
        <v>0.81113924050632824</v>
      </c>
      <c r="Y541" s="10">
        <f t="shared" si="78"/>
        <v>0.81113924050632824</v>
      </c>
      <c r="Z541" s="10">
        <f t="shared" si="78"/>
        <v>0.81113924050632824</v>
      </c>
      <c r="AA541" s="10">
        <f t="shared" si="78"/>
        <v>0.81113924050632824</v>
      </c>
      <c r="AB541" s="10">
        <f t="shared" si="78"/>
        <v>0.81113924050632824</v>
      </c>
      <c r="AC541" s="10">
        <f t="shared" si="78"/>
        <v>0.81113924050632824</v>
      </c>
    </row>
    <row r="542" spans="1:29" x14ac:dyDescent="0.25">
      <c r="A542" s="2">
        <v>541</v>
      </c>
      <c r="B542" s="3">
        <v>44438</v>
      </c>
      <c r="C542" s="10">
        <f t="shared" si="74"/>
        <v>0.81124050632911304</v>
      </c>
      <c r="D542" s="10">
        <f t="shared" si="75"/>
        <v>0.81124050632911304</v>
      </c>
      <c r="E542" s="10">
        <f t="shared" si="78"/>
        <v>0.81124050632911304</v>
      </c>
      <c r="F542" s="10">
        <f t="shared" si="78"/>
        <v>0.81124050632911304</v>
      </c>
      <c r="G542" s="10">
        <f t="shared" si="78"/>
        <v>0.81124050632911304</v>
      </c>
      <c r="H542" s="10">
        <f t="shared" si="78"/>
        <v>0.81124050632911304</v>
      </c>
      <c r="I542" s="10">
        <f t="shared" si="78"/>
        <v>0.81124050632911304</v>
      </c>
      <c r="J542" s="10">
        <f t="shared" si="78"/>
        <v>0.81124050632911304</v>
      </c>
      <c r="K542" s="10">
        <f t="shared" si="78"/>
        <v>0.81124050632911304</v>
      </c>
      <c r="L542" s="10">
        <f t="shared" si="78"/>
        <v>0.81124050632911304</v>
      </c>
      <c r="M542" s="10">
        <f t="shared" si="78"/>
        <v>0.81124050632911304</v>
      </c>
      <c r="N542" s="10">
        <f t="shared" si="78"/>
        <v>0.81124050632911304</v>
      </c>
      <c r="O542" s="10">
        <f t="shared" si="78"/>
        <v>0.81124050632911304</v>
      </c>
      <c r="P542" s="10">
        <f t="shared" si="78"/>
        <v>0.81124050632911304</v>
      </c>
      <c r="Q542" s="10">
        <f t="shared" si="78"/>
        <v>0.81124050632911304</v>
      </c>
      <c r="R542" s="10">
        <f t="shared" si="78"/>
        <v>0.81124050632911304</v>
      </c>
      <c r="S542" s="10">
        <f t="shared" si="78"/>
        <v>0.81124050632911304</v>
      </c>
      <c r="T542" s="10">
        <f t="shared" si="78"/>
        <v>0.81124050632911304</v>
      </c>
      <c r="U542" s="10">
        <f t="shared" si="78"/>
        <v>0.81124050632911304</v>
      </c>
      <c r="V542" s="10">
        <f t="shared" si="78"/>
        <v>0.81124050632911304</v>
      </c>
      <c r="W542" s="10">
        <f t="shared" si="78"/>
        <v>0.81124050632911304</v>
      </c>
      <c r="X542" s="10">
        <f t="shared" si="78"/>
        <v>0.81124050632911304</v>
      </c>
      <c r="Y542" s="10">
        <f t="shared" si="78"/>
        <v>0.81124050632911304</v>
      </c>
      <c r="Z542" s="10">
        <f t="shared" si="78"/>
        <v>0.81124050632911304</v>
      </c>
      <c r="AA542" s="10">
        <f t="shared" si="78"/>
        <v>0.81124050632911304</v>
      </c>
      <c r="AB542" s="10">
        <f t="shared" si="78"/>
        <v>0.81124050632911304</v>
      </c>
      <c r="AC542" s="10">
        <f t="shared" si="78"/>
        <v>0.81124050632911304</v>
      </c>
    </row>
    <row r="543" spans="1:29" x14ac:dyDescent="0.25">
      <c r="A543" s="2">
        <v>542</v>
      </c>
      <c r="B543" s="3">
        <v>44439</v>
      </c>
      <c r="C543" s="10">
        <f t="shared" si="74"/>
        <v>0.81134177215189784</v>
      </c>
      <c r="D543" s="10">
        <f t="shared" si="75"/>
        <v>0.81134177215189784</v>
      </c>
      <c r="E543" s="10">
        <f t="shared" si="78"/>
        <v>0.81134177215189784</v>
      </c>
      <c r="F543" s="10">
        <f t="shared" si="78"/>
        <v>0.81134177215189784</v>
      </c>
      <c r="G543" s="10">
        <f t="shared" si="78"/>
        <v>0.81134177215189784</v>
      </c>
      <c r="H543" s="10">
        <f t="shared" si="78"/>
        <v>0.81134177215189784</v>
      </c>
      <c r="I543" s="10">
        <f t="shared" si="78"/>
        <v>0.81134177215189784</v>
      </c>
      <c r="J543" s="10">
        <f t="shared" si="78"/>
        <v>0.81134177215189784</v>
      </c>
      <c r="K543" s="10">
        <f t="shared" si="78"/>
        <v>0.81134177215189784</v>
      </c>
      <c r="L543" s="10">
        <f t="shared" si="78"/>
        <v>0.81134177215189784</v>
      </c>
      <c r="M543" s="10">
        <f t="shared" si="78"/>
        <v>0.81134177215189784</v>
      </c>
      <c r="N543" s="10">
        <f t="shared" si="78"/>
        <v>0.81134177215189784</v>
      </c>
      <c r="O543" s="10">
        <f t="shared" si="78"/>
        <v>0.81134177215189784</v>
      </c>
      <c r="P543" s="10">
        <f t="shared" si="78"/>
        <v>0.81134177215189784</v>
      </c>
      <c r="Q543" s="10">
        <f t="shared" si="78"/>
        <v>0.81134177215189784</v>
      </c>
      <c r="R543" s="10">
        <f t="shared" si="78"/>
        <v>0.81134177215189784</v>
      </c>
      <c r="S543" s="10">
        <f t="shared" si="78"/>
        <v>0.81134177215189784</v>
      </c>
      <c r="T543" s="10">
        <f t="shared" si="78"/>
        <v>0.81134177215189784</v>
      </c>
      <c r="U543" s="10">
        <f t="shared" si="78"/>
        <v>0.81134177215189784</v>
      </c>
      <c r="V543" s="10">
        <f t="shared" si="78"/>
        <v>0.81134177215189784</v>
      </c>
      <c r="W543" s="10">
        <f t="shared" si="78"/>
        <v>0.81134177215189784</v>
      </c>
      <c r="X543" s="10">
        <f t="shared" si="78"/>
        <v>0.81134177215189784</v>
      </c>
      <c r="Y543" s="10">
        <f t="shared" si="78"/>
        <v>0.81134177215189784</v>
      </c>
      <c r="Z543" s="10">
        <f t="shared" si="78"/>
        <v>0.81134177215189784</v>
      </c>
      <c r="AA543" s="10">
        <f t="shared" si="78"/>
        <v>0.81134177215189784</v>
      </c>
      <c r="AB543" s="10">
        <f t="shared" si="78"/>
        <v>0.81134177215189784</v>
      </c>
      <c r="AC543" s="10">
        <f t="shared" si="78"/>
        <v>0.81134177215189784</v>
      </c>
    </row>
    <row r="544" spans="1:29" x14ac:dyDescent="0.25">
      <c r="A544" s="2">
        <v>543</v>
      </c>
      <c r="B544" s="3">
        <v>44440</v>
      </c>
      <c r="C544" s="10">
        <f t="shared" si="74"/>
        <v>0.81144303797468265</v>
      </c>
      <c r="D544" s="10">
        <f t="shared" si="75"/>
        <v>0.81144303797468265</v>
      </c>
      <c r="E544" s="10">
        <f t="shared" si="78"/>
        <v>0.81144303797468265</v>
      </c>
      <c r="F544" s="10">
        <f t="shared" si="78"/>
        <v>0.81144303797468265</v>
      </c>
      <c r="G544" s="10">
        <f t="shared" si="78"/>
        <v>0.81144303797468265</v>
      </c>
      <c r="H544" s="10">
        <f t="shared" si="78"/>
        <v>0.81144303797468265</v>
      </c>
      <c r="I544" s="10">
        <f t="shared" si="78"/>
        <v>0.81144303797468265</v>
      </c>
      <c r="J544" s="10">
        <f t="shared" si="78"/>
        <v>0.81144303797468265</v>
      </c>
      <c r="K544" s="10">
        <f t="shared" si="78"/>
        <v>0.81144303797468265</v>
      </c>
      <c r="L544" s="10">
        <f t="shared" si="78"/>
        <v>0.81144303797468265</v>
      </c>
      <c r="M544" s="10">
        <f t="shared" si="78"/>
        <v>0.81144303797468265</v>
      </c>
      <c r="N544" s="10">
        <f t="shared" si="78"/>
        <v>0.81144303797468265</v>
      </c>
      <c r="O544" s="10">
        <f t="shared" si="78"/>
        <v>0.81144303797468265</v>
      </c>
      <c r="P544" s="10">
        <f t="shared" si="78"/>
        <v>0.81144303797468265</v>
      </c>
      <c r="Q544" s="10">
        <f t="shared" si="78"/>
        <v>0.81144303797468265</v>
      </c>
      <c r="R544" s="10">
        <f t="shared" si="78"/>
        <v>0.81144303797468265</v>
      </c>
      <c r="S544" s="10">
        <f t="shared" si="78"/>
        <v>0.81144303797468265</v>
      </c>
      <c r="T544" s="10">
        <f t="shared" si="78"/>
        <v>0.81144303797468265</v>
      </c>
      <c r="U544" s="10">
        <f t="shared" si="78"/>
        <v>0.81144303797468265</v>
      </c>
      <c r="V544" s="10">
        <f t="shared" si="78"/>
        <v>0.81144303797468265</v>
      </c>
      <c r="W544" s="10">
        <f t="shared" si="78"/>
        <v>0.81144303797468265</v>
      </c>
      <c r="X544" s="10">
        <f t="shared" si="78"/>
        <v>0.81144303797468265</v>
      </c>
      <c r="Y544" s="10">
        <f t="shared" si="78"/>
        <v>0.81144303797468265</v>
      </c>
      <c r="Z544" s="10">
        <f t="shared" si="78"/>
        <v>0.81144303797468265</v>
      </c>
      <c r="AA544" s="10">
        <f t="shared" si="78"/>
        <v>0.81144303797468265</v>
      </c>
      <c r="AB544" s="10">
        <f t="shared" si="78"/>
        <v>0.81144303797468265</v>
      </c>
      <c r="AC544" s="10">
        <f t="shared" si="78"/>
        <v>0.81144303797468265</v>
      </c>
    </row>
    <row r="545" spans="1:29" x14ac:dyDescent="0.25">
      <c r="A545" s="2">
        <v>544</v>
      </c>
      <c r="B545" s="3">
        <v>44441</v>
      </c>
      <c r="C545" s="10">
        <f t="shared" si="74"/>
        <v>0.81154430379746745</v>
      </c>
      <c r="D545" s="10">
        <f t="shared" si="75"/>
        <v>0.81154430379746745</v>
      </c>
      <c r="E545" s="10">
        <f t="shared" si="78"/>
        <v>0.81154430379746745</v>
      </c>
      <c r="F545" s="10">
        <f t="shared" si="78"/>
        <v>0.81154430379746745</v>
      </c>
      <c r="G545" s="10">
        <f t="shared" si="78"/>
        <v>0.81154430379746745</v>
      </c>
      <c r="H545" s="10">
        <f t="shared" si="78"/>
        <v>0.81154430379746745</v>
      </c>
      <c r="I545" s="10">
        <f t="shared" si="78"/>
        <v>0.81154430379746745</v>
      </c>
      <c r="J545" s="10">
        <f t="shared" si="78"/>
        <v>0.81154430379746745</v>
      </c>
      <c r="K545" s="10">
        <f t="shared" si="78"/>
        <v>0.81154430379746745</v>
      </c>
      <c r="L545" s="10">
        <f t="shared" si="78"/>
        <v>0.81154430379746745</v>
      </c>
      <c r="M545" s="10">
        <f t="shared" si="78"/>
        <v>0.81154430379746745</v>
      </c>
      <c r="N545" s="10">
        <f t="shared" si="78"/>
        <v>0.81154430379746745</v>
      </c>
      <c r="O545" s="10">
        <f t="shared" si="78"/>
        <v>0.81154430379746745</v>
      </c>
      <c r="P545" s="10">
        <f t="shared" si="78"/>
        <v>0.81154430379746745</v>
      </c>
      <c r="Q545" s="10">
        <f t="shared" si="78"/>
        <v>0.81154430379746745</v>
      </c>
      <c r="R545" s="10">
        <f t="shared" si="78"/>
        <v>0.81154430379746745</v>
      </c>
      <c r="S545" s="10">
        <f t="shared" si="78"/>
        <v>0.81154430379746745</v>
      </c>
      <c r="T545" s="10">
        <f t="shared" si="78"/>
        <v>0.81154430379746745</v>
      </c>
      <c r="U545" s="10">
        <f t="shared" si="78"/>
        <v>0.81154430379746745</v>
      </c>
      <c r="V545" s="10">
        <f t="shared" si="78"/>
        <v>0.81154430379746745</v>
      </c>
      <c r="W545" s="10">
        <f t="shared" si="78"/>
        <v>0.81154430379746745</v>
      </c>
      <c r="X545" s="10">
        <f t="shared" si="78"/>
        <v>0.81154430379746745</v>
      </c>
      <c r="Y545" s="10">
        <f t="shared" si="78"/>
        <v>0.81154430379746745</v>
      </c>
      <c r="Z545" s="10">
        <f t="shared" si="78"/>
        <v>0.81154430379746745</v>
      </c>
      <c r="AA545" s="10">
        <f t="shared" si="78"/>
        <v>0.81154430379746745</v>
      </c>
      <c r="AB545" s="10">
        <f t="shared" si="78"/>
        <v>0.81154430379746745</v>
      </c>
      <c r="AC545" s="10">
        <f t="shared" si="78"/>
        <v>0.81154430379746745</v>
      </c>
    </row>
    <row r="546" spans="1:29" x14ac:dyDescent="0.25">
      <c r="A546" s="2">
        <v>545</v>
      </c>
      <c r="B546" s="3">
        <v>44442</v>
      </c>
      <c r="C546" s="10">
        <f t="shared" si="74"/>
        <v>0.81164556962025225</v>
      </c>
      <c r="D546" s="10">
        <f t="shared" si="75"/>
        <v>0.81164556962025225</v>
      </c>
      <c r="E546" s="10">
        <f t="shared" si="78"/>
        <v>0.81164556962025225</v>
      </c>
      <c r="F546" s="10">
        <f t="shared" si="78"/>
        <v>0.81164556962025225</v>
      </c>
      <c r="G546" s="10">
        <f t="shared" si="78"/>
        <v>0.81164556962025225</v>
      </c>
      <c r="H546" s="10">
        <f t="shared" si="78"/>
        <v>0.81164556962025225</v>
      </c>
      <c r="I546" s="10">
        <f t="shared" si="78"/>
        <v>0.81164556962025225</v>
      </c>
      <c r="J546" s="10">
        <f t="shared" si="78"/>
        <v>0.81164556962025225</v>
      </c>
      <c r="K546" s="10">
        <f t="shared" si="78"/>
        <v>0.81164556962025225</v>
      </c>
      <c r="L546" s="10">
        <f t="shared" si="78"/>
        <v>0.81164556962025225</v>
      </c>
      <c r="M546" s="10">
        <f t="shared" si="78"/>
        <v>0.81164556962025225</v>
      </c>
      <c r="N546" s="10">
        <f t="shared" si="78"/>
        <v>0.81164556962025225</v>
      </c>
      <c r="O546" s="10">
        <f t="shared" si="78"/>
        <v>0.81164556962025225</v>
      </c>
      <c r="P546" s="10">
        <f t="shared" si="78"/>
        <v>0.81164556962025225</v>
      </c>
      <c r="Q546" s="10">
        <f t="shared" si="78"/>
        <v>0.81164556962025225</v>
      </c>
      <c r="R546" s="10">
        <f t="shared" si="78"/>
        <v>0.81164556962025225</v>
      </c>
      <c r="S546" s="10">
        <f t="shared" si="78"/>
        <v>0.81164556962025225</v>
      </c>
      <c r="T546" s="10">
        <f t="shared" si="78"/>
        <v>0.81164556962025225</v>
      </c>
      <c r="U546" s="10">
        <f t="shared" si="78"/>
        <v>0.81164556962025225</v>
      </c>
      <c r="V546" s="10">
        <f t="shared" si="78"/>
        <v>0.81164556962025225</v>
      </c>
      <c r="W546" s="10">
        <f t="shared" si="78"/>
        <v>0.81164556962025225</v>
      </c>
      <c r="X546" s="10">
        <f t="shared" si="78"/>
        <v>0.81164556962025225</v>
      </c>
      <c r="Y546" s="10">
        <f t="shared" si="78"/>
        <v>0.81164556962025225</v>
      </c>
      <c r="Z546" s="10">
        <f t="shared" si="78"/>
        <v>0.81164556962025225</v>
      </c>
      <c r="AA546" s="10">
        <f t="shared" si="78"/>
        <v>0.81164556962025225</v>
      </c>
      <c r="AB546" s="10">
        <f t="shared" si="78"/>
        <v>0.81164556962025225</v>
      </c>
      <c r="AC546" s="10">
        <f t="shared" si="78"/>
        <v>0.81164556962025225</v>
      </c>
    </row>
    <row r="547" spans="1:29" x14ac:dyDescent="0.25">
      <c r="A547" s="2">
        <v>546</v>
      </c>
      <c r="B547" s="3">
        <v>44443</v>
      </c>
      <c r="C547" s="10">
        <f t="shared" si="74"/>
        <v>0.81174683544303705</v>
      </c>
      <c r="D547" s="10">
        <f t="shared" si="75"/>
        <v>0.81174683544303705</v>
      </c>
      <c r="E547" s="10">
        <f t="shared" si="78"/>
        <v>0.81174683544303705</v>
      </c>
      <c r="F547" s="10">
        <f t="shared" si="78"/>
        <v>0.81174683544303705</v>
      </c>
      <c r="G547" s="10">
        <f t="shared" si="78"/>
        <v>0.81174683544303705</v>
      </c>
      <c r="H547" s="10">
        <f t="shared" si="78"/>
        <v>0.81174683544303705</v>
      </c>
      <c r="I547" s="10">
        <f t="shared" si="78"/>
        <v>0.81174683544303705</v>
      </c>
      <c r="J547" s="10">
        <f t="shared" si="78"/>
        <v>0.81174683544303705</v>
      </c>
      <c r="K547" s="10">
        <f t="shared" si="78"/>
        <v>0.81174683544303705</v>
      </c>
      <c r="L547" s="10">
        <f t="shared" si="78"/>
        <v>0.81174683544303705</v>
      </c>
      <c r="M547" s="10">
        <f t="shared" si="78"/>
        <v>0.81174683544303705</v>
      </c>
      <c r="N547" s="10">
        <f t="shared" si="78"/>
        <v>0.81174683544303705</v>
      </c>
      <c r="O547" s="10">
        <f t="shared" si="78"/>
        <v>0.81174683544303705</v>
      </c>
      <c r="P547" s="10">
        <f t="shared" si="78"/>
        <v>0.81174683544303705</v>
      </c>
      <c r="Q547" s="10">
        <f t="shared" si="78"/>
        <v>0.81174683544303705</v>
      </c>
      <c r="R547" s="10">
        <f t="shared" si="78"/>
        <v>0.81174683544303705</v>
      </c>
      <c r="S547" s="10">
        <f t="shared" si="78"/>
        <v>0.81174683544303705</v>
      </c>
      <c r="T547" s="10">
        <f t="shared" si="78"/>
        <v>0.81174683544303705</v>
      </c>
      <c r="U547" s="10">
        <f t="shared" si="78"/>
        <v>0.81174683544303705</v>
      </c>
      <c r="V547" s="10">
        <f t="shared" si="78"/>
        <v>0.81174683544303705</v>
      </c>
      <c r="W547" s="10">
        <f t="shared" si="78"/>
        <v>0.81174683544303705</v>
      </c>
      <c r="X547" s="10">
        <f t="shared" si="78"/>
        <v>0.81174683544303705</v>
      </c>
      <c r="Y547" s="10">
        <f t="shared" si="78"/>
        <v>0.81174683544303705</v>
      </c>
      <c r="Z547" s="10">
        <f t="shared" si="78"/>
        <v>0.81174683544303705</v>
      </c>
      <c r="AA547" s="10">
        <f t="shared" si="78"/>
        <v>0.81174683544303705</v>
      </c>
      <c r="AB547" s="10">
        <f t="shared" si="78"/>
        <v>0.81174683544303705</v>
      </c>
      <c r="AC547" s="10">
        <f t="shared" si="78"/>
        <v>0.81174683544303705</v>
      </c>
    </row>
    <row r="548" spans="1:29" x14ac:dyDescent="0.25">
      <c r="A548" s="2">
        <v>547</v>
      </c>
      <c r="B548" s="3">
        <v>44444</v>
      </c>
      <c r="C548" s="10">
        <f t="shared" si="74"/>
        <v>0.81184810126582185</v>
      </c>
      <c r="D548" s="10">
        <f t="shared" si="75"/>
        <v>0.81184810126582185</v>
      </c>
      <c r="E548" s="10">
        <f t="shared" ref="E548:AC558" si="79">D548</f>
        <v>0.81184810126582185</v>
      </c>
      <c r="F548" s="10">
        <f t="shared" si="79"/>
        <v>0.81184810126582185</v>
      </c>
      <c r="G548" s="10">
        <f t="shared" si="79"/>
        <v>0.81184810126582185</v>
      </c>
      <c r="H548" s="10">
        <f t="shared" si="79"/>
        <v>0.81184810126582185</v>
      </c>
      <c r="I548" s="10">
        <f t="shared" si="79"/>
        <v>0.81184810126582185</v>
      </c>
      <c r="J548" s="10">
        <f t="shared" si="79"/>
        <v>0.81184810126582185</v>
      </c>
      <c r="K548" s="10">
        <f t="shared" si="79"/>
        <v>0.81184810126582185</v>
      </c>
      <c r="L548" s="10">
        <f t="shared" si="79"/>
        <v>0.81184810126582185</v>
      </c>
      <c r="M548" s="10">
        <f t="shared" si="79"/>
        <v>0.81184810126582185</v>
      </c>
      <c r="N548" s="10">
        <f t="shared" si="79"/>
        <v>0.81184810126582185</v>
      </c>
      <c r="O548" s="10">
        <f t="shared" si="79"/>
        <v>0.81184810126582185</v>
      </c>
      <c r="P548" s="10">
        <f t="shared" si="79"/>
        <v>0.81184810126582185</v>
      </c>
      <c r="Q548" s="10">
        <f t="shared" si="79"/>
        <v>0.81184810126582185</v>
      </c>
      <c r="R548" s="10">
        <f t="shared" si="79"/>
        <v>0.81184810126582185</v>
      </c>
      <c r="S548" s="10">
        <f t="shared" si="79"/>
        <v>0.81184810126582185</v>
      </c>
      <c r="T548" s="10">
        <f t="shared" si="79"/>
        <v>0.81184810126582185</v>
      </c>
      <c r="U548" s="10">
        <f t="shared" si="79"/>
        <v>0.81184810126582185</v>
      </c>
      <c r="V548" s="10">
        <f t="shared" si="79"/>
        <v>0.81184810126582185</v>
      </c>
      <c r="W548" s="10">
        <f t="shared" si="79"/>
        <v>0.81184810126582185</v>
      </c>
      <c r="X548" s="10">
        <f t="shared" si="79"/>
        <v>0.81184810126582185</v>
      </c>
      <c r="Y548" s="10">
        <f t="shared" si="79"/>
        <v>0.81184810126582185</v>
      </c>
      <c r="Z548" s="10">
        <f t="shared" si="79"/>
        <v>0.81184810126582185</v>
      </c>
      <c r="AA548" s="10">
        <f t="shared" si="79"/>
        <v>0.81184810126582185</v>
      </c>
      <c r="AB548" s="10">
        <f t="shared" si="79"/>
        <v>0.81184810126582185</v>
      </c>
      <c r="AC548" s="10">
        <f t="shared" si="79"/>
        <v>0.81184810126582185</v>
      </c>
    </row>
    <row r="549" spans="1:29" x14ac:dyDescent="0.25">
      <c r="A549" s="2">
        <v>548</v>
      </c>
      <c r="B549" s="3">
        <v>44445</v>
      </c>
      <c r="C549" s="10">
        <f t="shared" si="74"/>
        <v>0.81194936708860665</v>
      </c>
      <c r="D549" s="10">
        <f t="shared" si="75"/>
        <v>0.81194936708860665</v>
      </c>
      <c r="E549" s="10">
        <f t="shared" si="79"/>
        <v>0.81194936708860665</v>
      </c>
      <c r="F549" s="10">
        <f t="shared" si="79"/>
        <v>0.81194936708860665</v>
      </c>
      <c r="G549" s="10">
        <f t="shared" si="79"/>
        <v>0.81194936708860665</v>
      </c>
      <c r="H549" s="10">
        <f t="shared" si="79"/>
        <v>0.81194936708860665</v>
      </c>
      <c r="I549" s="10">
        <f t="shared" si="79"/>
        <v>0.81194936708860665</v>
      </c>
      <c r="J549" s="10">
        <f t="shared" si="79"/>
        <v>0.81194936708860665</v>
      </c>
      <c r="K549" s="10">
        <f t="shared" si="79"/>
        <v>0.81194936708860665</v>
      </c>
      <c r="L549" s="10">
        <f t="shared" si="79"/>
        <v>0.81194936708860665</v>
      </c>
      <c r="M549" s="10">
        <f t="shared" si="79"/>
        <v>0.81194936708860665</v>
      </c>
      <c r="N549" s="10">
        <f t="shared" si="79"/>
        <v>0.81194936708860665</v>
      </c>
      <c r="O549" s="10">
        <f t="shared" si="79"/>
        <v>0.81194936708860665</v>
      </c>
      <c r="P549" s="10">
        <f t="shared" si="79"/>
        <v>0.81194936708860665</v>
      </c>
      <c r="Q549" s="10">
        <f t="shared" si="79"/>
        <v>0.81194936708860665</v>
      </c>
      <c r="R549" s="10">
        <f t="shared" si="79"/>
        <v>0.81194936708860665</v>
      </c>
      <c r="S549" s="10">
        <f t="shared" si="79"/>
        <v>0.81194936708860665</v>
      </c>
      <c r="T549" s="10">
        <f t="shared" si="79"/>
        <v>0.81194936708860665</v>
      </c>
      <c r="U549" s="10">
        <f t="shared" si="79"/>
        <v>0.81194936708860665</v>
      </c>
      <c r="V549" s="10">
        <f t="shared" si="79"/>
        <v>0.81194936708860665</v>
      </c>
      <c r="W549" s="10">
        <f t="shared" si="79"/>
        <v>0.81194936708860665</v>
      </c>
      <c r="X549" s="10">
        <f t="shared" si="79"/>
        <v>0.81194936708860665</v>
      </c>
      <c r="Y549" s="10">
        <f t="shared" si="79"/>
        <v>0.81194936708860665</v>
      </c>
      <c r="Z549" s="10">
        <f t="shared" si="79"/>
        <v>0.81194936708860665</v>
      </c>
      <c r="AA549" s="10">
        <f t="shared" si="79"/>
        <v>0.81194936708860665</v>
      </c>
      <c r="AB549" s="10">
        <f t="shared" si="79"/>
        <v>0.81194936708860665</v>
      </c>
      <c r="AC549" s="10">
        <f t="shared" si="79"/>
        <v>0.81194936708860665</v>
      </c>
    </row>
    <row r="550" spans="1:29" x14ac:dyDescent="0.25">
      <c r="A550" s="2">
        <v>549</v>
      </c>
      <c r="B550" s="3">
        <v>44446</v>
      </c>
      <c r="C550" s="10">
        <f t="shared" si="74"/>
        <v>0.81205063291139146</v>
      </c>
      <c r="D550" s="10">
        <f t="shared" si="75"/>
        <v>0.81205063291139146</v>
      </c>
      <c r="E550" s="10">
        <f t="shared" si="79"/>
        <v>0.81205063291139146</v>
      </c>
      <c r="F550" s="10">
        <f t="shared" si="79"/>
        <v>0.81205063291139146</v>
      </c>
      <c r="G550" s="10">
        <f t="shared" si="79"/>
        <v>0.81205063291139146</v>
      </c>
      <c r="H550" s="10">
        <f t="shared" si="79"/>
        <v>0.81205063291139146</v>
      </c>
      <c r="I550" s="10">
        <f t="shared" si="79"/>
        <v>0.81205063291139146</v>
      </c>
      <c r="J550" s="10">
        <f t="shared" si="79"/>
        <v>0.81205063291139146</v>
      </c>
      <c r="K550" s="10">
        <f t="shared" si="79"/>
        <v>0.81205063291139146</v>
      </c>
      <c r="L550" s="10">
        <f t="shared" si="79"/>
        <v>0.81205063291139146</v>
      </c>
      <c r="M550" s="10">
        <f t="shared" si="79"/>
        <v>0.81205063291139146</v>
      </c>
      <c r="N550" s="10">
        <f t="shared" si="79"/>
        <v>0.81205063291139146</v>
      </c>
      <c r="O550" s="10">
        <f t="shared" si="79"/>
        <v>0.81205063291139146</v>
      </c>
      <c r="P550" s="10">
        <f t="shared" si="79"/>
        <v>0.81205063291139146</v>
      </c>
      <c r="Q550" s="10">
        <f t="shared" si="79"/>
        <v>0.81205063291139146</v>
      </c>
      <c r="R550" s="10">
        <f t="shared" si="79"/>
        <v>0.81205063291139146</v>
      </c>
      <c r="S550" s="10">
        <f t="shared" si="79"/>
        <v>0.81205063291139146</v>
      </c>
      <c r="T550" s="10">
        <f t="shared" si="79"/>
        <v>0.81205063291139146</v>
      </c>
      <c r="U550" s="10">
        <f t="shared" si="79"/>
        <v>0.81205063291139146</v>
      </c>
      <c r="V550" s="10">
        <f t="shared" si="79"/>
        <v>0.81205063291139146</v>
      </c>
      <c r="W550" s="10">
        <f t="shared" si="79"/>
        <v>0.81205063291139146</v>
      </c>
      <c r="X550" s="10">
        <f t="shared" si="79"/>
        <v>0.81205063291139146</v>
      </c>
      <c r="Y550" s="10">
        <f t="shared" si="79"/>
        <v>0.81205063291139146</v>
      </c>
      <c r="Z550" s="10">
        <f t="shared" si="79"/>
        <v>0.81205063291139146</v>
      </c>
      <c r="AA550" s="10">
        <f t="shared" si="79"/>
        <v>0.81205063291139146</v>
      </c>
      <c r="AB550" s="10">
        <f t="shared" si="79"/>
        <v>0.81205063291139146</v>
      </c>
      <c r="AC550" s="10">
        <f t="shared" si="79"/>
        <v>0.81205063291139146</v>
      </c>
    </row>
    <row r="551" spans="1:29" x14ac:dyDescent="0.25">
      <c r="A551" s="2">
        <v>550</v>
      </c>
      <c r="B551" s="3">
        <v>44447</v>
      </c>
      <c r="C551" s="10">
        <f t="shared" si="74"/>
        <v>0.81215189873417626</v>
      </c>
      <c r="D551" s="10">
        <f t="shared" si="75"/>
        <v>0.81215189873417626</v>
      </c>
      <c r="E551" s="10">
        <f t="shared" si="79"/>
        <v>0.81215189873417626</v>
      </c>
      <c r="F551" s="10">
        <f t="shared" si="79"/>
        <v>0.81215189873417626</v>
      </c>
      <c r="G551" s="10">
        <f t="shared" si="79"/>
        <v>0.81215189873417626</v>
      </c>
      <c r="H551" s="10">
        <f t="shared" si="79"/>
        <v>0.81215189873417626</v>
      </c>
      <c r="I551" s="10">
        <f t="shared" si="79"/>
        <v>0.81215189873417626</v>
      </c>
      <c r="J551" s="10">
        <f t="shared" si="79"/>
        <v>0.81215189873417626</v>
      </c>
      <c r="K551" s="10">
        <f t="shared" si="79"/>
        <v>0.81215189873417626</v>
      </c>
      <c r="L551" s="10">
        <f t="shared" si="79"/>
        <v>0.81215189873417626</v>
      </c>
      <c r="M551" s="10">
        <f t="shared" si="79"/>
        <v>0.81215189873417626</v>
      </c>
      <c r="N551" s="10">
        <f t="shared" si="79"/>
        <v>0.81215189873417626</v>
      </c>
      <c r="O551" s="10">
        <f t="shared" si="79"/>
        <v>0.81215189873417626</v>
      </c>
      <c r="P551" s="10">
        <f t="shared" si="79"/>
        <v>0.81215189873417626</v>
      </c>
      <c r="Q551" s="10">
        <f t="shared" si="79"/>
        <v>0.81215189873417626</v>
      </c>
      <c r="R551" s="10">
        <f t="shared" si="79"/>
        <v>0.81215189873417626</v>
      </c>
      <c r="S551" s="10">
        <f t="shared" si="79"/>
        <v>0.81215189873417626</v>
      </c>
      <c r="T551" s="10">
        <f t="shared" si="79"/>
        <v>0.81215189873417626</v>
      </c>
      <c r="U551" s="10">
        <f t="shared" si="79"/>
        <v>0.81215189873417626</v>
      </c>
      <c r="V551" s="10">
        <f t="shared" si="79"/>
        <v>0.81215189873417626</v>
      </c>
      <c r="W551" s="10">
        <f t="shared" si="79"/>
        <v>0.81215189873417626</v>
      </c>
      <c r="X551" s="10">
        <f t="shared" si="79"/>
        <v>0.81215189873417626</v>
      </c>
      <c r="Y551" s="10">
        <f t="shared" si="79"/>
        <v>0.81215189873417626</v>
      </c>
      <c r="Z551" s="10">
        <f t="shared" si="79"/>
        <v>0.81215189873417626</v>
      </c>
      <c r="AA551" s="10">
        <f t="shared" si="79"/>
        <v>0.81215189873417626</v>
      </c>
      <c r="AB551" s="10">
        <f t="shared" si="79"/>
        <v>0.81215189873417626</v>
      </c>
      <c r="AC551" s="10">
        <f t="shared" si="79"/>
        <v>0.81215189873417626</v>
      </c>
    </row>
    <row r="552" spans="1:29" x14ac:dyDescent="0.25">
      <c r="A552" s="2">
        <v>551</v>
      </c>
      <c r="B552" s="3">
        <v>44448</v>
      </c>
      <c r="C552" s="10">
        <f t="shared" si="74"/>
        <v>0.81225316455696106</v>
      </c>
      <c r="D552" s="10">
        <f t="shared" si="75"/>
        <v>0.81225316455696106</v>
      </c>
      <c r="E552" s="10">
        <f t="shared" si="79"/>
        <v>0.81225316455696106</v>
      </c>
      <c r="F552" s="10">
        <f t="shared" si="79"/>
        <v>0.81225316455696106</v>
      </c>
      <c r="G552" s="10">
        <f t="shared" si="79"/>
        <v>0.81225316455696106</v>
      </c>
      <c r="H552" s="10">
        <f t="shared" si="79"/>
        <v>0.81225316455696106</v>
      </c>
      <c r="I552" s="10">
        <f t="shared" si="79"/>
        <v>0.81225316455696106</v>
      </c>
      <c r="J552" s="10">
        <f t="shared" si="79"/>
        <v>0.81225316455696106</v>
      </c>
      <c r="K552" s="10">
        <f t="shared" si="79"/>
        <v>0.81225316455696106</v>
      </c>
      <c r="L552" s="10">
        <f t="shared" si="79"/>
        <v>0.81225316455696106</v>
      </c>
      <c r="M552" s="10">
        <f t="shared" si="79"/>
        <v>0.81225316455696106</v>
      </c>
      <c r="N552" s="10">
        <f t="shared" si="79"/>
        <v>0.81225316455696106</v>
      </c>
      <c r="O552" s="10">
        <f t="shared" si="79"/>
        <v>0.81225316455696106</v>
      </c>
      <c r="P552" s="10">
        <f t="shared" si="79"/>
        <v>0.81225316455696106</v>
      </c>
      <c r="Q552" s="10">
        <f t="shared" si="79"/>
        <v>0.81225316455696106</v>
      </c>
      <c r="R552" s="10">
        <f t="shared" si="79"/>
        <v>0.81225316455696106</v>
      </c>
      <c r="S552" s="10">
        <f t="shared" si="79"/>
        <v>0.81225316455696106</v>
      </c>
      <c r="T552" s="10">
        <f t="shared" si="79"/>
        <v>0.81225316455696106</v>
      </c>
      <c r="U552" s="10">
        <f t="shared" si="79"/>
        <v>0.81225316455696106</v>
      </c>
      <c r="V552" s="10">
        <f t="shared" si="79"/>
        <v>0.81225316455696106</v>
      </c>
      <c r="W552" s="10">
        <f t="shared" si="79"/>
        <v>0.81225316455696106</v>
      </c>
      <c r="X552" s="10">
        <f t="shared" si="79"/>
        <v>0.81225316455696106</v>
      </c>
      <c r="Y552" s="10">
        <f t="shared" si="79"/>
        <v>0.81225316455696106</v>
      </c>
      <c r="Z552" s="10">
        <f t="shared" si="79"/>
        <v>0.81225316455696106</v>
      </c>
      <c r="AA552" s="10">
        <f t="shared" si="79"/>
        <v>0.81225316455696106</v>
      </c>
      <c r="AB552" s="10">
        <f t="shared" si="79"/>
        <v>0.81225316455696106</v>
      </c>
      <c r="AC552" s="10">
        <f t="shared" si="79"/>
        <v>0.81225316455696106</v>
      </c>
    </row>
    <row r="553" spans="1:29" x14ac:dyDescent="0.25">
      <c r="A553" s="2">
        <v>552</v>
      </c>
      <c r="B553" s="3">
        <v>44449</v>
      </c>
      <c r="C553" s="10">
        <f t="shared" si="74"/>
        <v>0.81235443037974586</v>
      </c>
      <c r="D553" s="10">
        <f t="shared" si="75"/>
        <v>0.81235443037974586</v>
      </c>
      <c r="E553" s="10">
        <f t="shared" si="79"/>
        <v>0.81235443037974586</v>
      </c>
      <c r="F553" s="10">
        <f t="shared" si="79"/>
        <v>0.81235443037974586</v>
      </c>
      <c r="G553" s="10">
        <f t="shared" si="79"/>
        <v>0.81235443037974586</v>
      </c>
      <c r="H553" s="10">
        <f t="shared" si="79"/>
        <v>0.81235443037974586</v>
      </c>
      <c r="I553" s="10">
        <f t="shared" si="79"/>
        <v>0.81235443037974586</v>
      </c>
      <c r="J553" s="10">
        <f t="shared" si="79"/>
        <v>0.81235443037974586</v>
      </c>
      <c r="K553" s="10">
        <f t="shared" si="79"/>
        <v>0.81235443037974586</v>
      </c>
      <c r="L553" s="10">
        <f t="shared" si="79"/>
        <v>0.81235443037974586</v>
      </c>
      <c r="M553" s="10">
        <f t="shared" si="79"/>
        <v>0.81235443037974586</v>
      </c>
      <c r="N553" s="10">
        <f t="shared" si="79"/>
        <v>0.81235443037974586</v>
      </c>
      <c r="O553" s="10">
        <f t="shared" si="79"/>
        <v>0.81235443037974586</v>
      </c>
      <c r="P553" s="10">
        <f t="shared" si="79"/>
        <v>0.81235443037974586</v>
      </c>
      <c r="Q553" s="10">
        <f t="shared" si="79"/>
        <v>0.81235443037974586</v>
      </c>
      <c r="R553" s="10">
        <f t="shared" si="79"/>
        <v>0.81235443037974586</v>
      </c>
      <c r="S553" s="10">
        <f t="shared" si="79"/>
        <v>0.81235443037974586</v>
      </c>
      <c r="T553" s="10">
        <f t="shared" si="79"/>
        <v>0.81235443037974586</v>
      </c>
      <c r="U553" s="10">
        <f t="shared" si="79"/>
        <v>0.81235443037974586</v>
      </c>
      <c r="V553" s="10">
        <f t="shared" si="79"/>
        <v>0.81235443037974586</v>
      </c>
      <c r="W553" s="10">
        <f t="shared" si="79"/>
        <v>0.81235443037974586</v>
      </c>
      <c r="X553" s="10">
        <f t="shared" si="79"/>
        <v>0.81235443037974586</v>
      </c>
      <c r="Y553" s="10">
        <f t="shared" si="79"/>
        <v>0.81235443037974586</v>
      </c>
      <c r="Z553" s="10">
        <f t="shared" si="79"/>
        <v>0.81235443037974586</v>
      </c>
      <c r="AA553" s="10">
        <f t="shared" si="79"/>
        <v>0.81235443037974586</v>
      </c>
      <c r="AB553" s="10">
        <f t="shared" si="79"/>
        <v>0.81235443037974586</v>
      </c>
      <c r="AC553" s="10">
        <f t="shared" si="79"/>
        <v>0.81235443037974586</v>
      </c>
    </row>
    <row r="554" spans="1:29" x14ac:dyDescent="0.25">
      <c r="A554" s="2">
        <v>553</v>
      </c>
      <c r="B554" s="3">
        <v>44450</v>
      </c>
      <c r="C554" s="10">
        <f t="shared" si="74"/>
        <v>0.81245569620253066</v>
      </c>
      <c r="D554" s="10">
        <f t="shared" si="75"/>
        <v>0.81245569620253066</v>
      </c>
      <c r="E554" s="10">
        <f t="shared" si="79"/>
        <v>0.81245569620253066</v>
      </c>
      <c r="F554" s="10">
        <f t="shared" si="79"/>
        <v>0.81245569620253066</v>
      </c>
      <c r="G554" s="10">
        <f t="shared" si="79"/>
        <v>0.81245569620253066</v>
      </c>
      <c r="H554" s="10">
        <f t="shared" si="79"/>
        <v>0.81245569620253066</v>
      </c>
      <c r="I554" s="10">
        <f t="shared" si="79"/>
        <v>0.81245569620253066</v>
      </c>
      <c r="J554" s="10">
        <f t="shared" si="79"/>
        <v>0.81245569620253066</v>
      </c>
      <c r="K554" s="10">
        <f t="shared" si="79"/>
        <v>0.81245569620253066</v>
      </c>
      <c r="L554" s="10">
        <f t="shared" si="79"/>
        <v>0.81245569620253066</v>
      </c>
      <c r="M554" s="10">
        <f t="shared" si="79"/>
        <v>0.81245569620253066</v>
      </c>
      <c r="N554" s="10">
        <f t="shared" si="79"/>
        <v>0.81245569620253066</v>
      </c>
      <c r="O554" s="10">
        <f t="shared" si="79"/>
        <v>0.81245569620253066</v>
      </c>
      <c r="P554" s="10">
        <f t="shared" si="79"/>
        <v>0.81245569620253066</v>
      </c>
      <c r="Q554" s="10">
        <f t="shared" si="79"/>
        <v>0.81245569620253066</v>
      </c>
      <c r="R554" s="10">
        <f t="shared" si="79"/>
        <v>0.81245569620253066</v>
      </c>
      <c r="S554" s="10">
        <f t="shared" si="79"/>
        <v>0.81245569620253066</v>
      </c>
      <c r="T554" s="10">
        <f t="shared" si="79"/>
        <v>0.81245569620253066</v>
      </c>
      <c r="U554" s="10">
        <f t="shared" si="79"/>
        <v>0.81245569620253066</v>
      </c>
      <c r="V554" s="10">
        <f t="shared" si="79"/>
        <v>0.81245569620253066</v>
      </c>
      <c r="W554" s="10">
        <f t="shared" si="79"/>
        <v>0.81245569620253066</v>
      </c>
      <c r="X554" s="10">
        <f t="shared" si="79"/>
        <v>0.81245569620253066</v>
      </c>
      <c r="Y554" s="10">
        <f t="shared" si="79"/>
        <v>0.81245569620253066</v>
      </c>
      <c r="Z554" s="10">
        <f t="shared" si="79"/>
        <v>0.81245569620253066</v>
      </c>
      <c r="AA554" s="10">
        <f t="shared" si="79"/>
        <v>0.81245569620253066</v>
      </c>
      <c r="AB554" s="10">
        <f t="shared" si="79"/>
        <v>0.81245569620253066</v>
      </c>
      <c r="AC554" s="10">
        <f t="shared" si="79"/>
        <v>0.81245569620253066</v>
      </c>
    </row>
    <row r="555" spans="1:29" x14ac:dyDescent="0.25">
      <c r="A555" s="2">
        <v>554</v>
      </c>
      <c r="B555" s="3">
        <v>44451</v>
      </c>
      <c r="C555" s="10">
        <f t="shared" si="74"/>
        <v>0.81255696202531547</v>
      </c>
      <c r="D555" s="10">
        <f t="shared" si="75"/>
        <v>0.81255696202531547</v>
      </c>
      <c r="E555" s="10">
        <f t="shared" si="79"/>
        <v>0.81255696202531547</v>
      </c>
      <c r="F555" s="10">
        <f t="shared" si="79"/>
        <v>0.81255696202531547</v>
      </c>
      <c r="G555" s="10">
        <f t="shared" si="79"/>
        <v>0.81255696202531547</v>
      </c>
      <c r="H555" s="10">
        <f t="shared" si="79"/>
        <v>0.81255696202531547</v>
      </c>
      <c r="I555" s="10">
        <f t="shared" si="79"/>
        <v>0.81255696202531547</v>
      </c>
      <c r="J555" s="10">
        <f t="shared" si="79"/>
        <v>0.81255696202531547</v>
      </c>
      <c r="K555" s="10">
        <f t="shared" si="79"/>
        <v>0.81255696202531547</v>
      </c>
      <c r="L555" s="10">
        <f t="shared" si="79"/>
        <v>0.81255696202531547</v>
      </c>
      <c r="M555" s="10">
        <f t="shared" si="79"/>
        <v>0.81255696202531547</v>
      </c>
      <c r="N555" s="10">
        <f t="shared" si="79"/>
        <v>0.81255696202531547</v>
      </c>
      <c r="O555" s="10">
        <f t="shared" si="79"/>
        <v>0.81255696202531547</v>
      </c>
      <c r="P555" s="10">
        <f t="shared" si="79"/>
        <v>0.81255696202531547</v>
      </c>
      <c r="Q555" s="10">
        <f t="shared" si="79"/>
        <v>0.81255696202531547</v>
      </c>
      <c r="R555" s="10">
        <f t="shared" si="79"/>
        <v>0.81255696202531547</v>
      </c>
      <c r="S555" s="10">
        <f t="shared" si="79"/>
        <v>0.81255696202531547</v>
      </c>
      <c r="T555" s="10">
        <f t="shared" si="79"/>
        <v>0.81255696202531547</v>
      </c>
      <c r="U555" s="10">
        <f t="shared" si="79"/>
        <v>0.81255696202531547</v>
      </c>
      <c r="V555" s="10">
        <f t="shared" si="79"/>
        <v>0.81255696202531547</v>
      </c>
      <c r="W555" s="10">
        <f t="shared" si="79"/>
        <v>0.81255696202531547</v>
      </c>
      <c r="X555" s="10">
        <f t="shared" si="79"/>
        <v>0.81255696202531547</v>
      </c>
      <c r="Y555" s="10">
        <f t="shared" si="79"/>
        <v>0.81255696202531547</v>
      </c>
      <c r="Z555" s="10">
        <f t="shared" si="79"/>
        <v>0.81255696202531547</v>
      </c>
      <c r="AA555" s="10">
        <f t="shared" si="79"/>
        <v>0.81255696202531547</v>
      </c>
      <c r="AB555" s="10">
        <f t="shared" si="79"/>
        <v>0.81255696202531547</v>
      </c>
      <c r="AC555" s="10">
        <f t="shared" si="79"/>
        <v>0.81255696202531547</v>
      </c>
    </row>
    <row r="556" spans="1:29" x14ac:dyDescent="0.25">
      <c r="A556" s="2">
        <v>555</v>
      </c>
      <c r="B556" s="3">
        <v>44452</v>
      </c>
      <c r="C556" s="10">
        <f t="shared" si="74"/>
        <v>0.81265822784810027</v>
      </c>
      <c r="D556" s="10">
        <f t="shared" si="75"/>
        <v>0.81265822784810027</v>
      </c>
      <c r="E556" s="10">
        <f t="shared" si="79"/>
        <v>0.81265822784810027</v>
      </c>
      <c r="F556" s="10">
        <f t="shared" si="79"/>
        <v>0.81265822784810027</v>
      </c>
      <c r="G556" s="10">
        <f t="shared" si="79"/>
        <v>0.81265822784810027</v>
      </c>
      <c r="H556" s="10">
        <f t="shared" si="79"/>
        <v>0.81265822784810027</v>
      </c>
      <c r="I556" s="10">
        <f t="shared" si="79"/>
        <v>0.81265822784810027</v>
      </c>
      <c r="J556" s="10">
        <f t="shared" si="79"/>
        <v>0.81265822784810027</v>
      </c>
      <c r="K556" s="10">
        <f t="shared" si="79"/>
        <v>0.81265822784810027</v>
      </c>
      <c r="L556" s="10">
        <f t="shared" si="79"/>
        <v>0.81265822784810027</v>
      </c>
      <c r="M556" s="10">
        <f t="shared" si="79"/>
        <v>0.81265822784810027</v>
      </c>
      <c r="N556" s="10">
        <f t="shared" si="79"/>
        <v>0.81265822784810027</v>
      </c>
      <c r="O556" s="10">
        <f t="shared" si="79"/>
        <v>0.81265822784810027</v>
      </c>
      <c r="P556" s="10">
        <f t="shared" si="79"/>
        <v>0.81265822784810027</v>
      </c>
      <c r="Q556" s="10">
        <f t="shared" si="79"/>
        <v>0.81265822784810027</v>
      </c>
      <c r="R556" s="10">
        <f t="shared" si="79"/>
        <v>0.81265822784810027</v>
      </c>
      <c r="S556" s="10">
        <f t="shared" si="79"/>
        <v>0.81265822784810027</v>
      </c>
      <c r="T556" s="10">
        <f t="shared" si="79"/>
        <v>0.81265822784810027</v>
      </c>
      <c r="U556" s="10">
        <f t="shared" si="79"/>
        <v>0.81265822784810027</v>
      </c>
      <c r="V556" s="10">
        <f t="shared" si="79"/>
        <v>0.81265822784810027</v>
      </c>
      <c r="W556" s="10">
        <f t="shared" si="79"/>
        <v>0.81265822784810027</v>
      </c>
      <c r="X556" s="10">
        <f t="shared" si="79"/>
        <v>0.81265822784810027</v>
      </c>
      <c r="Y556" s="10">
        <f t="shared" si="79"/>
        <v>0.81265822784810027</v>
      </c>
      <c r="Z556" s="10">
        <f t="shared" si="79"/>
        <v>0.81265822784810027</v>
      </c>
      <c r="AA556" s="10">
        <f t="shared" si="79"/>
        <v>0.81265822784810027</v>
      </c>
      <c r="AB556" s="10">
        <f t="shared" si="79"/>
        <v>0.81265822784810027</v>
      </c>
      <c r="AC556" s="10">
        <f t="shared" si="79"/>
        <v>0.81265822784810027</v>
      </c>
    </row>
    <row r="557" spans="1:29" x14ac:dyDescent="0.25">
      <c r="A557" s="2">
        <v>556</v>
      </c>
      <c r="B557" s="3">
        <v>44453</v>
      </c>
      <c r="C557" s="10">
        <f t="shared" si="74"/>
        <v>0.81275949367088507</v>
      </c>
      <c r="D557" s="10">
        <f t="shared" si="75"/>
        <v>0.81275949367088507</v>
      </c>
      <c r="E557" s="10">
        <f t="shared" si="79"/>
        <v>0.81275949367088507</v>
      </c>
      <c r="F557" s="10">
        <f t="shared" si="79"/>
        <v>0.81275949367088507</v>
      </c>
      <c r="G557" s="10">
        <f t="shared" si="79"/>
        <v>0.81275949367088507</v>
      </c>
      <c r="H557" s="10">
        <f t="shared" si="79"/>
        <v>0.81275949367088507</v>
      </c>
      <c r="I557" s="10">
        <f t="shared" si="79"/>
        <v>0.81275949367088507</v>
      </c>
      <c r="J557" s="10">
        <f t="shared" si="79"/>
        <v>0.81275949367088507</v>
      </c>
      <c r="K557" s="10">
        <f t="shared" si="79"/>
        <v>0.81275949367088507</v>
      </c>
      <c r="L557" s="10">
        <f t="shared" si="79"/>
        <v>0.81275949367088507</v>
      </c>
      <c r="M557" s="10">
        <f t="shared" si="79"/>
        <v>0.81275949367088507</v>
      </c>
      <c r="N557" s="10">
        <f t="shared" si="79"/>
        <v>0.81275949367088507</v>
      </c>
      <c r="O557" s="10">
        <f t="shared" si="79"/>
        <v>0.81275949367088507</v>
      </c>
      <c r="P557" s="10">
        <f t="shared" si="79"/>
        <v>0.81275949367088507</v>
      </c>
      <c r="Q557" s="10">
        <f t="shared" si="79"/>
        <v>0.81275949367088507</v>
      </c>
      <c r="R557" s="10">
        <f t="shared" si="79"/>
        <v>0.81275949367088507</v>
      </c>
      <c r="S557" s="10">
        <f t="shared" si="79"/>
        <v>0.81275949367088507</v>
      </c>
      <c r="T557" s="10">
        <f t="shared" si="79"/>
        <v>0.81275949367088507</v>
      </c>
      <c r="U557" s="10">
        <f t="shared" si="79"/>
        <v>0.81275949367088507</v>
      </c>
      <c r="V557" s="10">
        <f t="shared" si="79"/>
        <v>0.81275949367088507</v>
      </c>
      <c r="W557" s="10">
        <f t="shared" si="79"/>
        <v>0.81275949367088507</v>
      </c>
      <c r="X557" s="10">
        <f t="shared" si="79"/>
        <v>0.81275949367088507</v>
      </c>
      <c r="Y557" s="10">
        <f t="shared" si="79"/>
        <v>0.81275949367088507</v>
      </c>
      <c r="Z557" s="10">
        <f t="shared" si="79"/>
        <v>0.81275949367088507</v>
      </c>
      <c r="AA557" s="10">
        <f t="shared" si="79"/>
        <v>0.81275949367088507</v>
      </c>
      <c r="AB557" s="10">
        <f t="shared" si="79"/>
        <v>0.81275949367088507</v>
      </c>
      <c r="AC557" s="10">
        <f t="shared" si="79"/>
        <v>0.81275949367088507</v>
      </c>
    </row>
    <row r="558" spans="1:29" x14ac:dyDescent="0.25">
      <c r="A558" s="2">
        <v>557</v>
      </c>
      <c r="B558" s="3">
        <v>44454</v>
      </c>
      <c r="C558" s="10">
        <f t="shared" si="74"/>
        <v>0.81286075949366987</v>
      </c>
      <c r="D558" s="10">
        <f t="shared" si="75"/>
        <v>0.81286075949366987</v>
      </c>
      <c r="E558" s="10">
        <f t="shared" si="79"/>
        <v>0.81286075949366987</v>
      </c>
      <c r="F558" s="10">
        <f t="shared" si="79"/>
        <v>0.81286075949366987</v>
      </c>
      <c r="G558" s="10">
        <f t="shared" si="79"/>
        <v>0.81286075949366987</v>
      </c>
      <c r="H558" s="10">
        <f t="shared" si="79"/>
        <v>0.81286075949366987</v>
      </c>
      <c r="I558" s="10">
        <f t="shared" si="79"/>
        <v>0.81286075949366987</v>
      </c>
      <c r="J558" s="10">
        <f t="shared" ref="E558:AC568" si="80">I558</f>
        <v>0.81286075949366987</v>
      </c>
      <c r="K558" s="10">
        <f t="shared" si="80"/>
        <v>0.81286075949366987</v>
      </c>
      <c r="L558" s="10">
        <f t="shared" si="80"/>
        <v>0.81286075949366987</v>
      </c>
      <c r="M558" s="10">
        <f t="shared" si="80"/>
        <v>0.81286075949366987</v>
      </c>
      <c r="N558" s="10">
        <f t="shared" si="80"/>
        <v>0.81286075949366987</v>
      </c>
      <c r="O558" s="10">
        <f t="shared" si="80"/>
        <v>0.81286075949366987</v>
      </c>
      <c r="P558" s="10">
        <f t="shared" si="80"/>
        <v>0.81286075949366987</v>
      </c>
      <c r="Q558" s="10">
        <f t="shared" si="80"/>
        <v>0.81286075949366987</v>
      </c>
      <c r="R558" s="10">
        <f t="shared" si="80"/>
        <v>0.81286075949366987</v>
      </c>
      <c r="S558" s="10">
        <f t="shared" si="80"/>
        <v>0.81286075949366987</v>
      </c>
      <c r="T558" s="10">
        <f t="shared" si="80"/>
        <v>0.81286075949366987</v>
      </c>
      <c r="U558" s="10">
        <f t="shared" si="80"/>
        <v>0.81286075949366987</v>
      </c>
      <c r="V558" s="10">
        <f t="shared" si="80"/>
        <v>0.81286075949366987</v>
      </c>
      <c r="W558" s="10">
        <f t="shared" si="80"/>
        <v>0.81286075949366987</v>
      </c>
      <c r="X558" s="10">
        <f t="shared" si="80"/>
        <v>0.81286075949366987</v>
      </c>
      <c r="Y558" s="10">
        <f t="shared" si="80"/>
        <v>0.81286075949366987</v>
      </c>
      <c r="Z558" s="10">
        <f t="shared" si="80"/>
        <v>0.81286075949366987</v>
      </c>
      <c r="AA558" s="10">
        <f t="shared" si="80"/>
        <v>0.81286075949366987</v>
      </c>
      <c r="AB558" s="10">
        <f t="shared" si="80"/>
        <v>0.81286075949366987</v>
      </c>
      <c r="AC558" s="10">
        <f t="shared" si="80"/>
        <v>0.81286075949366987</v>
      </c>
    </row>
    <row r="559" spans="1:29" x14ac:dyDescent="0.25">
      <c r="A559" s="2">
        <v>558</v>
      </c>
      <c r="B559" s="3">
        <v>44455</v>
      </c>
      <c r="C559" s="10">
        <f t="shared" si="74"/>
        <v>0.81296202531645467</v>
      </c>
      <c r="D559" s="10">
        <f t="shared" si="75"/>
        <v>0.81296202531645467</v>
      </c>
      <c r="E559" s="10">
        <f t="shared" si="80"/>
        <v>0.81296202531645467</v>
      </c>
      <c r="F559" s="10">
        <f t="shared" si="80"/>
        <v>0.81296202531645467</v>
      </c>
      <c r="G559" s="10">
        <f t="shared" si="80"/>
        <v>0.81296202531645467</v>
      </c>
      <c r="H559" s="10">
        <f t="shared" si="80"/>
        <v>0.81296202531645467</v>
      </c>
      <c r="I559" s="10">
        <f t="shared" si="80"/>
        <v>0.81296202531645467</v>
      </c>
      <c r="J559" s="10">
        <f t="shared" si="80"/>
        <v>0.81296202531645467</v>
      </c>
      <c r="K559" s="10">
        <f t="shared" si="80"/>
        <v>0.81296202531645467</v>
      </c>
      <c r="L559" s="10">
        <f t="shared" si="80"/>
        <v>0.81296202531645467</v>
      </c>
      <c r="M559" s="10">
        <f t="shared" si="80"/>
        <v>0.81296202531645467</v>
      </c>
      <c r="N559" s="10">
        <f t="shared" si="80"/>
        <v>0.81296202531645467</v>
      </c>
      <c r="O559" s="10">
        <f t="shared" si="80"/>
        <v>0.81296202531645467</v>
      </c>
      <c r="P559" s="10">
        <f t="shared" si="80"/>
        <v>0.81296202531645467</v>
      </c>
      <c r="Q559" s="10">
        <f t="shared" si="80"/>
        <v>0.81296202531645467</v>
      </c>
      <c r="R559" s="10">
        <f t="shared" si="80"/>
        <v>0.81296202531645467</v>
      </c>
      <c r="S559" s="10">
        <f t="shared" si="80"/>
        <v>0.81296202531645467</v>
      </c>
      <c r="T559" s="10">
        <f t="shared" si="80"/>
        <v>0.81296202531645467</v>
      </c>
      <c r="U559" s="10">
        <f t="shared" si="80"/>
        <v>0.81296202531645467</v>
      </c>
      <c r="V559" s="10">
        <f t="shared" si="80"/>
        <v>0.81296202531645467</v>
      </c>
      <c r="W559" s="10">
        <f t="shared" si="80"/>
        <v>0.81296202531645467</v>
      </c>
      <c r="X559" s="10">
        <f t="shared" si="80"/>
        <v>0.81296202531645467</v>
      </c>
      <c r="Y559" s="10">
        <f t="shared" si="80"/>
        <v>0.81296202531645467</v>
      </c>
      <c r="Z559" s="10">
        <f t="shared" si="80"/>
        <v>0.81296202531645467</v>
      </c>
      <c r="AA559" s="10">
        <f t="shared" si="80"/>
        <v>0.81296202531645467</v>
      </c>
      <c r="AB559" s="10">
        <f t="shared" si="80"/>
        <v>0.81296202531645467</v>
      </c>
      <c r="AC559" s="10">
        <f t="shared" si="80"/>
        <v>0.81296202531645467</v>
      </c>
    </row>
    <row r="560" spans="1:29" x14ac:dyDescent="0.25">
      <c r="A560" s="2">
        <v>559</v>
      </c>
      <c r="B560" s="3">
        <v>44456</v>
      </c>
      <c r="C560" s="10">
        <f t="shared" si="74"/>
        <v>0.81306329113923947</v>
      </c>
      <c r="D560" s="10">
        <f t="shared" si="75"/>
        <v>0.81306329113923947</v>
      </c>
      <c r="E560" s="10">
        <f t="shared" si="80"/>
        <v>0.81306329113923947</v>
      </c>
      <c r="F560" s="10">
        <f t="shared" si="80"/>
        <v>0.81306329113923947</v>
      </c>
      <c r="G560" s="10">
        <f t="shared" si="80"/>
        <v>0.81306329113923947</v>
      </c>
      <c r="H560" s="10">
        <f t="shared" si="80"/>
        <v>0.81306329113923947</v>
      </c>
      <c r="I560" s="10">
        <f t="shared" si="80"/>
        <v>0.81306329113923947</v>
      </c>
      <c r="J560" s="10">
        <f t="shared" si="80"/>
        <v>0.81306329113923947</v>
      </c>
      <c r="K560" s="10">
        <f t="shared" si="80"/>
        <v>0.81306329113923947</v>
      </c>
      <c r="L560" s="10">
        <f t="shared" si="80"/>
        <v>0.81306329113923947</v>
      </c>
      <c r="M560" s="10">
        <f t="shared" si="80"/>
        <v>0.81306329113923947</v>
      </c>
      <c r="N560" s="10">
        <f t="shared" si="80"/>
        <v>0.81306329113923947</v>
      </c>
      <c r="O560" s="10">
        <f t="shared" si="80"/>
        <v>0.81306329113923947</v>
      </c>
      <c r="P560" s="10">
        <f t="shared" si="80"/>
        <v>0.81306329113923947</v>
      </c>
      <c r="Q560" s="10">
        <f t="shared" si="80"/>
        <v>0.81306329113923947</v>
      </c>
      <c r="R560" s="10">
        <f t="shared" si="80"/>
        <v>0.81306329113923947</v>
      </c>
      <c r="S560" s="10">
        <f t="shared" si="80"/>
        <v>0.81306329113923947</v>
      </c>
      <c r="T560" s="10">
        <f t="shared" si="80"/>
        <v>0.81306329113923947</v>
      </c>
      <c r="U560" s="10">
        <f t="shared" si="80"/>
        <v>0.81306329113923947</v>
      </c>
      <c r="V560" s="10">
        <f t="shared" si="80"/>
        <v>0.81306329113923947</v>
      </c>
      <c r="W560" s="10">
        <f t="shared" si="80"/>
        <v>0.81306329113923947</v>
      </c>
      <c r="X560" s="10">
        <f t="shared" si="80"/>
        <v>0.81306329113923947</v>
      </c>
      <c r="Y560" s="10">
        <f t="shared" si="80"/>
        <v>0.81306329113923947</v>
      </c>
      <c r="Z560" s="10">
        <f t="shared" si="80"/>
        <v>0.81306329113923947</v>
      </c>
      <c r="AA560" s="10">
        <f t="shared" si="80"/>
        <v>0.81306329113923947</v>
      </c>
      <c r="AB560" s="10">
        <f t="shared" si="80"/>
        <v>0.81306329113923947</v>
      </c>
      <c r="AC560" s="10">
        <f t="shared" si="80"/>
        <v>0.81306329113923947</v>
      </c>
    </row>
    <row r="561" spans="1:29" x14ac:dyDescent="0.25">
      <c r="A561" s="2">
        <v>560</v>
      </c>
      <c r="B561" s="3">
        <v>44457</v>
      </c>
      <c r="C561" s="10">
        <f t="shared" si="74"/>
        <v>0.81316455696202428</v>
      </c>
      <c r="D561" s="10">
        <f t="shared" si="75"/>
        <v>0.81316455696202428</v>
      </c>
      <c r="E561" s="10">
        <f t="shared" si="80"/>
        <v>0.81316455696202428</v>
      </c>
      <c r="F561" s="10">
        <f t="shared" si="80"/>
        <v>0.81316455696202428</v>
      </c>
      <c r="G561" s="10">
        <f t="shared" si="80"/>
        <v>0.81316455696202428</v>
      </c>
      <c r="H561" s="10">
        <f t="shared" si="80"/>
        <v>0.81316455696202428</v>
      </c>
      <c r="I561" s="10">
        <f t="shared" si="80"/>
        <v>0.81316455696202428</v>
      </c>
      <c r="J561" s="10">
        <f t="shared" si="80"/>
        <v>0.81316455696202428</v>
      </c>
      <c r="K561" s="10">
        <f t="shared" si="80"/>
        <v>0.81316455696202428</v>
      </c>
      <c r="L561" s="10">
        <f t="shared" si="80"/>
        <v>0.81316455696202428</v>
      </c>
      <c r="M561" s="10">
        <f t="shared" si="80"/>
        <v>0.81316455696202428</v>
      </c>
      <c r="N561" s="10">
        <f t="shared" si="80"/>
        <v>0.81316455696202428</v>
      </c>
      <c r="O561" s="10">
        <f t="shared" si="80"/>
        <v>0.81316455696202428</v>
      </c>
      <c r="P561" s="10">
        <f t="shared" si="80"/>
        <v>0.81316455696202428</v>
      </c>
      <c r="Q561" s="10">
        <f t="shared" si="80"/>
        <v>0.81316455696202428</v>
      </c>
      <c r="R561" s="10">
        <f t="shared" si="80"/>
        <v>0.81316455696202428</v>
      </c>
      <c r="S561" s="10">
        <f t="shared" si="80"/>
        <v>0.81316455696202428</v>
      </c>
      <c r="T561" s="10">
        <f t="shared" si="80"/>
        <v>0.81316455696202428</v>
      </c>
      <c r="U561" s="10">
        <f t="shared" si="80"/>
        <v>0.81316455696202428</v>
      </c>
      <c r="V561" s="10">
        <f t="shared" si="80"/>
        <v>0.81316455696202428</v>
      </c>
      <c r="W561" s="10">
        <f t="shared" si="80"/>
        <v>0.81316455696202428</v>
      </c>
      <c r="X561" s="10">
        <f t="shared" si="80"/>
        <v>0.81316455696202428</v>
      </c>
      <c r="Y561" s="10">
        <f t="shared" si="80"/>
        <v>0.81316455696202428</v>
      </c>
      <c r="Z561" s="10">
        <f t="shared" si="80"/>
        <v>0.81316455696202428</v>
      </c>
      <c r="AA561" s="10">
        <f t="shared" si="80"/>
        <v>0.81316455696202428</v>
      </c>
      <c r="AB561" s="10">
        <f t="shared" si="80"/>
        <v>0.81316455696202428</v>
      </c>
      <c r="AC561" s="10">
        <f t="shared" si="80"/>
        <v>0.81316455696202428</v>
      </c>
    </row>
    <row r="562" spans="1:29" x14ac:dyDescent="0.25">
      <c r="A562" s="2">
        <v>561</v>
      </c>
      <c r="B562" s="3">
        <v>44458</v>
      </c>
      <c r="C562" s="10">
        <f t="shared" si="74"/>
        <v>0.81326582278480908</v>
      </c>
      <c r="D562" s="10">
        <f t="shared" si="75"/>
        <v>0.81326582278480908</v>
      </c>
      <c r="E562" s="10">
        <f t="shared" si="80"/>
        <v>0.81326582278480908</v>
      </c>
      <c r="F562" s="10">
        <f t="shared" si="80"/>
        <v>0.81326582278480908</v>
      </c>
      <c r="G562" s="10">
        <f t="shared" si="80"/>
        <v>0.81326582278480908</v>
      </c>
      <c r="H562" s="10">
        <f t="shared" si="80"/>
        <v>0.81326582278480908</v>
      </c>
      <c r="I562" s="10">
        <f t="shared" si="80"/>
        <v>0.81326582278480908</v>
      </c>
      <c r="J562" s="10">
        <f t="shared" si="80"/>
        <v>0.81326582278480908</v>
      </c>
      <c r="K562" s="10">
        <f t="shared" si="80"/>
        <v>0.81326582278480908</v>
      </c>
      <c r="L562" s="10">
        <f t="shared" si="80"/>
        <v>0.81326582278480908</v>
      </c>
      <c r="M562" s="10">
        <f t="shared" si="80"/>
        <v>0.81326582278480908</v>
      </c>
      <c r="N562" s="10">
        <f t="shared" si="80"/>
        <v>0.81326582278480908</v>
      </c>
      <c r="O562" s="10">
        <f t="shared" si="80"/>
        <v>0.81326582278480908</v>
      </c>
      <c r="P562" s="10">
        <f t="shared" si="80"/>
        <v>0.81326582278480908</v>
      </c>
      <c r="Q562" s="10">
        <f t="shared" si="80"/>
        <v>0.81326582278480908</v>
      </c>
      <c r="R562" s="10">
        <f t="shared" si="80"/>
        <v>0.81326582278480908</v>
      </c>
      <c r="S562" s="10">
        <f t="shared" si="80"/>
        <v>0.81326582278480908</v>
      </c>
      <c r="T562" s="10">
        <f t="shared" si="80"/>
        <v>0.81326582278480908</v>
      </c>
      <c r="U562" s="10">
        <f t="shared" si="80"/>
        <v>0.81326582278480908</v>
      </c>
      <c r="V562" s="10">
        <f t="shared" si="80"/>
        <v>0.81326582278480908</v>
      </c>
      <c r="W562" s="10">
        <f t="shared" si="80"/>
        <v>0.81326582278480908</v>
      </c>
      <c r="X562" s="10">
        <f t="shared" si="80"/>
        <v>0.81326582278480908</v>
      </c>
      <c r="Y562" s="10">
        <f t="shared" si="80"/>
        <v>0.81326582278480908</v>
      </c>
      <c r="Z562" s="10">
        <f t="shared" si="80"/>
        <v>0.81326582278480908</v>
      </c>
      <c r="AA562" s="10">
        <f t="shared" si="80"/>
        <v>0.81326582278480908</v>
      </c>
      <c r="AB562" s="10">
        <f t="shared" si="80"/>
        <v>0.81326582278480908</v>
      </c>
      <c r="AC562" s="10">
        <f t="shared" si="80"/>
        <v>0.81326582278480908</v>
      </c>
    </row>
    <row r="563" spans="1:29" x14ac:dyDescent="0.25">
      <c r="A563" s="2">
        <v>562</v>
      </c>
      <c r="B563" s="3">
        <v>44459</v>
      </c>
      <c r="C563" s="10">
        <f t="shared" si="74"/>
        <v>0.81336708860759388</v>
      </c>
      <c r="D563" s="10">
        <f t="shared" si="75"/>
        <v>0.81336708860759388</v>
      </c>
      <c r="E563" s="10">
        <f t="shared" si="80"/>
        <v>0.81336708860759388</v>
      </c>
      <c r="F563" s="10">
        <f t="shared" si="80"/>
        <v>0.81336708860759388</v>
      </c>
      <c r="G563" s="10">
        <f t="shared" si="80"/>
        <v>0.81336708860759388</v>
      </c>
      <c r="H563" s="10">
        <f t="shared" si="80"/>
        <v>0.81336708860759388</v>
      </c>
      <c r="I563" s="10">
        <f t="shared" si="80"/>
        <v>0.81336708860759388</v>
      </c>
      <c r="J563" s="10">
        <f t="shared" si="80"/>
        <v>0.81336708860759388</v>
      </c>
      <c r="K563" s="10">
        <f t="shared" si="80"/>
        <v>0.81336708860759388</v>
      </c>
      <c r="L563" s="10">
        <f t="shared" si="80"/>
        <v>0.81336708860759388</v>
      </c>
      <c r="M563" s="10">
        <f t="shared" si="80"/>
        <v>0.81336708860759388</v>
      </c>
      <c r="N563" s="10">
        <f t="shared" si="80"/>
        <v>0.81336708860759388</v>
      </c>
      <c r="O563" s="10">
        <f t="shared" si="80"/>
        <v>0.81336708860759388</v>
      </c>
      <c r="P563" s="10">
        <f t="shared" si="80"/>
        <v>0.81336708860759388</v>
      </c>
      <c r="Q563" s="10">
        <f t="shared" si="80"/>
        <v>0.81336708860759388</v>
      </c>
      <c r="R563" s="10">
        <f t="shared" si="80"/>
        <v>0.81336708860759388</v>
      </c>
      <c r="S563" s="10">
        <f t="shared" si="80"/>
        <v>0.81336708860759388</v>
      </c>
      <c r="T563" s="10">
        <f t="shared" si="80"/>
        <v>0.81336708860759388</v>
      </c>
      <c r="U563" s="10">
        <f t="shared" si="80"/>
        <v>0.81336708860759388</v>
      </c>
      <c r="V563" s="10">
        <f t="shared" si="80"/>
        <v>0.81336708860759388</v>
      </c>
      <c r="W563" s="10">
        <f t="shared" si="80"/>
        <v>0.81336708860759388</v>
      </c>
      <c r="X563" s="10">
        <f t="shared" si="80"/>
        <v>0.81336708860759388</v>
      </c>
      <c r="Y563" s="10">
        <f t="shared" si="80"/>
        <v>0.81336708860759388</v>
      </c>
      <c r="Z563" s="10">
        <f t="shared" si="80"/>
        <v>0.81336708860759388</v>
      </c>
      <c r="AA563" s="10">
        <f t="shared" si="80"/>
        <v>0.81336708860759388</v>
      </c>
      <c r="AB563" s="10">
        <f t="shared" si="80"/>
        <v>0.81336708860759388</v>
      </c>
      <c r="AC563" s="10">
        <f t="shared" si="80"/>
        <v>0.81336708860759388</v>
      </c>
    </row>
    <row r="564" spans="1:29" x14ac:dyDescent="0.25">
      <c r="A564" s="2">
        <v>563</v>
      </c>
      <c r="B564" s="3">
        <v>44460</v>
      </c>
      <c r="C564" s="10">
        <f t="shared" si="74"/>
        <v>0.81346835443037868</v>
      </c>
      <c r="D564" s="10">
        <f t="shared" si="75"/>
        <v>0.81346835443037868</v>
      </c>
      <c r="E564" s="10">
        <f t="shared" si="80"/>
        <v>0.81346835443037868</v>
      </c>
      <c r="F564" s="10">
        <f t="shared" si="80"/>
        <v>0.81346835443037868</v>
      </c>
      <c r="G564" s="10">
        <f t="shared" si="80"/>
        <v>0.81346835443037868</v>
      </c>
      <c r="H564" s="10">
        <f t="shared" si="80"/>
        <v>0.81346835443037868</v>
      </c>
      <c r="I564" s="10">
        <f t="shared" si="80"/>
        <v>0.81346835443037868</v>
      </c>
      <c r="J564" s="10">
        <f t="shared" si="80"/>
        <v>0.81346835443037868</v>
      </c>
      <c r="K564" s="10">
        <f t="shared" si="80"/>
        <v>0.81346835443037868</v>
      </c>
      <c r="L564" s="10">
        <f t="shared" si="80"/>
        <v>0.81346835443037868</v>
      </c>
      <c r="M564" s="10">
        <f t="shared" si="80"/>
        <v>0.81346835443037868</v>
      </c>
      <c r="N564" s="10">
        <f t="shared" si="80"/>
        <v>0.81346835443037868</v>
      </c>
      <c r="O564" s="10">
        <f t="shared" si="80"/>
        <v>0.81346835443037868</v>
      </c>
      <c r="P564" s="10">
        <f t="shared" si="80"/>
        <v>0.81346835443037868</v>
      </c>
      <c r="Q564" s="10">
        <f t="shared" si="80"/>
        <v>0.81346835443037868</v>
      </c>
      <c r="R564" s="10">
        <f t="shared" si="80"/>
        <v>0.81346835443037868</v>
      </c>
      <c r="S564" s="10">
        <f t="shared" si="80"/>
        <v>0.81346835443037868</v>
      </c>
      <c r="T564" s="10">
        <f t="shared" si="80"/>
        <v>0.81346835443037868</v>
      </c>
      <c r="U564" s="10">
        <f t="shared" si="80"/>
        <v>0.81346835443037868</v>
      </c>
      <c r="V564" s="10">
        <f t="shared" si="80"/>
        <v>0.81346835443037868</v>
      </c>
      <c r="W564" s="10">
        <f t="shared" si="80"/>
        <v>0.81346835443037868</v>
      </c>
      <c r="X564" s="10">
        <f t="shared" si="80"/>
        <v>0.81346835443037868</v>
      </c>
      <c r="Y564" s="10">
        <f t="shared" si="80"/>
        <v>0.81346835443037868</v>
      </c>
      <c r="Z564" s="10">
        <f t="shared" si="80"/>
        <v>0.81346835443037868</v>
      </c>
      <c r="AA564" s="10">
        <f t="shared" si="80"/>
        <v>0.81346835443037868</v>
      </c>
      <c r="AB564" s="10">
        <f t="shared" si="80"/>
        <v>0.81346835443037868</v>
      </c>
      <c r="AC564" s="10">
        <f t="shared" si="80"/>
        <v>0.81346835443037868</v>
      </c>
    </row>
    <row r="565" spans="1:29" x14ac:dyDescent="0.25">
      <c r="A565" s="2">
        <v>564</v>
      </c>
      <c r="B565" s="3">
        <v>44461</v>
      </c>
      <c r="C565" s="10">
        <f t="shared" si="74"/>
        <v>0.81356962025316348</v>
      </c>
      <c r="D565" s="10">
        <f t="shared" si="75"/>
        <v>0.81356962025316348</v>
      </c>
      <c r="E565" s="10">
        <f t="shared" si="80"/>
        <v>0.81356962025316348</v>
      </c>
      <c r="F565" s="10">
        <f t="shared" si="80"/>
        <v>0.81356962025316348</v>
      </c>
      <c r="G565" s="10">
        <f t="shared" si="80"/>
        <v>0.81356962025316348</v>
      </c>
      <c r="H565" s="10">
        <f t="shared" si="80"/>
        <v>0.81356962025316348</v>
      </c>
      <c r="I565" s="10">
        <f t="shared" si="80"/>
        <v>0.81356962025316348</v>
      </c>
      <c r="J565" s="10">
        <f t="shared" si="80"/>
        <v>0.81356962025316348</v>
      </c>
      <c r="K565" s="10">
        <f t="shared" si="80"/>
        <v>0.81356962025316348</v>
      </c>
      <c r="L565" s="10">
        <f t="shared" si="80"/>
        <v>0.81356962025316348</v>
      </c>
      <c r="M565" s="10">
        <f t="shared" si="80"/>
        <v>0.81356962025316348</v>
      </c>
      <c r="N565" s="10">
        <f t="shared" si="80"/>
        <v>0.81356962025316348</v>
      </c>
      <c r="O565" s="10">
        <f t="shared" si="80"/>
        <v>0.81356962025316348</v>
      </c>
      <c r="P565" s="10">
        <f t="shared" si="80"/>
        <v>0.81356962025316348</v>
      </c>
      <c r="Q565" s="10">
        <f t="shared" si="80"/>
        <v>0.81356962025316348</v>
      </c>
      <c r="R565" s="10">
        <f t="shared" si="80"/>
        <v>0.81356962025316348</v>
      </c>
      <c r="S565" s="10">
        <f t="shared" si="80"/>
        <v>0.81356962025316348</v>
      </c>
      <c r="T565" s="10">
        <f t="shared" si="80"/>
        <v>0.81356962025316348</v>
      </c>
      <c r="U565" s="10">
        <f t="shared" si="80"/>
        <v>0.81356962025316348</v>
      </c>
      <c r="V565" s="10">
        <f t="shared" si="80"/>
        <v>0.81356962025316348</v>
      </c>
      <c r="W565" s="10">
        <f t="shared" si="80"/>
        <v>0.81356962025316348</v>
      </c>
      <c r="X565" s="10">
        <f t="shared" si="80"/>
        <v>0.81356962025316348</v>
      </c>
      <c r="Y565" s="10">
        <f t="shared" si="80"/>
        <v>0.81356962025316348</v>
      </c>
      <c r="Z565" s="10">
        <f t="shared" si="80"/>
        <v>0.81356962025316348</v>
      </c>
      <c r="AA565" s="10">
        <f t="shared" si="80"/>
        <v>0.81356962025316348</v>
      </c>
      <c r="AB565" s="10">
        <f t="shared" si="80"/>
        <v>0.81356962025316348</v>
      </c>
      <c r="AC565" s="10">
        <f t="shared" si="80"/>
        <v>0.81356962025316348</v>
      </c>
    </row>
    <row r="566" spans="1:29" x14ac:dyDescent="0.25">
      <c r="A566" s="2">
        <v>565</v>
      </c>
      <c r="B566" s="3">
        <v>44462</v>
      </c>
      <c r="C566" s="10">
        <f t="shared" si="74"/>
        <v>0.81367088607594829</v>
      </c>
      <c r="D566" s="10">
        <f t="shared" si="75"/>
        <v>0.81367088607594829</v>
      </c>
      <c r="E566" s="10">
        <f t="shared" si="80"/>
        <v>0.81367088607594829</v>
      </c>
      <c r="F566" s="10">
        <f t="shared" si="80"/>
        <v>0.81367088607594829</v>
      </c>
      <c r="G566" s="10">
        <f t="shared" si="80"/>
        <v>0.81367088607594829</v>
      </c>
      <c r="H566" s="10">
        <f t="shared" si="80"/>
        <v>0.81367088607594829</v>
      </c>
      <c r="I566" s="10">
        <f t="shared" si="80"/>
        <v>0.81367088607594829</v>
      </c>
      <c r="J566" s="10">
        <f t="shared" si="80"/>
        <v>0.81367088607594829</v>
      </c>
      <c r="K566" s="10">
        <f t="shared" si="80"/>
        <v>0.81367088607594829</v>
      </c>
      <c r="L566" s="10">
        <f t="shared" si="80"/>
        <v>0.81367088607594829</v>
      </c>
      <c r="M566" s="10">
        <f t="shared" si="80"/>
        <v>0.81367088607594829</v>
      </c>
      <c r="N566" s="10">
        <f t="shared" si="80"/>
        <v>0.81367088607594829</v>
      </c>
      <c r="O566" s="10">
        <f t="shared" si="80"/>
        <v>0.81367088607594829</v>
      </c>
      <c r="P566" s="10">
        <f t="shared" si="80"/>
        <v>0.81367088607594829</v>
      </c>
      <c r="Q566" s="10">
        <f t="shared" si="80"/>
        <v>0.81367088607594829</v>
      </c>
      <c r="R566" s="10">
        <f t="shared" si="80"/>
        <v>0.81367088607594829</v>
      </c>
      <c r="S566" s="10">
        <f t="shared" si="80"/>
        <v>0.81367088607594829</v>
      </c>
      <c r="T566" s="10">
        <f t="shared" si="80"/>
        <v>0.81367088607594829</v>
      </c>
      <c r="U566" s="10">
        <f t="shared" si="80"/>
        <v>0.81367088607594829</v>
      </c>
      <c r="V566" s="10">
        <f t="shared" si="80"/>
        <v>0.81367088607594829</v>
      </c>
      <c r="W566" s="10">
        <f t="shared" si="80"/>
        <v>0.81367088607594829</v>
      </c>
      <c r="X566" s="10">
        <f t="shared" si="80"/>
        <v>0.81367088607594829</v>
      </c>
      <c r="Y566" s="10">
        <f t="shared" si="80"/>
        <v>0.81367088607594829</v>
      </c>
      <c r="Z566" s="10">
        <f t="shared" si="80"/>
        <v>0.81367088607594829</v>
      </c>
      <c r="AA566" s="10">
        <f t="shared" si="80"/>
        <v>0.81367088607594829</v>
      </c>
      <c r="AB566" s="10">
        <f t="shared" si="80"/>
        <v>0.81367088607594829</v>
      </c>
      <c r="AC566" s="10">
        <f t="shared" si="80"/>
        <v>0.81367088607594829</v>
      </c>
    </row>
    <row r="567" spans="1:29" x14ac:dyDescent="0.25">
      <c r="A567" s="2">
        <v>566</v>
      </c>
      <c r="B567" s="3">
        <v>44463</v>
      </c>
      <c r="C567" s="10">
        <f t="shared" si="74"/>
        <v>0.81377215189873309</v>
      </c>
      <c r="D567" s="10">
        <f t="shared" si="75"/>
        <v>0.81377215189873309</v>
      </c>
      <c r="E567" s="10">
        <f t="shared" si="80"/>
        <v>0.81377215189873309</v>
      </c>
      <c r="F567" s="10">
        <f t="shared" si="80"/>
        <v>0.81377215189873309</v>
      </c>
      <c r="G567" s="10">
        <f t="shared" si="80"/>
        <v>0.81377215189873309</v>
      </c>
      <c r="H567" s="10">
        <f t="shared" si="80"/>
        <v>0.81377215189873309</v>
      </c>
      <c r="I567" s="10">
        <f t="shared" si="80"/>
        <v>0.81377215189873309</v>
      </c>
      <c r="J567" s="10">
        <f t="shared" si="80"/>
        <v>0.81377215189873309</v>
      </c>
      <c r="K567" s="10">
        <f t="shared" si="80"/>
        <v>0.81377215189873309</v>
      </c>
      <c r="L567" s="10">
        <f t="shared" si="80"/>
        <v>0.81377215189873309</v>
      </c>
      <c r="M567" s="10">
        <f t="shared" si="80"/>
        <v>0.81377215189873309</v>
      </c>
      <c r="N567" s="10">
        <f t="shared" si="80"/>
        <v>0.81377215189873309</v>
      </c>
      <c r="O567" s="10">
        <f t="shared" si="80"/>
        <v>0.81377215189873309</v>
      </c>
      <c r="P567" s="10">
        <f t="shared" si="80"/>
        <v>0.81377215189873309</v>
      </c>
      <c r="Q567" s="10">
        <f t="shared" si="80"/>
        <v>0.81377215189873309</v>
      </c>
      <c r="R567" s="10">
        <f t="shared" si="80"/>
        <v>0.81377215189873309</v>
      </c>
      <c r="S567" s="10">
        <f t="shared" si="80"/>
        <v>0.81377215189873309</v>
      </c>
      <c r="T567" s="10">
        <f t="shared" si="80"/>
        <v>0.81377215189873309</v>
      </c>
      <c r="U567" s="10">
        <f t="shared" si="80"/>
        <v>0.81377215189873309</v>
      </c>
      <c r="V567" s="10">
        <f t="shared" si="80"/>
        <v>0.81377215189873309</v>
      </c>
      <c r="W567" s="10">
        <f t="shared" si="80"/>
        <v>0.81377215189873309</v>
      </c>
      <c r="X567" s="10">
        <f t="shared" si="80"/>
        <v>0.81377215189873309</v>
      </c>
      <c r="Y567" s="10">
        <f t="shared" si="80"/>
        <v>0.81377215189873309</v>
      </c>
      <c r="Z567" s="10">
        <f t="shared" si="80"/>
        <v>0.81377215189873309</v>
      </c>
      <c r="AA567" s="10">
        <f t="shared" si="80"/>
        <v>0.81377215189873309</v>
      </c>
      <c r="AB567" s="10">
        <f t="shared" si="80"/>
        <v>0.81377215189873309</v>
      </c>
      <c r="AC567" s="10">
        <f t="shared" si="80"/>
        <v>0.81377215189873309</v>
      </c>
    </row>
    <row r="568" spans="1:29" x14ac:dyDescent="0.25">
      <c r="A568" s="2">
        <v>567</v>
      </c>
      <c r="B568" s="3">
        <v>44464</v>
      </c>
      <c r="C568" s="10">
        <f t="shared" si="74"/>
        <v>0.81387341772151789</v>
      </c>
      <c r="D568" s="10">
        <f t="shared" si="75"/>
        <v>0.81387341772151789</v>
      </c>
      <c r="E568" s="10">
        <f t="shared" si="80"/>
        <v>0.81387341772151789</v>
      </c>
      <c r="F568" s="10">
        <f t="shared" si="80"/>
        <v>0.81387341772151789</v>
      </c>
      <c r="G568" s="10">
        <f t="shared" si="80"/>
        <v>0.81387341772151789</v>
      </c>
      <c r="H568" s="10">
        <f t="shared" si="80"/>
        <v>0.81387341772151789</v>
      </c>
      <c r="I568" s="10">
        <f t="shared" si="80"/>
        <v>0.81387341772151789</v>
      </c>
      <c r="J568" s="10">
        <f t="shared" si="80"/>
        <v>0.81387341772151789</v>
      </c>
      <c r="K568" s="10">
        <f t="shared" si="80"/>
        <v>0.81387341772151789</v>
      </c>
      <c r="L568" s="10">
        <f t="shared" si="80"/>
        <v>0.81387341772151789</v>
      </c>
      <c r="M568" s="10">
        <f t="shared" si="80"/>
        <v>0.81387341772151789</v>
      </c>
      <c r="N568" s="10">
        <f t="shared" si="80"/>
        <v>0.81387341772151789</v>
      </c>
      <c r="O568" s="10">
        <f t="shared" ref="E568:AC578" si="81">N568</f>
        <v>0.81387341772151789</v>
      </c>
      <c r="P568" s="10">
        <f t="shared" si="81"/>
        <v>0.81387341772151789</v>
      </c>
      <c r="Q568" s="10">
        <f t="shared" si="81"/>
        <v>0.81387341772151789</v>
      </c>
      <c r="R568" s="10">
        <f t="shared" si="81"/>
        <v>0.81387341772151789</v>
      </c>
      <c r="S568" s="10">
        <f t="shared" si="81"/>
        <v>0.81387341772151789</v>
      </c>
      <c r="T568" s="10">
        <f t="shared" si="81"/>
        <v>0.81387341772151789</v>
      </c>
      <c r="U568" s="10">
        <f t="shared" si="81"/>
        <v>0.81387341772151789</v>
      </c>
      <c r="V568" s="10">
        <f t="shared" si="81"/>
        <v>0.81387341772151789</v>
      </c>
      <c r="W568" s="10">
        <f t="shared" si="81"/>
        <v>0.81387341772151789</v>
      </c>
      <c r="X568" s="10">
        <f t="shared" si="81"/>
        <v>0.81387341772151789</v>
      </c>
      <c r="Y568" s="10">
        <f t="shared" si="81"/>
        <v>0.81387341772151789</v>
      </c>
      <c r="Z568" s="10">
        <f t="shared" si="81"/>
        <v>0.81387341772151789</v>
      </c>
      <c r="AA568" s="10">
        <f t="shared" si="81"/>
        <v>0.81387341772151789</v>
      </c>
      <c r="AB568" s="10">
        <f t="shared" si="81"/>
        <v>0.81387341772151789</v>
      </c>
      <c r="AC568" s="10">
        <f t="shared" si="81"/>
        <v>0.81387341772151789</v>
      </c>
    </row>
    <row r="569" spans="1:29" x14ac:dyDescent="0.25">
      <c r="A569" s="2">
        <v>568</v>
      </c>
      <c r="B569" s="3">
        <v>44465</v>
      </c>
      <c r="C569" s="10">
        <f t="shared" si="74"/>
        <v>0.81397468354430269</v>
      </c>
      <c r="D569" s="10">
        <f t="shared" si="75"/>
        <v>0.81397468354430269</v>
      </c>
      <c r="E569" s="10">
        <f t="shared" si="81"/>
        <v>0.81397468354430269</v>
      </c>
      <c r="F569" s="10">
        <f t="shared" si="81"/>
        <v>0.81397468354430269</v>
      </c>
      <c r="G569" s="10">
        <f t="shared" si="81"/>
        <v>0.81397468354430269</v>
      </c>
      <c r="H569" s="10">
        <f t="shared" si="81"/>
        <v>0.81397468354430269</v>
      </c>
      <c r="I569" s="10">
        <f t="shared" si="81"/>
        <v>0.81397468354430269</v>
      </c>
      <c r="J569" s="10">
        <f t="shared" si="81"/>
        <v>0.81397468354430269</v>
      </c>
      <c r="K569" s="10">
        <f t="shared" si="81"/>
        <v>0.81397468354430269</v>
      </c>
      <c r="L569" s="10">
        <f t="shared" si="81"/>
        <v>0.81397468354430269</v>
      </c>
      <c r="M569" s="10">
        <f t="shared" si="81"/>
        <v>0.81397468354430269</v>
      </c>
      <c r="N569" s="10">
        <f t="shared" si="81"/>
        <v>0.81397468354430269</v>
      </c>
      <c r="O569" s="10">
        <f t="shared" si="81"/>
        <v>0.81397468354430269</v>
      </c>
      <c r="P569" s="10">
        <f t="shared" si="81"/>
        <v>0.81397468354430269</v>
      </c>
      <c r="Q569" s="10">
        <f t="shared" si="81"/>
        <v>0.81397468354430269</v>
      </c>
      <c r="R569" s="10">
        <f t="shared" si="81"/>
        <v>0.81397468354430269</v>
      </c>
      <c r="S569" s="10">
        <f t="shared" si="81"/>
        <v>0.81397468354430269</v>
      </c>
      <c r="T569" s="10">
        <f t="shared" si="81"/>
        <v>0.81397468354430269</v>
      </c>
      <c r="U569" s="10">
        <f t="shared" si="81"/>
        <v>0.81397468354430269</v>
      </c>
      <c r="V569" s="10">
        <f t="shared" si="81"/>
        <v>0.81397468354430269</v>
      </c>
      <c r="W569" s="10">
        <f t="shared" si="81"/>
        <v>0.81397468354430269</v>
      </c>
      <c r="X569" s="10">
        <f t="shared" si="81"/>
        <v>0.81397468354430269</v>
      </c>
      <c r="Y569" s="10">
        <f t="shared" si="81"/>
        <v>0.81397468354430269</v>
      </c>
      <c r="Z569" s="10">
        <f t="shared" si="81"/>
        <v>0.81397468354430269</v>
      </c>
      <c r="AA569" s="10">
        <f t="shared" si="81"/>
        <v>0.81397468354430269</v>
      </c>
      <c r="AB569" s="10">
        <f t="shared" si="81"/>
        <v>0.81397468354430269</v>
      </c>
      <c r="AC569" s="10">
        <f t="shared" si="81"/>
        <v>0.81397468354430269</v>
      </c>
    </row>
    <row r="570" spans="1:29" x14ac:dyDescent="0.25">
      <c r="A570" s="2">
        <v>569</v>
      </c>
      <c r="B570" s="3">
        <v>44466</v>
      </c>
      <c r="C570" s="10">
        <f t="shared" si="74"/>
        <v>0.81407594936708749</v>
      </c>
      <c r="D570" s="10">
        <f t="shared" si="75"/>
        <v>0.81407594936708749</v>
      </c>
      <c r="E570" s="10">
        <f t="shared" si="81"/>
        <v>0.81407594936708749</v>
      </c>
      <c r="F570" s="10">
        <f t="shared" si="81"/>
        <v>0.81407594936708749</v>
      </c>
      <c r="G570" s="10">
        <f t="shared" si="81"/>
        <v>0.81407594936708749</v>
      </c>
      <c r="H570" s="10">
        <f t="shared" si="81"/>
        <v>0.81407594936708749</v>
      </c>
      <c r="I570" s="10">
        <f t="shared" si="81"/>
        <v>0.81407594936708749</v>
      </c>
      <c r="J570" s="10">
        <f t="shared" si="81"/>
        <v>0.81407594936708749</v>
      </c>
      <c r="K570" s="10">
        <f t="shared" si="81"/>
        <v>0.81407594936708749</v>
      </c>
      <c r="L570" s="10">
        <f t="shared" si="81"/>
        <v>0.81407594936708749</v>
      </c>
      <c r="M570" s="10">
        <f t="shared" si="81"/>
        <v>0.81407594936708749</v>
      </c>
      <c r="N570" s="10">
        <f t="shared" si="81"/>
        <v>0.81407594936708749</v>
      </c>
      <c r="O570" s="10">
        <f t="shared" si="81"/>
        <v>0.81407594936708749</v>
      </c>
      <c r="P570" s="10">
        <f t="shared" si="81"/>
        <v>0.81407594936708749</v>
      </c>
      <c r="Q570" s="10">
        <f t="shared" si="81"/>
        <v>0.81407594936708749</v>
      </c>
      <c r="R570" s="10">
        <f t="shared" si="81"/>
        <v>0.81407594936708749</v>
      </c>
      <c r="S570" s="10">
        <f t="shared" si="81"/>
        <v>0.81407594936708749</v>
      </c>
      <c r="T570" s="10">
        <f t="shared" si="81"/>
        <v>0.81407594936708749</v>
      </c>
      <c r="U570" s="10">
        <f t="shared" si="81"/>
        <v>0.81407594936708749</v>
      </c>
      <c r="V570" s="10">
        <f t="shared" si="81"/>
        <v>0.81407594936708749</v>
      </c>
      <c r="W570" s="10">
        <f t="shared" si="81"/>
        <v>0.81407594936708749</v>
      </c>
      <c r="X570" s="10">
        <f t="shared" si="81"/>
        <v>0.81407594936708749</v>
      </c>
      <c r="Y570" s="10">
        <f t="shared" si="81"/>
        <v>0.81407594936708749</v>
      </c>
      <c r="Z570" s="10">
        <f t="shared" si="81"/>
        <v>0.81407594936708749</v>
      </c>
      <c r="AA570" s="10">
        <f t="shared" si="81"/>
        <v>0.81407594936708749</v>
      </c>
      <c r="AB570" s="10">
        <f t="shared" si="81"/>
        <v>0.81407594936708749</v>
      </c>
      <c r="AC570" s="10">
        <f t="shared" si="81"/>
        <v>0.81407594936708749</v>
      </c>
    </row>
    <row r="571" spans="1:29" x14ac:dyDescent="0.25">
      <c r="A571" s="2">
        <v>570</v>
      </c>
      <c r="B571" s="3">
        <v>44467</v>
      </c>
      <c r="C571" s="10">
        <f t="shared" si="74"/>
        <v>0.81417721518987229</v>
      </c>
      <c r="D571" s="10">
        <f t="shared" si="75"/>
        <v>0.81417721518987229</v>
      </c>
      <c r="E571" s="10">
        <f t="shared" si="81"/>
        <v>0.81417721518987229</v>
      </c>
      <c r="F571" s="10">
        <f t="shared" si="81"/>
        <v>0.81417721518987229</v>
      </c>
      <c r="G571" s="10">
        <f t="shared" si="81"/>
        <v>0.81417721518987229</v>
      </c>
      <c r="H571" s="10">
        <f t="shared" si="81"/>
        <v>0.81417721518987229</v>
      </c>
      <c r="I571" s="10">
        <f t="shared" si="81"/>
        <v>0.81417721518987229</v>
      </c>
      <c r="J571" s="10">
        <f t="shared" si="81"/>
        <v>0.81417721518987229</v>
      </c>
      <c r="K571" s="10">
        <f t="shared" si="81"/>
        <v>0.81417721518987229</v>
      </c>
      <c r="L571" s="10">
        <f t="shared" si="81"/>
        <v>0.81417721518987229</v>
      </c>
      <c r="M571" s="10">
        <f t="shared" si="81"/>
        <v>0.81417721518987229</v>
      </c>
      <c r="N571" s="10">
        <f t="shared" si="81"/>
        <v>0.81417721518987229</v>
      </c>
      <c r="O571" s="10">
        <f t="shared" si="81"/>
        <v>0.81417721518987229</v>
      </c>
      <c r="P571" s="10">
        <f t="shared" si="81"/>
        <v>0.81417721518987229</v>
      </c>
      <c r="Q571" s="10">
        <f t="shared" si="81"/>
        <v>0.81417721518987229</v>
      </c>
      <c r="R571" s="10">
        <f t="shared" si="81"/>
        <v>0.81417721518987229</v>
      </c>
      <c r="S571" s="10">
        <f t="shared" si="81"/>
        <v>0.81417721518987229</v>
      </c>
      <c r="T571" s="10">
        <f t="shared" si="81"/>
        <v>0.81417721518987229</v>
      </c>
      <c r="U571" s="10">
        <f t="shared" si="81"/>
        <v>0.81417721518987229</v>
      </c>
      <c r="V571" s="10">
        <f t="shared" si="81"/>
        <v>0.81417721518987229</v>
      </c>
      <c r="W571" s="10">
        <f t="shared" si="81"/>
        <v>0.81417721518987229</v>
      </c>
      <c r="X571" s="10">
        <f t="shared" si="81"/>
        <v>0.81417721518987229</v>
      </c>
      <c r="Y571" s="10">
        <f t="shared" si="81"/>
        <v>0.81417721518987229</v>
      </c>
      <c r="Z571" s="10">
        <f t="shared" si="81"/>
        <v>0.81417721518987229</v>
      </c>
      <c r="AA571" s="10">
        <f t="shared" si="81"/>
        <v>0.81417721518987229</v>
      </c>
      <c r="AB571" s="10">
        <f t="shared" si="81"/>
        <v>0.81417721518987229</v>
      </c>
      <c r="AC571" s="10">
        <f t="shared" si="81"/>
        <v>0.81417721518987229</v>
      </c>
    </row>
    <row r="572" spans="1:29" x14ac:dyDescent="0.25">
      <c r="A572" s="2">
        <v>571</v>
      </c>
      <c r="B572" s="3">
        <v>44468</v>
      </c>
      <c r="C572" s="10">
        <f t="shared" si="74"/>
        <v>0.8142784810126571</v>
      </c>
      <c r="D572" s="10">
        <f t="shared" si="75"/>
        <v>0.8142784810126571</v>
      </c>
      <c r="E572" s="10">
        <f t="shared" si="81"/>
        <v>0.8142784810126571</v>
      </c>
      <c r="F572" s="10">
        <f t="shared" si="81"/>
        <v>0.8142784810126571</v>
      </c>
      <c r="G572" s="10">
        <f t="shared" si="81"/>
        <v>0.8142784810126571</v>
      </c>
      <c r="H572" s="10">
        <f t="shared" si="81"/>
        <v>0.8142784810126571</v>
      </c>
      <c r="I572" s="10">
        <f t="shared" si="81"/>
        <v>0.8142784810126571</v>
      </c>
      <c r="J572" s="10">
        <f t="shared" si="81"/>
        <v>0.8142784810126571</v>
      </c>
      <c r="K572" s="10">
        <f t="shared" si="81"/>
        <v>0.8142784810126571</v>
      </c>
      <c r="L572" s="10">
        <f t="shared" si="81"/>
        <v>0.8142784810126571</v>
      </c>
      <c r="M572" s="10">
        <f t="shared" si="81"/>
        <v>0.8142784810126571</v>
      </c>
      <c r="N572" s="10">
        <f t="shared" si="81"/>
        <v>0.8142784810126571</v>
      </c>
      <c r="O572" s="10">
        <f t="shared" si="81"/>
        <v>0.8142784810126571</v>
      </c>
      <c r="P572" s="10">
        <f t="shared" si="81"/>
        <v>0.8142784810126571</v>
      </c>
      <c r="Q572" s="10">
        <f t="shared" si="81"/>
        <v>0.8142784810126571</v>
      </c>
      <c r="R572" s="10">
        <f t="shared" si="81"/>
        <v>0.8142784810126571</v>
      </c>
      <c r="S572" s="10">
        <f t="shared" si="81"/>
        <v>0.8142784810126571</v>
      </c>
      <c r="T572" s="10">
        <f t="shared" si="81"/>
        <v>0.8142784810126571</v>
      </c>
      <c r="U572" s="10">
        <f t="shared" si="81"/>
        <v>0.8142784810126571</v>
      </c>
      <c r="V572" s="10">
        <f t="shared" si="81"/>
        <v>0.8142784810126571</v>
      </c>
      <c r="W572" s="10">
        <f t="shared" si="81"/>
        <v>0.8142784810126571</v>
      </c>
      <c r="X572" s="10">
        <f t="shared" si="81"/>
        <v>0.8142784810126571</v>
      </c>
      <c r="Y572" s="10">
        <f t="shared" si="81"/>
        <v>0.8142784810126571</v>
      </c>
      <c r="Z572" s="10">
        <f t="shared" si="81"/>
        <v>0.8142784810126571</v>
      </c>
      <c r="AA572" s="10">
        <f t="shared" si="81"/>
        <v>0.8142784810126571</v>
      </c>
      <c r="AB572" s="10">
        <f t="shared" si="81"/>
        <v>0.8142784810126571</v>
      </c>
      <c r="AC572" s="10">
        <f t="shared" si="81"/>
        <v>0.8142784810126571</v>
      </c>
    </row>
    <row r="573" spans="1:29" x14ac:dyDescent="0.25">
      <c r="A573" s="2">
        <v>572</v>
      </c>
      <c r="B573" s="3">
        <v>44469</v>
      </c>
      <c r="C573" s="10">
        <f t="shared" si="74"/>
        <v>0.8143797468354419</v>
      </c>
      <c r="D573" s="10">
        <f t="shared" si="75"/>
        <v>0.8143797468354419</v>
      </c>
      <c r="E573" s="10">
        <f t="shared" si="81"/>
        <v>0.8143797468354419</v>
      </c>
      <c r="F573" s="10">
        <f t="shared" si="81"/>
        <v>0.8143797468354419</v>
      </c>
      <c r="G573" s="10">
        <f t="shared" si="81"/>
        <v>0.8143797468354419</v>
      </c>
      <c r="H573" s="10">
        <f t="shared" si="81"/>
        <v>0.8143797468354419</v>
      </c>
      <c r="I573" s="10">
        <f t="shared" si="81"/>
        <v>0.8143797468354419</v>
      </c>
      <c r="J573" s="10">
        <f t="shared" si="81"/>
        <v>0.8143797468354419</v>
      </c>
      <c r="K573" s="10">
        <f t="shared" si="81"/>
        <v>0.8143797468354419</v>
      </c>
      <c r="L573" s="10">
        <f t="shared" si="81"/>
        <v>0.8143797468354419</v>
      </c>
      <c r="M573" s="10">
        <f t="shared" si="81"/>
        <v>0.8143797468354419</v>
      </c>
      <c r="N573" s="10">
        <f t="shared" si="81"/>
        <v>0.8143797468354419</v>
      </c>
      <c r="O573" s="10">
        <f t="shared" si="81"/>
        <v>0.8143797468354419</v>
      </c>
      <c r="P573" s="10">
        <f t="shared" si="81"/>
        <v>0.8143797468354419</v>
      </c>
      <c r="Q573" s="10">
        <f t="shared" si="81"/>
        <v>0.8143797468354419</v>
      </c>
      <c r="R573" s="10">
        <f t="shared" si="81"/>
        <v>0.8143797468354419</v>
      </c>
      <c r="S573" s="10">
        <f t="shared" si="81"/>
        <v>0.8143797468354419</v>
      </c>
      <c r="T573" s="10">
        <f t="shared" si="81"/>
        <v>0.8143797468354419</v>
      </c>
      <c r="U573" s="10">
        <f t="shared" si="81"/>
        <v>0.8143797468354419</v>
      </c>
      <c r="V573" s="10">
        <f t="shared" si="81"/>
        <v>0.8143797468354419</v>
      </c>
      <c r="W573" s="10">
        <f t="shared" si="81"/>
        <v>0.8143797468354419</v>
      </c>
      <c r="X573" s="10">
        <f t="shared" si="81"/>
        <v>0.8143797468354419</v>
      </c>
      <c r="Y573" s="10">
        <f t="shared" si="81"/>
        <v>0.8143797468354419</v>
      </c>
      <c r="Z573" s="10">
        <f t="shared" si="81"/>
        <v>0.8143797468354419</v>
      </c>
      <c r="AA573" s="10">
        <f t="shared" si="81"/>
        <v>0.8143797468354419</v>
      </c>
      <c r="AB573" s="10">
        <f t="shared" si="81"/>
        <v>0.8143797468354419</v>
      </c>
      <c r="AC573" s="10">
        <f t="shared" si="81"/>
        <v>0.8143797468354419</v>
      </c>
    </row>
    <row r="574" spans="1:29" x14ac:dyDescent="0.25">
      <c r="A574" s="2">
        <v>573</v>
      </c>
      <c r="B574" s="3">
        <v>44470</v>
      </c>
      <c r="C574" s="10">
        <f t="shared" si="74"/>
        <v>0.8144810126582267</v>
      </c>
      <c r="D574" s="10">
        <f t="shared" si="75"/>
        <v>0.8144810126582267</v>
      </c>
      <c r="E574" s="10">
        <f t="shared" si="81"/>
        <v>0.8144810126582267</v>
      </c>
      <c r="F574" s="10">
        <f t="shared" si="81"/>
        <v>0.8144810126582267</v>
      </c>
      <c r="G574" s="10">
        <f t="shared" si="81"/>
        <v>0.8144810126582267</v>
      </c>
      <c r="H574" s="10">
        <f t="shared" si="81"/>
        <v>0.8144810126582267</v>
      </c>
      <c r="I574" s="10">
        <f t="shared" si="81"/>
        <v>0.8144810126582267</v>
      </c>
      <c r="J574" s="10">
        <f t="shared" si="81"/>
        <v>0.8144810126582267</v>
      </c>
      <c r="K574" s="10">
        <f t="shared" si="81"/>
        <v>0.8144810126582267</v>
      </c>
      <c r="L574" s="10">
        <f t="shared" si="81"/>
        <v>0.8144810126582267</v>
      </c>
      <c r="M574" s="10">
        <f t="shared" si="81"/>
        <v>0.8144810126582267</v>
      </c>
      <c r="N574" s="10">
        <f t="shared" si="81"/>
        <v>0.8144810126582267</v>
      </c>
      <c r="O574" s="10">
        <f t="shared" si="81"/>
        <v>0.8144810126582267</v>
      </c>
      <c r="P574" s="10">
        <f t="shared" si="81"/>
        <v>0.8144810126582267</v>
      </c>
      <c r="Q574" s="10">
        <f t="shared" si="81"/>
        <v>0.8144810126582267</v>
      </c>
      <c r="R574" s="10">
        <f t="shared" si="81"/>
        <v>0.8144810126582267</v>
      </c>
      <c r="S574" s="10">
        <f t="shared" si="81"/>
        <v>0.8144810126582267</v>
      </c>
      <c r="T574" s="10">
        <f t="shared" si="81"/>
        <v>0.8144810126582267</v>
      </c>
      <c r="U574" s="10">
        <f t="shared" si="81"/>
        <v>0.8144810126582267</v>
      </c>
      <c r="V574" s="10">
        <f t="shared" si="81"/>
        <v>0.8144810126582267</v>
      </c>
      <c r="W574" s="10">
        <f t="shared" si="81"/>
        <v>0.8144810126582267</v>
      </c>
      <c r="X574" s="10">
        <f t="shared" si="81"/>
        <v>0.8144810126582267</v>
      </c>
      <c r="Y574" s="10">
        <f t="shared" si="81"/>
        <v>0.8144810126582267</v>
      </c>
      <c r="Z574" s="10">
        <f t="shared" si="81"/>
        <v>0.8144810126582267</v>
      </c>
      <c r="AA574" s="10">
        <f t="shared" si="81"/>
        <v>0.8144810126582267</v>
      </c>
      <c r="AB574" s="10">
        <f t="shared" si="81"/>
        <v>0.8144810126582267</v>
      </c>
      <c r="AC574" s="10">
        <f t="shared" si="81"/>
        <v>0.8144810126582267</v>
      </c>
    </row>
    <row r="575" spans="1:29" x14ac:dyDescent="0.25">
      <c r="A575" s="2">
        <v>574</v>
      </c>
      <c r="B575" s="3">
        <v>44471</v>
      </c>
      <c r="C575" s="10">
        <f t="shared" si="74"/>
        <v>0.8145822784810115</v>
      </c>
      <c r="D575" s="10">
        <f t="shared" si="75"/>
        <v>0.8145822784810115</v>
      </c>
      <c r="E575" s="10">
        <f t="shared" si="81"/>
        <v>0.8145822784810115</v>
      </c>
      <c r="F575" s="10">
        <f t="shared" si="81"/>
        <v>0.8145822784810115</v>
      </c>
      <c r="G575" s="10">
        <f t="shared" si="81"/>
        <v>0.8145822784810115</v>
      </c>
      <c r="H575" s="10">
        <f t="shared" si="81"/>
        <v>0.8145822784810115</v>
      </c>
      <c r="I575" s="10">
        <f t="shared" si="81"/>
        <v>0.8145822784810115</v>
      </c>
      <c r="J575" s="10">
        <f t="shared" si="81"/>
        <v>0.8145822784810115</v>
      </c>
      <c r="K575" s="10">
        <f t="shared" si="81"/>
        <v>0.8145822784810115</v>
      </c>
      <c r="L575" s="10">
        <f t="shared" si="81"/>
        <v>0.8145822784810115</v>
      </c>
      <c r="M575" s="10">
        <f t="shared" si="81"/>
        <v>0.8145822784810115</v>
      </c>
      <c r="N575" s="10">
        <f t="shared" si="81"/>
        <v>0.8145822784810115</v>
      </c>
      <c r="O575" s="10">
        <f t="shared" si="81"/>
        <v>0.8145822784810115</v>
      </c>
      <c r="P575" s="10">
        <f t="shared" si="81"/>
        <v>0.8145822784810115</v>
      </c>
      <c r="Q575" s="10">
        <f t="shared" si="81"/>
        <v>0.8145822784810115</v>
      </c>
      <c r="R575" s="10">
        <f t="shared" si="81"/>
        <v>0.8145822784810115</v>
      </c>
      <c r="S575" s="10">
        <f t="shared" si="81"/>
        <v>0.8145822784810115</v>
      </c>
      <c r="T575" s="10">
        <f t="shared" si="81"/>
        <v>0.8145822784810115</v>
      </c>
      <c r="U575" s="10">
        <f t="shared" si="81"/>
        <v>0.8145822784810115</v>
      </c>
      <c r="V575" s="10">
        <f t="shared" si="81"/>
        <v>0.8145822784810115</v>
      </c>
      <c r="W575" s="10">
        <f t="shared" si="81"/>
        <v>0.8145822784810115</v>
      </c>
      <c r="X575" s="10">
        <f t="shared" si="81"/>
        <v>0.8145822784810115</v>
      </c>
      <c r="Y575" s="10">
        <f t="shared" si="81"/>
        <v>0.8145822784810115</v>
      </c>
      <c r="Z575" s="10">
        <f t="shared" si="81"/>
        <v>0.8145822784810115</v>
      </c>
      <c r="AA575" s="10">
        <f t="shared" si="81"/>
        <v>0.8145822784810115</v>
      </c>
      <c r="AB575" s="10">
        <f t="shared" si="81"/>
        <v>0.8145822784810115</v>
      </c>
      <c r="AC575" s="10">
        <f t="shared" si="81"/>
        <v>0.8145822784810115</v>
      </c>
    </row>
    <row r="576" spans="1:29" x14ac:dyDescent="0.25">
      <c r="A576" s="2">
        <v>575</v>
      </c>
      <c r="B576" s="3">
        <v>44472</v>
      </c>
      <c r="C576" s="10">
        <f t="shared" si="74"/>
        <v>0.8146835443037963</v>
      </c>
      <c r="D576" s="10">
        <f t="shared" si="75"/>
        <v>0.8146835443037963</v>
      </c>
      <c r="E576" s="10">
        <f t="shared" si="81"/>
        <v>0.8146835443037963</v>
      </c>
      <c r="F576" s="10">
        <f t="shared" si="81"/>
        <v>0.8146835443037963</v>
      </c>
      <c r="G576" s="10">
        <f t="shared" si="81"/>
        <v>0.8146835443037963</v>
      </c>
      <c r="H576" s="10">
        <f t="shared" si="81"/>
        <v>0.8146835443037963</v>
      </c>
      <c r="I576" s="10">
        <f t="shared" si="81"/>
        <v>0.8146835443037963</v>
      </c>
      <c r="J576" s="10">
        <f t="shared" si="81"/>
        <v>0.8146835443037963</v>
      </c>
      <c r="K576" s="10">
        <f t="shared" si="81"/>
        <v>0.8146835443037963</v>
      </c>
      <c r="L576" s="10">
        <f t="shared" si="81"/>
        <v>0.8146835443037963</v>
      </c>
      <c r="M576" s="10">
        <f t="shared" si="81"/>
        <v>0.8146835443037963</v>
      </c>
      <c r="N576" s="10">
        <f t="shared" si="81"/>
        <v>0.8146835443037963</v>
      </c>
      <c r="O576" s="10">
        <f t="shared" si="81"/>
        <v>0.8146835443037963</v>
      </c>
      <c r="P576" s="10">
        <f t="shared" si="81"/>
        <v>0.8146835443037963</v>
      </c>
      <c r="Q576" s="10">
        <f t="shared" si="81"/>
        <v>0.8146835443037963</v>
      </c>
      <c r="R576" s="10">
        <f t="shared" si="81"/>
        <v>0.8146835443037963</v>
      </c>
      <c r="S576" s="10">
        <f t="shared" si="81"/>
        <v>0.8146835443037963</v>
      </c>
      <c r="T576" s="10">
        <f t="shared" si="81"/>
        <v>0.8146835443037963</v>
      </c>
      <c r="U576" s="10">
        <f t="shared" si="81"/>
        <v>0.8146835443037963</v>
      </c>
      <c r="V576" s="10">
        <f t="shared" si="81"/>
        <v>0.8146835443037963</v>
      </c>
      <c r="W576" s="10">
        <f t="shared" si="81"/>
        <v>0.8146835443037963</v>
      </c>
      <c r="X576" s="10">
        <f t="shared" si="81"/>
        <v>0.8146835443037963</v>
      </c>
      <c r="Y576" s="10">
        <f t="shared" si="81"/>
        <v>0.8146835443037963</v>
      </c>
      <c r="Z576" s="10">
        <f t="shared" si="81"/>
        <v>0.8146835443037963</v>
      </c>
      <c r="AA576" s="10">
        <f t="shared" si="81"/>
        <v>0.8146835443037963</v>
      </c>
      <c r="AB576" s="10">
        <f t="shared" si="81"/>
        <v>0.8146835443037963</v>
      </c>
      <c r="AC576" s="10">
        <f t="shared" si="81"/>
        <v>0.8146835443037963</v>
      </c>
    </row>
    <row r="577" spans="1:29" x14ac:dyDescent="0.25">
      <c r="A577" s="2">
        <v>576</v>
      </c>
      <c r="B577" s="3">
        <v>44473</v>
      </c>
      <c r="C577" s="10">
        <f t="shared" si="74"/>
        <v>0.8147848101265811</v>
      </c>
      <c r="D577" s="10">
        <f t="shared" si="75"/>
        <v>0.8147848101265811</v>
      </c>
      <c r="E577" s="10">
        <f t="shared" si="81"/>
        <v>0.8147848101265811</v>
      </c>
      <c r="F577" s="10">
        <f t="shared" si="81"/>
        <v>0.8147848101265811</v>
      </c>
      <c r="G577" s="10">
        <f t="shared" si="81"/>
        <v>0.8147848101265811</v>
      </c>
      <c r="H577" s="10">
        <f t="shared" si="81"/>
        <v>0.8147848101265811</v>
      </c>
      <c r="I577" s="10">
        <f t="shared" si="81"/>
        <v>0.8147848101265811</v>
      </c>
      <c r="J577" s="10">
        <f t="shared" si="81"/>
        <v>0.8147848101265811</v>
      </c>
      <c r="K577" s="10">
        <f t="shared" si="81"/>
        <v>0.8147848101265811</v>
      </c>
      <c r="L577" s="10">
        <f t="shared" si="81"/>
        <v>0.8147848101265811</v>
      </c>
      <c r="M577" s="10">
        <f t="shared" si="81"/>
        <v>0.8147848101265811</v>
      </c>
      <c r="N577" s="10">
        <f t="shared" si="81"/>
        <v>0.8147848101265811</v>
      </c>
      <c r="O577" s="10">
        <f t="shared" si="81"/>
        <v>0.8147848101265811</v>
      </c>
      <c r="P577" s="10">
        <f t="shared" si="81"/>
        <v>0.8147848101265811</v>
      </c>
      <c r="Q577" s="10">
        <f t="shared" si="81"/>
        <v>0.8147848101265811</v>
      </c>
      <c r="R577" s="10">
        <f t="shared" si="81"/>
        <v>0.8147848101265811</v>
      </c>
      <c r="S577" s="10">
        <f t="shared" si="81"/>
        <v>0.8147848101265811</v>
      </c>
      <c r="T577" s="10">
        <f t="shared" si="81"/>
        <v>0.8147848101265811</v>
      </c>
      <c r="U577" s="10">
        <f t="shared" si="81"/>
        <v>0.8147848101265811</v>
      </c>
      <c r="V577" s="10">
        <f t="shared" si="81"/>
        <v>0.8147848101265811</v>
      </c>
      <c r="W577" s="10">
        <f t="shared" si="81"/>
        <v>0.8147848101265811</v>
      </c>
      <c r="X577" s="10">
        <f t="shared" si="81"/>
        <v>0.8147848101265811</v>
      </c>
      <c r="Y577" s="10">
        <f t="shared" si="81"/>
        <v>0.8147848101265811</v>
      </c>
      <c r="Z577" s="10">
        <f t="shared" si="81"/>
        <v>0.8147848101265811</v>
      </c>
      <c r="AA577" s="10">
        <f t="shared" si="81"/>
        <v>0.8147848101265811</v>
      </c>
      <c r="AB577" s="10">
        <f t="shared" si="81"/>
        <v>0.8147848101265811</v>
      </c>
      <c r="AC577" s="10">
        <f t="shared" si="81"/>
        <v>0.8147848101265811</v>
      </c>
    </row>
    <row r="578" spans="1:29" x14ac:dyDescent="0.25">
      <c r="A578" s="2">
        <v>577</v>
      </c>
      <c r="B578" s="3">
        <v>44474</v>
      </c>
      <c r="C578" s="10">
        <f t="shared" ref="C578:C641" si="82">IF(B578&lt;Vac_Ini_Real-AntVacina,0,
IF(B578=Vac_Ini_Real-AntVacina+Dias1,Target1,
IF(B578=MAX(B:B),Target2,
IF(B578&lt;Vac_Ini_Real-AntVacina+Dias1,C577+(Target1-C577)/(Vac_Ini_Real-AntVacina+Dias1 - B578+1),
C577+(Target2-C577)/(MAX(B:B) - B578+1)
))))</f>
        <v>0.81488607594936591</v>
      </c>
      <c r="D578" s="10">
        <f t="shared" si="75"/>
        <v>0.81488607594936591</v>
      </c>
      <c r="E578" s="10">
        <f t="shared" si="81"/>
        <v>0.81488607594936591</v>
      </c>
      <c r="F578" s="10">
        <f t="shared" si="81"/>
        <v>0.81488607594936591</v>
      </c>
      <c r="G578" s="10">
        <f t="shared" si="81"/>
        <v>0.81488607594936591</v>
      </c>
      <c r="H578" s="10">
        <f t="shared" si="81"/>
        <v>0.81488607594936591</v>
      </c>
      <c r="I578" s="10">
        <f t="shared" si="81"/>
        <v>0.81488607594936591</v>
      </c>
      <c r="J578" s="10">
        <f t="shared" si="81"/>
        <v>0.81488607594936591</v>
      </c>
      <c r="K578" s="10">
        <f t="shared" si="81"/>
        <v>0.81488607594936591</v>
      </c>
      <c r="L578" s="10">
        <f t="shared" si="81"/>
        <v>0.81488607594936591</v>
      </c>
      <c r="M578" s="10">
        <f t="shared" si="81"/>
        <v>0.81488607594936591</v>
      </c>
      <c r="N578" s="10">
        <f t="shared" si="81"/>
        <v>0.81488607594936591</v>
      </c>
      <c r="O578" s="10">
        <f t="shared" si="81"/>
        <v>0.81488607594936591</v>
      </c>
      <c r="P578" s="10">
        <f t="shared" si="81"/>
        <v>0.81488607594936591</v>
      </c>
      <c r="Q578" s="10">
        <f t="shared" si="81"/>
        <v>0.81488607594936591</v>
      </c>
      <c r="R578" s="10">
        <f t="shared" si="81"/>
        <v>0.81488607594936591</v>
      </c>
      <c r="S578" s="10">
        <f t="shared" si="81"/>
        <v>0.81488607594936591</v>
      </c>
      <c r="T578" s="10">
        <f t="shared" ref="T578:AC579" si="83">S578</f>
        <v>0.81488607594936591</v>
      </c>
      <c r="U578" s="10">
        <f t="shared" si="83"/>
        <v>0.81488607594936591</v>
      </c>
      <c r="V578" s="10">
        <f t="shared" si="83"/>
        <v>0.81488607594936591</v>
      </c>
      <c r="W578" s="10">
        <f t="shared" si="83"/>
        <v>0.81488607594936591</v>
      </c>
      <c r="X578" s="10">
        <f t="shared" si="83"/>
        <v>0.81488607594936591</v>
      </c>
      <c r="Y578" s="10">
        <f t="shared" si="83"/>
        <v>0.81488607594936591</v>
      </c>
      <c r="Z578" s="10">
        <f t="shared" si="83"/>
        <v>0.81488607594936591</v>
      </c>
      <c r="AA578" s="10">
        <f t="shared" si="83"/>
        <v>0.81488607594936591</v>
      </c>
      <c r="AB578" s="10">
        <f t="shared" si="83"/>
        <v>0.81488607594936591</v>
      </c>
      <c r="AC578" s="10">
        <f t="shared" si="83"/>
        <v>0.81488607594936591</v>
      </c>
    </row>
    <row r="579" spans="1:29" x14ac:dyDescent="0.25">
      <c r="A579" s="2">
        <v>578</v>
      </c>
      <c r="B579" s="3">
        <v>44475</v>
      </c>
      <c r="C579" s="10">
        <f t="shared" si="82"/>
        <v>0.81498734177215071</v>
      </c>
      <c r="D579" s="10">
        <f t="shared" ref="D579:S642" si="84">C579</f>
        <v>0.81498734177215071</v>
      </c>
      <c r="E579" s="10">
        <f t="shared" si="84"/>
        <v>0.81498734177215071</v>
      </c>
      <c r="F579" s="10">
        <f t="shared" si="84"/>
        <v>0.81498734177215071</v>
      </c>
      <c r="G579" s="10">
        <f t="shared" si="84"/>
        <v>0.81498734177215071</v>
      </c>
      <c r="H579" s="10">
        <f t="shared" si="84"/>
        <v>0.81498734177215071</v>
      </c>
      <c r="I579" s="10">
        <f t="shared" si="84"/>
        <v>0.81498734177215071</v>
      </c>
      <c r="J579" s="10">
        <f t="shared" si="84"/>
        <v>0.81498734177215071</v>
      </c>
      <c r="K579" s="10">
        <f t="shared" si="84"/>
        <v>0.81498734177215071</v>
      </c>
      <c r="L579" s="10">
        <f t="shared" si="84"/>
        <v>0.81498734177215071</v>
      </c>
      <c r="M579" s="10">
        <f t="shared" si="84"/>
        <v>0.81498734177215071</v>
      </c>
      <c r="N579" s="10">
        <f t="shared" si="84"/>
        <v>0.81498734177215071</v>
      </c>
      <c r="O579" s="10">
        <f t="shared" si="84"/>
        <v>0.81498734177215071</v>
      </c>
      <c r="P579" s="10">
        <f t="shared" si="84"/>
        <v>0.81498734177215071</v>
      </c>
      <c r="Q579" s="10">
        <f t="shared" si="84"/>
        <v>0.81498734177215071</v>
      </c>
      <c r="R579" s="10">
        <f t="shared" si="84"/>
        <v>0.81498734177215071</v>
      </c>
      <c r="S579" s="10">
        <f t="shared" si="84"/>
        <v>0.81498734177215071</v>
      </c>
      <c r="T579" s="10">
        <f t="shared" si="83"/>
        <v>0.81498734177215071</v>
      </c>
      <c r="U579" s="10">
        <f t="shared" si="83"/>
        <v>0.81498734177215071</v>
      </c>
      <c r="V579" s="10">
        <f t="shared" si="83"/>
        <v>0.81498734177215071</v>
      </c>
      <c r="W579" s="10">
        <f t="shared" si="83"/>
        <v>0.81498734177215071</v>
      </c>
      <c r="X579" s="10">
        <f t="shared" si="83"/>
        <v>0.81498734177215071</v>
      </c>
      <c r="Y579" s="10">
        <f t="shared" si="83"/>
        <v>0.81498734177215071</v>
      </c>
      <c r="Z579" s="10">
        <f t="shared" si="83"/>
        <v>0.81498734177215071</v>
      </c>
      <c r="AA579" s="10">
        <f t="shared" si="83"/>
        <v>0.81498734177215071</v>
      </c>
      <c r="AB579" s="10">
        <f t="shared" si="83"/>
        <v>0.81498734177215071</v>
      </c>
      <c r="AC579" s="10">
        <f t="shared" si="83"/>
        <v>0.81498734177215071</v>
      </c>
    </row>
    <row r="580" spans="1:29" x14ac:dyDescent="0.25">
      <c r="A580" s="2">
        <v>579</v>
      </c>
      <c r="B580" s="3">
        <v>44476</v>
      </c>
      <c r="C580" s="10">
        <f t="shared" si="82"/>
        <v>0.81508860759493551</v>
      </c>
      <c r="D580" s="10">
        <f t="shared" si="84"/>
        <v>0.81508860759493551</v>
      </c>
      <c r="E580" s="10">
        <f t="shared" ref="E580:AC590" si="85">D580</f>
        <v>0.81508860759493551</v>
      </c>
      <c r="F580" s="10">
        <f t="shared" si="85"/>
        <v>0.81508860759493551</v>
      </c>
      <c r="G580" s="10">
        <f t="shared" si="85"/>
        <v>0.81508860759493551</v>
      </c>
      <c r="H580" s="10">
        <f t="shared" si="85"/>
        <v>0.81508860759493551</v>
      </c>
      <c r="I580" s="10">
        <f t="shared" si="85"/>
        <v>0.81508860759493551</v>
      </c>
      <c r="J580" s="10">
        <f t="shared" si="85"/>
        <v>0.81508860759493551</v>
      </c>
      <c r="K580" s="10">
        <f t="shared" si="85"/>
        <v>0.81508860759493551</v>
      </c>
      <c r="L580" s="10">
        <f t="shared" si="85"/>
        <v>0.81508860759493551</v>
      </c>
      <c r="M580" s="10">
        <f t="shared" si="85"/>
        <v>0.81508860759493551</v>
      </c>
      <c r="N580" s="10">
        <f t="shared" si="85"/>
        <v>0.81508860759493551</v>
      </c>
      <c r="O580" s="10">
        <f t="shared" si="85"/>
        <v>0.81508860759493551</v>
      </c>
      <c r="P580" s="10">
        <f t="shared" si="85"/>
        <v>0.81508860759493551</v>
      </c>
      <c r="Q580" s="10">
        <f t="shared" si="85"/>
        <v>0.81508860759493551</v>
      </c>
      <c r="R580" s="10">
        <f t="shared" si="85"/>
        <v>0.81508860759493551</v>
      </c>
      <c r="S580" s="10">
        <f t="shared" si="85"/>
        <v>0.81508860759493551</v>
      </c>
      <c r="T580" s="10">
        <f t="shared" si="85"/>
        <v>0.81508860759493551</v>
      </c>
      <c r="U580" s="10">
        <f t="shared" si="85"/>
        <v>0.81508860759493551</v>
      </c>
      <c r="V580" s="10">
        <f t="shared" si="85"/>
        <v>0.81508860759493551</v>
      </c>
      <c r="W580" s="10">
        <f t="shared" si="85"/>
        <v>0.81508860759493551</v>
      </c>
      <c r="X580" s="10">
        <f t="shared" si="85"/>
        <v>0.81508860759493551</v>
      </c>
      <c r="Y580" s="10">
        <f t="shared" si="85"/>
        <v>0.81508860759493551</v>
      </c>
      <c r="Z580" s="10">
        <f t="shared" si="85"/>
        <v>0.81508860759493551</v>
      </c>
      <c r="AA580" s="10">
        <f t="shared" si="85"/>
        <v>0.81508860759493551</v>
      </c>
      <c r="AB580" s="10">
        <f t="shared" si="85"/>
        <v>0.81508860759493551</v>
      </c>
      <c r="AC580" s="10">
        <f t="shared" si="85"/>
        <v>0.81508860759493551</v>
      </c>
    </row>
    <row r="581" spans="1:29" x14ac:dyDescent="0.25">
      <c r="A581" s="2">
        <v>580</v>
      </c>
      <c r="B581" s="3">
        <v>44477</v>
      </c>
      <c r="C581" s="10">
        <f t="shared" si="82"/>
        <v>0.81518987341772031</v>
      </c>
      <c r="D581" s="10">
        <f t="shared" si="84"/>
        <v>0.81518987341772031</v>
      </c>
      <c r="E581" s="10">
        <f t="shared" si="85"/>
        <v>0.81518987341772031</v>
      </c>
      <c r="F581" s="10">
        <f t="shared" si="85"/>
        <v>0.81518987341772031</v>
      </c>
      <c r="G581" s="10">
        <f t="shared" si="85"/>
        <v>0.81518987341772031</v>
      </c>
      <c r="H581" s="10">
        <f t="shared" si="85"/>
        <v>0.81518987341772031</v>
      </c>
      <c r="I581" s="10">
        <f t="shared" si="85"/>
        <v>0.81518987341772031</v>
      </c>
      <c r="J581" s="10">
        <f t="shared" si="85"/>
        <v>0.81518987341772031</v>
      </c>
      <c r="K581" s="10">
        <f t="shared" si="85"/>
        <v>0.81518987341772031</v>
      </c>
      <c r="L581" s="10">
        <f t="shared" si="85"/>
        <v>0.81518987341772031</v>
      </c>
      <c r="M581" s="10">
        <f t="shared" si="85"/>
        <v>0.81518987341772031</v>
      </c>
      <c r="N581" s="10">
        <f t="shared" si="85"/>
        <v>0.81518987341772031</v>
      </c>
      <c r="O581" s="10">
        <f t="shared" si="85"/>
        <v>0.81518987341772031</v>
      </c>
      <c r="P581" s="10">
        <f t="shared" si="85"/>
        <v>0.81518987341772031</v>
      </c>
      <c r="Q581" s="10">
        <f t="shared" si="85"/>
        <v>0.81518987341772031</v>
      </c>
      <c r="R581" s="10">
        <f t="shared" si="85"/>
        <v>0.81518987341772031</v>
      </c>
      <c r="S581" s="10">
        <f t="shared" si="85"/>
        <v>0.81518987341772031</v>
      </c>
      <c r="T581" s="10">
        <f t="shared" si="85"/>
        <v>0.81518987341772031</v>
      </c>
      <c r="U581" s="10">
        <f t="shared" si="85"/>
        <v>0.81518987341772031</v>
      </c>
      <c r="V581" s="10">
        <f t="shared" si="85"/>
        <v>0.81518987341772031</v>
      </c>
      <c r="W581" s="10">
        <f t="shared" si="85"/>
        <v>0.81518987341772031</v>
      </c>
      <c r="X581" s="10">
        <f t="shared" si="85"/>
        <v>0.81518987341772031</v>
      </c>
      <c r="Y581" s="10">
        <f t="shared" si="85"/>
        <v>0.81518987341772031</v>
      </c>
      <c r="Z581" s="10">
        <f t="shared" si="85"/>
        <v>0.81518987341772031</v>
      </c>
      <c r="AA581" s="10">
        <f t="shared" si="85"/>
        <v>0.81518987341772031</v>
      </c>
      <c r="AB581" s="10">
        <f t="shared" si="85"/>
        <v>0.81518987341772031</v>
      </c>
      <c r="AC581" s="10">
        <f t="shared" si="85"/>
        <v>0.81518987341772031</v>
      </c>
    </row>
    <row r="582" spans="1:29" x14ac:dyDescent="0.25">
      <c r="A582" s="2">
        <v>581</v>
      </c>
      <c r="B582" s="3">
        <v>44478</v>
      </c>
      <c r="C582" s="10">
        <f t="shared" si="82"/>
        <v>0.81529113924050511</v>
      </c>
      <c r="D582" s="10">
        <f t="shared" si="84"/>
        <v>0.81529113924050511</v>
      </c>
      <c r="E582" s="10">
        <f t="shared" si="85"/>
        <v>0.81529113924050511</v>
      </c>
      <c r="F582" s="10">
        <f t="shared" si="85"/>
        <v>0.81529113924050511</v>
      </c>
      <c r="G582" s="10">
        <f t="shared" si="85"/>
        <v>0.81529113924050511</v>
      </c>
      <c r="H582" s="10">
        <f t="shared" si="85"/>
        <v>0.81529113924050511</v>
      </c>
      <c r="I582" s="10">
        <f t="shared" si="85"/>
        <v>0.81529113924050511</v>
      </c>
      <c r="J582" s="10">
        <f t="shared" si="85"/>
        <v>0.81529113924050511</v>
      </c>
      <c r="K582" s="10">
        <f t="shared" si="85"/>
        <v>0.81529113924050511</v>
      </c>
      <c r="L582" s="10">
        <f t="shared" si="85"/>
        <v>0.81529113924050511</v>
      </c>
      <c r="M582" s="10">
        <f t="shared" si="85"/>
        <v>0.81529113924050511</v>
      </c>
      <c r="N582" s="10">
        <f t="shared" si="85"/>
        <v>0.81529113924050511</v>
      </c>
      <c r="O582" s="10">
        <f t="shared" si="85"/>
        <v>0.81529113924050511</v>
      </c>
      <c r="P582" s="10">
        <f t="shared" si="85"/>
        <v>0.81529113924050511</v>
      </c>
      <c r="Q582" s="10">
        <f t="shared" si="85"/>
        <v>0.81529113924050511</v>
      </c>
      <c r="R582" s="10">
        <f t="shared" si="85"/>
        <v>0.81529113924050511</v>
      </c>
      <c r="S582" s="10">
        <f t="shared" si="85"/>
        <v>0.81529113924050511</v>
      </c>
      <c r="T582" s="10">
        <f t="shared" si="85"/>
        <v>0.81529113924050511</v>
      </c>
      <c r="U582" s="10">
        <f t="shared" si="85"/>
        <v>0.81529113924050511</v>
      </c>
      <c r="V582" s="10">
        <f t="shared" si="85"/>
        <v>0.81529113924050511</v>
      </c>
      <c r="W582" s="10">
        <f t="shared" si="85"/>
        <v>0.81529113924050511</v>
      </c>
      <c r="X582" s="10">
        <f t="shared" si="85"/>
        <v>0.81529113924050511</v>
      </c>
      <c r="Y582" s="10">
        <f t="shared" si="85"/>
        <v>0.81529113924050511</v>
      </c>
      <c r="Z582" s="10">
        <f t="shared" si="85"/>
        <v>0.81529113924050511</v>
      </c>
      <c r="AA582" s="10">
        <f t="shared" si="85"/>
        <v>0.81529113924050511</v>
      </c>
      <c r="AB582" s="10">
        <f t="shared" si="85"/>
        <v>0.81529113924050511</v>
      </c>
      <c r="AC582" s="10">
        <f t="shared" si="85"/>
        <v>0.81529113924050511</v>
      </c>
    </row>
    <row r="583" spans="1:29" x14ac:dyDescent="0.25">
      <c r="A583" s="2">
        <v>582</v>
      </c>
      <c r="B583" s="3">
        <v>44479</v>
      </c>
      <c r="C583" s="10">
        <f t="shared" si="82"/>
        <v>0.81539240506328992</v>
      </c>
      <c r="D583" s="10">
        <f t="shared" si="84"/>
        <v>0.81539240506328992</v>
      </c>
      <c r="E583" s="10">
        <f t="shared" si="85"/>
        <v>0.81539240506328992</v>
      </c>
      <c r="F583" s="10">
        <f t="shared" si="85"/>
        <v>0.81539240506328992</v>
      </c>
      <c r="G583" s="10">
        <f t="shared" si="85"/>
        <v>0.81539240506328992</v>
      </c>
      <c r="H583" s="10">
        <f t="shared" si="85"/>
        <v>0.81539240506328992</v>
      </c>
      <c r="I583" s="10">
        <f t="shared" si="85"/>
        <v>0.81539240506328992</v>
      </c>
      <c r="J583" s="10">
        <f t="shared" si="85"/>
        <v>0.81539240506328992</v>
      </c>
      <c r="K583" s="10">
        <f t="shared" si="85"/>
        <v>0.81539240506328992</v>
      </c>
      <c r="L583" s="10">
        <f t="shared" si="85"/>
        <v>0.81539240506328992</v>
      </c>
      <c r="M583" s="10">
        <f t="shared" si="85"/>
        <v>0.81539240506328992</v>
      </c>
      <c r="N583" s="10">
        <f t="shared" si="85"/>
        <v>0.81539240506328992</v>
      </c>
      <c r="O583" s="10">
        <f t="shared" si="85"/>
        <v>0.81539240506328992</v>
      </c>
      <c r="P583" s="10">
        <f t="shared" si="85"/>
        <v>0.81539240506328992</v>
      </c>
      <c r="Q583" s="10">
        <f t="shared" si="85"/>
        <v>0.81539240506328992</v>
      </c>
      <c r="R583" s="10">
        <f t="shared" si="85"/>
        <v>0.81539240506328992</v>
      </c>
      <c r="S583" s="10">
        <f t="shared" si="85"/>
        <v>0.81539240506328992</v>
      </c>
      <c r="T583" s="10">
        <f t="shared" si="85"/>
        <v>0.81539240506328992</v>
      </c>
      <c r="U583" s="10">
        <f t="shared" si="85"/>
        <v>0.81539240506328992</v>
      </c>
      <c r="V583" s="10">
        <f t="shared" si="85"/>
        <v>0.81539240506328992</v>
      </c>
      <c r="W583" s="10">
        <f t="shared" si="85"/>
        <v>0.81539240506328992</v>
      </c>
      <c r="X583" s="10">
        <f t="shared" si="85"/>
        <v>0.81539240506328992</v>
      </c>
      <c r="Y583" s="10">
        <f t="shared" si="85"/>
        <v>0.81539240506328992</v>
      </c>
      <c r="Z583" s="10">
        <f t="shared" si="85"/>
        <v>0.81539240506328992</v>
      </c>
      <c r="AA583" s="10">
        <f t="shared" si="85"/>
        <v>0.81539240506328992</v>
      </c>
      <c r="AB583" s="10">
        <f t="shared" si="85"/>
        <v>0.81539240506328992</v>
      </c>
      <c r="AC583" s="10">
        <f t="shared" si="85"/>
        <v>0.81539240506328992</v>
      </c>
    </row>
    <row r="584" spans="1:29" x14ac:dyDescent="0.25">
      <c r="A584" s="2">
        <v>583</v>
      </c>
      <c r="B584" s="3">
        <v>44480</v>
      </c>
      <c r="C584" s="10">
        <f t="shared" si="82"/>
        <v>0.81549367088607472</v>
      </c>
      <c r="D584" s="10">
        <f t="shared" si="84"/>
        <v>0.81549367088607472</v>
      </c>
      <c r="E584" s="10">
        <f t="shared" si="85"/>
        <v>0.81549367088607472</v>
      </c>
      <c r="F584" s="10">
        <f t="shared" si="85"/>
        <v>0.81549367088607472</v>
      </c>
      <c r="G584" s="10">
        <f t="shared" si="85"/>
        <v>0.81549367088607472</v>
      </c>
      <c r="H584" s="10">
        <f t="shared" si="85"/>
        <v>0.81549367088607472</v>
      </c>
      <c r="I584" s="10">
        <f t="shared" si="85"/>
        <v>0.81549367088607472</v>
      </c>
      <c r="J584" s="10">
        <f t="shared" si="85"/>
        <v>0.81549367088607472</v>
      </c>
      <c r="K584" s="10">
        <f t="shared" si="85"/>
        <v>0.81549367088607472</v>
      </c>
      <c r="L584" s="10">
        <f t="shared" si="85"/>
        <v>0.81549367088607472</v>
      </c>
      <c r="M584" s="10">
        <f t="shared" si="85"/>
        <v>0.81549367088607472</v>
      </c>
      <c r="N584" s="10">
        <f t="shared" si="85"/>
        <v>0.81549367088607472</v>
      </c>
      <c r="O584" s="10">
        <f t="shared" si="85"/>
        <v>0.81549367088607472</v>
      </c>
      <c r="P584" s="10">
        <f t="shared" si="85"/>
        <v>0.81549367088607472</v>
      </c>
      <c r="Q584" s="10">
        <f t="shared" si="85"/>
        <v>0.81549367088607472</v>
      </c>
      <c r="R584" s="10">
        <f t="shared" si="85"/>
        <v>0.81549367088607472</v>
      </c>
      <c r="S584" s="10">
        <f t="shared" si="85"/>
        <v>0.81549367088607472</v>
      </c>
      <c r="T584" s="10">
        <f t="shared" si="85"/>
        <v>0.81549367088607472</v>
      </c>
      <c r="U584" s="10">
        <f t="shared" si="85"/>
        <v>0.81549367088607472</v>
      </c>
      <c r="V584" s="10">
        <f t="shared" si="85"/>
        <v>0.81549367088607472</v>
      </c>
      <c r="W584" s="10">
        <f t="shared" si="85"/>
        <v>0.81549367088607472</v>
      </c>
      <c r="X584" s="10">
        <f t="shared" si="85"/>
        <v>0.81549367088607472</v>
      </c>
      <c r="Y584" s="10">
        <f t="shared" si="85"/>
        <v>0.81549367088607472</v>
      </c>
      <c r="Z584" s="10">
        <f t="shared" si="85"/>
        <v>0.81549367088607472</v>
      </c>
      <c r="AA584" s="10">
        <f t="shared" si="85"/>
        <v>0.81549367088607472</v>
      </c>
      <c r="AB584" s="10">
        <f t="shared" si="85"/>
        <v>0.81549367088607472</v>
      </c>
      <c r="AC584" s="10">
        <f t="shared" si="85"/>
        <v>0.81549367088607472</v>
      </c>
    </row>
    <row r="585" spans="1:29" x14ac:dyDescent="0.25">
      <c r="A585" s="2">
        <v>584</v>
      </c>
      <c r="B585" s="3">
        <v>44481</v>
      </c>
      <c r="C585" s="10">
        <f t="shared" si="82"/>
        <v>0.81559493670885952</v>
      </c>
      <c r="D585" s="10">
        <f t="shared" si="84"/>
        <v>0.81559493670885952</v>
      </c>
      <c r="E585" s="10">
        <f t="shared" si="85"/>
        <v>0.81559493670885952</v>
      </c>
      <c r="F585" s="10">
        <f t="shared" si="85"/>
        <v>0.81559493670885952</v>
      </c>
      <c r="G585" s="10">
        <f t="shared" si="85"/>
        <v>0.81559493670885952</v>
      </c>
      <c r="H585" s="10">
        <f t="shared" si="85"/>
        <v>0.81559493670885952</v>
      </c>
      <c r="I585" s="10">
        <f t="shared" si="85"/>
        <v>0.81559493670885952</v>
      </c>
      <c r="J585" s="10">
        <f t="shared" si="85"/>
        <v>0.81559493670885952</v>
      </c>
      <c r="K585" s="10">
        <f t="shared" si="85"/>
        <v>0.81559493670885952</v>
      </c>
      <c r="L585" s="10">
        <f t="shared" si="85"/>
        <v>0.81559493670885952</v>
      </c>
      <c r="M585" s="10">
        <f t="shared" si="85"/>
        <v>0.81559493670885952</v>
      </c>
      <c r="N585" s="10">
        <f t="shared" si="85"/>
        <v>0.81559493670885952</v>
      </c>
      <c r="O585" s="10">
        <f t="shared" si="85"/>
        <v>0.81559493670885952</v>
      </c>
      <c r="P585" s="10">
        <f t="shared" si="85"/>
        <v>0.81559493670885952</v>
      </c>
      <c r="Q585" s="10">
        <f t="shared" si="85"/>
        <v>0.81559493670885952</v>
      </c>
      <c r="R585" s="10">
        <f t="shared" si="85"/>
        <v>0.81559493670885952</v>
      </c>
      <c r="S585" s="10">
        <f t="shared" si="85"/>
        <v>0.81559493670885952</v>
      </c>
      <c r="T585" s="10">
        <f t="shared" si="85"/>
        <v>0.81559493670885952</v>
      </c>
      <c r="U585" s="10">
        <f t="shared" si="85"/>
        <v>0.81559493670885952</v>
      </c>
      <c r="V585" s="10">
        <f t="shared" si="85"/>
        <v>0.81559493670885952</v>
      </c>
      <c r="W585" s="10">
        <f t="shared" si="85"/>
        <v>0.81559493670885952</v>
      </c>
      <c r="X585" s="10">
        <f t="shared" si="85"/>
        <v>0.81559493670885952</v>
      </c>
      <c r="Y585" s="10">
        <f t="shared" si="85"/>
        <v>0.81559493670885952</v>
      </c>
      <c r="Z585" s="10">
        <f t="shared" si="85"/>
        <v>0.81559493670885952</v>
      </c>
      <c r="AA585" s="10">
        <f t="shared" si="85"/>
        <v>0.81559493670885952</v>
      </c>
      <c r="AB585" s="10">
        <f t="shared" si="85"/>
        <v>0.81559493670885952</v>
      </c>
      <c r="AC585" s="10">
        <f t="shared" si="85"/>
        <v>0.81559493670885952</v>
      </c>
    </row>
    <row r="586" spans="1:29" x14ac:dyDescent="0.25">
      <c r="A586" s="2">
        <v>585</v>
      </c>
      <c r="B586" s="3">
        <v>44482</v>
      </c>
      <c r="C586" s="10">
        <f t="shared" si="82"/>
        <v>0.81569620253164432</v>
      </c>
      <c r="D586" s="10">
        <f t="shared" si="84"/>
        <v>0.81569620253164432</v>
      </c>
      <c r="E586" s="10">
        <f t="shared" si="85"/>
        <v>0.81569620253164432</v>
      </c>
      <c r="F586" s="10">
        <f t="shared" si="85"/>
        <v>0.81569620253164432</v>
      </c>
      <c r="G586" s="10">
        <f t="shared" si="85"/>
        <v>0.81569620253164432</v>
      </c>
      <c r="H586" s="10">
        <f t="shared" si="85"/>
        <v>0.81569620253164432</v>
      </c>
      <c r="I586" s="10">
        <f t="shared" si="85"/>
        <v>0.81569620253164432</v>
      </c>
      <c r="J586" s="10">
        <f t="shared" si="85"/>
        <v>0.81569620253164432</v>
      </c>
      <c r="K586" s="10">
        <f t="shared" si="85"/>
        <v>0.81569620253164432</v>
      </c>
      <c r="L586" s="10">
        <f t="shared" si="85"/>
        <v>0.81569620253164432</v>
      </c>
      <c r="M586" s="10">
        <f t="shared" si="85"/>
        <v>0.81569620253164432</v>
      </c>
      <c r="N586" s="10">
        <f t="shared" si="85"/>
        <v>0.81569620253164432</v>
      </c>
      <c r="O586" s="10">
        <f t="shared" si="85"/>
        <v>0.81569620253164432</v>
      </c>
      <c r="P586" s="10">
        <f t="shared" si="85"/>
        <v>0.81569620253164432</v>
      </c>
      <c r="Q586" s="10">
        <f t="shared" si="85"/>
        <v>0.81569620253164432</v>
      </c>
      <c r="R586" s="10">
        <f t="shared" si="85"/>
        <v>0.81569620253164432</v>
      </c>
      <c r="S586" s="10">
        <f t="shared" si="85"/>
        <v>0.81569620253164432</v>
      </c>
      <c r="T586" s="10">
        <f t="shared" si="85"/>
        <v>0.81569620253164432</v>
      </c>
      <c r="U586" s="10">
        <f t="shared" si="85"/>
        <v>0.81569620253164432</v>
      </c>
      <c r="V586" s="10">
        <f t="shared" si="85"/>
        <v>0.81569620253164432</v>
      </c>
      <c r="W586" s="10">
        <f t="shared" si="85"/>
        <v>0.81569620253164432</v>
      </c>
      <c r="X586" s="10">
        <f t="shared" si="85"/>
        <v>0.81569620253164432</v>
      </c>
      <c r="Y586" s="10">
        <f t="shared" si="85"/>
        <v>0.81569620253164432</v>
      </c>
      <c r="Z586" s="10">
        <f t="shared" si="85"/>
        <v>0.81569620253164432</v>
      </c>
      <c r="AA586" s="10">
        <f t="shared" si="85"/>
        <v>0.81569620253164432</v>
      </c>
      <c r="AB586" s="10">
        <f t="shared" si="85"/>
        <v>0.81569620253164432</v>
      </c>
      <c r="AC586" s="10">
        <f t="shared" si="85"/>
        <v>0.81569620253164432</v>
      </c>
    </row>
    <row r="587" spans="1:29" x14ac:dyDescent="0.25">
      <c r="A587" s="2">
        <v>586</v>
      </c>
      <c r="B587" s="3">
        <v>44483</v>
      </c>
      <c r="C587" s="10">
        <f t="shared" si="82"/>
        <v>0.81579746835442912</v>
      </c>
      <c r="D587" s="10">
        <f t="shared" si="84"/>
        <v>0.81579746835442912</v>
      </c>
      <c r="E587" s="10">
        <f t="shared" si="85"/>
        <v>0.81579746835442912</v>
      </c>
      <c r="F587" s="10">
        <f t="shared" si="85"/>
        <v>0.81579746835442912</v>
      </c>
      <c r="G587" s="10">
        <f t="shared" si="85"/>
        <v>0.81579746835442912</v>
      </c>
      <c r="H587" s="10">
        <f t="shared" si="85"/>
        <v>0.81579746835442912</v>
      </c>
      <c r="I587" s="10">
        <f t="shared" si="85"/>
        <v>0.81579746835442912</v>
      </c>
      <c r="J587" s="10">
        <f t="shared" si="85"/>
        <v>0.81579746835442912</v>
      </c>
      <c r="K587" s="10">
        <f t="shared" si="85"/>
        <v>0.81579746835442912</v>
      </c>
      <c r="L587" s="10">
        <f t="shared" si="85"/>
        <v>0.81579746835442912</v>
      </c>
      <c r="M587" s="10">
        <f t="shared" si="85"/>
        <v>0.81579746835442912</v>
      </c>
      <c r="N587" s="10">
        <f t="shared" si="85"/>
        <v>0.81579746835442912</v>
      </c>
      <c r="O587" s="10">
        <f t="shared" si="85"/>
        <v>0.81579746835442912</v>
      </c>
      <c r="P587" s="10">
        <f t="shared" si="85"/>
        <v>0.81579746835442912</v>
      </c>
      <c r="Q587" s="10">
        <f t="shared" si="85"/>
        <v>0.81579746835442912</v>
      </c>
      <c r="R587" s="10">
        <f t="shared" si="85"/>
        <v>0.81579746835442912</v>
      </c>
      <c r="S587" s="10">
        <f t="shared" si="85"/>
        <v>0.81579746835442912</v>
      </c>
      <c r="T587" s="10">
        <f t="shared" si="85"/>
        <v>0.81579746835442912</v>
      </c>
      <c r="U587" s="10">
        <f t="shared" si="85"/>
        <v>0.81579746835442912</v>
      </c>
      <c r="V587" s="10">
        <f t="shared" si="85"/>
        <v>0.81579746835442912</v>
      </c>
      <c r="W587" s="10">
        <f t="shared" si="85"/>
        <v>0.81579746835442912</v>
      </c>
      <c r="X587" s="10">
        <f t="shared" si="85"/>
        <v>0.81579746835442912</v>
      </c>
      <c r="Y587" s="10">
        <f t="shared" si="85"/>
        <v>0.81579746835442912</v>
      </c>
      <c r="Z587" s="10">
        <f t="shared" si="85"/>
        <v>0.81579746835442912</v>
      </c>
      <c r="AA587" s="10">
        <f t="shared" si="85"/>
        <v>0.81579746835442912</v>
      </c>
      <c r="AB587" s="10">
        <f t="shared" si="85"/>
        <v>0.81579746835442912</v>
      </c>
      <c r="AC587" s="10">
        <f t="shared" si="85"/>
        <v>0.81579746835442912</v>
      </c>
    </row>
    <row r="588" spans="1:29" x14ac:dyDescent="0.25">
      <c r="A588" s="2">
        <v>587</v>
      </c>
      <c r="B588" s="3">
        <v>44484</v>
      </c>
      <c r="C588" s="10">
        <f t="shared" si="82"/>
        <v>0.81589873417721392</v>
      </c>
      <c r="D588" s="10">
        <f t="shared" si="84"/>
        <v>0.81589873417721392</v>
      </c>
      <c r="E588" s="10">
        <f t="shared" si="85"/>
        <v>0.81589873417721392</v>
      </c>
      <c r="F588" s="10">
        <f t="shared" si="85"/>
        <v>0.81589873417721392</v>
      </c>
      <c r="G588" s="10">
        <f t="shared" si="85"/>
        <v>0.81589873417721392</v>
      </c>
      <c r="H588" s="10">
        <f t="shared" si="85"/>
        <v>0.81589873417721392</v>
      </c>
      <c r="I588" s="10">
        <f t="shared" si="85"/>
        <v>0.81589873417721392</v>
      </c>
      <c r="J588" s="10">
        <f t="shared" si="85"/>
        <v>0.81589873417721392</v>
      </c>
      <c r="K588" s="10">
        <f t="shared" si="85"/>
        <v>0.81589873417721392</v>
      </c>
      <c r="L588" s="10">
        <f t="shared" si="85"/>
        <v>0.81589873417721392</v>
      </c>
      <c r="M588" s="10">
        <f t="shared" si="85"/>
        <v>0.81589873417721392</v>
      </c>
      <c r="N588" s="10">
        <f t="shared" si="85"/>
        <v>0.81589873417721392</v>
      </c>
      <c r="O588" s="10">
        <f t="shared" si="85"/>
        <v>0.81589873417721392</v>
      </c>
      <c r="P588" s="10">
        <f t="shared" si="85"/>
        <v>0.81589873417721392</v>
      </c>
      <c r="Q588" s="10">
        <f t="shared" si="85"/>
        <v>0.81589873417721392</v>
      </c>
      <c r="R588" s="10">
        <f t="shared" si="85"/>
        <v>0.81589873417721392</v>
      </c>
      <c r="S588" s="10">
        <f t="shared" si="85"/>
        <v>0.81589873417721392</v>
      </c>
      <c r="T588" s="10">
        <f t="shared" si="85"/>
        <v>0.81589873417721392</v>
      </c>
      <c r="U588" s="10">
        <f t="shared" si="85"/>
        <v>0.81589873417721392</v>
      </c>
      <c r="V588" s="10">
        <f t="shared" si="85"/>
        <v>0.81589873417721392</v>
      </c>
      <c r="W588" s="10">
        <f t="shared" si="85"/>
        <v>0.81589873417721392</v>
      </c>
      <c r="X588" s="10">
        <f t="shared" si="85"/>
        <v>0.81589873417721392</v>
      </c>
      <c r="Y588" s="10">
        <f t="shared" si="85"/>
        <v>0.81589873417721392</v>
      </c>
      <c r="Z588" s="10">
        <f t="shared" si="85"/>
        <v>0.81589873417721392</v>
      </c>
      <c r="AA588" s="10">
        <f t="shared" si="85"/>
        <v>0.81589873417721392</v>
      </c>
      <c r="AB588" s="10">
        <f t="shared" si="85"/>
        <v>0.81589873417721392</v>
      </c>
      <c r="AC588" s="10">
        <f t="shared" si="85"/>
        <v>0.81589873417721392</v>
      </c>
    </row>
    <row r="589" spans="1:29" x14ac:dyDescent="0.25">
      <c r="A589" s="2">
        <v>588</v>
      </c>
      <c r="B589" s="3">
        <v>44485</v>
      </c>
      <c r="C589" s="10">
        <f t="shared" si="82"/>
        <v>0.81599999999999873</v>
      </c>
      <c r="D589" s="10">
        <f t="shared" si="84"/>
        <v>0.81599999999999873</v>
      </c>
      <c r="E589" s="10">
        <f t="shared" si="85"/>
        <v>0.81599999999999873</v>
      </c>
      <c r="F589" s="10">
        <f t="shared" si="85"/>
        <v>0.81599999999999873</v>
      </c>
      <c r="G589" s="10">
        <f t="shared" si="85"/>
        <v>0.81599999999999873</v>
      </c>
      <c r="H589" s="10">
        <f t="shared" si="85"/>
        <v>0.81599999999999873</v>
      </c>
      <c r="I589" s="10">
        <f t="shared" si="85"/>
        <v>0.81599999999999873</v>
      </c>
      <c r="J589" s="10">
        <f t="shared" si="85"/>
        <v>0.81599999999999873</v>
      </c>
      <c r="K589" s="10">
        <f t="shared" si="85"/>
        <v>0.81599999999999873</v>
      </c>
      <c r="L589" s="10">
        <f t="shared" si="85"/>
        <v>0.81599999999999873</v>
      </c>
      <c r="M589" s="10">
        <f t="shared" si="85"/>
        <v>0.81599999999999873</v>
      </c>
      <c r="N589" s="10">
        <f t="shared" si="85"/>
        <v>0.81599999999999873</v>
      </c>
      <c r="O589" s="10">
        <f t="shared" si="85"/>
        <v>0.81599999999999873</v>
      </c>
      <c r="P589" s="10">
        <f t="shared" si="85"/>
        <v>0.81599999999999873</v>
      </c>
      <c r="Q589" s="10">
        <f t="shared" si="85"/>
        <v>0.81599999999999873</v>
      </c>
      <c r="R589" s="10">
        <f t="shared" si="85"/>
        <v>0.81599999999999873</v>
      </c>
      <c r="S589" s="10">
        <f t="shared" si="85"/>
        <v>0.81599999999999873</v>
      </c>
      <c r="T589" s="10">
        <f t="shared" si="85"/>
        <v>0.81599999999999873</v>
      </c>
      <c r="U589" s="10">
        <f t="shared" si="85"/>
        <v>0.81599999999999873</v>
      </c>
      <c r="V589" s="10">
        <f t="shared" si="85"/>
        <v>0.81599999999999873</v>
      </c>
      <c r="W589" s="10">
        <f t="shared" si="85"/>
        <v>0.81599999999999873</v>
      </c>
      <c r="X589" s="10">
        <f t="shared" si="85"/>
        <v>0.81599999999999873</v>
      </c>
      <c r="Y589" s="10">
        <f t="shared" si="85"/>
        <v>0.81599999999999873</v>
      </c>
      <c r="Z589" s="10">
        <f t="shared" si="85"/>
        <v>0.81599999999999873</v>
      </c>
      <c r="AA589" s="10">
        <f t="shared" si="85"/>
        <v>0.81599999999999873</v>
      </c>
      <c r="AB589" s="10">
        <f t="shared" si="85"/>
        <v>0.81599999999999873</v>
      </c>
      <c r="AC589" s="10">
        <f t="shared" si="85"/>
        <v>0.81599999999999873</v>
      </c>
    </row>
    <row r="590" spans="1:29" x14ac:dyDescent="0.25">
      <c r="A590" s="2">
        <v>589</v>
      </c>
      <c r="B590" s="3">
        <v>44486</v>
      </c>
      <c r="C590" s="10">
        <f t="shared" si="82"/>
        <v>0.81610126582278353</v>
      </c>
      <c r="D590" s="10">
        <f t="shared" si="84"/>
        <v>0.81610126582278353</v>
      </c>
      <c r="E590" s="10">
        <f t="shared" si="85"/>
        <v>0.81610126582278353</v>
      </c>
      <c r="F590" s="10">
        <f t="shared" si="85"/>
        <v>0.81610126582278353</v>
      </c>
      <c r="G590" s="10">
        <f t="shared" si="85"/>
        <v>0.81610126582278353</v>
      </c>
      <c r="H590" s="10">
        <f t="shared" si="85"/>
        <v>0.81610126582278353</v>
      </c>
      <c r="I590" s="10">
        <f t="shared" si="85"/>
        <v>0.81610126582278353</v>
      </c>
      <c r="J590" s="10">
        <f t="shared" ref="E590:AC600" si="86">I590</f>
        <v>0.81610126582278353</v>
      </c>
      <c r="K590" s="10">
        <f t="shared" si="86"/>
        <v>0.81610126582278353</v>
      </c>
      <c r="L590" s="10">
        <f t="shared" si="86"/>
        <v>0.81610126582278353</v>
      </c>
      <c r="M590" s="10">
        <f t="shared" si="86"/>
        <v>0.81610126582278353</v>
      </c>
      <c r="N590" s="10">
        <f t="shared" si="86"/>
        <v>0.81610126582278353</v>
      </c>
      <c r="O590" s="10">
        <f t="shared" si="86"/>
        <v>0.81610126582278353</v>
      </c>
      <c r="P590" s="10">
        <f t="shared" si="86"/>
        <v>0.81610126582278353</v>
      </c>
      <c r="Q590" s="10">
        <f t="shared" si="86"/>
        <v>0.81610126582278353</v>
      </c>
      <c r="R590" s="10">
        <f t="shared" si="86"/>
        <v>0.81610126582278353</v>
      </c>
      <c r="S590" s="10">
        <f t="shared" si="86"/>
        <v>0.81610126582278353</v>
      </c>
      <c r="T590" s="10">
        <f t="shared" si="86"/>
        <v>0.81610126582278353</v>
      </c>
      <c r="U590" s="10">
        <f t="shared" si="86"/>
        <v>0.81610126582278353</v>
      </c>
      <c r="V590" s="10">
        <f t="shared" si="86"/>
        <v>0.81610126582278353</v>
      </c>
      <c r="W590" s="10">
        <f t="shared" si="86"/>
        <v>0.81610126582278353</v>
      </c>
      <c r="X590" s="10">
        <f t="shared" si="86"/>
        <v>0.81610126582278353</v>
      </c>
      <c r="Y590" s="10">
        <f t="shared" si="86"/>
        <v>0.81610126582278353</v>
      </c>
      <c r="Z590" s="10">
        <f t="shared" si="86"/>
        <v>0.81610126582278353</v>
      </c>
      <c r="AA590" s="10">
        <f t="shared" si="86"/>
        <v>0.81610126582278353</v>
      </c>
      <c r="AB590" s="10">
        <f t="shared" si="86"/>
        <v>0.81610126582278353</v>
      </c>
      <c r="AC590" s="10">
        <f t="shared" si="86"/>
        <v>0.81610126582278353</v>
      </c>
    </row>
    <row r="591" spans="1:29" x14ac:dyDescent="0.25">
      <c r="A591" s="2">
        <v>590</v>
      </c>
      <c r="B591" s="3">
        <v>44487</v>
      </c>
      <c r="C591" s="10">
        <f t="shared" si="82"/>
        <v>0.81620253164556833</v>
      </c>
      <c r="D591" s="10">
        <f t="shared" si="84"/>
        <v>0.81620253164556833</v>
      </c>
      <c r="E591" s="10">
        <f t="shared" si="86"/>
        <v>0.81620253164556833</v>
      </c>
      <c r="F591" s="10">
        <f t="shared" si="86"/>
        <v>0.81620253164556833</v>
      </c>
      <c r="G591" s="10">
        <f t="shared" si="86"/>
        <v>0.81620253164556833</v>
      </c>
      <c r="H591" s="10">
        <f t="shared" si="86"/>
        <v>0.81620253164556833</v>
      </c>
      <c r="I591" s="10">
        <f t="shared" si="86"/>
        <v>0.81620253164556833</v>
      </c>
      <c r="J591" s="10">
        <f t="shared" si="86"/>
        <v>0.81620253164556833</v>
      </c>
      <c r="K591" s="10">
        <f t="shared" si="86"/>
        <v>0.81620253164556833</v>
      </c>
      <c r="L591" s="10">
        <f t="shared" si="86"/>
        <v>0.81620253164556833</v>
      </c>
      <c r="M591" s="10">
        <f t="shared" si="86"/>
        <v>0.81620253164556833</v>
      </c>
      <c r="N591" s="10">
        <f t="shared" si="86"/>
        <v>0.81620253164556833</v>
      </c>
      <c r="O591" s="10">
        <f t="shared" si="86"/>
        <v>0.81620253164556833</v>
      </c>
      <c r="P591" s="10">
        <f t="shared" si="86"/>
        <v>0.81620253164556833</v>
      </c>
      <c r="Q591" s="10">
        <f t="shared" si="86"/>
        <v>0.81620253164556833</v>
      </c>
      <c r="R591" s="10">
        <f t="shared" si="86"/>
        <v>0.81620253164556833</v>
      </c>
      <c r="S591" s="10">
        <f t="shared" si="86"/>
        <v>0.81620253164556833</v>
      </c>
      <c r="T591" s="10">
        <f t="shared" si="86"/>
        <v>0.81620253164556833</v>
      </c>
      <c r="U591" s="10">
        <f t="shared" si="86"/>
        <v>0.81620253164556833</v>
      </c>
      <c r="V591" s="10">
        <f t="shared" si="86"/>
        <v>0.81620253164556833</v>
      </c>
      <c r="W591" s="10">
        <f t="shared" si="86"/>
        <v>0.81620253164556833</v>
      </c>
      <c r="X591" s="10">
        <f t="shared" si="86"/>
        <v>0.81620253164556833</v>
      </c>
      <c r="Y591" s="10">
        <f t="shared" si="86"/>
        <v>0.81620253164556833</v>
      </c>
      <c r="Z591" s="10">
        <f t="shared" si="86"/>
        <v>0.81620253164556833</v>
      </c>
      <c r="AA591" s="10">
        <f t="shared" si="86"/>
        <v>0.81620253164556833</v>
      </c>
      <c r="AB591" s="10">
        <f t="shared" si="86"/>
        <v>0.81620253164556833</v>
      </c>
      <c r="AC591" s="10">
        <f t="shared" si="86"/>
        <v>0.81620253164556833</v>
      </c>
    </row>
    <row r="592" spans="1:29" x14ac:dyDescent="0.25">
      <c r="A592" s="2">
        <v>591</v>
      </c>
      <c r="B592" s="3">
        <v>44488</v>
      </c>
      <c r="C592" s="10">
        <f t="shared" si="82"/>
        <v>0.81630379746835313</v>
      </c>
      <c r="D592" s="10">
        <f t="shared" si="84"/>
        <v>0.81630379746835313</v>
      </c>
      <c r="E592" s="10">
        <f t="shared" si="86"/>
        <v>0.81630379746835313</v>
      </c>
      <c r="F592" s="10">
        <f t="shared" si="86"/>
        <v>0.81630379746835313</v>
      </c>
      <c r="G592" s="10">
        <f t="shared" si="86"/>
        <v>0.81630379746835313</v>
      </c>
      <c r="H592" s="10">
        <f t="shared" si="86"/>
        <v>0.81630379746835313</v>
      </c>
      <c r="I592" s="10">
        <f t="shared" si="86"/>
        <v>0.81630379746835313</v>
      </c>
      <c r="J592" s="10">
        <f t="shared" si="86"/>
        <v>0.81630379746835313</v>
      </c>
      <c r="K592" s="10">
        <f t="shared" si="86"/>
        <v>0.81630379746835313</v>
      </c>
      <c r="L592" s="10">
        <f t="shared" si="86"/>
        <v>0.81630379746835313</v>
      </c>
      <c r="M592" s="10">
        <f t="shared" si="86"/>
        <v>0.81630379746835313</v>
      </c>
      <c r="N592" s="10">
        <f t="shared" si="86"/>
        <v>0.81630379746835313</v>
      </c>
      <c r="O592" s="10">
        <f t="shared" si="86"/>
        <v>0.81630379746835313</v>
      </c>
      <c r="P592" s="10">
        <f t="shared" si="86"/>
        <v>0.81630379746835313</v>
      </c>
      <c r="Q592" s="10">
        <f t="shared" si="86"/>
        <v>0.81630379746835313</v>
      </c>
      <c r="R592" s="10">
        <f t="shared" si="86"/>
        <v>0.81630379746835313</v>
      </c>
      <c r="S592" s="10">
        <f t="shared" si="86"/>
        <v>0.81630379746835313</v>
      </c>
      <c r="T592" s="10">
        <f t="shared" si="86"/>
        <v>0.81630379746835313</v>
      </c>
      <c r="U592" s="10">
        <f t="shared" si="86"/>
        <v>0.81630379746835313</v>
      </c>
      <c r="V592" s="10">
        <f t="shared" si="86"/>
        <v>0.81630379746835313</v>
      </c>
      <c r="W592" s="10">
        <f t="shared" si="86"/>
        <v>0.81630379746835313</v>
      </c>
      <c r="X592" s="10">
        <f t="shared" si="86"/>
        <v>0.81630379746835313</v>
      </c>
      <c r="Y592" s="10">
        <f t="shared" si="86"/>
        <v>0.81630379746835313</v>
      </c>
      <c r="Z592" s="10">
        <f t="shared" si="86"/>
        <v>0.81630379746835313</v>
      </c>
      <c r="AA592" s="10">
        <f t="shared" si="86"/>
        <v>0.81630379746835313</v>
      </c>
      <c r="AB592" s="10">
        <f t="shared" si="86"/>
        <v>0.81630379746835313</v>
      </c>
      <c r="AC592" s="10">
        <f t="shared" si="86"/>
        <v>0.81630379746835313</v>
      </c>
    </row>
    <row r="593" spans="1:29" x14ac:dyDescent="0.25">
      <c r="A593" s="2">
        <v>592</v>
      </c>
      <c r="B593" s="3">
        <v>44489</v>
      </c>
      <c r="C593" s="10">
        <f t="shared" si="82"/>
        <v>0.81640506329113793</v>
      </c>
      <c r="D593" s="10">
        <f t="shared" si="84"/>
        <v>0.81640506329113793</v>
      </c>
      <c r="E593" s="10">
        <f t="shared" si="86"/>
        <v>0.81640506329113793</v>
      </c>
      <c r="F593" s="10">
        <f t="shared" si="86"/>
        <v>0.81640506329113793</v>
      </c>
      <c r="G593" s="10">
        <f t="shared" si="86"/>
        <v>0.81640506329113793</v>
      </c>
      <c r="H593" s="10">
        <f t="shared" si="86"/>
        <v>0.81640506329113793</v>
      </c>
      <c r="I593" s="10">
        <f t="shared" si="86"/>
        <v>0.81640506329113793</v>
      </c>
      <c r="J593" s="10">
        <f t="shared" si="86"/>
        <v>0.81640506329113793</v>
      </c>
      <c r="K593" s="10">
        <f t="shared" si="86"/>
        <v>0.81640506329113793</v>
      </c>
      <c r="L593" s="10">
        <f t="shared" si="86"/>
        <v>0.81640506329113793</v>
      </c>
      <c r="M593" s="10">
        <f t="shared" si="86"/>
        <v>0.81640506329113793</v>
      </c>
      <c r="N593" s="10">
        <f t="shared" si="86"/>
        <v>0.81640506329113793</v>
      </c>
      <c r="O593" s="10">
        <f t="shared" si="86"/>
        <v>0.81640506329113793</v>
      </c>
      <c r="P593" s="10">
        <f t="shared" si="86"/>
        <v>0.81640506329113793</v>
      </c>
      <c r="Q593" s="10">
        <f t="shared" si="86"/>
        <v>0.81640506329113793</v>
      </c>
      <c r="R593" s="10">
        <f t="shared" si="86"/>
        <v>0.81640506329113793</v>
      </c>
      <c r="S593" s="10">
        <f t="shared" si="86"/>
        <v>0.81640506329113793</v>
      </c>
      <c r="T593" s="10">
        <f t="shared" si="86"/>
        <v>0.81640506329113793</v>
      </c>
      <c r="U593" s="10">
        <f t="shared" si="86"/>
        <v>0.81640506329113793</v>
      </c>
      <c r="V593" s="10">
        <f t="shared" si="86"/>
        <v>0.81640506329113793</v>
      </c>
      <c r="W593" s="10">
        <f t="shared" si="86"/>
        <v>0.81640506329113793</v>
      </c>
      <c r="X593" s="10">
        <f t="shared" si="86"/>
        <v>0.81640506329113793</v>
      </c>
      <c r="Y593" s="10">
        <f t="shared" si="86"/>
        <v>0.81640506329113793</v>
      </c>
      <c r="Z593" s="10">
        <f t="shared" si="86"/>
        <v>0.81640506329113793</v>
      </c>
      <c r="AA593" s="10">
        <f t="shared" si="86"/>
        <v>0.81640506329113793</v>
      </c>
      <c r="AB593" s="10">
        <f t="shared" si="86"/>
        <v>0.81640506329113793</v>
      </c>
      <c r="AC593" s="10">
        <f t="shared" si="86"/>
        <v>0.81640506329113793</v>
      </c>
    </row>
    <row r="594" spans="1:29" x14ac:dyDescent="0.25">
      <c r="A594" s="2">
        <v>593</v>
      </c>
      <c r="B594" s="3">
        <v>44490</v>
      </c>
      <c r="C594" s="10">
        <f t="shared" si="82"/>
        <v>0.81650632911392274</v>
      </c>
      <c r="D594" s="10">
        <f t="shared" si="84"/>
        <v>0.81650632911392274</v>
      </c>
      <c r="E594" s="10">
        <f t="shared" si="86"/>
        <v>0.81650632911392274</v>
      </c>
      <c r="F594" s="10">
        <f t="shared" si="86"/>
        <v>0.81650632911392274</v>
      </c>
      <c r="G594" s="10">
        <f t="shared" si="86"/>
        <v>0.81650632911392274</v>
      </c>
      <c r="H594" s="10">
        <f t="shared" si="86"/>
        <v>0.81650632911392274</v>
      </c>
      <c r="I594" s="10">
        <f t="shared" si="86"/>
        <v>0.81650632911392274</v>
      </c>
      <c r="J594" s="10">
        <f t="shared" si="86"/>
        <v>0.81650632911392274</v>
      </c>
      <c r="K594" s="10">
        <f t="shared" si="86"/>
        <v>0.81650632911392274</v>
      </c>
      <c r="L594" s="10">
        <f t="shared" si="86"/>
        <v>0.81650632911392274</v>
      </c>
      <c r="M594" s="10">
        <f t="shared" si="86"/>
        <v>0.81650632911392274</v>
      </c>
      <c r="N594" s="10">
        <f t="shared" si="86"/>
        <v>0.81650632911392274</v>
      </c>
      <c r="O594" s="10">
        <f t="shared" si="86"/>
        <v>0.81650632911392274</v>
      </c>
      <c r="P594" s="10">
        <f t="shared" si="86"/>
        <v>0.81650632911392274</v>
      </c>
      <c r="Q594" s="10">
        <f t="shared" si="86"/>
        <v>0.81650632911392274</v>
      </c>
      <c r="R594" s="10">
        <f t="shared" si="86"/>
        <v>0.81650632911392274</v>
      </c>
      <c r="S594" s="10">
        <f t="shared" si="86"/>
        <v>0.81650632911392274</v>
      </c>
      <c r="T594" s="10">
        <f t="shared" si="86"/>
        <v>0.81650632911392274</v>
      </c>
      <c r="U594" s="10">
        <f t="shared" si="86"/>
        <v>0.81650632911392274</v>
      </c>
      <c r="V594" s="10">
        <f t="shared" si="86"/>
        <v>0.81650632911392274</v>
      </c>
      <c r="W594" s="10">
        <f t="shared" si="86"/>
        <v>0.81650632911392274</v>
      </c>
      <c r="X594" s="10">
        <f t="shared" si="86"/>
        <v>0.81650632911392274</v>
      </c>
      <c r="Y594" s="10">
        <f t="shared" si="86"/>
        <v>0.81650632911392274</v>
      </c>
      <c r="Z594" s="10">
        <f t="shared" si="86"/>
        <v>0.81650632911392274</v>
      </c>
      <c r="AA594" s="10">
        <f t="shared" si="86"/>
        <v>0.81650632911392274</v>
      </c>
      <c r="AB594" s="10">
        <f t="shared" si="86"/>
        <v>0.81650632911392274</v>
      </c>
      <c r="AC594" s="10">
        <f t="shared" si="86"/>
        <v>0.81650632911392274</v>
      </c>
    </row>
    <row r="595" spans="1:29" x14ac:dyDescent="0.25">
      <c r="A595" s="2">
        <v>594</v>
      </c>
      <c r="B595" s="3">
        <v>44491</v>
      </c>
      <c r="C595" s="10">
        <f t="shared" si="82"/>
        <v>0.81660759493670754</v>
      </c>
      <c r="D595" s="10">
        <f t="shared" si="84"/>
        <v>0.81660759493670754</v>
      </c>
      <c r="E595" s="10">
        <f t="shared" si="86"/>
        <v>0.81660759493670754</v>
      </c>
      <c r="F595" s="10">
        <f t="shared" si="86"/>
        <v>0.81660759493670754</v>
      </c>
      <c r="G595" s="10">
        <f t="shared" si="86"/>
        <v>0.81660759493670754</v>
      </c>
      <c r="H595" s="10">
        <f t="shared" si="86"/>
        <v>0.81660759493670754</v>
      </c>
      <c r="I595" s="10">
        <f t="shared" si="86"/>
        <v>0.81660759493670754</v>
      </c>
      <c r="J595" s="10">
        <f t="shared" si="86"/>
        <v>0.81660759493670754</v>
      </c>
      <c r="K595" s="10">
        <f t="shared" si="86"/>
        <v>0.81660759493670754</v>
      </c>
      <c r="L595" s="10">
        <f t="shared" si="86"/>
        <v>0.81660759493670754</v>
      </c>
      <c r="M595" s="10">
        <f t="shared" si="86"/>
        <v>0.81660759493670754</v>
      </c>
      <c r="N595" s="10">
        <f t="shared" si="86"/>
        <v>0.81660759493670754</v>
      </c>
      <c r="O595" s="10">
        <f t="shared" si="86"/>
        <v>0.81660759493670754</v>
      </c>
      <c r="P595" s="10">
        <f t="shared" si="86"/>
        <v>0.81660759493670754</v>
      </c>
      <c r="Q595" s="10">
        <f t="shared" si="86"/>
        <v>0.81660759493670754</v>
      </c>
      <c r="R595" s="10">
        <f t="shared" si="86"/>
        <v>0.81660759493670754</v>
      </c>
      <c r="S595" s="10">
        <f t="shared" si="86"/>
        <v>0.81660759493670754</v>
      </c>
      <c r="T595" s="10">
        <f t="shared" si="86"/>
        <v>0.81660759493670754</v>
      </c>
      <c r="U595" s="10">
        <f t="shared" si="86"/>
        <v>0.81660759493670754</v>
      </c>
      <c r="V595" s="10">
        <f t="shared" si="86"/>
        <v>0.81660759493670754</v>
      </c>
      <c r="W595" s="10">
        <f t="shared" si="86"/>
        <v>0.81660759493670754</v>
      </c>
      <c r="X595" s="10">
        <f t="shared" si="86"/>
        <v>0.81660759493670754</v>
      </c>
      <c r="Y595" s="10">
        <f t="shared" si="86"/>
        <v>0.81660759493670754</v>
      </c>
      <c r="Z595" s="10">
        <f t="shared" si="86"/>
        <v>0.81660759493670754</v>
      </c>
      <c r="AA595" s="10">
        <f t="shared" si="86"/>
        <v>0.81660759493670754</v>
      </c>
      <c r="AB595" s="10">
        <f t="shared" si="86"/>
        <v>0.81660759493670754</v>
      </c>
      <c r="AC595" s="10">
        <f t="shared" si="86"/>
        <v>0.81660759493670754</v>
      </c>
    </row>
    <row r="596" spans="1:29" x14ac:dyDescent="0.25">
      <c r="A596" s="2">
        <v>595</v>
      </c>
      <c r="B596" s="3">
        <v>44492</v>
      </c>
      <c r="C596" s="10">
        <f t="shared" si="82"/>
        <v>0.81670886075949234</v>
      </c>
      <c r="D596" s="10">
        <f t="shared" si="84"/>
        <v>0.81670886075949234</v>
      </c>
      <c r="E596" s="10">
        <f t="shared" si="86"/>
        <v>0.81670886075949234</v>
      </c>
      <c r="F596" s="10">
        <f t="shared" si="86"/>
        <v>0.81670886075949234</v>
      </c>
      <c r="G596" s="10">
        <f t="shared" si="86"/>
        <v>0.81670886075949234</v>
      </c>
      <c r="H596" s="10">
        <f t="shared" si="86"/>
        <v>0.81670886075949234</v>
      </c>
      <c r="I596" s="10">
        <f t="shared" si="86"/>
        <v>0.81670886075949234</v>
      </c>
      <c r="J596" s="10">
        <f t="shared" si="86"/>
        <v>0.81670886075949234</v>
      </c>
      <c r="K596" s="10">
        <f t="shared" si="86"/>
        <v>0.81670886075949234</v>
      </c>
      <c r="L596" s="10">
        <f t="shared" si="86"/>
        <v>0.81670886075949234</v>
      </c>
      <c r="M596" s="10">
        <f t="shared" si="86"/>
        <v>0.81670886075949234</v>
      </c>
      <c r="N596" s="10">
        <f t="shared" si="86"/>
        <v>0.81670886075949234</v>
      </c>
      <c r="O596" s="10">
        <f t="shared" si="86"/>
        <v>0.81670886075949234</v>
      </c>
      <c r="P596" s="10">
        <f t="shared" si="86"/>
        <v>0.81670886075949234</v>
      </c>
      <c r="Q596" s="10">
        <f t="shared" si="86"/>
        <v>0.81670886075949234</v>
      </c>
      <c r="R596" s="10">
        <f t="shared" si="86"/>
        <v>0.81670886075949234</v>
      </c>
      <c r="S596" s="10">
        <f t="shared" si="86"/>
        <v>0.81670886075949234</v>
      </c>
      <c r="T596" s="10">
        <f t="shared" si="86"/>
        <v>0.81670886075949234</v>
      </c>
      <c r="U596" s="10">
        <f t="shared" si="86"/>
        <v>0.81670886075949234</v>
      </c>
      <c r="V596" s="10">
        <f t="shared" si="86"/>
        <v>0.81670886075949234</v>
      </c>
      <c r="W596" s="10">
        <f t="shared" si="86"/>
        <v>0.81670886075949234</v>
      </c>
      <c r="X596" s="10">
        <f t="shared" si="86"/>
        <v>0.81670886075949234</v>
      </c>
      <c r="Y596" s="10">
        <f t="shared" si="86"/>
        <v>0.81670886075949234</v>
      </c>
      <c r="Z596" s="10">
        <f t="shared" si="86"/>
        <v>0.81670886075949234</v>
      </c>
      <c r="AA596" s="10">
        <f t="shared" si="86"/>
        <v>0.81670886075949234</v>
      </c>
      <c r="AB596" s="10">
        <f t="shared" si="86"/>
        <v>0.81670886075949234</v>
      </c>
      <c r="AC596" s="10">
        <f t="shared" si="86"/>
        <v>0.81670886075949234</v>
      </c>
    </row>
    <row r="597" spans="1:29" x14ac:dyDescent="0.25">
      <c r="A597" s="2">
        <v>596</v>
      </c>
      <c r="B597" s="3">
        <v>44493</v>
      </c>
      <c r="C597" s="10">
        <f t="shared" si="82"/>
        <v>0.81681012658227714</v>
      </c>
      <c r="D597" s="10">
        <f t="shared" si="84"/>
        <v>0.81681012658227714</v>
      </c>
      <c r="E597" s="10">
        <f t="shared" si="86"/>
        <v>0.81681012658227714</v>
      </c>
      <c r="F597" s="10">
        <f t="shared" si="86"/>
        <v>0.81681012658227714</v>
      </c>
      <c r="G597" s="10">
        <f t="shared" si="86"/>
        <v>0.81681012658227714</v>
      </c>
      <c r="H597" s="10">
        <f t="shared" si="86"/>
        <v>0.81681012658227714</v>
      </c>
      <c r="I597" s="10">
        <f t="shared" si="86"/>
        <v>0.81681012658227714</v>
      </c>
      <c r="J597" s="10">
        <f t="shared" si="86"/>
        <v>0.81681012658227714</v>
      </c>
      <c r="K597" s="10">
        <f t="shared" si="86"/>
        <v>0.81681012658227714</v>
      </c>
      <c r="L597" s="10">
        <f t="shared" si="86"/>
        <v>0.81681012658227714</v>
      </c>
      <c r="M597" s="10">
        <f t="shared" si="86"/>
        <v>0.81681012658227714</v>
      </c>
      <c r="N597" s="10">
        <f t="shared" si="86"/>
        <v>0.81681012658227714</v>
      </c>
      <c r="O597" s="10">
        <f t="shared" si="86"/>
        <v>0.81681012658227714</v>
      </c>
      <c r="P597" s="10">
        <f t="shared" si="86"/>
        <v>0.81681012658227714</v>
      </c>
      <c r="Q597" s="10">
        <f t="shared" si="86"/>
        <v>0.81681012658227714</v>
      </c>
      <c r="R597" s="10">
        <f t="shared" si="86"/>
        <v>0.81681012658227714</v>
      </c>
      <c r="S597" s="10">
        <f t="shared" si="86"/>
        <v>0.81681012658227714</v>
      </c>
      <c r="T597" s="10">
        <f t="shared" si="86"/>
        <v>0.81681012658227714</v>
      </c>
      <c r="U597" s="10">
        <f t="shared" si="86"/>
        <v>0.81681012658227714</v>
      </c>
      <c r="V597" s="10">
        <f t="shared" si="86"/>
        <v>0.81681012658227714</v>
      </c>
      <c r="W597" s="10">
        <f t="shared" si="86"/>
        <v>0.81681012658227714</v>
      </c>
      <c r="X597" s="10">
        <f t="shared" si="86"/>
        <v>0.81681012658227714</v>
      </c>
      <c r="Y597" s="10">
        <f t="shared" si="86"/>
        <v>0.81681012658227714</v>
      </c>
      <c r="Z597" s="10">
        <f t="shared" si="86"/>
        <v>0.81681012658227714</v>
      </c>
      <c r="AA597" s="10">
        <f t="shared" si="86"/>
        <v>0.81681012658227714</v>
      </c>
      <c r="AB597" s="10">
        <f t="shared" si="86"/>
        <v>0.81681012658227714</v>
      </c>
      <c r="AC597" s="10">
        <f t="shared" si="86"/>
        <v>0.81681012658227714</v>
      </c>
    </row>
    <row r="598" spans="1:29" x14ac:dyDescent="0.25">
      <c r="A598" s="2">
        <v>597</v>
      </c>
      <c r="B598" s="3">
        <v>44494</v>
      </c>
      <c r="C598" s="10">
        <f t="shared" si="82"/>
        <v>0.81691139240506194</v>
      </c>
      <c r="D598" s="10">
        <f t="shared" si="84"/>
        <v>0.81691139240506194</v>
      </c>
      <c r="E598" s="10">
        <f t="shared" si="86"/>
        <v>0.81691139240506194</v>
      </c>
      <c r="F598" s="10">
        <f t="shared" si="86"/>
        <v>0.81691139240506194</v>
      </c>
      <c r="G598" s="10">
        <f t="shared" si="86"/>
        <v>0.81691139240506194</v>
      </c>
      <c r="H598" s="10">
        <f t="shared" si="86"/>
        <v>0.81691139240506194</v>
      </c>
      <c r="I598" s="10">
        <f t="shared" si="86"/>
        <v>0.81691139240506194</v>
      </c>
      <c r="J598" s="10">
        <f t="shared" si="86"/>
        <v>0.81691139240506194</v>
      </c>
      <c r="K598" s="10">
        <f t="shared" si="86"/>
        <v>0.81691139240506194</v>
      </c>
      <c r="L598" s="10">
        <f t="shared" si="86"/>
        <v>0.81691139240506194</v>
      </c>
      <c r="M598" s="10">
        <f t="shared" si="86"/>
        <v>0.81691139240506194</v>
      </c>
      <c r="N598" s="10">
        <f t="shared" si="86"/>
        <v>0.81691139240506194</v>
      </c>
      <c r="O598" s="10">
        <f t="shared" si="86"/>
        <v>0.81691139240506194</v>
      </c>
      <c r="P598" s="10">
        <f t="shared" si="86"/>
        <v>0.81691139240506194</v>
      </c>
      <c r="Q598" s="10">
        <f t="shared" si="86"/>
        <v>0.81691139240506194</v>
      </c>
      <c r="R598" s="10">
        <f t="shared" si="86"/>
        <v>0.81691139240506194</v>
      </c>
      <c r="S598" s="10">
        <f t="shared" si="86"/>
        <v>0.81691139240506194</v>
      </c>
      <c r="T598" s="10">
        <f t="shared" si="86"/>
        <v>0.81691139240506194</v>
      </c>
      <c r="U598" s="10">
        <f t="shared" si="86"/>
        <v>0.81691139240506194</v>
      </c>
      <c r="V598" s="10">
        <f t="shared" si="86"/>
        <v>0.81691139240506194</v>
      </c>
      <c r="W598" s="10">
        <f t="shared" si="86"/>
        <v>0.81691139240506194</v>
      </c>
      <c r="X598" s="10">
        <f t="shared" si="86"/>
        <v>0.81691139240506194</v>
      </c>
      <c r="Y598" s="10">
        <f t="shared" si="86"/>
        <v>0.81691139240506194</v>
      </c>
      <c r="Z598" s="10">
        <f t="shared" si="86"/>
        <v>0.81691139240506194</v>
      </c>
      <c r="AA598" s="10">
        <f t="shared" si="86"/>
        <v>0.81691139240506194</v>
      </c>
      <c r="AB598" s="10">
        <f t="shared" si="86"/>
        <v>0.81691139240506194</v>
      </c>
      <c r="AC598" s="10">
        <f t="shared" si="86"/>
        <v>0.81691139240506194</v>
      </c>
    </row>
    <row r="599" spans="1:29" x14ac:dyDescent="0.25">
      <c r="A599" s="2">
        <v>598</v>
      </c>
      <c r="B599" s="3">
        <v>44495</v>
      </c>
      <c r="C599" s="10">
        <f t="shared" si="82"/>
        <v>0.81701265822784674</v>
      </c>
      <c r="D599" s="10">
        <f t="shared" si="84"/>
        <v>0.81701265822784674</v>
      </c>
      <c r="E599" s="10">
        <f t="shared" si="86"/>
        <v>0.81701265822784674</v>
      </c>
      <c r="F599" s="10">
        <f t="shared" si="86"/>
        <v>0.81701265822784674</v>
      </c>
      <c r="G599" s="10">
        <f t="shared" si="86"/>
        <v>0.81701265822784674</v>
      </c>
      <c r="H599" s="10">
        <f t="shared" si="86"/>
        <v>0.81701265822784674</v>
      </c>
      <c r="I599" s="10">
        <f t="shared" si="86"/>
        <v>0.81701265822784674</v>
      </c>
      <c r="J599" s="10">
        <f t="shared" si="86"/>
        <v>0.81701265822784674</v>
      </c>
      <c r="K599" s="10">
        <f t="shared" si="86"/>
        <v>0.81701265822784674</v>
      </c>
      <c r="L599" s="10">
        <f t="shared" si="86"/>
        <v>0.81701265822784674</v>
      </c>
      <c r="M599" s="10">
        <f t="shared" si="86"/>
        <v>0.81701265822784674</v>
      </c>
      <c r="N599" s="10">
        <f t="shared" si="86"/>
        <v>0.81701265822784674</v>
      </c>
      <c r="O599" s="10">
        <f t="shared" si="86"/>
        <v>0.81701265822784674</v>
      </c>
      <c r="P599" s="10">
        <f t="shared" si="86"/>
        <v>0.81701265822784674</v>
      </c>
      <c r="Q599" s="10">
        <f t="shared" si="86"/>
        <v>0.81701265822784674</v>
      </c>
      <c r="R599" s="10">
        <f t="shared" si="86"/>
        <v>0.81701265822784674</v>
      </c>
      <c r="S599" s="10">
        <f t="shared" si="86"/>
        <v>0.81701265822784674</v>
      </c>
      <c r="T599" s="10">
        <f t="shared" si="86"/>
        <v>0.81701265822784674</v>
      </c>
      <c r="U599" s="10">
        <f t="shared" si="86"/>
        <v>0.81701265822784674</v>
      </c>
      <c r="V599" s="10">
        <f t="shared" si="86"/>
        <v>0.81701265822784674</v>
      </c>
      <c r="W599" s="10">
        <f t="shared" si="86"/>
        <v>0.81701265822784674</v>
      </c>
      <c r="X599" s="10">
        <f t="shared" si="86"/>
        <v>0.81701265822784674</v>
      </c>
      <c r="Y599" s="10">
        <f t="shared" si="86"/>
        <v>0.81701265822784674</v>
      </c>
      <c r="Z599" s="10">
        <f t="shared" si="86"/>
        <v>0.81701265822784674</v>
      </c>
      <c r="AA599" s="10">
        <f t="shared" si="86"/>
        <v>0.81701265822784674</v>
      </c>
      <c r="AB599" s="10">
        <f t="shared" si="86"/>
        <v>0.81701265822784674</v>
      </c>
      <c r="AC599" s="10">
        <f t="shared" si="86"/>
        <v>0.81701265822784674</v>
      </c>
    </row>
    <row r="600" spans="1:29" x14ac:dyDescent="0.25">
      <c r="A600" s="2">
        <v>599</v>
      </c>
      <c r="B600" s="3">
        <v>44496</v>
      </c>
      <c r="C600" s="10">
        <f t="shared" si="82"/>
        <v>0.81711392405063155</v>
      </c>
      <c r="D600" s="10">
        <f t="shared" si="84"/>
        <v>0.81711392405063155</v>
      </c>
      <c r="E600" s="10">
        <f t="shared" si="86"/>
        <v>0.81711392405063155</v>
      </c>
      <c r="F600" s="10">
        <f t="shared" si="86"/>
        <v>0.81711392405063155</v>
      </c>
      <c r="G600" s="10">
        <f t="shared" si="86"/>
        <v>0.81711392405063155</v>
      </c>
      <c r="H600" s="10">
        <f t="shared" si="86"/>
        <v>0.81711392405063155</v>
      </c>
      <c r="I600" s="10">
        <f t="shared" si="86"/>
        <v>0.81711392405063155</v>
      </c>
      <c r="J600" s="10">
        <f t="shared" si="86"/>
        <v>0.81711392405063155</v>
      </c>
      <c r="K600" s="10">
        <f t="shared" si="86"/>
        <v>0.81711392405063155</v>
      </c>
      <c r="L600" s="10">
        <f t="shared" si="86"/>
        <v>0.81711392405063155</v>
      </c>
      <c r="M600" s="10">
        <f t="shared" si="86"/>
        <v>0.81711392405063155</v>
      </c>
      <c r="N600" s="10">
        <f t="shared" si="86"/>
        <v>0.81711392405063155</v>
      </c>
      <c r="O600" s="10">
        <f t="shared" ref="E600:AC610" si="87">N600</f>
        <v>0.81711392405063155</v>
      </c>
      <c r="P600" s="10">
        <f t="shared" si="87"/>
        <v>0.81711392405063155</v>
      </c>
      <c r="Q600" s="10">
        <f t="shared" si="87"/>
        <v>0.81711392405063155</v>
      </c>
      <c r="R600" s="10">
        <f t="shared" si="87"/>
        <v>0.81711392405063155</v>
      </c>
      <c r="S600" s="10">
        <f t="shared" si="87"/>
        <v>0.81711392405063155</v>
      </c>
      <c r="T600" s="10">
        <f t="shared" si="87"/>
        <v>0.81711392405063155</v>
      </c>
      <c r="U600" s="10">
        <f t="shared" si="87"/>
        <v>0.81711392405063155</v>
      </c>
      <c r="V600" s="10">
        <f t="shared" si="87"/>
        <v>0.81711392405063155</v>
      </c>
      <c r="W600" s="10">
        <f t="shared" si="87"/>
        <v>0.81711392405063155</v>
      </c>
      <c r="X600" s="10">
        <f t="shared" si="87"/>
        <v>0.81711392405063155</v>
      </c>
      <c r="Y600" s="10">
        <f t="shared" si="87"/>
        <v>0.81711392405063155</v>
      </c>
      <c r="Z600" s="10">
        <f t="shared" si="87"/>
        <v>0.81711392405063155</v>
      </c>
      <c r="AA600" s="10">
        <f t="shared" si="87"/>
        <v>0.81711392405063155</v>
      </c>
      <c r="AB600" s="10">
        <f t="shared" si="87"/>
        <v>0.81711392405063155</v>
      </c>
      <c r="AC600" s="10">
        <f t="shared" si="87"/>
        <v>0.81711392405063155</v>
      </c>
    </row>
    <row r="601" spans="1:29" x14ac:dyDescent="0.25">
      <c r="A601" s="2">
        <v>600</v>
      </c>
      <c r="B601" s="3">
        <v>44497</v>
      </c>
      <c r="C601" s="10">
        <f t="shared" si="82"/>
        <v>0.81721518987341635</v>
      </c>
      <c r="D601" s="10">
        <f t="shared" si="84"/>
        <v>0.81721518987341635</v>
      </c>
      <c r="E601" s="10">
        <f t="shared" si="87"/>
        <v>0.81721518987341635</v>
      </c>
      <c r="F601" s="10">
        <f t="shared" si="87"/>
        <v>0.81721518987341635</v>
      </c>
      <c r="G601" s="10">
        <f t="shared" si="87"/>
        <v>0.81721518987341635</v>
      </c>
      <c r="H601" s="10">
        <f t="shared" si="87"/>
        <v>0.81721518987341635</v>
      </c>
      <c r="I601" s="10">
        <f t="shared" si="87"/>
        <v>0.81721518987341635</v>
      </c>
      <c r="J601" s="10">
        <f t="shared" si="87"/>
        <v>0.81721518987341635</v>
      </c>
      <c r="K601" s="10">
        <f t="shared" si="87"/>
        <v>0.81721518987341635</v>
      </c>
      <c r="L601" s="10">
        <f t="shared" si="87"/>
        <v>0.81721518987341635</v>
      </c>
      <c r="M601" s="10">
        <f t="shared" si="87"/>
        <v>0.81721518987341635</v>
      </c>
      <c r="N601" s="10">
        <f t="shared" si="87"/>
        <v>0.81721518987341635</v>
      </c>
      <c r="O601" s="10">
        <f t="shared" si="87"/>
        <v>0.81721518987341635</v>
      </c>
      <c r="P601" s="10">
        <f t="shared" si="87"/>
        <v>0.81721518987341635</v>
      </c>
      <c r="Q601" s="10">
        <f t="shared" si="87"/>
        <v>0.81721518987341635</v>
      </c>
      <c r="R601" s="10">
        <f t="shared" si="87"/>
        <v>0.81721518987341635</v>
      </c>
      <c r="S601" s="10">
        <f t="shared" si="87"/>
        <v>0.81721518987341635</v>
      </c>
      <c r="T601" s="10">
        <f t="shared" si="87"/>
        <v>0.81721518987341635</v>
      </c>
      <c r="U601" s="10">
        <f t="shared" si="87"/>
        <v>0.81721518987341635</v>
      </c>
      <c r="V601" s="10">
        <f t="shared" si="87"/>
        <v>0.81721518987341635</v>
      </c>
      <c r="W601" s="10">
        <f t="shared" si="87"/>
        <v>0.81721518987341635</v>
      </c>
      <c r="X601" s="10">
        <f t="shared" si="87"/>
        <v>0.81721518987341635</v>
      </c>
      <c r="Y601" s="10">
        <f t="shared" si="87"/>
        <v>0.81721518987341635</v>
      </c>
      <c r="Z601" s="10">
        <f t="shared" si="87"/>
        <v>0.81721518987341635</v>
      </c>
      <c r="AA601" s="10">
        <f t="shared" si="87"/>
        <v>0.81721518987341635</v>
      </c>
      <c r="AB601" s="10">
        <f t="shared" si="87"/>
        <v>0.81721518987341635</v>
      </c>
      <c r="AC601" s="10">
        <f t="shared" si="87"/>
        <v>0.81721518987341635</v>
      </c>
    </row>
    <row r="602" spans="1:29" x14ac:dyDescent="0.25">
      <c r="A602" s="2">
        <v>601</v>
      </c>
      <c r="B602" s="3">
        <v>44498</v>
      </c>
      <c r="C602" s="10">
        <f t="shared" si="82"/>
        <v>0.81731645569620115</v>
      </c>
      <c r="D602" s="10">
        <f t="shared" si="84"/>
        <v>0.81731645569620115</v>
      </c>
      <c r="E602" s="10">
        <f t="shared" si="87"/>
        <v>0.81731645569620115</v>
      </c>
      <c r="F602" s="10">
        <f t="shared" si="87"/>
        <v>0.81731645569620115</v>
      </c>
      <c r="G602" s="10">
        <f t="shared" si="87"/>
        <v>0.81731645569620115</v>
      </c>
      <c r="H602" s="10">
        <f t="shared" si="87"/>
        <v>0.81731645569620115</v>
      </c>
      <c r="I602" s="10">
        <f t="shared" si="87"/>
        <v>0.81731645569620115</v>
      </c>
      <c r="J602" s="10">
        <f t="shared" si="87"/>
        <v>0.81731645569620115</v>
      </c>
      <c r="K602" s="10">
        <f t="shared" si="87"/>
        <v>0.81731645569620115</v>
      </c>
      <c r="L602" s="10">
        <f t="shared" si="87"/>
        <v>0.81731645569620115</v>
      </c>
      <c r="M602" s="10">
        <f t="shared" si="87"/>
        <v>0.81731645569620115</v>
      </c>
      <c r="N602" s="10">
        <f t="shared" si="87"/>
        <v>0.81731645569620115</v>
      </c>
      <c r="O602" s="10">
        <f t="shared" si="87"/>
        <v>0.81731645569620115</v>
      </c>
      <c r="P602" s="10">
        <f t="shared" si="87"/>
        <v>0.81731645569620115</v>
      </c>
      <c r="Q602" s="10">
        <f t="shared" si="87"/>
        <v>0.81731645569620115</v>
      </c>
      <c r="R602" s="10">
        <f t="shared" si="87"/>
        <v>0.81731645569620115</v>
      </c>
      <c r="S602" s="10">
        <f t="shared" si="87"/>
        <v>0.81731645569620115</v>
      </c>
      <c r="T602" s="10">
        <f t="shared" si="87"/>
        <v>0.81731645569620115</v>
      </c>
      <c r="U602" s="10">
        <f t="shared" si="87"/>
        <v>0.81731645569620115</v>
      </c>
      <c r="V602" s="10">
        <f t="shared" si="87"/>
        <v>0.81731645569620115</v>
      </c>
      <c r="W602" s="10">
        <f t="shared" si="87"/>
        <v>0.81731645569620115</v>
      </c>
      <c r="X602" s="10">
        <f t="shared" si="87"/>
        <v>0.81731645569620115</v>
      </c>
      <c r="Y602" s="10">
        <f t="shared" si="87"/>
        <v>0.81731645569620115</v>
      </c>
      <c r="Z602" s="10">
        <f t="shared" si="87"/>
        <v>0.81731645569620115</v>
      </c>
      <c r="AA602" s="10">
        <f t="shared" si="87"/>
        <v>0.81731645569620115</v>
      </c>
      <c r="AB602" s="10">
        <f t="shared" si="87"/>
        <v>0.81731645569620115</v>
      </c>
      <c r="AC602" s="10">
        <f t="shared" si="87"/>
        <v>0.81731645569620115</v>
      </c>
    </row>
    <row r="603" spans="1:29" x14ac:dyDescent="0.25">
      <c r="A603" s="2">
        <v>602</v>
      </c>
      <c r="B603" s="3">
        <v>44499</v>
      </c>
      <c r="C603" s="10">
        <f t="shared" si="82"/>
        <v>0.81741772151898595</v>
      </c>
      <c r="D603" s="10">
        <f t="shared" si="84"/>
        <v>0.81741772151898595</v>
      </c>
      <c r="E603" s="10">
        <f t="shared" si="87"/>
        <v>0.81741772151898595</v>
      </c>
      <c r="F603" s="10">
        <f t="shared" si="87"/>
        <v>0.81741772151898595</v>
      </c>
      <c r="G603" s="10">
        <f t="shared" si="87"/>
        <v>0.81741772151898595</v>
      </c>
      <c r="H603" s="10">
        <f t="shared" si="87"/>
        <v>0.81741772151898595</v>
      </c>
      <c r="I603" s="10">
        <f t="shared" si="87"/>
        <v>0.81741772151898595</v>
      </c>
      <c r="J603" s="10">
        <f t="shared" si="87"/>
        <v>0.81741772151898595</v>
      </c>
      <c r="K603" s="10">
        <f t="shared" si="87"/>
        <v>0.81741772151898595</v>
      </c>
      <c r="L603" s="10">
        <f t="shared" si="87"/>
        <v>0.81741772151898595</v>
      </c>
      <c r="M603" s="10">
        <f t="shared" si="87"/>
        <v>0.81741772151898595</v>
      </c>
      <c r="N603" s="10">
        <f t="shared" si="87"/>
        <v>0.81741772151898595</v>
      </c>
      <c r="O603" s="10">
        <f t="shared" si="87"/>
        <v>0.81741772151898595</v>
      </c>
      <c r="P603" s="10">
        <f t="shared" si="87"/>
        <v>0.81741772151898595</v>
      </c>
      <c r="Q603" s="10">
        <f t="shared" si="87"/>
        <v>0.81741772151898595</v>
      </c>
      <c r="R603" s="10">
        <f t="shared" si="87"/>
        <v>0.81741772151898595</v>
      </c>
      <c r="S603" s="10">
        <f t="shared" si="87"/>
        <v>0.81741772151898595</v>
      </c>
      <c r="T603" s="10">
        <f t="shared" si="87"/>
        <v>0.81741772151898595</v>
      </c>
      <c r="U603" s="10">
        <f t="shared" si="87"/>
        <v>0.81741772151898595</v>
      </c>
      <c r="V603" s="10">
        <f t="shared" si="87"/>
        <v>0.81741772151898595</v>
      </c>
      <c r="W603" s="10">
        <f t="shared" si="87"/>
        <v>0.81741772151898595</v>
      </c>
      <c r="X603" s="10">
        <f t="shared" si="87"/>
        <v>0.81741772151898595</v>
      </c>
      <c r="Y603" s="10">
        <f t="shared" si="87"/>
        <v>0.81741772151898595</v>
      </c>
      <c r="Z603" s="10">
        <f t="shared" si="87"/>
        <v>0.81741772151898595</v>
      </c>
      <c r="AA603" s="10">
        <f t="shared" si="87"/>
        <v>0.81741772151898595</v>
      </c>
      <c r="AB603" s="10">
        <f t="shared" si="87"/>
        <v>0.81741772151898595</v>
      </c>
      <c r="AC603" s="10">
        <f t="shared" si="87"/>
        <v>0.81741772151898595</v>
      </c>
    </row>
    <row r="604" spans="1:29" x14ac:dyDescent="0.25">
      <c r="A604" s="2">
        <v>603</v>
      </c>
      <c r="B604" s="3">
        <v>44500</v>
      </c>
      <c r="C604" s="10">
        <f t="shared" si="82"/>
        <v>0.81751898734177075</v>
      </c>
      <c r="D604" s="10">
        <f t="shared" si="84"/>
        <v>0.81751898734177075</v>
      </c>
      <c r="E604" s="10">
        <f t="shared" si="87"/>
        <v>0.81751898734177075</v>
      </c>
      <c r="F604" s="10">
        <f t="shared" si="87"/>
        <v>0.81751898734177075</v>
      </c>
      <c r="G604" s="10">
        <f t="shared" si="87"/>
        <v>0.81751898734177075</v>
      </c>
      <c r="H604" s="10">
        <f t="shared" si="87"/>
        <v>0.81751898734177075</v>
      </c>
      <c r="I604" s="10">
        <f t="shared" si="87"/>
        <v>0.81751898734177075</v>
      </c>
      <c r="J604" s="10">
        <f t="shared" si="87"/>
        <v>0.81751898734177075</v>
      </c>
      <c r="K604" s="10">
        <f t="shared" si="87"/>
        <v>0.81751898734177075</v>
      </c>
      <c r="L604" s="10">
        <f t="shared" si="87"/>
        <v>0.81751898734177075</v>
      </c>
      <c r="M604" s="10">
        <f t="shared" si="87"/>
        <v>0.81751898734177075</v>
      </c>
      <c r="N604" s="10">
        <f t="shared" si="87"/>
        <v>0.81751898734177075</v>
      </c>
      <c r="O604" s="10">
        <f t="shared" si="87"/>
        <v>0.81751898734177075</v>
      </c>
      <c r="P604" s="10">
        <f t="shared" si="87"/>
        <v>0.81751898734177075</v>
      </c>
      <c r="Q604" s="10">
        <f t="shared" si="87"/>
        <v>0.81751898734177075</v>
      </c>
      <c r="R604" s="10">
        <f t="shared" si="87"/>
        <v>0.81751898734177075</v>
      </c>
      <c r="S604" s="10">
        <f t="shared" si="87"/>
        <v>0.81751898734177075</v>
      </c>
      <c r="T604" s="10">
        <f t="shared" si="87"/>
        <v>0.81751898734177075</v>
      </c>
      <c r="U604" s="10">
        <f t="shared" si="87"/>
        <v>0.81751898734177075</v>
      </c>
      <c r="V604" s="10">
        <f t="shared" si="87"/>
        <v>0.81751898734177075</v>
      </c>
      <c r="W604" s="10">
        <f t="shared" si="87"/>
        <v>0.81751898734177075</v>
      </c>
      <c r="X604" s="10">
        <f t="shared" si="87"/>
        <v>0.81751898734177075</v>
      </c>
      <c r="Y604" s="10">
        <f t="shared" si="87"/>
        <v>0.81751898734177075</v>
      </c>
      <c r="Z604" s="10">
        <f t="shared" si="87"/>
        <v>0.81751898734177075</v>
      </c>
      <c r="AA604" s="10">
        <f t="shared" si="87"/>
        <v>0.81751898734177075</v>
      </c>
      <c r="AB604" s="10">
        <f t="shared" si="87"/>
        <v>0.81751898734177075</v>
      </c>
      <c r="AC604" s="10">
        <f t="shared" si="87"/>
        <v>0.81751898734177075</v>
      </c>
    </row>
    <row r="605" spans="1:29" x14ac:dyDescent="0.25">
      <c r="A605" s="2">
        <v>604</v>
      </c>
      <c r="B605" s="3">
        <v>44501</v>
      </c>
      <c r="C605" s="10">
        <f t="shared" si="82"/>
        <v>0.81762025316455555</v>
      </c>
      <c r="D605" s="10">
        <f t="shared" si="84"/>
        <v>0.81762025316455555</v>
      </c>
      <c r="E605" s="10">
        <f t="shared" si="87"/>
        <v>0.81762025316455555</v>
      </c>
      <c r="F605" s="10">
        <f t="shared" si="87"/>
        <v>0.81762025316455555</v>
      </c>
      <c r="G605" s="10">
        <f t="shared" si="87"/>
        <v>0.81762025316455555</v>
      </c>
      <c r="H605" s="10">
        <f t="shared" si="87"/>
        <v>0.81762025316455555</v>
      </c>
      <c r="I605" s="10">
        <f t="shared" si="87"/>
        <v>0.81762025316455555</v>
      </c>
      <c r="J605" s="10">
        <f t="shared" si="87"/>
        <v>0.81762025316455555</v>
      </c>
      <c r="K605" s="10">
        <f t="shared" si="87"/>
        <v>0.81762025316455555</v>
      </c>
      <c r="L605" s="10">
        <f t="shared" si="87"/>
        <v>0.81762025316455555</v>
      </c>
      <c r="M605" s="10">
        <f t="shared" si="87"/>
        <v>0.81762025316455555</v>
      </c>
      <c r="N605" s="10">
        <f t="shared" si="87"/>
        <v>0.81762025316455555</v>
      </c>
      <c r="O605" s="10">
        <f t="shared" si="87"/>
        <v>0.81762025316455555</v>
      </c>
      <c r="P605" s="10">
        <f t="shared" si="87"/>
        <v>0.81762025316455555</v>
      </c>
      <c r="Q605" s="10">
        <f t="shared" si="87"/>
        <v>0.81762025316455555</v>
      </c>
      <c r="R605" s="10">
        <f t="shared" si="87"/>
        <v>0.81762025316455555</v>
      </c>
      <c r="S605" s="10">
        <f t="shared" si="87"/>
        <v>0.81762025316455555</v>
      </c>
      <c r="T605" s="10">
        <f t="shared" si="87"/>
        <v>0.81762025316455555</v>
      </c>
      <c r="U605" s="10">
        <f t="shared" si="87"/>
        <v>0.81762025316455555</v>
      </c>
      <c r="V605" s="10">
        <f t="shared" si="87"/>
        <v>0.81762025316455555</v>
      </c>
      <c r="W605" s="10">
        <f t="shared" si="87"/>
        <v>0.81762025316455555</v>
      </c>
      <c r="X605" s="10">
        <f t="shared" si="87"/>
        <v>0.81762025316455555</v>
      </c>
      <c r="Y605" s="10">
        <f t="shared" si="87"/>
        <v>0.81762025316455555</v>
      </c>
      <c r="Z605" s="10">
        <f t="shared" si="87"/>
        <v>0.81762025316455555</v>
      </c>
      <c r="AA605" s="10">
        <f t="shared" si="87"/>
        <v>0.81762025316455555</v>
      </c>
      <c r="AB605" s="10">
        <f t="shared" si="87"/>
        <v>0.81762025316455555</v>
      </c>
      <c r="AC605" s="10">
        <f t="shared" si="87"/>
        <v>0.81762025316455555</v>
      </c>
    </row>
    <row r="606" spans="1:29" x14ac:dyDescent="0.25">
      <c r="A606" s="2">
        <v>605</v>
      </c>
      <c r="B606" s="3">
        <v>44502</v>
      </c>
      <c r="C606" s="10">
        <f t="shared" si="82"/>
        <v>0.81772151898734036</v>
      </c>
      <c r="D606" s="10">
        <f t="shared" si="84"/>
        <v>0.81772151898734036</v>
      </c>
      <c r="E606" s="10">
        <f t="shared" si="87"/>
        <v>0.81772151898734036</v>
      </c>
      <c r="F606" s="10">
        <f t="shared" si="87"/>
        <v>0.81772151898734036</v>
      </c>
      <c r="G606" s="10">
        <f t="shared" si="87"/>
        <v>0.81772151898734036</v>
      </c>
      <c r="H606" s="10">
        <f t="shared" si="87"/>
        <v>0.81772151898734036</v>
      </c>
      <c r="I606" s="10">
        <f t="shared" si="87"/>
        <v>0.81772151898734036</v>
      </c>
      <c r="J606" s="10">
        <f t="shared" si="87"/>
        <v>0.81772151898734036</v>
      </c>
      <c r="K606" s="10">
        <f t="shared" si="87"/>
        <v>0.81772151898734036</v>
      </c>
      <c r="L606" s="10">
        <f t="shared" si="87"/>
        <v>0.81772151898734036</v>
      </c>
      <c r="M606" s="10">
        <f t="shared" si="87"/>
        <v>0.81772151898734036</v>
      </c>
      <c r="N606" s="10">
        <f t="shared" si="87"/>
        <v>0.81772151898734036</v>
      </c>
      <c r="O606" s="10">
        <f t="shared" si="87"/>
        <v>0.81772151898734036</v>
      </c>
      <c r="P606" s="10">
        <f t="shared" si="87"/>
        <v>0.81772151898734036</v>
      </c>
      <c r="Q606" s="10">
        <f t="shared" si="87"/>
        <v>0.81772151898734036</v>
      </c>
      <c r="R606" s="10">
        <f t="shared" si="87"/>
        <v>0.81772151898734036</v>
      </c>
      <c r="S606" s="10">
        <f t="shared" si="87"/>
        <v>0.81772151898734036</v>
      </c>
      <c r="T606" s="10">
        <f t="shared" si="87"/>
        <v>0.81772151898734036</v>
      </c>
      <c r="U606" s="10">
        <f t="shared" si="87"/>
        <v>0.81772151898734036</v>
      </c>
      <c r="V606" s="10">
        <f t="shared" si="87"/>
        <v>0.81772151898734036</v>
      </c>
      <c r="W606" s="10">
        <f t="shared" si="87"/>
        <v>0.81772151898734036</v>
      </c>
      <c r="X606" s="10">
        <f t="shared" si="87"/>
        <v>0.81772151898734036</v>
      </c>
      <c r="Y606" s="10">
        <f t="shared" si="87"/>
        <v>0.81772151898734036</v>
      </c>
      <c r="Z606" s="10">
        <f t="shared" si="87"/>
        <v>0.81772151898734036</v>
      </c>
      <c r="AA606" s="10">
        <f t="shared" si="87"/>
        <v>0.81772151898734036</v>
      </c>
      <c r="AB606" s="10">
        <f t="shared" si="87"/>
        <v>0.81772151898734036</v>
      </c>
      <c r="AC606" s="10">
        <f t="shared" si="87"/>
        <v>0.81772151898734036</v>
      </c>
    </row>
    <row r="607" spans="1:29" x14ac:dyDescent="0.25">
      <c r="A607" s="2">
        <v>606</v>
      </c>
      <c r="B607" s="3">
        <v>44503</v>
      </c>
      <c r="C607" s="10">
        <f t="shared" si="82"/>
        <v>0.81782278481012516</v>
      </c>
      <c r="D607" s="10">
        <f t="shared" si="84"/>
        <v>0.81782278481012516</v>
      </c>
      <c r="E607" s="10">
        <f t="shared" si="87"/>
        <v>0.81782278481012516</v>
      </c>
      <c r="F607" s="10">
        <f t="shared" si="87"/>
        <v>0.81782278481012516</v>
      </c>
      <c r="G607" s="10">
        <f t="shared" si="87"/>
        <v>0.81782278481012516</v>
      </c>
      <c r="H607" s="10">
        <f t="shared" si="87"/>
        <v>0.81782278481012516</v>
      </c>
      <c r="I607" s="10">
        <f t="shared" si="87"/>
        <v>0.81782278481012516</v>
      </c>
      <c r="J607" s="10">
        <f t="shared" si="87"/>
        <v>0.81782278481012516</v>
      </c>
      <c r="K607" s="10">
        <f t="shared" si="87"/>
        <v>0.81782278481012516</v>
      </c>
      <c r="L607" s="10">
        <f t="shared" si="87"/>
        <v>0.81782278481012516</v>
      </c>
      <c r="M607" s="10">
        <f t="shared" si="87"/>
        <v>0.81782278481012516</v>
      </c>
      <c r="N607" s="10">
        <f t="shared" si="87"/>
        <v>0.81782278481012516</v>
      </c>
      <c r="O607" s="10">
        <f t="shared" si="87"/>
        <v>0.81782278481012516</v>
      </c>
      <c r="P607" s="10">
        <f t="shared" si="87"/>
        <v>0.81782278481012516</v>
      </c>
      <c r="Q607" s="10">
        <f t="shared" si="87"/>
        <v>0.81782278481012516</v>
      </c>
      <c r="R607" s="10">
        <f t="shared" si="87"/>
        <v>0.81782278481012516</v>
      </c>
      <c r="S607" s="10">
        <f t="shared" si="87"/>
        <v>0.81782278481012516</v>
      </c>
      <c r="T607" s="10">
        <f t="shared" si="87"/>
        <v>0.81782278481012516</v>
      </c>
      <c r="U607" s="10">
        <f t="shared" si="87"/>
        <v>0.81782278481012516</v>
      </c>
      <c r="V607" s="10">
        <f t="shared" si="87"/>
        <v>0.81782278481012516</v>
      </c>
      <c r="W607" s="10">
        <f t="shared" si="87"/>
        <v>0.81782278481012516</v>
      </c>
      <c r="X607" s="10">
        <f t="shared" si="87"/>
        <v>0.81782278481012516</v>
      </c>
      <c r="Y607" s="10">
        <f t="shared" si="87"/>
        <v>0.81782278481012516</v>
      </c>
      <c r="Z607" s="10">
        <f t="shared" si="87"/>
        <v>0.81782278481012516</v>
      </c>
      <c r="AA607" s="10">
        <f t="shared" si="87"/>
        <v>0.81782278481012516</v>
      </c>
      <c r="AB607" s="10">
        <f t="shared" si="87"/>
        <v>0.81782278481012516</v>
      </c>
      <c r="AC607" s="10">
        <f t="shared" si="87"/>
        <v>0.81782278481012516</v>
      </c>
    </row>
    <row r="608" spans="1:29" x14ac:dyDescent="0.25">
      <c r="A608" s="2">
        <v>607</v>
      </c>
      <c r="B608" s="3">
        <v>44504</v>
      </c>
      <c r="C608" s="10">
        <f t="shared" si="82"/>
        <v>0.81792405063290996</v>
      </c>
      <c r="D608" s="10">
        <f t="shared" si="84"/>
        <v>0.81792405063290996</v>
      </c>
      <c r="E608" s="10">
        <f t="shared" si="87"/>
        <v>0.81792405063290996</v>
      </c>
      <c r="F608" s="10">
        <f t="shared" si="87"/>
        <v>0.81792405063290996</v>
      </c>
      <c r="G608" s="10">
        <f t="shared" si="87"/>
        <v>0.81792405063290996</v>
      </c>
      <c r="H608" s="10">
        <f t="shared" si="87"/>
        <v>0.81792405063290996</v>
      </c>
      <c r="I608" s="10">
        <f t="shared" si="87"/>
        <v>0.81792405063290996</v>
      </c>
      <c r="J608" s="10">
        <f t="shared" si="87"/>
        <v>0.81792405063290996</v>
      </c>
      <c r="K608" s="10">
        <f t="shared" si="87"/>
        <v>0.81792405063290996</v>
      </c>
      <c r="L608" s="10">
        <f t="shared" si="87"/>
        <v>0.81792405063290996</v>
      </c>
      <c r="M608" s="10">
        <f t="shared" si="87"/>
        <v>0.81792405063290996</v>
      </c>
      <c r="N608" s="10">
        <f t="shared" si="87"/>
        <v>0.81792405063290996</v>
      </c>
      <c r="O608" s="10">
        <f t="shared" si="87"/>
        <v>0.81792405063290996</v>
      </c>
      <c r="P608" s="10">
        <f t="shared" si="87"/>
        <v>0.81792405063290996</v>
      </c>
      <c r="Q608" s="10">
        <f t="shared" si="87"/>
        <v>0.81792405063290996</v>
      </c>
      <c r="R608" s="10">
        <f t="shared" si="87"/>
        <v>0.81792405063290996</v>
      </c>
      <c r="S608" s="10">
        <f t="shared" si="87"/>
        <v>0.81792405063290996</v>
      </c>
      <c r="T608" s="10">
        <f t="shared" si="87"/>
        <v>0.81792405063290996</v>
      </c>
      <c r="U608" s="10">
        <f t="shared" si="87"/>
        <v>0.81792405063290996</v>
      </c>
      <c r="V608" s="10">
        <f t="shared" si="87"/>
        <v>0.81792405063290996</v>
      </c>
      <c r="W608" s="10">
        <f t="shared" si="87"/>
        <v>0.81792405063290996</v>
      </c>
      <c r="X608" s="10">
        <f t="shared" si="87"/>
        <v>0.81792405063290996</v>
      </c>
      <c r="Y608" s="10">
        <f t="shared" si="87"/>
        <v>0.81792405063290996</v>
      </c>
      <c r="Z608" s="10">
        <f t="shared" si="87"/>
        <v>0.81792405063290996</v>
      </c>
      <c r="AA608" s="10">
        <f t="shared" si="87"/>
        <v>0.81792405063290996</v>
      </c>
      <c r="AB608" s="10">
        <f t="shared" si="87"/>
        <v>0.81792405063290996</v>
      </c>
      <c r="AC608" s="10">
        <f t="shared" si="87"/>
        <v>0.81792405063290996</v>
      </c>
    </row>
    <row r="609" spans="1:29" x14ac:dyDescent="0.25">
      <c r="A609" s="2">
        <v>608</v>
      </c>
      <c r="B609" s="3">
        <v>44505</v>
      </c>
      <c r="C609" s="10">
        <f t="shared" si="82"/>
        <v>0.81802531645569476</v>
      </c>
      <c r="D609" s="10">
        <f t="shared" si="84"/>
        <v>0.81802531645569476</v>
      </c>
      <c r="E609" s="10">
        <f t="shared" si="87"/>
        <v>0.81802531645569476</v>
      </c>
      <c r="F609" s="10">
        <f t="shared" si="87"/>
        <v>0.81802531645569476</v>
      </c>
      <c r="G609" s="10">
        <f t="shared" si="87"/>
        <v>0.81802531645569476</v>
      </c>
      <c r="H609" s="10">
        <f t="shared" si="87"/>
        <v>0.81802531645569476</v>
      </c>
      <c r="I609" s="10">
        <f t="shared" si="87"/>
        <v>0.81802531645569476</v>
      </c>
      <c r="J609" s="10">
        <f t="shared" si="87"/>
        <v>0.81802531645569476</v>
      </c>
      <c r="K609" s="10">
        <f t="shared" si="87"/>
        <v>0.81802531645569476</v>
      </c>
      <c r="L609" s="10">
        <f t="shared" si="87"/>
        <v>0.81802531645569476</v>
      </c>
      <c r="M609" s="10">
        <f t="shared" si="87"/>
        <v>0.81802531645569476</v>
      </c>
      <c r="N609" s="10">
        <f t="shared" si="87"/>
        <v>0.81802531645569476</v>
      </c>
      <c r="O609" s="10">
        <f t="shared" si="87"/>
        <v>0.81802531645569476</v>
      </c>
      <c r="P609" s="10">
        <f t="shared" si="87"/>
        <v>0.81802531645569476</v>
      </c>
      <c r="Q609" s="10">
        <f t="shared" si="87"/>
        <v>0.81802531645569476</v>
      </c>
      <c r="R609" s="10">
        <f t="shared" si="87"/>
        <v>0.81802531645569476</v>
      </c>
      <c r="S609" s="10">
        <f t="shared" si="87"/>
        <v>0.81802531645569476</v>
      </c>
      <c r="T609" s="10">
        <f t="shared" si="87"/>
        <v>0.81802531645569476</v>
      </c>
      <c r="U609" s="10">
        <f t="shared" si="87"/>
        <v>0.81802531645569476</v>
      </c>
      <c r="V609" s="10">
        <f t="shared" si="87"/>
        <v>0.81802531645569476</v>
      </c>
      <c r="W609" s="10">
        <f t="shared" si="87"/>
        <v>0.81802531645569476</v>
      </c>
      <c r="X609" s="10">
        <f t="shared" si="87"/>
        <v>0.81802531645569476</v>
      </c>
      <c r="Y609" s="10">
        <f t="shared" si="87"/>
        <v>0.81802531645569476</v>
      </c>
      <c r="Z609" s="10">
        <f t="shared" si="87"/>
        <v>0.81802531645569476</v>
      </c>
      <c r="AA609" s="10">
        <f t="shared" si="87"/>
        <v>0.81802531645569476</v>
      </c>
      <c r="AB609" s="10">
        <f t="shared" si="87"/>
        <v>0.81802531645569476</v>
      </c>
      <c r="AC609" s="10">
        <f t="shared" si="87"/>
        <v>0.81802531645569476</v>
      </c>
    </row>
    <row r="610" spans="1:29" x14ac:dyDescent="0.25">
      <c r="A610" s="2">
        <v>609</v>
      </c>
      <c r="B610" s="3">
        <v>44506</v>
      </c>
      <c r="C610" s="10">
        <f t="shared" si="82"/>
        <v>0.81812658227847956</v>
      </c>
      <c r="D610" s="10">
        <f t="shared" si="84"/>
        <v>0.81812658227847956</v>
      </c>
      <c r="E610" s="10">
        <f t="shared" si="87"/>
        <v>0.81812658227847956</v>
      </c>
      <c r="F610" s="10">
        <f t="shared" si="87"/>
        <v>0.81812658227847956</v>
      </c>
      <c r="G610" s="10">
        <f t="shared" si="87"/>
        <v>0.81812658227847956</v>
      </c>
      <c r="H610" s="10">
        <f t="shared" si="87"/>
        <v>0.81812658227847956</v>
      </c>
      <c r="I610" s="10">
        <f t="shared" si="87"/>
        <v>0.81812658227847956</v>
      </c>
      <c r="J610" s="10">
        <f t="shared" si="87"/>
        <v>0.81812658227847956</v>
      </c>
      <c r="K610" s="10">
        <f t="shared" si="87"/>
        <v>0.81812658227847956</v>
      </c>
      <c r="L610" s="10">
        <f t="shared" si="87"/>
        <v>0.81812658227847956</v>
      </c>
      <c r="M610" s="10">
        <f t="shared" si="87"/>
        <v>0.81812658227847956</v>
      </c>
      <c r="N610" s="10">
        <f t="shared" si="87"/>
        <v>0.81812658227847956</v>
      </c>
      <c r="O610" s="10">
        <f t="shared" si="87"/>
        <v>0.81812658227847956</v>
      </c>
      <c r="P610" s="10">
        <f t="shared" si="87"/>
        <v>0.81812658227847956</v>
      </c>
      <c r="Q610" s="10">
        <f t="shared" si="87"/>
        <v>0.81812658227847956</v>
      </c>
      <c r="R610" s="10">
        <f t="shared" si="87"/>
        <v>0.81812658227847956</v>
      </c>
      <c r="S610" s="10">
        <f t="shared" si="87"/>
        <v>0.81812658227847956</v>
      </c>
      <c r="T610" s="10">
        <f t="shared" ref="E610:AC620" si="88">S610</f>
        <v>0.81812658227847956</v>
      </c>
      <c r="U610" s="10">
        <f t="shared" si="88"/>
        <v>0.81812658227847956</v>
      </c>
      <c r="V610" s="10">
        <f t="shared" si="88"/>
        <v>0.81812658227847956</v>
      </c>
      <c r="W610" s="10">
        <f t="shared" si="88"/>
        <v>0.81812658227847956</v>
      </c>
      <c r="X610" s="10">
        <f t="shared" si="88"/>
        <v>0.81812658227847956</v>
      </c>
      <c r="Y610" s="10">
        <f t="shared" si="88"/>
        <v>0.81812658227847956</v>
      </c>
      <c r="Z610" s="10">
        <f t="shared" si="88"/>
        <v>0.81812658227847956</v>
      </c>
      <c r="AA610" s="10">
        <f t="shared" si="88"/>
        <v>0.81812658227847956</v>
      </c>
      <c r="AB610" s="10">
        <f t="shared" si="88"/>
        <v>0.81812658227847956</v>
      </c>
      <c r="AC610" s="10">
        <f t="shared" si="88"/>
        <v>0.81812658227847956</v>
      </c>
    </row>
    <row r="611" spans="1:29" x14ac:dyDescent="0.25">
      <c r="A611" s="2">
        <v>610</v>
      </c>
      <c r="B611" s="3">
        <v>44507</v>
      </c>
      <c r="C611" s="10">
        <f t="shared" si="82"/>
        <v>0.81822784810126437</v>
      </c>
      <c r="D611" s="10">
        <f t="shared" si="84"/>
        <v>0.81822784810126437</v>
      </c>
      <c r="E611" s="10">
        <f t="shared" si="88"/>
        <v>0.81822784810126437</v>
      </c>
      <c r="F611" s="10">
        <f t="shared" si="88"/>
        <v>0.81822784810126437</v>
      </c>
      <c r="G611" s="10">
        <f t="shared" si="88"/>
        <v>0.81822784810126437</v>
      </c>
      <c r="H611" s="10">
        <f t="shared" si="88"/>
        <v>0.81822784810126437</v>
      </c>
      <c r="I611" s="10">
        <f t="shared" si="88"/>
        <v>0.81822784810126437</v>
      </c>
      <c r="J611" s="10">
        <f t="shared" si="88"/>
        <v>0.81822784810126437</v>
      </c>
      <c r="K611" s="10">
        <f t="shared" si="88"/>
        <v>0.81822784810126437</v>
      </c>
      <c r="L611" s="10">
        <f t="shared" si="88"/>
        <v>0.81822784810126437</v>
      </c>
      <c r="M611" s="10">
        <f t="shared" si="88"/>
        <v>0.81822784810126437</v>
      </c>
      <c r="N611" s="10">
        <f t="shared" si="88"/>
        <v>0.81822784810126437</v>
      </c>
      <c r="O611" s="10">
        <f t="shared" si="88"/>
        <v>0.81822784810126437</v>
      </c>
      <c r="P611" s="10">
        <f t="shared" si="88"/>
        <v>0.81822784810126437</v>
      </c>
      <c r="Q611" s="10">
        <f t="shared" si="88"/>
        <v>0.81822784810126437</v>
      </c>
      <c r="R611" s="10">
        <f t="shared" si="88"/>
        <v>0.81822784810126437</v>
      </c>
      <c r="S611" s="10">
        <f t="shared" si="88"/>
        <v>0.81822784810126437</v>
      </c>
      <c r="T611" s="10">
        <f t="shared" si="88"/>
        <v>0.81822784810126437</v>
      </c>
      <c r="U611" s="10">
        <f t="shared" si="88"/>
        <v>0.81822784810126437</v>
      </c>
      <c r="V611" s="10">
        <f t="shared" si="88"/>
        <v>0.81822784810126437</v>
      </c>
      <c r="W611" s="10">
        <f t="shared" si="88"/>
        <v>0.81822784810126437</v>
      </c>
      <c r="X611" s="10">
        <f t="shared" si="88"/>
        <v>0.81822784810126437</v>
      </c>
      <c r="Y611" s="10">
        <f t="shared" si="88"/>
        <v>0.81822784810126437</v>
      </c>
      <c r="Z611" s="10">
        <f t="shared" si="88"/>
        <v>0.81822784810126437</v>
      </c>
      <c r="AA611" s="10">
        <f t="shared" si="88"/>
        <v>0.81822784810126437</v>
      </c>
      <c r="AB611" s="10">
        <f t="shared" si="88"/>
        <v>0.81822784810126437</v>
      </c>
      <c r="AC611" s="10">
        <f t="shared" si="88"/>
        <v>0.81822784810126437</v>
      </c>
    </row>
    <row r="612" spans="1:29" x14ac:dyDescent="0.25">
      <c r="A612" s="2">
        <v>611</v>
      </c>
      <c r="B612" s="3">
        <v>44508</v>
      </c>
      <c r="C612" s="10">
        <f t="shared" si="82"/>
        <v>0.81832911392404917</v>
      </c>
      <c r="D612" s="10">
        <f t="shared" si="84"/>
        <v>0.81832911392404917</v>
      </c>
      <c r="E612" s="10">
        <f t="shared" si="88"/>
        <v>0.81832911392404917</v>
      </c>
      <c r="F612" s="10">
        <f t="shared" si="88"/>
        <v>0.81832911392404917</v>
      </c>
      <c r="G612" s="10">
        <f t="shared" si="88"/>
        <v>0.81832911392404917</v>
      </c>
      <c r="H612" s="10">
        <f t="shared" si="88"/>
        <v>0.81832911392404917</v>
      </c>
      <c r="I612" s="10">
        <f t="shared" si="88"/>
        <v>0.81832911392404917</v>
      </c>
      <c r="J612" s="10">
        <f t="shared" si="88"/>
        <v>0.81832911392404917</v>
      </c>
      <c r="K612" s="10">
        <f t="shared" si="88"/>
        <v>0.81832911392404917</v>
      </c>
      <c r="L612" s="10">
        <f t="shared" si="88"/>
        <v>0.81832911392404917</v>
      </c>
      <c r="M612" s="10">
        <f t="shared" si="88"/>
        <v>0.81832911392404917</v>
      </c>
      <c r="N612" s="10">
        <f t="shared" si="88"/>
        <v>0.81832911392404917</v>
      </c>
      <c r="O612" s="10">
        <f t="shared" si="88"/>
        <v>0.81832911392404917</v>
      </c>
      <c r="P612" s="10">
        <f t="shared" si="88"/>
        <v>0.81832911392404917</v>
      </c>
      <c r="Q612" s="10">
        <f t="shared" si="88"/>
        <v>0.81832911392404917</v>
      </c>
      <c r="R612" s="10">
        <f t="shared" si="88"/>
        <v>0.81832911392404917</v>
      </c>
      <c r="S612" s="10">
        <f t="shared" si="88"/>
        <v>0.81832911392404917</v>
      </c>
      <c r="T612" s="10">
        <f t="shared" si="88"/>
        <v>0.81832911392404917</v>
      </c>
      <c r="U612" s="10">
        <f t="shared" si="88"/>
        <v>0.81832911392404917</v>
      </c>
      <c r="V612" s="10">
        <f t="shared" si="88"/>
        <v>0.81832911392404917</v>
      </c>
      <c r="W612" s="10">
        <f t="shared" si="88"/>
        <v>0.81832911392404917</v>
      </c>
      <c r="X612" s="10">
        <f t="shared" si="88"/>
        <v>0.81832911392404917</v>
      </c>
      <c r="Y612" s="10">
        <f t="shared" si="88"/>
        <v>0.81832911392404917</v>
      </c>
      <c r="Z612" s="10">
        <f t="shared" si="88"/>
        <v>0.81832911392404917</v>
      </c>
      <c r="AA612" s="10">
        <f t="shared" si="88"/>
        <v>0.81832911392404917</v>
      </c>
      <c r="AB612" s="10">
        <f t="shared" si="88"/>
        <v>0.81832911392404917</v>
      </c>
      <c r="AC612" s="10">
        <f t="shared" si="88"/>
        <v>0.81832911392404917</v>
      </c>
    </row>
    <row r="613" spans="1:29" x14ac:dyDescent="0.25">
      <c r="A613" s="2">
        <v>612</v>
      </c>
      <c r="B613" s="3">
        <v>44509</v>
      </c>
      <c r="C613" s="10">
        <f t="shared" si="82"/>
        <v>0.81843037974683397</v>
      </c>
      <c r="D613" s="10">
        <f t="shared" si="84"/>
        <v>0.81843037974683397</v>
      </c>
      <c r="E613" s="10">
        <f t="shared" si="88"/>
        <v>0.81843037974683397</v>
      </c>
      <c r="F613" s="10">
        <f t="shared" si="88"/>
        <v>0.81843037974683397</v>
      </c>
      <c r="G613" s="10">
        <f t="shared" si="88"/>
        <v>0.81843037974683397</v>
      </c>
      <c r="H613" s="10">
        <f t="shared" si="88"/>
        <v>0.81843037974683397</v>
      </c>
      <c r="I613" s="10">
        <f t="shared" si="88"/>
        <v>0.81843037974683397</v>
      </c>
      <c r="J613" s="10">
        <f t="shared" si="88"/>
        <v>0.81843037974683397</v>
      </c>
      <c r="K613" s="10">
        <f t="shared" si="88"/>
        <v>0.81843037974683397</v>
      </c>
      <c r="L613" s="10">
        <f t="shared" si="88"/>
        <v>0.81843037974683397</v>
      </c>
      <c r="M613" s="10">
        <f t="shared" si="88"/>
        <v>0.81843037974683397</v>
      </c>
      <c r="N613" s="10">
        <f t="shared" si="88"/>
        <v>0.81843037974683397</v>
      </c>
      <c r="O613" s="10">
        <f t="shared" si="88"/>
        <v>0.81843037974683397</v>
      </c>
      <c r="P613" s="10">
        <f t="shared" si="88"/>
        <v>0.81843037974683397</v>
      </c>
      <c r="Q613" s="10">
        <f t="shared" si="88"/>
        <v>0.81843037974683397</v>
      </c>
      <c r="R613" s="10">
        <f t="shared" si="88"/>
        <v>0.81843037974683397</v>
      </c>
      <c r="S613" s="10">
        <f t="shared" si="88"/>
        <v>0.81843037974683397</v>
      </c>
      <c r="T613" s="10">
        <f t="shared" si="88"/>
        <v>0.81843037974683397</v>
      </c>
      <c r="U613" s="10">
        <f t="shared" si="88"/>
        <v>0.81843037974683397</v>
      </c>
      <c r="V613" s="10">
        <f t="shared" si="88"/>
        <v>0.81843037974683397</v>
      </c>
      <c r="W613" s="10">
        <f t="shared" si="88"/>
        <v>0.81843037974683397</v>
      </c>
      <c r="X613" s="10">
        <f t="shared" si="88"/>
        <v>0.81843037974683397</v>
      </c>
      <c r="Y613" s="10">
        <f t="shared" si="88"/>
        <v>0.81843037974683397</v>
      </c>
      <c r="Z613" s="10">
        <f t="shared" si="88"/>
        <v>0.81843037974683397</v>
      </c>
      <c r="AA613" s="10">
        <f t="shared" si="88"/>
        <v>0.81843037974683397</v>
      </c>
      <c r="AB613" s="10">
        <f t="shared" si="88"/>
        <v>0.81843037974683397</v>
      </c>
      <c r="AC613" s="10">
        <f t="shared" si="88"/>
        <v>0.81843037974683397</v>
      </c>
    </row>
    <row r="614" spans="1:29" x14ac:dyDescent="0.25">
      <c r="A614" s="2">
        <v>613</v>
      </c>
      <c r="B614" s="3">
        <v>44510</v>
      </c>
      <c r="C614" s="10">
        <f t="shared" si="82"/>
        <v>0.81853164556961877</v>
      </c>
      <c r="D614" s="10">
        <f t="shared" si="84"/>
        <v>0.81853164556961877</v>
      </c>
      <c r="E614" s="10">
        <f t="shared" si="88"/>
        <v>0.81853164556961877</v>
      </c>
      <c r="F614" s="10">
        <f t="shared" si="88"/>
        <v>0.81853164556961877</v>
      </c>
      <c r="G614" s="10">
        <f t="shared" si="88"/>
        <v>0.81853164556961877</v>
      </c>
      <c r="H614" s="10">
        <f t="shared" si="88"/>
        <v>0.81853164556961877</v>
      </c>
      <c r="I614" s="10">
        <f t="shared" si="88"/>
        <v>0.81853164556961877</v>
      </c>
      <c r="J614" s="10">
        <f t="shared" si="88"/>
        <v>0.81853164556961877</v>
      </c>
      <c r="K614" s="10">
        <f t="shared" si="88"/>
        <v>0.81853164556961877</v>
      </c>
      <c r="L614" s="10">
        <f t="shared" si="88"/>
        <v>0.81853164556961877</v>
      </c>
      <c r="M614" s="10">
        <f t="shared" si="88"/>
        <v>0.81853164556961877</v>
      </c>
      <c r="N614" s="10">
        <f t="shared" si="88"/>
        <v>0.81853164556961877</v>
      </c>
      <c r="O614" s="10">
        <f t="shared" si="88"/>
        <v>0.81853164556961877</v>
      </c>
      <c r="P614" s="10">
        <f t="shared" si="88"/>
        <v>0.81853164556961877</v>
      </c>
      <c r="Q614" s="10">
        <f t="shared" si="88"/>
        <v>0.81853164556961877</v>
      </c>
      <c r="R614" s="10">
        <f t="shared" si="88"/>
        <v>0.81853164556961877</v>
      </c>
      <c r="S614" s="10">
        <f t="shared" si="88"/>
        <v>0.81853164556961877</v>
      </c>
      <c r="T614" s="10">
        <f t="shared" si="88"/>
        <v>0.81853164556961877</v>
      </c>
      <c r="U614" s="10">
        <f t="shared" si="88"/>
        <v>0.81853164556961877</v>
      </c>
      <c r="V614" s="10">
        <f t="shared" si="88"/>
        <v>0.81853164556961877</v>
      </c>
      <c r="W614" s="10">
        <f t="shared" si="88"/>
        <v>0.81853164556961877</v>
      </c>
      <c r="X614" s="10">
        <f t="shared" si="88"/>
        <v>0.81853164556961877</v>
      </c>
      <c r="Y614" s="10">
        <f t="shared" si="88"/>
        <v>0.81853164556961877</v>
      </c>
      <c r="Z614" s="10">
        <f t="shared" si="88"/>
        <v>0.81853164556961877</v>
      </c>
      <c r="AA614" s="10">
        <f t="shared" si="88"/>
        <v>0.81853164556961877</v>
      </c>
      <c r="AB614" s="10">
        <f t="shared" si="88"/>
        <v>0.81853164556961877</v>
      </c>
      <c r="AC614" s="10">
        <f t="shared" si="88"/>
        <v>0.81853164556961877</v>
      </c>
    </row>
    <row r="615" spans="1:29" x14ac:dyDescent="0.25">
      <c r="A615" s="2">
        <v>614</v>
      </c>
      <c r="B615" s="3">
        <v>44511</v>
      </c>
      <c r="C615" s="10">
        <f t="shared" si="82"/>
        <v>0.81863291139240357</v>
      </c>
      <c r="D615" s="10">
        <f t="shared" si="84"/>
        <v>0.81863291139240357</v>
      </c>
      <c r="E615" s="10">
        <f t="shared" si="88"/>
        <v>0.81863291139240357</v>
      </c>
      <c r="F615" s="10">
        <f t="shared" si="88"/>
        <v>0.81863291139240357</v>
      </c>
      <c r="G615" s="10">
        <f t="shared" si="88"/>
        <v>0.81863291139240357</v>
      </c>
      <c r="H615" s="10">
        <f t="shared" si="88"/>
        <v>0.81863291139240357</v>
      </c>
      <c r="I615" s="10">
        <f t="shared" si="88"/>
        <v>0.81863291139240357</v>
      </c>
      <c r="J615" s="10">
        <f t="shared" si="88"/>
        <v>0.81863291139240357</v>
      </c>
      <c r="K615" s="10">
        <f t="shared" si="88"/>
        <v>0.81863291139240357</v>
      </c>
      <c r="L615" s="10">
        <f t="shared" si="88"/>
        <v>0.81863291139240357</v>
      </c>
      <c r="M615" s="10">
        <f t="shared" si="88"/>
        <v>0.81863291139240357</v>
      </c>
      <c r="N615" s="10">
        <f t="shared" si="88"/>
        <v>0.81863291139240357</v>
      </c>
      <c r="O615" s="10">
        <f t="shared" si="88"/>
        <v>0.81863291139240357</v>
      </c>
      <c r="P615" s="10">
        <f t="shared" si="88"/>
        <v>0.81863291139240357</v>
      </c>
      <c r="Q615" s="10">
        <f t="shared" si="88"/>
        <v>0.81863291139240357</v>
      </c>
      <c r="R615" s="10">
        <f t="shared" si="88"/>
        <v>0.81863291139240357</v>
      </c>
      <c r="S615" s="10">
        <f t="shared" si="88"/>
        <v>0.81863291139240357</v>
      </c>
      <c r="T615" s="10">
        <f t="shared" si="88"/>
        <v>0.81863291139240357</v>
      </c>
      <c r="U615" s="10">
        <f t="shared" si="88"/>
        <v>0.81863291139240357</v>
      </c>
      <c r="V615" s="10">
        <f t="shared" si="88"/>
        <v>0.81863291139240357</v>
      </c>
      <c r="W615" s="10">
        <f t="shared" si="88"/>
        <v>0.81863291139240357</v>
      </c>
      <c r="X615" s="10">
        <f t="shared" si="88"/>
        <v>0.81863291139240357</v>
      </c>
      <c r="Y615" s="10">
        <f t="shared" si="88"/>
        <v>0.81863291139240357</v>
      </c>
      <c r="Z615" s="10">
        <f t="shared" si="88"/>
        <v>0.81863291139240357</v>
      </c>
      <c r="AA615" s="10">
        <f t="shared" si="88"/>
        <v>0.81863291139240357</v>
      </c>
      <c r="AB615" s="10">
        <f t="shared" si="88"/>
        <v>0.81863291139240357</v>
      </c>
      <c r="AC615" s="10">
        <f t="shared" si="88"/>
        <v>0.81863291139240357</v>
      </c>
    </row>
    <row r="616" spans="1:29" x14ac:dyDescent="0.25">
      <c r="A616" s="2">
        <v>615</v>
      </c>
      <c r="B616" s="3">
        <v>44512</v>
      </c>
      <c r="C616" s="10">
        <f t="shared" si="82"/>
        <v>0.81873417721518837</v>
      </c>
      <c r="D616" s="10">
        <f t="shared" si="84"/>
        <v>0.81873417721518837</v>
      </c>
      <c r="E616" s="10">
        <f t="shared" si="88"/>
        <v>0.81873417721518837</v>
      </c>
      <c r="F616" s="10">
        <f t="shared" si="88"/>
        <v>0.81873417721518837</v>
      </c>
      <c r="G616" s="10">
        <f t="shared" si="88"/>
        <v>0.81873417721518837</v>
      </c>
      <c r="H616" s="10">
        <f t="shared" si="88"/>
        <v>0.81873417721518837</v>
      </c>
      <c r="I616" s="10">
        <f t="shared" si="88"/>
        <v>0.81873417721518837</v>
      </c>
      <c r="J616" s="10">
        <f t="shared" si="88"/>
        <v>0.81873417721518837</v>
      </c>
      <c r="K616" s="10">
        <f t="shared" si="88"/>
        <v>0.81873417721518837</v>
      </c>
      <c r="L616" s="10">
        <f t="shared" si="88"/>
        <v>0.81873417721518837</v>
      </c>
      <c r="M616" s="10">
        <f t="shared" si="88"/>
        <v>0.81873417721518837</v>
      </c>
      <c r="N616" s="10">
        <f t="shared" si="88"/>
        <v>0.81873417721518837</v>
      </c>
      <c r="O616" s="10">
        <f t="shared" si="88"/>
        <v>0.81873417721518837</v>
      </c>
      <c r="P616" s="10">
        <f t="shared" si="88"/>
        <v>0.81873417721518837</v>
      </c>
      <c r="Q616" s="10">
        <f t="shared" si="88"/>
        <v>0.81873417721518837</v>
      </c>
      <c r="R616" s="10">
        <f t="shared" si="88"/>
        <v>0.81873417721518837</v>
      </c>
      <c r="S616" s="10">
        <f t="shared" si="88"/>
        <v>0.81873417721518837</v>
      </c>
      <c r="T616" s="10">
        <f t="shared" si="88"/>
        <v>0.81873417721518837</v>
      </c>
      <c r="U616" s="10">
        <f t="shared" si="88"/>
        <v>0.81873417721518837</v>
      </c>
      <c r="V616" s="10">
        <f t="shared" si="88"/>
        <v>0.81873417721518837</v>
      </c>
      <c r="W616" s="10">
        <f t="shared" si="88"/>
        <v>0.81873417721518837</v>
      </c>
      <c r="X616" s="10">
        <f t="shared" si="88"/>
        <v>0.81873417721518837</v>
      </c>
      <c r="Y616" s="10">
        <f t="shared" si="88"/>
        <v>0.81873417721518837</v>
      </c>
      <c r="Z616" s="10">
        <f t="shared" si="88"/>
        <v>0.81873417721518837</v>
      </c>
      <c r="AA616" s="10">
        <f t="shared" si="88"/>
        <v>0.81873417721518837</v>
      </c>
      <c r="AB616" s="10">
        <f t="shared" si="88"/>
        <v>0.81873417721518837</v>
      </c>
      <c r="AC616" s="10">
        <f t="shared" si="88"/>
        <v>0.81873417721518837</v>
      </c>
    </row>
    <row r="617" spans="1:29" x14ac:dyDescent="0.25">
      <c r="A617" s="2">
        <v>616</v>
      </c>
      <c r="B617" s="3">
        <v>44513</v>
      </c>
      <c r="C617" s="10">
        <f t="shared" si="82"/>
        <v>0.81883544303797318</v>
      </c>
      <c r="D617" s="10">
        <f t="shared" si="84"/>
        <v>0.81883544303797318</v>
      </c>
      <c r="E617" s="10">
        <f t="shared" si="88"/>
        <v>0.81883544303797318</v>
      </c>
      <c r="F617" s="10">
        <f t="shared" si="88"/>
        <v>0.81883544303797318</v>
      </c>
      <c r="G617" s="10">
        <f t="shared" si="88"/>
        <v>0.81883544303797318</v>
      </c>
      <c r="H617" s="10">
        <f t="shared" si="88"/>
        <v>0.81883544303797318</v>
      </c>
      <c r="I617" s="10">
        <f t="shared" si="88"/>
        <v>0.81883544303797318</v>
      </c>
      <c r="J617" s="10">
        <f t="shared" si="88"/>
        <v>0.81883544303797318</v>
      </c>
      <c r="K617" s="10">
        <f t="shared" si="88"/>
        <v>0.81883544303797318</v>
      </c>
      <c r="L617" s="10">
        <f t="shared" si="88"/>
        <v>0.81883544303797318</v>
      </c>
      <c r="M617" s="10">
        <f t="shared" si="88"/>
        <v>0.81883544303797318</v>
      </c>
      <c r="N617" s="10">
        <f t="shared" si="88"/>
        <v>0.81883544303797318</v>
      </c>
      <c r="O617" s="10">
        <f t="shared" si="88"/>
        <v>0.81883544303797318</v>
      </c>
      <c r="P617" s="10">
        <f t="shared" si="88"/>
        <v>0.81883544303797318</v>
      </c>
      <c r="Q617" s="10">
        <f t="shared" si="88"/>
        <v>0.81883544303797318</v>
      </c>
      <c r="R617" s="10">
        <f t="shared" si="88"/>
        <v>0.81883544303797318</v>
      </c>
      <c r="S617" s="10">
        <f t="shared" si="88"/>
        <v>0.81883544303797318</v>
      </c>
      <c r="T617" s="10">
        <f t="shared" si="88"/>
        <v>0.81883544303797318</v>
      </c>
      <c r="U617" s="10">
        <f t="shared" si="88"/>
        <v>0.81883544303797318</v>
      </c>
      <c r="V617" s="10">
        <f t="shared" si="88"/>
        <v>0.81883544303797318</v>
      </c>
      <c r="W617" s="10">
        <f t="shared" si="88"/>
        <v>0.81883544303797318</v>
      </c>
      <c r="X617" s="10">
        <f t="shared" si="88"/>
        <v>0.81883544303797318</v>
      </c>
      <c r="Y617" s="10">
        <f t="shared" si="88"/>
        <v>0.81883544303797318</v>
      </c>
      <c r="Z617" s="10">
        <f t="shared" si="88"/>
        <v>0.81883544303797318</v>
      </c>
      <c r="AA617" s="10">
        <f t="shared" si="88"/>
        <v>0.81883544303797318</v>
      </c>
      <c r="AB617" s="10">
        <f t="shared" si="88"/>
        <v>0.81883544303797318</v>
      </c>
      <c r="AC617" s="10">
        <f t="shared" si="88"/>
        <v>0.81883544303797318</v>
      </c>
    </row>
    <row r="618" spans="1:29" x14ac:dyDescent="0.25">
      <c r="A618" s="2">
        <v>617</v>
      </c>
      <c r="B618" s="3">
        <v>44514</v>
      </c>
      <c r="C618" s="10">
        <f t="shared" si="82"/>
        <v>0.81893670886075798</v>
      </c>
      <c r="D618" s="10">
        <f t="shared" si="84"/>
        <v>0.81893670886075798</v>
      </c>
      <c r="E618" s="10">
        <f t="shared" si="88"/>
        <v>0.81893670886075798</v>
      </c>
      <c r="F618" s="10">
        <f t="shared" si="88"/>
        <v>0.81893670886075798</v>
      </c>
      <c r="G618" s="10">
        <f t="shared" si="88"/>
        <v>0.81893670886075798</v>
      </c>
      <c r="H618" s="10">
        <f t="shared" si="88"/>
        <v>0.81893670886075798</v>
      </c>
      <c r="I618" s="10">
        <f t="shared" si="88"/>
        <v>0.81893670886075798</v>
      </c>
      <c r="J618" s="10">
        <f t="shared" si="88"/>
        <v>0.81893670886075798</v>
      </c>
      <c r="K618" s="10">
        <f t="shared" si="88"/>
        <v>0.81893670886075798</v>
      </c>
      <c r="L618" s="10">
        <f t="shared" si="88"/>
        <v>0.81893670886075798</v>
      </c>
      <c r="M618" s="10">
        <f t="shared" si="88"/>
        <v>0.81893670886075798</v>
      </c>
      <c r="N618" s="10">
        <f t="shared" si="88"/>
        <v>0.81893670886075798</v>
      </c>
      <c r="O618" s="10">
        <f t="shared" si="88"/>
        <v>0.81893670886075798</v>
      </c>
      <c r="P618" s="10">
        <f t="shared" si="88"/>
        <v>0.81893670886075798</v>
      </c>
      <c r="Q618" s="10">
        <f t="shared" si="88"/>
        <v>0.81893670886075798</v>
      </c>
      <c r="R618" s="10">
        <f t="shared" si="88"/>
        <v>0.81893670886075798</v>
      </c>
      <c r="S618" s="10">
        <f t="shared" si="88"/>
        <v>0.81893670886075798</v>
      </c>
      <c r="T618" s="10">
        <f t="shared" si="88"/>
        <v>0.81893670886075798</v>
      </c>
      <c r="U618" s="10">
        <f t="shared" si="88"/>
        <v>0.81893670886075798</v>
      </c>
      <c r="V618" s="10">
        <f t="shared" si="88"/>
        <v>0.81893670886075798</v>
      </c>
      <c r="W618" s="10">
        <f t="shared" si="88"/>
        <v>0.81893670886075798</v>
      </c>
      <c r="X618" s="10">
        <f t="shared" si="88"/>
        <v>0.81893670886075798</v>
      </c>
      <c r="Y618" s="10">
        <f t="shared" si="88"/>
        <v>0.81893670886075798</v>
      </c>
      <c r="Z618" s="10">
        <f t="shared" si="88"/>
        <v>0.81893670886075798</v>
      </c>
      <c r="AA618" s="10">
        <f t="shared" si="88"/>
        <v>0.81893670886075798</v>
      </c>
      <c r="AB618" s="10">
        <f t="shared" si="88"/>
        <v>0.81893670886075798</v>
      </c>
      <c r="AC618" s="10">
        <f t="shared" si="88"/>
        <v>0.81893670886075798</v>
      </c>
    </row>
    <row r="619" spans="1:29" x14ac:dyDescent="0.25">
      <c r="A619" s="2">
        <v>618</v>
      </c>
      <c r="B619" s="3">
        <v>44515</v>
      </c>
      <c r="C619" s="10">
        <f t="shared" si="82"/>
        <v>0.81903797468354278</v>
      </c>
      <c r="D619" s="10">
        <f t="shared" si="84"/>
        <v>0.81903797468354278</v>
      </c>
      <c r="E619" s="10">
        <f t="shared" si="88"/>
        <v>0.81903797468354278</v>
      </c>
      <c r="F619" s="10">
        <f t="shared" si="88"/>
        <v>0.81903797468354278</v>
      </c>
      <c r="G619" s="10">
        <f t="shared" si="88"/>
        <v>0.81903797468354278</v>
      </c>
      <c r="H619" s="10">
        <f t="shared" si="88"/>
        <v>0.81903797468354278</v>
      </c>
      <c r="I619" s="10">
        <f t="shared" si="88"/>
        <v>0.81903797468354278</v>
      </c>
      <c r="J619" s="10">
        <f t="shared" si="88"/>
        <v>0.81903797468354278</v>
      </c>
      <c r="K619" s="10">
        <f t="shared" si="88"/>
        <v>0.81903797468354278</v>
      </c>
      <c r="L619" s="10">
        <f t="shared" si="88"/>
        <v>0.81903797468354278</v>
      </c>
      <c r="M619" s="10">
        <f t="shared" si="88"/>
        <v>0.81903797468354278</v>
      </c>
      <c r="N619" s="10">
        <f t="shared" si="88"/>
        <v>0.81903797468354278</v>
      </c>
      <c r="O619" s="10">
        <f t="shared" si="88"/>
        <v>0.81903797468354278</v>
      </c>
      <c r="P619" s="10">
        <f t="shared" si="88"/>
        <v>0.81903797468354278</v>
      </c>
      <c r="Q619" s="10">
        <f t="shared" si="88"/>
        <v>0.81903797468354278</v>
      </c>
      <c r="R619" s="10">
        <f t="shared" si="88"/>
        <v>0.81903797468354278</v>
      </c>
      <c r="S619" s="10">
        <f t="shared" si="88"/>
        <v>0.81903797468354278</v>
      </c>
      <c r="T619" s="10">
        <f t="shared" si="88"/>
        <v>0.81903797468354278</v>
      </c>
      <c r="U619" s="10">
        <f t="shared" si="88"/>
        <v>0.81903797468354278</v>
      </c>
      <c r="V619" s="10">
        <f t="shared" si="88"/>
        <v>0.81903797468354278</v>
      </c>
      <c r="W619" s="10">
        <f t="shared" si="88"/>
        <v>0.81903797468354278</v>
      </c>
      <c r="X619" s="10">
        <f t="shared" si="88"/>
        <v>0.81903797468354278</v>
      </c>
      <c r="Y619" s="10">
        <f t="shared" si="88"/>
        <v>0.81903797468354278</v>
      </c>
      <c r="Z619" s="10">
        <f t="shared" si="88"/>
        <v>0.81903797468354278</v>
      </c>
      <c r="AA619" s="10">
        <f t="shared" si="88"/>
        <v>0.81903797468354278</v>
      </c>
      <c r="AB619" s="10">
        <f t="shared" si="88"/>
        <v>0.81903797468354278</v>
      </c>
      <c r="AC619" s="10">
        <f t="shared" si="88"/>
        <v>0.81903797468354278</v>
      </c>
    </row>
    <row r="620" spans="1:29" x14ac:dyDescent="0.25">
      <c r="A620" s="2">
        <v>619</v>
      </c>
      <c r="B620" s="3">
        <v>44516</v>
      </c>
      <c r="C620" s="10">
        <f t="shared" si="82"/>
        <v>0.81913924050632758</v>
      </c>
      <c r="D620" s="10">
        <f t="shared" si="84"/>
        <v>0.81913924050632758</v>
      </c>
      <c r="E620" s="10">
        <f t="shared" si="88"/>
        <v>0.81913924050632758</v>
      </c>
      <c r="F620" s="10">
        <f t="shared" si="88"/>
        <v>0.81913924050632758</v>
      </c>
      <c r="G620" s="10">
        <f t="shared" si="88"/>
        <v>0.81913924050632758</v>
      </c>
      <c r="H620" s="10">
        <f t="shared" si="88"/>
        <v>0.81913924050632758</v>
      </c>
      <c r="I620" s="10">
        <f t="shared" si="88"/>
        <v>0.81913924050632758</v>
      </c>
      <c r="J620" s="10">
        <f t="shared" si="88"/>
        <v>0.81913924050632758</v>
      </c>
      <c r="K620" s="10">
        <f t="shared" si="88"/>
        <v>0.81913924050632758</v>
      </c>
      <c r="L620" s="10">
        <f t="shared" si="88"/>
        <v>0.81913924050632758</v>
      </c>
      <c r="M620" s="10">
        <f t="shared" si="88"/>
        <v>0.81913924050632758</v>
      </c>
      <c r="N620" s="10">
        <f t="shared" si="88"/>
        <v>0.81913924050632758</v>
      </c>
      <c r="O620" s="10">
        <f t="shared" si="88"/>
        <v>0.81913924050632758</v>
      </c>
      <c r="P620" s="10">
        <f t="shared" si="88"/>
        <v>0.81913924050632758</v>
      </c>
      <c r="Q620" s="10">
        <f t="shared" si="88"/>
        <v>0.81913924050632758</v>
      </c>
      <c r="R620" s="10">
        <f t="shared" si="88"/>
        <v>0.81913924050632758</v>
      </c>
      <c r="S620" s="10">
        <f t="shared" si="88"/>
        <v>0.81913924050632758</v>
      </c>
      <c r="T620" s="10">
        <f t="shared" si="88"/>
        <v>0.81913924050632758</v>
      </c>
      <c r="U620" s="10">
        <f t="shared" si="88"/>
        <v>0.81913924050632758</v>
      </c>
      <c r="V620" s="10">
        <f t="shared" si="88"/>
        <v>0.81913924050632758</v>
      </c>
      <c r="W620" s="10">
        <f t="shared" si="88"/>
        <v>0.81913924050632758</v>
      </c>
      <c r="X620" s="10">
        <f t="shared" si="88"/>
        <v>0.81913924050632758</v>
      </c>
      <c r="Y620" s="10">
        <f t="shared" ref="E620:AC630" si="89">X620</f>
        <v>0.81913924050632758</v>
      </c>
      <c r="Z620" s="10">
        <f t="shared" si="89"/>
        <v>0.81913924050632758</v>
      </c>
      <c r="AA620" s="10">
        <f t="shared" si="89"/>
        <v>0.81913924050632758</v>
      </c>
      <c r="AB620" s="10">
        <f t="shared" si="89"/>
        <v>0.81913924050632758</v>
      </c>
      <c r="AC620" s="10">
        <f t="shared" si="89"/>
        <v>0.81913924050632758</v>
      </c>
    </row>
    <row r="621" spans="1:29" x14ac:dyDescent="0.25">
      <c r="A621" s="2">
        <v>620</v>
      </c>
      <c r="B621" s="3">
        <v>44517</v>
      </c>
      <c r="C621" s="10">
        <f t="shared" si="82"/>
        <v>0.81924050632911238</v>
      </c>
      <c r="D621" s="10">
        <f t="shared" si="84"/>
        <v>0.81924050632911238</v>
      </c>
      <c r="E621" s="10">
        <f t="shared" si="89"/>
        <v>0.81924050632911238</v>
      </c>
      <c r="F621" s="10">
        <f t="shared" si="89"/>
        <v>0.81924050632911238</v>
      </c>
      <c r="G621" s="10">
        <f t="shared" si="89"/>
        <v>0.81924050632911238</v>
      </c>
      <c r="H621" s="10">
        <f t="shared" si="89"/>
        <v>0.81924050632911238</v>
      </c>
      <c r="I621" s="10">
        <f t="shared" si="89"/>
        <v>0.81924050632911238</v>
      </c>
      <c r="J621" s="10">
        <f t="shared" si="89"/>
        <v>0.81924050632911238</v>
      </c>
      <c r="K621" s="10">
        <f t="shared" si="89"/>
        <v>0.81924050632911238</v>
      </c>
      <c r="L621" s="10">
        <f t="shared" si="89"/>
        <v>0.81924050632911238</v>
      </c>
      <c r="M621" s="10">
        <f t="shared" si="89"/>
        <v>0.81924050632911238</v>
      </c>
      <c r="N621" s="10">
        <f t="shared" si="89"/>
        <v>0.81924050632911238</v>
      </c>
      <c r="O621" s="10">
        <f t="shared" si="89"/>
        <v>0.81924050632911238</v>
      </c>
      <c r="P621" s="10">
        <f t="shared" si="89"/>
        <v>0.81924050632911238</v>
      </c>
      <c r="Q621" s="10">
        <f t="shared" si="89"/>
        <v>0.81924050632911238</v>
      </c>
      <c r="R621" s="10">
        <f t="shared" si="89"/>
        <v>0.81924050632911238</v>
      </c>
      <c r="S621" s="10">
        <f t="shared" si="89"/>
        <v>0.81924050632911238</v>
      </c>
      <c r="T621" s="10">
        <f t="shared" si="89"/>
        <v>0.81924050632911238</v>
      </c>
      <c r="U621" s="10">
        <f t="shared" si="89"/>
        <v>0.81924050632911238</v>
      </c>
      <c r="V621" s="10">
        <f t="shared" si="89"/>
        <v>0.81924050632911238</v>
      </c>
      <c r="W621" s="10">
        <f t="shared" si="89"/>
        <v>0.81924050632911238</v>
      </c>
      <c r="X621" s="10">
        <f t="shared" si="89"/>
        <v>0.81924050632911238</v>
      </c>
      <c r="Y621" s="10">
        <f t="shared" si="89"/>
        <v>0.81924050632911238</v>
      </c>
      <c r="Z621" s="10">
        <f t="shared" si="89"/>
        <v>0.81924050632911238</v>
      </c>
      <c r="AA621" s="10">
        <f t="shared" si="89"/>
        <v>0.81924050632911238</v>
      </c>
      <c r="AB621" s="10">
        <f t="shared" si="89"/>
        <v>0.81924050632911238</v>
      </c>
      <c r="AC621" s="10">
        <f t="shared" si="89"/>
        <v>0.81924050632911238</v>
      </c>
    </row>
    <row r="622" spans="1:29" x14ac:dyDescent="0.25">
      <c r="A622" s="2">
        <v>621</v>
      </c>
      <c r="B622" s="3">
        <v>44518</v>
      </c>
      <c r="C622" s="10">
        <f t="shared" si="82"/>
        <v>0.81934177215189719</v>
      </c>
      <c r="D622" s="10">
        <f t="shared" si="84"/>
        <v>0.81934177215189719</v>
      </c>
      <c r="E622" s="10">
        <f t="shared" si="89"/>
        <v>0.81934177215189719</v>
      </c>
      <c r="F622" s="10">
        <f t="shared" si="89"/>
        <v>0.81934177215189719</v>
      </c>
      <c r="G622" s="10">
        <f t="shared" si="89"/>
        <v>0.81934177215189719</v>
      </c>
      <c r="H622" s="10">
        <f t="shared" si="89"/>
        <v>0.81934177215189719</v>
      </c>
      <c r="I622" s="10">
        <f t="shared" si="89"/>
        <v>0.81934177215189719</v>
      </c>
      <c r="J622" s="10">
        <f t="shared" si="89"/>
        <v>0.81934177215189719</v>
      </c>
      <c r="K622" s="10">
        <f t="shared" si="89"/>
        <v>0.81934177215189719</v>
      </c>
      <c r="L622" s="10">
        <f t="shared" si="89"/>
        <v>0.81934177215189719</v>
      </c>
      <c r="M622" s="10">
        <f t="shared" si="89"/>
        <v>0.81934177215189719</v>
      </c>
      <c r="N622" s="10">
        <f t="shared" si="89"/>
        <v>0.81934177215189719</v>
      </c>
      <c r="O622" s="10">
        <f t="shared" si="89"/>
        <v>0.81934177215189719</v>
      </c>
      <c r="P622" s="10">
        <f t="shared" si="89"/>
        <v>0.81934177215189719</v>
      </c>
      <c r="Q622" s="10">
        <f t="shared" si="89"/>
        <v>0.81934177215189719</v>
      </c>
      <c r="R622" s="10">
        <f t="shared" si="89"/>
        <v>0.81934177215189719</v>
      </c>
      <c r="S622" s="10">
        <f t="shared" si="89"/>
        <v>0.81934177215189719</v>
      </c>
      <c r="T622" s="10">
        <f t="shared" si="89"/>
        <v>0.81934177215189719</v>
      </c>
      <c r="U622" s="10">
        <f t="shared" si="89"/>
        <v>0.81934177215189719</v>
      </c>
      <c r="V622" s="10">
        <f t="shared" si="89"/>
        <v>0.81934177215189719</v>
      </c>
      <c r="W622" s="10">
        <f t="shared" si="89"/>
        <v>0.81934177215189719</v>
      </c>
      <c r="X622" s="10">
        <f t="shared" si="89"/>
        <v>0.81934177215189719</v>
      </c>
      <c r="Y622" s="10">
        <f t="shared" si="89"/>
        <v>0.81934177215189719</v>
      </c>
      <c r="Z622" s="10">
        <f t="shared" si="89"/>
        <v>0.81934177215189719</v>
      </c>
      <c r="AA622" s="10">
        <f t="shared" si="89"/>
        <v>0.81934177215189719</v>
      </c>
      <c r="AB622" s="10">
        <f t="shared" si="89"/>
        <v>0.81934177215189719</v>
      </c>
      <c r="AC622" s="10">
        <f t="shared" si="89"/>
        <v>0.81934177215189719</v>
      </c>
    </row>
    <row r="623" spans="1:29" x14ac:dyDescent="0.25">
      <c r="A623" s="2">
        <v>622</v>
      </c>
      <c r="B623" s="3">
        <v>44519</v>
      </c>
      <c r="C623" s="10">
        <f t="shared" si="82"/>
        <v>0.81944303797468199</v>
      </c>
      <c r="D623" s="10">
        <f t="shared" si="84"/>
        <v>0.81944303797468199</v>
      </c>
      <c r="E623" s="10">
        <f t="shared" si="89"/>
        <v>0.81944303797468199</v>
      </c>
      <c r="F623" s="10">
        <f t="shared" si="89"/>
        <v>0.81944303797468199</v>
      </c>
      <c r="G623" s="10">
        <f t="shared" si="89"/>
        <v>0.81944303797468199</v>
      </c>
      <c r="H623" s="10">
        <f t="shared" si="89"/>
        <v>0.81944303797468199</v>
      </c>
      <c r="I623" s="10">
        <f t="shared" si="89"/>
        <v>0.81944303797468199</v>
      </c>
      <c r="J623" s="10">
        <f t="shared" si="89"/>
        <v>0.81944303797468199</v>
      </c>
      <c r="K623" s="10">
        <f t="shared" si="89"/>
        <v>0.81944303797468199</v>
      </c>
      <c r="L623" s="10">
        <f t="shared" si="89"/>
        <v>0.81944303797468199</v>
      </c>
      <c r="M623" s="10">
        <f t="shared" si="89"/>
        <v>0.81944303797468199</v>
      </c>
      <c r="N623" s="10">
        <f t="shared" si="89"/>
        <v>0.81944303797468199</v>
      </c>
      <c r="O623" s="10">
        <f t="shared" si="89"/>
        <v>0.81944303797468199</v>
      </c>
      <c r="P623" s="10">
        <f t="shared" si="89"/>
        <v>0.81944303797468199</v>
      </c>
      <c r="Q623" s="10">
        <f t="shared" si="89"/>
        <v>0.81944303797468199</v>
      </c>
      <c r="R623" s="10">
        <f t="shared" si="89"/>
        <v>0.81944303797468199</v>
      </c>
      <c r="S623" s="10">
        <f t="shared" si="89"/>
        <v>0.81944303797468199</v>
      </c>
      <c r="T623" s="10">
        <f t="shared" si="89"/>
        <v>0.81944303797468199</v>
      </c>
      <c r="U623" s="10">
        <f t="shared" si="89"/>
        <v>0.81944303797468199</v>
      </c>
      <c r="V623" s="10">
        <f t="shared" si="89"/>
        <v>0.81944303797468199</v>
      </c>
      <c r="W623" s="10">
        <f t="shared" si="89"/>
        <v>0.81944303797468199</v>
      </c>
      <c r="X623" s="10">
        <f t="shared" si="89"/>
        <v>0.81944303797468199</v>
      </c>
      <c r="Y623" s="10">
        <f t="shared" si="89"/>
        <v>0.81944303797468199</v>
      </c>
      <c r="Z623" s="10">
        <f t="shared" si="89"/>
        <v>0.81944303797468199</v>
      </c>
      <c r="AA623" s="10">
        <f t="shared" si="89"/>
        <v>0.81944303797468199</v>
      </c>
      <c r="AB623" s="10">
        <f t="shared" si="89"/>
        <v>0.81944303797468199</v>
      </c>
      <c r="AC623" s="10">
        <f t="shared" si="89"/>
        <v>0.81944303797468199</v>
      </c>
    </row>
    <row r="624" spans="1:29" x14ac:dyDescent="0.25">
      <c r="A624" s="2">
        <v>623</v>
      </c>
      <c r="B624" s="3">
        <v>44520</v>
      </c>
      <c r="C624" s="10">
        <f t="shared" si="82"/>
        <v>0.81954430379746679</v>
      </c>
      <c r="D624" s="10">
        <f t="shared" si="84"/>
        <v>0.81954430379746679</v>
      </c>
      <c r="E624" s="10">
        <f t="shared" si="89"/>
        <v>0.81954430379746679</v>
      </c>
      <c r="F624" s="10">
        <f t="shared" si="89"/>
        <v>0.81954430379746679</v>
      </c>
      <c r="G624" s="10">
        <f t="shared" si="89"/>
        <v>0.81954430379746679</v>
      </c>
      <c r="H624" s="10">
        <f t="shared" si="89"/>
        <v>0.81954430379746679</v>
      </c>
      <c r="I624" s="10">
        <f t="shared" si="89"/>
        <v>0.81954430379746679</v>
      </c>
      <c r="J624" s="10">
        <f t="shared" si="89"/>
        <v>0.81954430379746679</v>
      </c>
      <c r="K624" s="10">
        <f t="shared" si="89"/>
        <v>0.81954430379746679</v>
      </c>
      <c r="L624" s="10">
        <f t="shared" si="89"/>
        <v>0.81954430379746679</v>
      </c>
      <c r="M624" s="10">
        <f t="shared" si="89"/>
        <v>0.81954430379746679</v>
      </c>
      <c r="N624" s="10">
        <f t="shared" si="89"/>
        <v>0.81954430379746679</v>
      </c>
      <c r="O624" s="10">
        <f t="shared" si="89"/>
        <v>0.81954430379746679</v>
      </c>
      <c r="P624" s="10">
        <f t="shared" si="89"/>
        <v>0.81954430379746679</v>
      </c>
      <c r="Q624" s="10">
        <f t="shared" si="89"/>
        <v>0.81954430379746679</v>
      </c>
      <c r="R624" s="10">
        <f t="shared" si="89"/>
        <v>0.81954430379746679</v>
      </c>
      <c r="S624" s="10">
        <f t="shared" si="89"/>
        <v>0.81954430379746679</v>
      </c>
      <c r="T624" s="10">
        <f t="shared" si="89"/>
        <v>0.81954430379746679</v>
      </c>
      <c r="U624" s="10">
        <f t="shared" si="89"/>
        <v>0.81954430379746679</v>
      </c>
      <c r="V624" s="10">
        <f t="shared" si="89"/>
        <v>0.81954430379746679</v>
      </c>
      <c r="W624" s="10">
        <f t="shared" si="89"/>
        <v>0.81954430379746679</v>
      </c>
      <c r="X624" s="10">
        <f t="shared" si="89"/>
        <v>0.81954430379746679</v>
      </c>
      <c r="Y624" s="10">
        <f t="shared" si="89"/>
        <v>0.81954430379746679</v>
      </c>
      <c r="Z624" s="10">
        <f t="shared" si="89"/>
        <v>0.81954430379746679</v>
      </c>
      <c r="AA624" s="10">
        <f t="shared" si="89"/>
        <v>0.81954430379746679</v>
      </c>
      <c r="AB624" s="10">
        <f t="shared" si="89"/>
        <v>0.81954430379746679</v>
      </c>
      <c r="AC624" s="10">
        <f t="shared" si="89"/>
        <v>0.81954430379746679</v>
      </c>
    </row>
    <row r="625" spans="1:29" x14ac:dyDescent="0.25">
      <c r="A625" s="2">
        <v>624</v>
      </c>
      <c r="B625" s="3">
        <v>44521</v>
      </c>
      <c r="C625" s="10">
        <f t="shared" si="82"/>
        <v>0.81964556962025159</v>
      </c>
      <c r="D625" s="10">
        <f t="shared" si="84"/>
        <v>0.81964556962025159</v>
      </c>
      <c r="E625" s="10">
        <f t="shared" si="89"/>
        <v>0.81964556962025159</v>
      </c>
      <c r="F625" s="10">
        <f t="shared" si="89"/>
        <v>0.81964556962025159</v>
      </c>
      <c r="G625" s="10">
        <f t="shared" si="89"/>
        <v>0.81964556962025159</v>
      </c>
      <c r="H625" s="10">
        <f t="shared" si="89"/>
        <v>0.81964556962025159</v>
      </c>
      <c r="I625" s="10">
        <f t="shared" si="89"/>
        <v>0.81964556962025159</v>
      </c>
      <c r="J625" s="10">
        <f t="shared" si="89"/>
        <v>0.81964556962025159</v>
      </c>
      <c r="K625" s="10">
        <f t="shared" si="89"/>
        <v>0.81964556962025159</v>
      </c>
      <c r="L625" s="10">
        <f t="shared" si="89"/>
        <v>0.81964556962025159</v>
      </c>
      <c r="M625" s="10">
        <f t="shared" si="89"/>
        <v>0.81964556962025159</v>
      </c>
      <c r="N625" s="10">
        <f t="shared" si="89"/>
        <v>0.81964556962025159</v>
      </c>
      <c r="O625" s="10">
        <f t="shared" si="89"/>
        <v>0.81964556962025159</v>
      </c>
      <c r="P625" s="10">
        <f t="shared" si="89"/>
        <v>0.81964556962025159</v>
      </c>
      <c r="Q625" s="10">
        <f t="shared" si="89"/>
        <v>0.81964556962025159</v>
      </c>
      <c r="R625" s="10">
        <f t="shared" si="89"/>
        <v>0.81964556962025159</v>
      </c>
      <c r="S625" s="10">
        <f t="shared" si="89"/>
        <v>0.81964556962025159</v>
      </c>
      <c r="T625" s="10">
        <f t="shared" si="89"/>
        <v>0.81964556962025159</v>
      </c>
      <c r="U625" s="10">
        <f t="shared" si="89"/>
        <v>0.81964556962025159</v>
      </c>
      <c r="V625" s="10">
        <f t="shared" si="89"/>
        <v>0.81964556962025159</v>
      </c>
      <c r="W625" s="10">
        <f t="shared" si="89"/>
        <v>0.81964556962025159</v>
      </c>
      <c r="X625" s="10">
        <f t="shared" si="89"/>
        <v>0.81964556962025159</v>
      </c>
      <c r="Y625" s="10">
        <f t="shared" si="89"/>
        <v>0.81964556962025159</v>
      </c>
      <c r="Z625" s="10">
        <f t="shared" si="89"/>
        <v>0.81964556962025159</v>
      </c>
      <c r="AA625" s="10">
        <f t="shared" si="89"/>
        <v>0.81964556962025159</v>
      </c>
      <c r="AB625" s="10">
        <f t="shared" si="89"/>
        <v>0.81964556962025159</v>
      </c>
      <c r="AC625" s="10">
        <f t="shared" si="89"/>
        <v>0.81964556962025159</v>
      </c>
    </row>
    <row r="626" spans="1:29" x14ac:dyDescent="0.25">
      <c r="A626" s="2">
        <v>625</v>
      </c>
      <c r="B626" s="3">
        <v>44522</v>
      </c>
      <c r="C626" s="10">
        <f t="shared" si="82"/>
        <v>0.81974683544303639</v>
      </c>
      <c r="D626" s="10">
        <f t="shared" si="84"/>
        <v>0.81974683544303639</v>
      </c>
      <c r="E626" s="10">
        <f t="shared" si="89"/>
        <v>0.81974683544303639</v>
      </c>
      <c r="F626" s="10">
        <f t="shared" si="89"/>
        <v>0.81974683544303639</v>
      </c>
      <c r="G626" s="10">
        <f t="shared" si="89"/>
        <v>0.81974683544303639</v>
      </c>
      <c r="H626" s="10">
        <f t="shared" si="89"/>
        <v>0.81974683544303639</v>
      </c>
      <c r="I626" s="10">
        <f t="shared" si="89"/>
        <v>0.81974683544303639</v>
      </c>
      <c r="J626" s="10">
        <f t="shared" si="89"/>
        <v>0.81974683544303639</v>
      </c>
      <c r="K626" s="10">
        <f t="shared" si="89"/>
        <v>0.81974683544303639</v>
      </c>
      <c r="L626" s="10">
        <f t="shared" si="89"/>
        <v>0.81974683544303639</v>
      </c>
      <c r="M626" s="10">
        <f t="shared" si="89"/>
        <v>0.81974683544303639</v>
      </c>
      <c r="N626" s="10">
        <f t="shared" si="89"/>
        <v>0.81974683544303639</v>
      </c>
      <c r="O626" s="10">
        <f t="shared" si="89"/>
        <v>0.81974683544303639</v>
      </c>
      <c r="P626" s="10">
        <f t="shared" si="89"/>
        <v>0.81974683544303639</v>
      </c>
      <c r="Q626" s="10">
        <f t="shared" si="89"/>
        <v>0.81974683544303639</v>
      </c>
      <c r="R626" s="10">
        <f t="shared" si="89"/>
        <v>0.81974683544303639</v>
      </c>
      <c r="S626" s="10">
        <f t="shared" si="89"/>
        <v>0.81974683544303639</v>
      </c>
      <c r="T626" s="10">
        <f t="shared" si="89"/>
        <v>0.81974683544303639</v>
      </c>
      <c r="U626" s="10">
        <f t="shared" si="89"/>
        <v>0.81974683544303639</v>
      </c>
      <c r="V626" s="10">
        <f t="shared" si="89"/>
        <v>0.81974683544303639</v>
      </c>
      <c r="W626" s="10">
        <f t="shared" si="89"/>
        <v>0.81974683544303639</v>
      </c>
      <c r="X626" s="10">
        <f t="shared" si="89"/>
        <v>0.81974683544303639</v>
      </c>
      <c r="Y626" s="10">
        <f t="shared" si="89"/>
        <v>0.81974683544303639</v>
      </c>
      <c r="Z626" s="10">
        <f t="shared" si="89"/>
        <v>0.81974683544303639</v>
      </c>
      <c r="AA626" s="10">
        <f t="shared" si="89"/>
        <v>0.81974683544303639</v>
      </c>
      <c r="AB626" s="10">
        <f t="shared" si="89"/>
        <v>0.81974683544303639</v>
      </c>
      <c r="AC626" s="10">
        <f t="shared" si="89"/>
        <v>0.81974683544303639</v>
      </c>
    </row>
    <row r="627" spans="1:29" x14ac:dyDescent="0.25">
      <c r="A627" s="2">
        <v>626</v>
      </c>
      <c r="B627" s="3">
        <v>44523</v>
      </c>
      <c r="C627" s="10">
        <f t="shared" si="82"/>
        <v>0.81984810126582119</v>
      </c>
      <c r="D627" s="10">
        <f t="shared" si="84"/>
        <v>0.81984810126582119</v>
      </c>
      <c r="E627" s="10">
        <f t="shared" si="89"/>
        <v>0.81984810126582119</v>
      </c>
      <c r="F627" s="10">
        <f t="shared" si="89"/>
        <v>0.81984810126582119</v>
      </c>
      <c r="G627" s="10">
        <f t="shared" si="89"/>
        <v>0.81984810126582119</v>
      </c>
      <c r="H627" s="10">
        <f t="shared" si="89"/>
        <v>0.81984810126582119</v>
      </c>
      <c r="I627" s="10">
        <f t="shared" si="89"/>
        <v>0.81984810126582119</v>
      </c>
      <c r="J627" s="10">
        <f t="shared" si="89"/>
        <v>0.81984810126582119</v>
      </c>
      <c r="K627" s="10">
        <f t="shared" si="89"/>
        <v>0.81984810126582119</v>
      </c>
      <c r="L627" s="10">
        <f t="shared" si="89"/>
        <v>0.81984810126582119</v>
      </c>
      <c r="M627" s="10">
        <f t="shared" si="89"/>
        <v>0.81984810126582119</v>
      </c>
      <c r="N627" s="10">
        <f t="shared" si="89"/>
        <v>0.81984810126582119</v>
      </c>
      <c r="O627" s="10">
        <f t="shared" si="89"/>
        <v>0.81984810126582119</v>
      </c>
      <c r="P627" s="10">
        <f t="shared" si="89"/>
        <v>0.81984810126582119</v>
      </c>
      <c r="Q627" s="10">
        <f t="shared" si="89"/>
        <v>0.81984810126582119</v>
      </c>
      <c r="R627" s="10">
        <f t="shared" si="89"/>
        <v>0.81984810126582119</v>
      </c>
      <c r="S627" s="10">
        <f t="shared" si="89"/>
        <v>0.81984810126582119</v>
      </c>
      <c r="T627" s="10">
        <f t="shared" si="89"/>
        <v>0.81984810126582119</v>
      </c>
      <c r="U627" s="10">
        <f t="shared" si="89"/>
        <v>0.81984810126582119</v>
      </c>
      <c r="V627" s="10">
        <f t="shared" si="89"/>
        <v>0.81984810126582119</v>
      </c>
      <c r="W627" s="10">
        <f t="shared" si="89"/>
        <v>0.81984810126582119</v>
      </c>
      <c r="X627" s="10">
        <f t="shared" si="89"/>
        <v>0.81984810126582119</v>
      </c>
      <c r="Y627" s="10">
        <f t="shared" si="89"/>
        <v>0.81984810126582119</v>
      </c>
      <c r="Z627" s="10">
        <f t="shared" si="89"/>
        <v>0.81984810126582119</v>
      </c>
      <c r="AA627" s="10">
        <f t="shared" si="89"/>
        <v>0.81984810126582119</v>
      </c>
      <c r="AB627" s="10">
        <f t="shared" si="89"/>
        <v>0.81984810126582119</v>
      </c>
      <c r="AC627" s="10">
        <f t="shared" si="89"/>
        <v>0.81984810126582119</v>
      </c>
    </row>
    <row r="628" spans="1:29" x14ac:dyDescent="0.25">
      <c r="A628" s="2">
        <v>627</v>
      </c>
      <c r="B628" s="3">
        <v>44524</v>
      </c>
      <c r="C628" s="10">
        <f t="shared" si="82"/>
        <v>0.819949367088606</v>
      </c>
      <c r="D628" s="10">
        <f t="shared" si="84"/>
        <v>0.819949367088606</v>
      </c>
      <c r="E628" s="10">
        <f t="shared" si="89"/>
        <v>0.819949367088606</v>
      </c>
      <c r="F628" s="10">
        <f t="shared" si="89"/>
        <v>0.819949367088606</v>
      </c>
      <c r="G628" s="10">
        <f t="shared" si="89"/>
        <v>0.819949367088606</v>
      </c>
      <c r="H628" s="10">
        <f t="shared" si="89"/>
        <v>0.819949367088606</v>
      </c>
      <c r="I628" s="10">
        <f t="shared" si="89"/>
        <v>0.819949367088606</v>
      </c>
      <c r="J628" s="10">
        <f t="shared" si="89"/>
        <v>0.819949367088606</v>
      </c>
      <c r="K628" s="10">
        <f t="shared" si="89"/>
        <v>0.819949367088606</v>
      </c>
      <c r="L628" s="10">
        <f t="shared" si="89"/>
        <v>0.819949367088606</v>
      </c>
      <c r="M628" s="10">
        <f t="shared" si="89"/>
        <v>0.819949367088606</v>
      </c>
      <c r="N628" s="10">
        <f t="shared" si="89"/>
        <v>0.819949367088606</v>
      </c>
      <c r="O628" s="10">
        <f t="shared" si="89"/>
        <v>0.819949367088606</v>
      </c>
      <c r="P628" s="10">
        <f t="shared" si="89"/>
        <v>0.819949367088606</v>
      </c>
      <c r="Q628" s="10">
        <f t="shared" si="89"/>
        <v>0.819949367088606</v>
      </c>
      <c r="R628" s="10">
        <f t="shared" si="89"/>
        <v>0.819949367088606</v>
      </c>
      <c r="S628" s="10">
        <f t="shared" si="89"/>
        <v>0.819949367088606</v>
      </c>
      <c r="T628" s="10">
        <f t="shared" si="89"/>
        <v>0.819949367088606</v>
      </c>
      <c r="U628" s="10">
        <f t="shared" si="89"/>
        <v>0.819949367088606</v>
      </c>
      <c r="V628" s="10">
        <f t="shared" si="89"/>
        <v>0.819949367088606</v>
      </c>
      <c r="W628" s="10">
        <f t="shared" si="89"/>
        <v>0.819949367088606</v>
      </c>
      <c r="X628" s="10">
        <f t="shared" si="89"/>
        <v>0.819949367088606</v>
      </c>
      <c r="Y628" s="10">
        <f t="shared" si="89"/>
        <v>0.819949367088606</v>
      </c>
      <c r="Z628" s="10">
        <f t="shared" si="89"/>
        <v>0.819949367088606</v>
      </c>
      <c r="AA628" s="10">
        <f t="shared" si="89"/>
        <v>0.819949367088606</v>
      </c>
      <c r="AB628" s="10">
        <f t="shared" si="89"/>
        <v>0.819949367088606</v>
      </c>
      <c r="AC628" s="10">
        <f t="shared" si="89"/>
        <v>0.819949367088606</v>
      </c>
    </row>
    <row r="629" spans="1:29" x14ac:dyDescent="0.25">
      <c r="A629" s="2">
        <v>628</v>
      </c>
      <c r="B629" s="3">
        <v>44525</v>
      </c>
      <c r="C629" s="10">
        <f t="shared" si="82"/>
        <v>0.8200506329113908</v>
      </c>
      <c r="D629" s="10">
        <f t="shared" si="84"/>
        <v>0.8200506329113908</v>
      </c>
      <c r="E629" s="10">
        <f t="shared" si="89"/>
        <v>0.8200506329113908</v>
      </c>
      <c r="F629" s="10">
        <f t="shared" si="89"/>
        <v>0.8200506329113908</v>
      </c>
      <c r="G629" s="10">
        <f t="shared" si="89"/>
        <v>0.8200506329113908</v>
      </c>
      <c r="H629" s="10">
        <f t="shared" si="89"/>
        <v>0.8200506329113908</v>
      </c>
      <c r="I629" s="10">
        <f t="shared" si="89"/>
        <v>0.8200506329113908</v>
      </c>
      <c r="J629" s="10">
        <f t="shared" si="89"/>
        <v>0.8200506329113908</v>
      </c>
      <c r="K629" s="10">
        <f t="shared" si="89"/>
        <v>0.8200506329113908</v>
      </c>
      <c r="L629" s="10">
        <f t="shared" si="89"/>
        <v>0.8200506329113908</v>
      </c>
      <c r="M629" s="10">
        <f t="shared" si="89"/>
        <v>0.8200506329113908</v>
      </c>
      <c r="N629" s="10">
        <f t="shared" si="89"/>
        <v>0.8200506329113908</v>
      </c>
      <c r="O629" s="10">
        <f t="shared" si="89"/>
        <v>0.8200506329113908</v>
      </c>
      <c r="P629" s="10">
        <f t="shared" si="89"/>
        <v>0.8200506329113908</v>
      </c>
      <c r="Q629" s="10">
        <f t="shared" si="89"/>
        <v>0.8200506329113908</v>
      </c>
      <c r="R629" s="10">
        <f t="shared" si="89"/>
        <v>0.8200506329113908</v>
      </c>
      <c r="S629" s="10">
        <f t="shared" si="89"/>
        <v>0.8200506329113908</v>
      </c>
      <c r="T629" s="10">
        <f t="shared" si="89"/>
        <v>0.8200506329113908</v>
      </c>
      <c r="U629" s="10">
        <f t="shared" si="89"/>
        <v>0.8200506329113908</v>
      </c>
      <c r="V629" s="10">
        <f t="shared" si="89"/>
        <v>0.8200506329113908</v>
      </c>
      <c r="W629" s="10">
        <f t="shared" si="89"/>
        <v>0.8200506329113908</v>
      </c>
      <c r="X629" s="10">
        <f t="shared" si="89"/>
        <v>0.8200506329113908</v>
      </c>
      <c r="Y629" s="10">
        <f t="shared" si="89"/>
        <v>0.8200506329113908</v>
      </c>
      <c r="Z629" s="10">
        <f t="shared" si="89"/>
        <v>0.8200506329113908</v>
      </c>
      <c r="AA629" s="10">
        <f t="shared" si="89"/>
        <v>0.8200506329113908</v>
      </c>
      <c r="AB629" s="10">
        <f t="shared" si="89"/>
        <v>0.8200506329113908</v>
      </c>
      <c r="AC629" s="10">
        <f t="shared" si="89"/>
        <v>0.8200506329113908</v>
      </c>
    </row>
    <row r="630" spans="1:29" x14ac:dyDescent="0.25">
      <c r="A630" s="2">
        <v>629</v>
      </c>
      <c r="B630" s="3">
        <v>44526</v>
      </c>
      <c r="C630" s="10">
        <f t="shared" si="82"/>
        <v>0.8201518987341756</v>
      </c>
      <c r="D630" s="10">
        <f t="shared" si="84"/>
        <v>0.8201518987341756</v>
      </c>
      <c r="E630" s="10">
        <f t="shared" si="89"/>
        <v>0.8201518987341756</v>
      </c>
      <c r="F630" s="10">
        <f t="shared" si="89"/>
        <v>0.8201518987341756</v>
      </c>
      <c r="G630" s="10">
        <f t="shared" si="89"/>
        <v>0.8201518987341756</v>
      </c>
      <c r="H630" s="10">
        <f t="shared" si="89"/>
        <v>0.8201518987341756</v>
      </c>
      <c r="I630" s="10">
        <f t="shared" si="89"/>
        <v>0.8201518987341756</v>
      </c>
      <c r="J630" s="10">
        <f t="shared" si="89"/>
        <v>0.8201518987341756</v>
      </c>
      <c r="K630" s="10">
        <f t="shared" si="89"/>
        <v>0.8201518987341756</v>
      </c>
      <c r="L630" s="10">
        <f t="shared" si="89"/>
        <v>0.8201518987341756</v>
      </c>
      <c r="M630" s="10">
        <f t="shared" si="89"/>
        <v>0.8201518987341756</v>
      </c>
      <c r="N630" s="10">
        <f t="shared" si="89"/>
        <v>0.8201518987341756</v>
      </c>
      <c r="O630" s="10">
        <f t="shared" si="89"/>
        <v>0.8201518987341756</v>
      </c>
      <c r="P630" s="10">
        <f t="shared" si="89"/>
        <v>0.8201518987341756</v>
      </c>
      <c r="Q630" s="10">
        <f t="shared" si="89"/>
        <v>0.8201518987341756</v>
      </c>
      <c r="R630" s="10">
        <f t="shared" si="89"/>
        <v>0.8201518987341756</v>
      </c>
      <c r="S630" s="10">
        <f t="shared" si="89"/>
        <v>0.8201518987341756</v>
      </c>
      <c r="T630" s="10">
        <f t="shared" si="89"/>
        <v>0.8201518987341756</v>
      </c>
      <c r="U630" s="10">
        <f t="shared" si="89"/>
        <v>0.8201518987341756</v>
      </c>
      <c r="V630" s="10">
        <f t="shared" si="89"/>
        <v>0.8201518987341756</v>
      </c>
      <c r="W630" s="10">
        <f t="shared" si="89"/>
        <v>0.8201518987341756</v>
      </c>
      <c r="X630" s="10">
        <f t="shared" si="89"/>
        <v>0.8201518987341756</v>
      </c>
      <c r="Y630" s="10">
        <f t="shared" si="89"/>
        <v>0.8201518987341756</v>
      </c>
      <c r="Z630" s="10">
        <f t="shared" si="89"/>
        <v>0.8201518987341756</v>
      </c>
      <c r="AA630" s="10">
        <f t="shared" si="89"/>
        <v>0.8201518987341756</v>
      </c>
      <c r="AB630" s="10">
        <f t="shared" si="89"/>
        <v>0.8201518987341756</v>
      </c>
      <c r="AC630" s="10">
        <f t="shared" si="89"/>
        <v>0.8201518987341756</v>
      </c>
    </row>
    <row r="631" spans="1:29" x14ac:dyDescent="0.25">
      <c r="A631" s="2">
        <v>630</v>
      </c>
      <c r="B631" s="3">
        <v>44527</v>
      </c>
      <c r="C631" s="10">
        <f t="shared" si="82"/>
        <v>0.8202531645569604</v>
      </c>
      <c r="D631" s="10">
        <f t="shared" si="84"/>
        <v>0.8202531645569604</v>
      </c>
      <c r="E631" s="10">
        <f t="shared" ref="E631:AC641" si="90">D631</f>
        <v>0.8202531645569604</v>
      </c>
      <c r="F631" s="10">
        <f t="shared" si="90"/>
        <v>0.8202531645569604</v>
      </c>
      <c r="G631" s="10">
        <f t="shared" si="90"/>
        <v>0.8202531645569604</v>
      </c>
      <c r="H631" s="10">
        <f t="shared" si="90"/>
        <v>0.8202531645569604</v>
      </c>
      <c r="I631" s="10">
        <f t="shared" si="90"/>
        <v>0.8202531645569604</v>
      </c>
      <c r="J631" s="10">
        <f t="shared" si="90"/>
        <v>0.8202531645569604</v>
      </c>
      <c r="K631" s="10">
        <f t="shared" si="90"/>
        <v>0.8202531645569604</v>
      </c>
      <c r="L631" s="10">
        <f t="shared" si="90"/>
        <v>0.8202531645569604</v>
      </c>
      <c r="M631" s="10">
        <f t="shared" si="90"/>
        <v>0.8202531645569604</v>
      </c>
      <c r="N631" s="10">
        <f t="shared" si="90"/>
        <v>0.8202531645569604</v>
      </c>
      <c r="O631" s="10">
        <f t="shared" si="90"/>
        <v>0.8202531645569604</v>
      </c>
      <c r="P631" s="10">
        <f t="shared" si="90"/>
        <v>0.8202531645569604</v>
      </c>
      <c r="Q631" s="10">
        <f t="shared" si="90"/>
        <v>0.8202531645569604</v>
      </c>
      <c r="R631" s="10">
        <f t="shared" si="90"/>
        <v>0.8202531645569604</v>
      </c>
      <c r="S631" s="10">
        <f t="shared" si="90"/>
        <v>0.8202531645569604</v>
      </c>
      <c r="T631" s="10">
        <f t="shared" si="90"/>
        <v>0.8202531645569604</v>
      </c>
      <c r="U631" s="10">
        <f t="shared" si="90"/>
        <v>0.8202531645569604</v>
      </c>
      <c r="V631" s="10">
        <f t="shared" si="90"/>
        <v>0.8202531645569604</v>
      </c>
      <c r="W631" s="10">
        <f t="shared" si="90"/>
        <v>0.8202531645569604</v>
      </c>
      <c r="X631" s="10">
        <f t="shared" si="90"/>
        <v>0.8202531645569604</v>
      </c>
      <c r="Y631" s="10">
        <f t="shared" si="90"/>
        <v>0.8202531645569604</v>
      </c>
      <c r="Z631" s="10">
        <f t="shared" si="90"/>
        <v>0.8202531645569604</v>
      </c>
      <c r="AA631" s="10">
        <f t="shared" si="90"/>
        <v>0.8202531645569604</v>
      </c>
      <c r="AB631" s="10">
        <f t="shared" si="90"/>
        <v>0.8202531645569604</v>
      </c>
      <c r="AC631" s="10">
        <f t="shared" si="90"/>
        <v>0.8202531645569604</v>
      </c>
    </row>
    <row r="632" spans="1:29" x14ac:dyDescent="0.25">
      <c r="A632" s="2">
        <v>631</v>
      </c>
      <c r="B632" s="3">
        <v>44528</v>
      </c>
      <c r="C632" s="10">
        <f t="shared" si="82"/>
        <v>0.8203544303797452</v>
      </c>
      <c r="D632" s="10">
        <f t="shared" si="84"/>
        <v>0.8203544303797452</v>
      </c>
      <c r="E632" s="10">
        <f t="shared" si="90"/>
        <v>0.8203544303797452</v>
      </c>
      <c r="F632" s="10">
        <f t="shared" si="90"/>
        <v>0.8203544303797452</v>
      </c>
      <c r="G632" s="10">
        <f t="shared" si="90"/>
        <v>0.8203544303797452</v>
      </c>
      <c r="H632" s="10">
        <f t="shared" si="90"/>
        <v>0.8203544303797452</v>
      </c>
      <c r="I632" s="10">
        <f t="shared" si="90"/>
        <v>0.8203544303797452</v>
      </c>
      <c r="J632" s="10">
        <f t="shared" si="90"/>
        <v>0.8203544303797452</v>
      </c>
      <c r="K632" s="10">
        <f t="shared" si="90"/>
        <v>0.8203544303797452</v>
      </c>
      <c r="L632" s="10">
        <f t="shared" si="90"/>
        <v>0.8203544303797452</v>
      </c>
      <c r="M632" s="10">
        <f t="shared" si="90"/>
        <v>0.8203544303797452</v>
      </c>
      <c r="N632" s="10">
        <f t="shared" si="90"/>
        <v>0.8203544303797452</v>
      </c>
      <c r="O632" s="10">
        <f t="shared" si="90"/>
        <v>0.8203544303797452</v>
      </c>
      <c r="P632" s="10">
        <f t="shared" si="90"/>
        <v>0.8203544303797452</v>
      </c>
      <c r="Q632" s="10">
        <f t="shared" si="90"/>
        <v>0.8203544303797452</v>
      </c>
      <c r="R632" s="10">
        <f t="shared" si="90"/>
        <v>0.8203544303797452</v>
      </c>
      <c r="S632" s="10">
        <f t="shared" si="90"/>
        <v>0.8203544303797452</v>
      </c>
      <c r="T632" s="10">
        <f t="shared" si="90"/>
        <v>0.8203544303797452</v>
      </c>
      <c r="U632" s="10">
        <f t="shared" si="90"/>
        <v>0.8203544303797452</v>
      </c>
      <c r="V632" s="10">
        <f t="shared" si="90"/>
        <v>0.8203544303797452</v>
      </c>
      <c r="W632" s="10">
        <f t="shared" si="90"/>
        <v>0.8203544303797452</v>
      </c>
      <c r="X632" s="10">
        <f t="shared" si="90"/>
        <v>0.8203544303797452</v>
      </c>
      <c r="Y632" s="10">
        <f t="shared" si="90"/>
        <v>0.8203544303797452</v>
      </c>
      <c r="Z632" s="10">
        <f t="shared" si="90"/>
        <v>0.8203544303797452</v>
      </c>
      <c r="AA632" s="10">
        <f t="shared" si="90"/>
        <v>0.8203544303797452</v>
      </c>
      <c r="AB632" s="10">
        <f t="shared" si="90"/>
        <v>0.8203544303797452</v>
      </c>
      <c r="AC632" s="10">
        <f t="shared" si="90"/>
        <v>0.8203544303797452</v>
      </c>
    </row>
    <row r="633" spans="1:29" x14ac:dyDescent="0.25">
      <c r="A633" s="2">
        <v>632</v>
      </c>
      <c r="B633" s="3">
        <v>44529</v>
      </c>
      <c r="C633" s="10">
        <f t="shared" si="82"/>
        <v>0.82045569620253</v>
      </c>
      <c r="D633" s="10">
        <f t="shared" si="84"/>
        <v>0.82045569620253</v>
      </c>
      <c r="E633" s="10">
        <f t="shared" si="90"/>
        <v>0.82045569620253</v>
      </c>
      <c r="F633" s="10">
        <f t="shared" si="90"/>
        <v>0.82045569620253</v>
      </c>
      <c r="G633" s="10">
        <f t="shared" si="90"/>
        <v>0.82045569620253</v>
      </c>
      <c r="H633" s="10">
        <f t="shared" si="90"/>
        <v>0.82045569620253</v>
      </c>
      <c r="I633" s="10">
        <f t="shared" si="90"/>
        <v>0.82045569620253</v>
      </c>
      <c r="J633" s="10">
        <f t="shared" si="90"/>
        <v>0.82045569620253</v>
      </c>
      <c r="K633" s="10">
        <f t="shared" si="90"/>
        <v>0.82045569620253</v>
      </c>
      <c r="L633" s="10">
        <f t="shared" si="90"/>
        <v>0.82045569620253</v>
      </c>
      <c r="M633" s="10">
        <f t="shared" si="90"/>
        <v>0.82045569620253</v>
      </c>
      <c r="N633" s="10">
        <f t="shared" si="90"/>
        <v>0.82045569620253</v>
      </c>
      <c r="O633" s="10">
        <f t="shared" si="90"/>
        <v>0.82045569620253</v>
      </c>
      <c r="P633" s="10">
        <f t="shared" si="90"/>
        <v>0.82045569620253</v>
      </c>
      <c r="Q633" s="10">
        <f t="shared" si="90"/>
        <v>0.82045569620253</v>
      </c>
      <c r="R633" s="10">
        <f t="shared" si="90"/>
        <v>0.82045569620253</v>
      </c>
      <c r="S633" s="10">
        <f t="shared" si="90"/>
        <v>0.82045569620253</v>
      </c>
      <c r="T633" s="10">
        <f t="shared" si="90"/>
        <v>0.82045569620253</v>
      </c>
      <c r="U633" s="10">
        <f t="shared" si="90"/>
        <v>0.82045569620253</v>
      </c>
      <c r="V633" s="10">
        <f t="shared" si="90"/>
        <v>0.82045569620253</v>
      </c>
      <c r="W633" s="10">
        <f t="shared" si="90"/>
        <v>0.82045569620253</v>
      </c>
      <c r="X633" s="10">
        <f t="shared" si="90"/>
        <v>0.82045569620253</v>
      </c>
      <c r="Y633" s="10">
        <f t="shared" si="90"/>
        <v>0.82045569620253</v>
      </c>
      <c r="Z633" s="10">
        <f t="shared" si="90"/>
        <v>0.82045569620253</v>
      </c>
      <c r="AA633" s="10">
        <f t="shared" si="90"/>
        <v>0.82045569620253</v>
      </c>
      <c r="AB633" s="10">
        <f t="shared" si="90"/>
        <v>0.82045569620253</v>
      </c>
      <c r="AC633" s="10">
        <f t="shared" si="90"/>
        <v>0.82045569620253</v>
      </c>
    </row>
    <row r="634" spans="1:29" x14ac:dyDescent="0.25">
      <c r="A634" s="2">
        <v>633</v>
      </c>
      <c r="B634" s="3">
        <v>44530</v>
      </c>
      <c r="C634" s="10">
        <f t="shared" si="82"/>
        <v>0.82055696202531481</v>
      </c>
      <c r="D634" s="10">
        <f t="shared" si="84"/>
        <v>0.82055696202531481</v>
      </c>
      <c r="E634" s="10">
        <f t="shared" si="90"/>
        <v>0.82055696202531481</v>
      </c>
      <c r="F634" s="10">
        <f t="shared" si="90"/>
        <v>0.82055696202531481</v>
      </c>
      <c r="G634" s="10">
        <f t="shared" si="90"/>
        <v>0.82055696202531481</v>
      </c>
      <c r="H634" s="10">
        <f t="shared" si="90"/>
        <v>0.82055696202531481</v>
      </c>
      <c r="I634" s="10">
        <f t="shared" si="90"/>
        <v>0.82055696202531481</v>
      </c>
      <c r="J634" s="10">
        <f t="shared" si="90"/>
        <v>0.82055696202531481</v>
      </c>
      <c r="K634" s="10">
        <f t="shared" si="90"/>
        <v>0.82055696202531481</v>
      </c>
      <c r="L634" s="10">
        <f t="shared" si="90"/>
        <v>0.82055696202531481</v>
      </c>
      <c r="M634" s="10">
        <f t="shared" si="90"/>
        <v>0.82055696202531481</v>
      </c>
      <c r="N634" s="10">
        <f t="shared" si="90"/>
        <v>0.82055696202531481</v>
      </c>
      <c r="O634" s="10">
        <f t="shared" si="90"/>
        <v>0.82055696202531481</v>
      </c>
      <c r="P634" s="10">
        <f t="shared" si="90"/>
        <v>0.82055696202531481</v>
      </c>
      <c r="Q634" s="10">
        <f t="shared" si="90"/>
        <v>0.82055696202531481</v>
      </c>
      <c r="R634" s="10">
        <f t="shared" si="90"/>
        <v>0.82055696202531481</v>
      </c>
      <c r="S634" s="10">
        <f t="shared" si="90"/>
        <v>0.82055696202531481</v>
      </c>
      <c r="T634" s="10">
        <f t="shared" si="90"/>
        <v>0.82055696202531481</v>
      </c>
      <c r="U634" s="10">
        <f t="shared" si="90"/>
        <v>0.82055696202531481</v>
      </c>
      <c r="V634" s="10">
        <f t="shared" si="90"/>
        <v>0.82055696202531481</v>
      </c>
      <c r="W634" s="10">
        <f t="shared" si="90"/>
        <v>0.82055696202531481</v>
      </c>
      <c r="X634" s="10">
        <f t="shared" si="90"/>
        <v>0.82055696202531481</v>
      </c>
      <c r="Y634" s="10">
        <f t="shared" si="90"/>
        <v>0.82055696202531481</v>
      </c>
      <c r="Z634" s="10">
        <f t="shared" si="90"/>
        <v>0.82055696202531481</v>
      </c>
      <c r="AA634" s="10">
        <f t="shared" si="90"/>
        <v>0.82055696202531481</v>
      </c>
      <c r="AB634" s="10">
        <f t="shared" si="90"/>
        <v>0.82055696202531481</v>
      </c>
      <c r="AC634" s="10">
        <f t="shared" si="90"/>
        <v>0.82055696202531481</v>
      </c>
    </row>
    <row r="635" spans="1:29" x14ac:dyDescent="0.25">
      <c r="A635" s="2">
        <v>634</v>
      </c>
      <c r="B635" s="3">
        <v>44531</v>
      </c>
      <c r="C635" s="10">
        <f t="shared" si="82"/>
        <v>0.82065822784809961</v>
      </c>
      <c r="D635" s="10">
        <f t="shared" si="84"/>
        <v>0.82065822784809961</v>
      </c>
      <c r="E635" s="10">
        <f t="shared" si="90"/>
        <v>0.82065822784809961</v>
      </c>
      <c r="F635" s="10">
        <f t="shared" si="90"/>
        <v>0.82065822784809961</v>
      </c>
      <c r="G635" s="10">
        <f t="shared" si="90"/>
        <v>0.82065822784809961</v>
      </c>
      <c r="H635" s="10">
        <f t="shared" si="90"/>
        <v>0.82065822784809961</v>
      </c>
      <c r="I635" s="10">
        <f t="shared" si="90"/>
        <v>0.82065822784809961</v>
      </c>
      <c r="J635" s="10">
        <f t="shared" si="90"/>
        <v>0.82065822784809961</v>
      </c>
      <c r="K635" s="10">
        <f t="shared" si="90"/>
        <v>0.82065822784809961</v>
      </c>
      <c r="L635" s="10">
        <f t="shared" si="90"/>
        <v>0.82065822784809961</v>
      </c>
      <c r="M635" s="10">
        <f t="shared" si="90"/>
        <v>0.82065822784809961</v>
      </c>
      <c r="N635" s="10">
        <f t="shared" si="90"/>
        <v>0.82065822784809961</v>
      </c>
      <c r="O635" s="10">
        <f t="shared" si="90"/>
        <v>0.82065822784809961</v>
      </c>
      <c r="P635" s="10">
        <f t="shared" si="90"/>
        <v>0.82065822784809961</v>
      </c>
      <c r="Q635" s="10">
        <f t="shared" si="90"/>
        <v>0.82065822784809961</v>
      </c>
      <c r="R635" s="10">
        <f t="shared" si="90"/>
        <v>0.82065822784809961</v>
      </c>
      <c r="S635" s="10">
        <f t="shared" si="90"/>
        <v>0.82065822784809961</v>
      </c>
      <c r="T635" s="10">
        <f t="shared" si="90"/>
        <v>0.82065822784809961</v>
      </c>
      <c r="U635" s="10">
        <f t="shared" si="90"/>
        <v>0.82065822784809961</v>
      </c>
      <c r="V635" s="10">
        <f t="shared" si="90"/>
        <v>0.82065822784809961</v>
      </c>
      <c r="W635" s="10">
        <f t="shared" si="90"/>
        <v>0.82065822784809961</v>
      </c>
      <c r="X635" s="10">
        <f t="shared" si="90"/>
        <v>0.82065822784809961</v>
      </c>
      <c r="Y635" s="10">
        <f t="shared" si="90"/>
        <v>0.82065822784809961</v>
      </c>
      <c r="Z635" s="10">
        <f t="shared" si="90"/>
        <v>0.82065822784809961</v>
      </c>
      <c r="AA635" s="10">
        <f t="shared" si="90"/>
        <v>0.82065822784809961</v>
      </c>
      <c r="AB635" s="10">
        <f t="shared" si="90"/>
        <v>0.82065822784809961</v>
      </c>
      <c r="AC635" s="10">
        <f t="shared" si="90"/>
        <v>0.82065822784809961</v>
      </c>
    </row>
    <row r="636" spans="1:29" x14ac:dyDescent="0.25">
      <c r="A636" s="2">
        <v>635</v>
      </c>
      <c r="B636" s="3">
        <v>44532</v>
      </c>
      <c r="C636" s="10">
        <f t="shared" si="82"/>
        <v>0.82075949367088441</v>
      </c>
      <c r="D636" s="10">
        <f t="shared" si="84"/>
        <v>0.82075949367088441</v>
      </c>
      <c r="E636" s="10">
        <f t="shared" si="90"/>
        <v>0.82075949367088441</v>
      </c>
      <c r="F636" s="10">
        <f t="shared" si="90"/>
        <v>0.82075949367088441</v>
      </c>
      <c r="G636" s="10">
        <f t="shared" si="90"/>
        <v>0.82075949367088441</v>
      </c>
      <c r="H636" s="10">
        <f t="shared" si="90"/>
        <v>0.82075949367088441</v>
      </c>
      <c r="I636" s="10">
        <f t="shared" si="90"/>
        <v>0.82075949367088441</v>
      </c>
      <c r="J636" s="10">
        <f t="shared" si="90"/>
        <v>0.82075949367088441</v>
      </c>
      <c r="K636" s="10">
        <f t="shared" si="90"/>
        <v>0.82075949367088441</v>
      </c>
      <c r="L636" s="10">
        <f t="shared" si="90"/>
        <v>0.82075949367088441</v>
      </c>
      <c r="M636" s="10">
        <f t="shared" si="90"/>
        <v>0.82075949367088441</v>
      </c>
      <c r="N636" s="10">
        <f t="shared" si="90"/>
        <v>0.82075949367088441</v>
      </c>
      <c r="O636" s="10">
        <f t="shared" si="90"/>
        <v>0.82075949367088441</v>
      </c>
      <c r="P636" s="10">
        <f t="shared" si="90"/>
        <v>0.82075949367088441</v>
      </c>
      <c r="Q636" s="10">
        <f t="shared" si="90"/>
        <v>0.82075949367088441</v>
      </c>
      <c r="R636" s="10">
        <f t="shared" si="90"/>
        <v>0.82075949367088441</v>
      </c>
      <c r="S636" s="10">
        <f t="shared" si="90"/>
        <v>0.82075949367088441</v>
      </c>
      <c r="T636" s="10">
        <f t="shared" si="90"/>
        <v>0.82075949367088441</v>
      </c>
      <c r="U636" s="10">
        <f t="shared" si="90"/>
        <v>0.82075949367088441</v>
      </c>
      <c r="V636" s="10">
        <f t="shared" si="90"/>
        <v>0.82075949367088441</v>
      </c>
      <c r="W636" s="10">
        <f t="shared" si="90"/>
        <v>0.82075949367088441</v>
      </c>
      <c r="X636" s="10">
        <f t="shared" si="90"/>
        <v>0.82075949367088441</v>
      </c>
      <c r="Y636" s="10">
        <f t="shared" si="90"/>
        <v>0.82075949367088441</v>
      </c>
      <c r="Z636" s="10">
        <f t="shared" si="90"/>
        <v>0.82075949367088441</v>
      </c>
      <c r="AA636" s="10">
        <f t="shared" si="90"/>
        <v>0.82075949367088441</v>
      </c>
      <c r="AB636" s="10">
        <f t="shared" si="90"/>
        <v>0.82075949367088441</v>
      </c>
      <c r="AC636" s="10">
        <f t="shared" si="90"/>
        <v>0.82075949367088441</v>
      </c>
    </row>
    <row r="637" spans="1:29" x14ac:dyDescent="0.25">
      <c r="A637" s="2">
        <v>636</v>
      </c>
      <c r="B637" s="3">
        <v>44533</v>
      </c>
      <c r="C637" s="10">
        <f t="shared" si="82"/>
        <v>0.82086075949366921</v>
      </c>
      <c r="D637" s="10">
        <f t="shared" si="84"/>
        <v>0.82086075949366921</v>
      </c>
      <c r="E637" s="10">
        <f t="shared" si="90"/>
        <v>0.82086075949366921</v>
      </c>
      <c r="F637" s="10">
        <f t="shared" si="90"/>
        <v>0.82086075949366921</v>
      </c>
      <c r="G637" s="10">
        <f t="shared" si="90"/>
        <v>0.82086075949366921</v>
      </c>
      <c r="H637" s="10">
        <f t="shared" si="90"/>
        <v>0.82086075949366921</v>
      </c>
      <c r="I637" s="10">
        <f t="shared" si="90"/>
        <v>0.82086075949366921</v>
      </c>
      <c r="J637" s="10">
        <f t="shared" si="90"/>
        <v>0.82086075949366921</v>
      </c>
      <c r="K637" s="10">
        <f t="shared" si="90"/>
        <v>0.82086075949366921</v>
      </c>
      <c r="L637" s="10">
        <f t="shared" si="90"/>
        <v>0.82086075949366921</v>
      </c>
      <c r="M637" s="10">
        <f t="shared" si="90"/>
        <v>0.82086075949366921</v>
      </c>
      <c r="N637" s="10">
        <f t="shared" si="90"/>
        <v>0.82086075949366921</v>
      </c>
      <c r="O637" s="10">
        <f t="shared" si="90"/>
        <v>0.82086075949366921</v>
      </c>
      <c r="P637" s="10">
        <f t="shared" si="90"/>
        <v>0.82086075949366921</v>
      </c>
      <c r="Q637" s="10">
        <f t="shared" si="90"/>
        <v>0.82086075949366921</v>
      </c>
      <c r="R637" s="10">
        <f t="shared" si="90"/>
        <v>0.82086075949366921</v>
      </c>
      <c r="S637" s="10">
        <f t="shared" si="90"/>
        <v>0.82086075949366921</v>
      </c>
      <c r="T637" s="10">
        <f t="shared" si="90"/>
        <v>0.82086075949366921</v>
      </c>
      <c r="U637" s="10">
        <f t="shared" si="90"/>
        <v>0.82086075949366921</v>
      </c>
      <c r="V637" s="10">
        <f t="shared" si="90"/>
        <v>0.82086075949366921</v>
      </c>
      <c r="W637" s="10">
        <f t="shared" si="90"/>
        <v>0.82086075949366921</v>
      </c>
      <c r="X637" s="10">
        <f t="shared" si="90"/>
        <v>0.82086075949366921</v>
      </c>
      <c r="Y637" s="10">
        <f t="shared" si="90"/>
        <v>0.82086075949366921</v>
      </c>
      <c r="Z637" s="10">
        <f t="shared" si="90"/>
        <v>0.82086075949366921</v>
      </c>
      <c r="AA637" s="10">
        <f t="shared" si="90"/>
        <v>0.82086075949366921</v>
      </c>
      <c r="AB637" s="10">
        <f t="shared" si="90"/>
        <v>0.82086075949366921</v>
      </c>
      <c r="AC637" s="10">
        <f t="shared" si="90"/>
        <v>0.82086075949366921</v>
      </c>
    </row>
    <row r="638" spans="1:29" x14ac:dyDescent="0.25">
      <c r="A638" s="2">
        <v>637</v>
      </c>
      <c r="B638" s="3">
        <v>44534</v>
      </c>
      <c r="C638" s="10">
        <f t="shared" si="82"/>
        <v>0.82096202531645401</v>
      </c>
      <c r="D638" s="10">
        <f t="shared" si="84"/>
        <v>0.82096202531645401</v>
      </c>
      <c r="E638" s="10">
        <f t="shared" si="90"/>
        <v>0.82096202531645401</v>
      </c>
      <c r="F638" s="10">
        <f t="shared" si="90"/>
        <v>0.82096202531645401</v>
      </c>
      <c r="G638" s="10">
        <f t="shared" si="90"/>
        <v>0.82096202531645401</v>
      </c>
      <c r="H638" s="10">
        <f t="shared" si="90"/>
        <v>0.82096202531645401</v>
      </c>
      <c r="I638" s="10">
        <f t="shared" si="90"/>
        <v>0.82096202531645401</v>
      </c>
      <c r="J638" s="10">
        <f t="shared" si="90"/>
        <v>0.82096202531645401</v>
      </c>
      <c r="K638" s="10">
        <f t="shared" si="90"/>
        <v>0.82096202531645401</v>
      </c>
      <c r="L638" s="10">
        <f t="shared" si="90"/>
        <v>0.82096202531645401</v>
      </c>
      <c r="M638" s="10">
        <f t="shared" si="90"/>
        <v>0.82096202531645401</v>
      </c>
      <c r="N638" s="10">
        <f t="shared" si="90"/>
        <v>0.82096202531645401</v>
      </c>
      <c r="O638" s="10">
        <f t="shared" si="90"/>
        <v>0.82096202531645401</v>
      </c>
      <c r="P638" s="10">
        <f t="shared" si="90"/>
        <v>0.82096202531645401</v>
      </c>
      <c r="Q638" s="10">
        <f t="shared" si="90"/>
        <v>0.82096202531645401</v>
      </c>
      <c r="R638" s="10">
        <f t="shared" si="90"/>
        <v>0.82096202531645401</v>
      </c>
      <c r="S638" s="10">
        <f t="shared" si="90"/>
        <v>0.82096202531645401</v>
      </c>
      <c r="T638" s="10">
        <f t="shared" si="90"/>
        <v>0.82096202531645401</v>
      </c>
      <c r="U638" s="10">
        <f t="shared" si="90"/>
        <v>0.82096202531645401</v>
      </c>
      <c r="V638" s="10">
        <f t="shared" si="90"/>
        <v>0.82096202531645401</v>
      </c>
      <c r="W638" s="10">
        <f t="shared" si="90"/>
        <v>0.82096202531645401</v>
      </c>
      <c r="X638" s="10">
        <f t="shared" si="90"/>
        <v>0.82096202531645401</v>
      </c>
      <c r="Y638" s="10">
        <f t="shared" si="90"/>
        <v>0.82096202531645401</v>
      </c>
      <c r="Z638" s="10">
        <f t="shared" si="90"/>
        <v>0.82096202531645401</v>
      </c>
      <c r="AA638" s="10">
        <f t="shared" si="90"/>
        <v>0.82096202531645401</v>
      </c>
      <c r="AB638" s="10">
        <f t="shared" si="90"/>
        <v>0.82096202531645401</v>
      </c>
      <c r="AC638" s="10">
        <f t="shared" si="90"/>
        <v>0.82096202531645401</v>
      </c>
    </row>
    <row r="639" spans="1:29" x14ac:dyDescent="0.25">
      <c r="A639" s="2">
        <v>638</v>
      </c>
      <c r="B639" s="3">
        <v>44535</v>
      </c>
      <c r="C639" s="10">
        <f t="shared" si="82"/>
        <v>0.82106329113923882</v>
      </c>
      <c r="D639" s="10">
        <f t="shared" si="84"/>
        <v>0.82106329113923882</v>
      </c>
      <c r="E639" s="10">
        <f t="shared" si="90"/>
        <v>0.82106329113923882</v>
      </c>
      <c r="F639" s="10">
        <f t="shared" si="90"/>
        <v>0.82106329113923882</v>
      </c>
      <c r="G639" s="10">
        <f t="shared" si="90"/>
        <v>0.82106329113923882</v>
      </c>
      <c r="H639" s="10">
        <f t="shared" si="90"/>
        <v>0.82106329113923882</v>
      </c>
      <c r="I639" s="10">
        <f t="shared" si="90"/>
        <v>0.82106329113923882</v>
      </c>
      <c r="J639" s="10">
        <f t="shared" si="90"/>
        <v>0.82106329113923882</v>
      </c>
      <c r="K639" s="10">
        <f t="shared" si="90"/>
        <v>0.82106329113923882</v>
      </c>
      <c r="L639" s="10">
        <f t="shared" si="90"/>
        <v>0.82106329113923882</v>
      </c>
      <c r="M639" s="10">
        <f t="shared" si="90"/>
        <v>0.82106329113923882</v>
      </c>
      <c r="N639" s="10">
        <f t="shared" si="90"/>
        <v>0.82106329113923882</v>
      </c>
      <c r="O639" s="10">
        <f t="shared" si="90"/>
        <v>0.82106329113923882</v>
      </c>
      <c r="P639" s="10">
        <f t="shared" si="90"/>
        <v>0.82106329113923882</v>
      </c>
      <c r="Q639" s="10">
        <f t="shared" si="90"/>
        <v>0.82106329113923882</v>
      </c>
      <c r="R639" s="10">
        <f t="shared" si="90"/>
        <v>0.82106329113923882</v>
      </c>
      <c r="S639" s="10">
        <f t="shared" si="90"/>
        <v>0.82106329113923882</v>
      </c>
      <c r="T639" s="10">
        <f t="shared" si="90"/>
        <v>0.82106329113923882</v>
      </c>
      <c r="U639" s="10">
        <f t="shared" si="90"/>
        <v>0.82106329113923882</v>
      </c>
      <c r="V639" s="10">
        <f t="shared" si="90"/>
        <v>0.82106329113923882</v>
      </c>
      <c r="W639" s="10">
        <f t="shared" si="90"/>
        <v>0.82106329113923882</v>
      </c>
      <c r="X639" s="10">
        <f t="shared" si="90"/>
        <v>0.82106329113923882</v>
      </c>
      <c r="Y639" s="10">
        <f t="shared" si="90"/>
        <v>0.82106329113923882</v>
      </c>
      <c r="Z639" s="10">
        <f t="shared" si="90"/>
        <v>0.82106329113923882</v>
      </c>
      <c r="AA639" s="10">
        <f t="shared" si="90"/>
        <v>0.82106329113923882</v>
      </c>
      <c r="AB639" s="10">
        <f t="shared" si="90"/>
        <v>0.82106329113923882</v>
      </c>
      <c r="AC639" s="10">
        <f t="shared" si="90"/>
        <v>0.82106329113923882</v>
      </c>
    </row>
    <row r="640" spans="1:29" x14ac:dyDescent="0.25">
      <c r="A640" s="2">
        <v>639</v>
      </c>
      <c r="B640" s="3">
        <v>44536</v>
      </c>
      <c r="C640" s="10">
        <f t="shared" si="82"/>
        <v>0.82116455696202362</v>
      </c>
      <c r="D640" s="10">
        <f t="shared" si="84"/>
        <v>0.82116455696202362</v>
      </c>
      <c r="E640" s="10">
        <f t="shared" si="90"/>
        <v>0.82116455696202362</v>
      </c>
      <c r="F640" s="10">
        <f t="shared" si="90"/>
        <v>0.82116455696202362</v>
      </c>
      <c r="G640" s="10">
        <f t="shared" si="90"/>
        <v>0.82116455696202362</v>
      </c>
      <c r="H640" s="10">
        <f t="shared" si="90"/>
        <v>0.82116455696202362</v>
      </c>
      <c r="I640" s="10">
        <f t="shared" si="90"/>
        <v>0.82116455696202362</v>
      </c>
      <c r="J640" s="10">
        <f t="shared" si="90"/>
        <v>0.82116455696202362</v>
      </c>
      <c r="K640" s="10">
        <f t="shared" si="90"/>
        <v>0.82116455696202362</v>
      </c>
      <c r="L640" s="10">
        <f t="shared" si="90"/>
        <v>0.82116455696202362</v>
      </c>
      <c r="M640" s="10">
        <f t="shared" si="90"/>
        <v>0.82116455696202362</v>
      </c>
      <c r="N640" s="10">
        <f t="shared" si="90"/>
        <v>0.82116455696202362</v>
      </c>
      <c r="O640" s="10">
        <f t="shared" si="90"/>
        <v>0.82116455696202362</v>
      </c>
      <c r="P640" s="10">
        <f t="shared" si="90"/>
        <v>0.82116455696202362</v>
      </c>
      <c r="Q640" s="10">
        <f t="shared" si="90"/>
        <v>0.82116455696202362</v>
      </c>
      <c r="R640" s="10">
        <f t="shared" si="90"/>
        <v>0.82116455696202362</v>
      </c>
      <c r="S640" s="10">
        <f t="shared" si="90"/>
        <v>0.82116455696202362</v>
      </c>
      <c r="T640" s="10">
        <f t="shared" si="90"/>
        <v>0.82116455696202362</v>
      </c>
      <c r="U640" s="10">
        <f t="shared" si="90"/>
        <v>0.82116455696202362</v>
      </c>
      <c r="V640" s="10">
        <f t="shared" si="90"/>
        <v>0.82116455696202362</v>
      </c>
      <c r="W640" s="10">
        <f t="shared" si="90"/>
        <v>0.82116455696202362</v>
      </c>
      <c r="X640" s="10">
        <f t="shared" si="90"/>
        <v>0.82116455696202362</v>
      </c>
      <c r="Y640" s="10">
        <f t="shared" si="90"/>
        <v>0.82116455696202362</v>
      </c>
      <c r="Z640" s="10">
        <f t="shared" si="90"/>
        <v>0.82116455696202362</v>
      </c>
      <c r="AA640" s="10">
        <f t="shared" si="90"/>
        <v>0.82116455696202362</v>
      </c>
      <c r="AB640" s="10">
        <f t="shared" si="90"/>
        <v>0.82116455696202362</v>
      </c>
      <c r="AC640" s="10">
        <f t="shared" si="90"/>
        <v>0.82116455696202362</v>
      </c>
    </row>
    <row r="641" spans="1:29" x14ac:dyDescent="0.25">
      <c r="A641" s="2">
        <v>640</v>
      </c>
      <c r="B641" s="3">
        <v>44537</v>
      </c>
      <c r="C641" s="10">
        <f t="shared" si="82"/>
        <v>0.82126582278480842</v>
      </c>
      <c r="D641" s="10">
        <f t="shared" si="84"/>
        <v>0.82126582278480842</v>
      </c>
      <c r="E641" s="10">
        <f t="shared" si="90"/>
        <v>0.82126582278480842</v>
      </c>
      <c r="F641" s="10">
        <f t="shared" si="90"/>
        <v>0.82126582278480842</v>
      </c>
      <c r="G641" s="10">
        <f t="shared" si="90"/>
        <v>0.82126582278480842</v>
      </c>
      <c r="H641" s="10">
        <f t="shared" si="90"/>
        <v>0.82126582278480842</v>
      </c>
      <c r="I641" s="10">
        <f t="shared" si="90"/>
        <v>0.82126582278480842</v>
      </c>
      <c r="J641" s="10">
        <f t="shared" ref="E641:AC651" si="91">I641</f>
        <v>0.82126582278480842</v>
      </c>
      <c r="K641" s="10">
        <f t="shared" si="91"/>
        <v>0.82126582278480842</v>
      </c>
      <c r="L641" s="10">
        <f t="shared" si="91"/>
        <v>0.82126582278480842</v>
      </c>
      <c r="M641" s="10">
        <f t="shared" si="91"/>
        <v>0.82126582278480842</v>
      </c>
      <c r="N641" s="10">
        <f t="shared" si="91"/>
        <v>0.82126582278480842</v>
      </c>
      <c r="O641" s="10">
        <f t="shared" si="91"/>
        <v>0.82126582278480842</v>
      </c>
      <c r="P641" s="10">
        <f t="shared" si="91"/>
        <v>0.82126582278480842</v>
      </c>
      <c r="Q641" s="10">
        <f t="shared" si="91"/>
        <v>0.82126582278480842</v>
      </c>
      <c r="R641" s="10">
        <f t="shared" si="91"/>
        <v>0.82126582278480842</v>
      </c>
      <c r="S641" s="10">
        <f t="shared" si="91"/>
        <v>0.82126582278480842</v>
      </c>
      <c r="T641" s="10">
        <f t="shared" si="91"/>
        <v>0.82126582278480842</v>
      </c>
      <c r="U641" s="10">
        <f t="shared" si="91"/>
        <v>0.82126582278480842</v>
      </c>
      <c r="V641" s="10">
        <f t="shared" si="91"/>
        <v>0.82126582278480842</v>
      </c>
      <c r="W641" s="10">
        <f t="shared" si="91"/>
        <v>0.82126582278480842</v>
      </c>
      <c r="X641" s="10">
        <f t="shared" si="91"/>
        <v>0.82126582278480842</v>
      </c>
      <c r="Y641" s="10">
        <f t="shared" si="91"/>
        <v>0.82126582278480842</v>
      </c>
      <c r="Z641" s="10">
        <f t="shared" si="91"/>
        <v>0.82126582278480842</v>
      </c>
      <c r="AA641" s="10">
        <f t="shared" si="91"/>
        <v>0.82126582278480842</v>
      </c>
      <c r="AB641" s="10">
        <f t="shared" si="91"/>
        <v>0.82126582278480842</v>
      </c>
      <c r="AC641" s="10">
        <f t="shared" si="91"/>
        <v>0.82126582278480842</v>
      </c>
    </row>
    <row r="642" spans="1:29" x14ac:dyDescent="0.25">
      <c r="A642" s="2">
        <v>641</v>
      </c>
      <c r="B642" s="3">
        <v>44538</v>
      </c>
      <c r="C642" s="10">
        <f t="shared" ref="C642:C705" si="92">IF(B642&lt;Vac_Ini_Real-AntVacina,0,
IF(B642=Vac_Ini_Real-AntVacina+Dias1,Target1,
IF(B642=MAX(B:B),Target2,
IF(B642&lt;Vac_Ini_Real-AntVacina+Dias1,C641+(Target1-C641)/(Vac_Ini_Real-AntVacina+Dias1 - B642+1),
C641+(Target2-C641)/(MAX(B:B) - B642+1)
))))</f>
        <v>0.82136708860759322</v>
      </c>
      <c r="D642" s="10">
        <f t="shared" si="84"/>
        <v>0.82136708860759322</v>
      </c>
      <c r="E642" s="10">
        <f t="shared" si="91"/>
        <v>0.82136708860759322</v>
      </c>
      <c r="F642" s="10">
        <f t="shared" si="91"/>
        <v>0.82136708860759322</v>
      </c>
      <c r="G642" s="10">
        <f t="shared" si="91"/>
        <v>0.82136708860759322</v>
      </c>
      <c r="H642" s="10">
        <f t="shared" si="91"/>
        <v>0.82136708860759322</v>
      </c>
      <c r="I642" s="10">
        <f t="shared" si="91"/>
        <v>0.82136708860759322</v>
      </c>
      <c r="J642" s="10">
        <f t="shared" si="91"/>
        <v>0.82136708860759322</v>
      </c>
      <c r="K642" s="10">
        <f t="shared" si="91"/>
        <v>0.82136708860759322</v>
      </c>
      <c r="L642" s="10">
        <f t="shared" si="91"/>
        <v>0.82136708860759322</v>
      </c>
      <c r="M642" s="10">
        <f t="shared" si="91"/>
        <v>0.82136708860759322</v>
      </c>
      <c r="N642" s="10">
        <f t="shared" si="91"/>
        <v>0.82136708860759322</v>
      </c>
      <c r="O642" s="10">
        <f t="shared" si="91"/>
        <v>0.82136708860759322</v>
      </c>
      <c r="P642" s="10">
        <f t="shared" si="91"/>
        <v>0.82136708860759322</v>
      </c>
      <c r="Q642" s="10">
        <f t="shared" si="91"/>
        <v>0.82136708860759322</v>
      </c>
      <c r="R642" s="10">
        <f t="shared" si="91"/>
        <v>0.82136708860759322</v>
      </c>
      <c r="S642" s="10">
        <f t="shared" si="91"/>
        <v>0.82136708860759322</v>
      </c>
      <c r="T642" s="10">
        <f t="shared" si="91"/>
        <v>0.82136708860759322</v>
      </c>
      <c r="U642" s="10">
        <f t="shared" si="91"/>
        <v>0.82136708860759322</v>
      </c>
      <c r="V642" s="10">
        <f t="shared" si="91"/>
        <v>0.82136708860759322</v>
      </c>
      <c r="W642" s="10">
        <f t="shared" si="91"/>
        <v>0.82136708860759322</v>
      </c>
      <c r="X642" s="10">
        <f t="shared" si="91"/>
        <v>0.82136708860759322</v>
      </c>
      <c r="Y642" s="10">
        <f t="shared" si="91"/>
        <v>0.82136708860759322</v>
      </c>
      <c r="Z642" s="10">
        <f t="shared" si="91"/>
        <v>0.82136708860759322</v>
      </c>
      <c r="AA642" s="10">
        <f t="shared" si="91"/>
        <v>0.82136708860759322</v>
      </c>
      <c r="AB642" s="10">
        <f t="shared" si="91"/>
        <v>0.82136708860759322</v>
      </c>
      <c r="AC642" s="10">
        <f t="shared" si="91"/>
        <v>0.82136708860759322</v>
      </c>
    </row>
    <row r="643" spans="1:29" x14ac:dyDescent="0.25">
      <c r="A643" s="2">
        <v>642</v>
      </c>
      <c r="B643" s="3">
        <v>44539</v>
      </c>
      <c r="C643" s="10">
        <f t="shared" si="92"/>
        <v>0.82146835443037802</v>
      </c>
      <c r="D643" s="10">
        <f t="shared" ref="D643:S706" si="93">C643</f>
        <v>0.82146835443037802</v>
      </c>
      <c r="E643" s="10">
        <f t="shared" si="93"/>
        <v>0.82146835443037802</v>
      </c>
      <c r="F643" s="10">
        <f t="shared" si="93"/>
        <v>0.82146835443037802</v>
      </c>
      <c r="G643" s="10">
        <f t="shared" si="93"/>
        <v>0.82146835443037802</v>
      </c>
      <c r="H643" s="10">
        <f t="shared" si="93"/>
        <v>0.82146835443037802</v>
      </c>
      <c r="I643" s="10">
        <f t="shared" si="93"/>
        <v>0.82146835443037802</v>
      </c>
      <c r="J643" s="10">
        <f t="shared" si="93"/>
        <v>0.82146835443037802</v>
      </c>
      <c r="K643" s="10">
        <f t="shared" si="93"/>
        <v>0.82146835443037802</v>
      </c>
      <c r="L643" s="10">
        <f t="shared" si="93"/>
        <v>0.82146835443037802</v>
      </c>
      <c r="M643" s="10">
        <f t="shared" si="93"/>
        <v>0.82146835443037802</v>
      </c>
      <c r="N643" s="10">
        <f t="shared" si="93"/>
        <v>0.82146835443037802</v>
      </c>
      <c r="O643" s="10">
        <f t="shared" si="93"/>
        <v>0.82146835443037802</v>
      </c>
      <c r="P643" s="10">
        <f t="shared" si="93"/>
        <v>0.82146835443037802</v>
      </c>
      <c r="Q643" s="10">
        <f t="shared" si="93"/>
        <v>0.82146835443037802</v>
      </c>
      <c r="R643" s="10">
        <f t="shared" si="93"/>
        <v>0.82146835443037802</v>
      </c>
      <c r="S643" s="10">
        <f t="shared" si="93"/>
        <v>0.82146835443037802</v>
      </c>
      <c r="T643" s="10">
        <f t="shared" si="91"/>
        <v>0.82146835443037802</v>
      </c>
      <c r="U643" s="10">
        <f t="shared" si="91"/>
        <v>0.82146835443037802</v>
      </c>
      <c r="V643" s="10">
        <f t="shared" si="91"/>
        <v>0.82146835443037802</v>
      </c>
      <c r="W643" s="10">
        <f t="shared" si="91"/>
        <v>0.82146835443037802</v>
      </c>
      <c r="X643" s="10">
        <f t="shared" si="91"/>
        <v>0.82146835443037802</v>
      </c>
      <c r="Y643" s="10">
        <f t="shared" si="91"/>
        <v>0.82146835443037802</v>
      </c>
      <c r="Z643" s="10">
        <f t="shared" si="91"/>
        <v>0.82146835443037802</v>
      </c>
      <c r="AA643" s="10">
        <f t="shared" si="91"/>
        <v>0.82146835443037802</v>
      </c>
      <c r="AB643" s="10">
        <f t="shared" si="91"/>
        <v>0.82146835443037802</v>
      </c>
      <c r="AC643" s="10">
        <f t="shared" si="91"/>
        <v>0.82146835443037802</v>
      </c>
    </row>
    <row r="644" spans="1:29" x14ac:dyDescent="0.25">
      <c r="A644" s="2">
        <v>643</v>
      </c>
      <c r="B644" s="3">
        <v>44540</v>
      </c>
      <c r="C644" s="10">
        <f t="shared" si="92"/>
        <v>0.82156962025316282</v>
      </c>
      <c r="D644" s="10">
        <f t="shared" si="93"/>
        <v>0.82156962025316282</v>
      </c>
      <c r="E644" s="10">
        <f t="shared" si="91"/>
        <v>0.82156962025316282</v>
      </c>
      <c r="F644" s="10">
        <f t="shared" si="91"/>
        <v>0.82156962025316282</v>
      </c>
      <c r="G644" s="10">
        <f t="shared" si="91"/>
        <v>0.82156962025316282</v>
      </c>
      <c r="H644" s="10">
        <f t="shared" si="91"/>
        <v>0.82156962025316282</v>
      </c>
      <c r="I644" s="10">
        <f t="shared" si="91"/>
        <v>0.82156962025316282</v>
      </c>
      <c r="J644" s="10">
        <f t="shared" si="91"/>
        <v>0.82156962025316282</v>
      </c>
      <c r="K644" s="10">
        <f t="shared" si="91"/>
        <v>0.82156962025316282</v>
      </c>
      <c r="L644" s="10">
        <f t="shared" si="91"/>
        <v>0.82156962025316282</v>
      </c>
      <c r="M644" s="10">
        <f t="shared" si="91"/>
        <v>0.82156962025316282</v>
      </c>
      <c r="N644" s="10">
        <f t="shared" si="91"/>
        <v>0.82156962025316282</v>
      </c>
      <c r="O644" s="10">
        <f t="shared" si="91"/>
        <v>0.82156962025316282</v>
      </c>
      <c r="P644" s="10">
        <f t="shared" si="91"/>
        <v>0.82156962025316282</v>
      </c>
      <c r="Q644" s="10">
        <f t="shared" si="91"/>
        <v>0.82156962025316282</v>
      </c>
      <c r="R644" s="10">
        <f t="shared" si="91"/>
        <v>0.82156962025316282</v>
      </c>
      <c r="S644" s="10">
        <f t="shared" si="91"/>
        <v>0.82156962025316282</v>
      </c>
      <c r="T644" s="10">
        <f t="shared" si="91"/>
        <v>0.82156962025316282</v>
      </c>
      <c r="U644" s="10">
        <f t="shared" si="91"/>
        <v>0.82156962025316282</v>
      </c>
      <c r="V644" s="10">
        <f t="shared" si="91"/>
        <v>0.82156962025316282</v>
      </c>
      <c r="W644" s="10">
        <f t="shared" si="91"/>
        <v>0.82156962025316282</v>
      </c>
      <c r="X644" s="10">
        <f t="shared" si="91"/>
        <v>0.82156962025316282</v>
      </c>
      <c r="Y644" s="10">
        <f t="shared" si="91"/>
        <v>0.82156962025316282</v>
      </c>
      <c r="Z644" s="10">
        <f t="shared" si="91"/>
        <v>0.82156962025316282</v>
      </c>
      <c r="AA644" s="10">
        <f t="shared" si="91"/>
        <v>0.82156962025316282</v>
      </c>
      <c r="AB644" s="10">
        <f t="shared" si="91"/>
        <v>0.82156962025316282</v>
      </c>
      <c r="AC644" s="10">
        <f t="shared" si="91"/>
        <v>0.82156962025316282</v>
      </c>
    </row>
    <row r="645" spans="1:29" x14ac:dyDescent="0.25">
      <c r="A645" s="2">
        <v>644</v>
      </c>
      <c r="B645" s="3">
        <v>44541</v>
      </c>
      <c r="C645" s="10">
        <f t="shared" si="92"/>
        <v>0.82167088607594763</v>
      </c>
      <c r="D645" s="10">
        <f t="shared" si="93"/>
        <v>0.82167088607594763</v>
      </c>
      <c r="E645" s="10">
        <f t="shared" si="91"/>
        <v>0.82167088607594763</v>
      </c>
      <c r="F645" s="10">
        <f t="shared" si="91"/>
        <v>0.82167088607594763</v>
      </c>
      <c r="G645" s="10">
        <f t="shared" si="91"/>
        <v>0.82167088607594763</v>
      </c>
      <c r="H645" s="10">
        <f t="shared" si="91"/>
        <v>0.82167088607594763</v>
      </c>
      <c r="I645" s="10">
        <f t="shared" si="91"/>
        <v>0.82167088607594763</v>
      </c>
      <c r="J645" s="10">
        <f t="shared" si="91"/>
        <v>0.82167088607594763</v>
      </c>
      <c r="K645" s="10">
        <f t="shared" si="91"/>
        <v>0.82167088607594763</v>
      </c>
      <c r="L645" s="10">
        <f t="shared" si="91"/>
        <v>0.82167088607594763</v>
      </c>
      <c r="M645" s="10">
        <f t="shared" si="91"/>
        <v>0.82167088607594763</v>
      </c>
      <c r="N645" s="10">
        <f t="shared" si="91"/>
        <v>0.82167088607594763</v>
      </c>
      <c r="O645" s="10">
        <f t="shared" si="91"/>
        <v>0.82167088607594763</v>
      </c>
      <c r="P645" s="10">
        <f t="shared" si="91"/>
        <v>0.82167088607594763</v>
      </c>
      <c r="Q645" s="10">
        <f t="shared" si="91"/>
        <v>0.82167088607594763</v>
      </c>
      <c r="R645" s="10">
        <f t="shared" si="91"/>
        <v>0.82167088607594763</v>
      </c>
      <c r="S645" s="10">
        <f t="shared" si="91"/>
        <v>0.82167088607594763</v>
      </c>
      <c r="T645" s="10">
        <f t="shared" si="91"/>
        <v>0.82167088607594763</v>
      </c>
      <c r="U645" s="10">
        <f t="shared" si="91"/>
        <v>0.82167088607594763</v>
      </c>
      <c r="V645" s="10">
        <f t="shared" si="91"/>
        <v>0.82167088607594763</v>
      </c>
      <c r="W645" s="10">
        <f t="shared" si="91"/>
        <v>0.82167088607594763</v>
      </c>
      <c r="X645" s="10">
        <f t="shared" si="91"/>
        <v>0.82167088607594763</v>
      </c>
      <c r="Y645" s="10">
        <f t="shared" si="91"/>
        <v>0.82167088607594763</v>
      </c>
      <c r="Z645" s="10">
        <f t="shared" si="91"/>
        <v>0.82167088607594763</v>
      </c>
      <c r="AA645" s="10">
        <f t="shared" si="91"/>
        <v>0.82167088607594763</v>
      </c>
      <c r="AB645" s="10">
        <f t="shared" si="91"/>
        <v>0.82167088607594763</v>
      </c>
      <c r="AC645" s="10">
        <f t="shared" si="91"/>
        <v>0.82167088607594763</v>
      </c>
    </row>
    <row r="646" spans="1:29" x14ac:dyDescent="0.25">
      <c r="A646" s="2">
        <v>645</v>
      </c>
      <c r="B646" s="3">
        <v>44542</v>
      </c>
      <c r="C646" s="10">
        <f t="shared" si="92"/>
        <v>0.82177215189873243</v>
      </c>
      <c r="D646" s="10">
        <f t="shared" si="93"/>
        <v>0.82177215189873243</v>
      </c>
      <c r="E646" s="10">
        <f t="shared" si="91"/>
        <v>0.82177215189873243</v>
      </c>
      <c r="F646" s="10">
        <f t="shared" si="91"/>
        <v>0.82177215189873243</v>
      </c>
      <c r="G646" s="10">
        <f t="shared" si="91"/>
        <v>0.82177215189873243</v>
      </c>
      <c r="H646" s="10">
        <f t="shared" si="91"/>
        <v>0.82177215189873243</v>
      </c>
      <c r="I646" s="10">
        <f t="shared" si="91"/>
        <v>0.82177215189873243</v>
      </c>
      <c r="J646" s="10">
        <f t="shared" si="91"/>
        <v>0.82177215189873243</v>
      </c>
      <c r="K646" s="10">
        <f t="shared" si="91"/>
        <v>0.82177215189873243</v>
      </c>
      <c r="L646" s="10">
        <f t="shared" si="91"/>
        <v>0.82177215189873243</v>
      </c>
      <c r="M646" s="10">
        <f t="shared" si="91"/>
        <v>0.82177215189873243</v>
      </c>
      <c r="N646" s="10">
        <f t="shared" si="91"/>
        <v>0.82177215189873243</v>
      </c>
      <c r="O646" s="10">
        <f t="shared" si="91"/>
        <v>0.82177215189873243</v>
      </c>
      <c r="P646" s="10">
        <f t="shared" si="91"/>
        <v>0.82177215189873243</v>
      </c>
      <c r="Q646" s="10">
        <f t="shared" si="91"/>
        <v>0.82177215189873243</v>
      </c>
      <c r="R646" s="10">
        <f t="shared" si="91"/>
        <v>0.82177215189873243</v>
      </c>
      <c r="S646" s="10">
        <f t="shared" si="91"/>
        <v>0.82177215189873243</v>
      </c>
      <c r="T646" s="10">
        <f t="shared" si="91"/>
        <v>0.82177215189873243</v>
      </c>
      <c r="U646" s="10">
        <f t="shared" si="91"/>
        <v>0.82177215189873243</v>
      </c>
      <c r="V646" s="10">
        <f t="shared" si="91"/>
        <v>0.82177215189873243</v>
      </c>
      <c r="W646" s="10">
        <f t="shared" si="91"/>
        <v>0.82177215189873243</v>
      </c>
      <c r="X646" s="10">
        <f t="shared" si="91"/>
        <v>0.82177215189873243</v>
      </c>
      <c r="Y646" s="10">
        <f t="shared" si="91"/>
        <v>0.82177215189873243</v>
      </c>
      <c r="Z646" s="10">
        <f t="shared" si="91"/>
        <v>0.82177215189873243</v>
      </c>
      <c r="AA646" s="10">
        <f t="shared" si="91"/>
        <v>0.82177215189873243</v>
      </c>
      <c r="AB646" s="10">
        <f t="shared" si="91"/>
        <v>0.82177215189873243</v>
      </c>
      <c r="AC646" s="10">
        <f t="shared" si="91"/>
        <v>0.82177215189873243</v>
      </c>
    </row>
    <row r="647" spans="1:29" x14ac:dyDescent="0.25">
      <c r="A647" s="2">
        <v>646</v>
      </c>
      <c r="B647" s="3">
        <v>44543</v>
      </c>
      <c r="C647" s="10">
        <f t="shared" si="92"/>
        <v>0.82187341772151723</v>
      </c>
      <c r="D647" s="10">
        <f t="shared" si="93"/>
        <v>0.82187341772151723</v>
      </c>
      <c r="E647" s="10">
        <f t="shared" si="91"/>
        <v>0.82187341772151723</v>
      </c>
      <c r="F647" s="10">
        <f t="shared" si="91"/>
        <v>0.82187341772151723</v>
      </c>
      <c r="G647" s="10">
        <f t="shared" si="91"/>
        <v>0.82187341772151723</v>
      </c>
      <c r="H647" s="10">
        <f t="shared" si="91"/>
        <v>0.82187341772151723</v>
      </c>
      <c r="I647" s="10">
        <f t="shared" si="91"/>
        <v>0.82187341772151723</v>
      </c>
      <c r="J647" s="10">
        <f t="shared" si="91"/>
        <v>0.82187341772151723</v>
      </c>
      <c r="K647" s="10">
        <f t="shared" si="91"/>
        <v>0.82187341772151723</v>
      </c>
      <c r="L647" s="10">
        <f t="shared" si="91"/>
        <v>0.82187341772151723</v>
      </c>
      <c r="M647" s="10">
        <f t="shared" si="91"/>
        <v>0.82187341772151723</v>
      </c>
      <c r="N647" s="10">
        <f t="shared" si="91"/>
        <v>0.82187341772151723</v>
      </c>
      <c r="O647" s="10">
        <f t="shared" si="91"/>
        <v>0.82187341772151723</v>
      </c>
      <c r="P647" s="10">
        <f t="shared" si="91"/>
        <v>0.82187341772151723</v>
      </c>
      <c r="Q647" s="10">
        <f t="shared" si="91"/>
        <v>0.82187341772151723</v>
      </c>
      <c r="R647" s="10">
        <f t="shared" si="91"/>
        <v>0.82187341772151723</v>
      </c>
      <c r="S647" s="10">
        <f t="shared" si="91"/>
        <v>0.82187341772151723</v>
      </c>
      <c r="T647" s="10">
        <f t="shared" si="91"/>
        <v>0.82187341772151723</v>
      </c>
      <c r="U647" s="10">
        <f t="shared" si="91"/>
        <v>0.82187341772151723</v>
      </c>
      <c r="V647" s="10">
        <f t="shared" si="91"/>
        <v>0.82187341772151723</v>
      </c>
      <c r="W647" s="10">
        <f t="shared" si="91"/>
        <v>0.82187341772151723</v>
      </c>
      <c r="X647" s="10">
        <f t="shared" si="91"/>
        <v>0.82187341772151723</v>
      </c>
      <c r="Y647" s="10">
        <f t="shared" si="91"/>
        <v>0.82187341772151723</v>
      </c>
      <c r="Z647" s="10">
        <f t="shared" si="91"/>
        <v>0.82187341772151723</v>
      </c>
      <c r="AA647" s="10">
        <f t="shared" si="91"/>
        <v>0.82187341772151723</v>
      </c>
      <c r="AB647" s="10">
        <f t="shared" si="91"/>
        <v>0.82187341772151723</v>
      </c>
      <c r="AC647" s="10">
        <f t="shared" si="91"/>
        <v>0.82187341772151723</v>
      </c>
    </row>
    <row r="648" spans="1:29" x14ac:dyDescent="0.25">
      <c r="A648" s="2">
        <v>647</v>
      </c>
      <c r="B648" s="3">
        <v>44544</v>
      </c>
      <c r="C648" s="10">
        <f t="shared" si="92"/>
        <v>0.82197468354430203</v>
      </c>
      <c r="D648" s="10">
        <f t="shared" si="93"/>
        <v>0.82197468354430203</v>
      </c>
      <c r="E648" s="10">
        <f t="shared" si="91"/>
        <v>0.82197468354430203</v>
      </c>
      <c r="F648" s="10">
        <f t="shared" si="91"/>
        <v>0.82197468354430203</v>
      </c>
      <c r="G648" s="10">
        <f t="shared" si="91"/>
        <v>0.82197468354430203</v>
      </c>
      <c r="H648" s="10">
        <f t="shared" si="91"/>
        <v>0.82197468354430203</v>
      </c>
      <c r="I648" s="10">
        <f t="shared" si="91"/>
        <v>0.82197468354430203</v>
      </c>
      <c r="J648" s="10">
        <f t="shared" si="91"/>
        <v>0.82197468354430203</v>
      </c>
      <c r="K648" s="10">
        <f t="shared" si="91"/>
        <v>0.82197468354430203</v>
      </c>
      <c r="L648" s="10">
        <f t="shared" si="91"/>
        <v>0.82197468354430203</v>
      </c>
      <c r="M648" s="10">
        <f t="shared" si="91"/>
        <v>0.82197468354430203</v>
      </c>
      <c r="N648" s="10">
        <f t="shared" si="91"/>
        <v>0.82197468354430203</v>
      </c>
      <c r="O648" s="10">
        <f t="shared" si="91"/>
        <v>0.82197468354430203</v>
      </c>
      <c r="P648" s="10">
        <f t="shared" si="91"/>
        <v>0.82197468354430203</v>
      </c>
      <c r="Q648" s="10">
        <f t="shared" si="91"/>
        <v>0.82197468354430203</v>
      </c>
      <c r="R648" s="10">
        <f t="shared" si="91"/>
        <v>0.82197468354430203</v>
      </c>
      <c r="S648" s="10">
        <f t="shared" si="91"/>
        <v>0.82197468354430203</v>
      </c>
      <c r="T648" s="10">
        <f t="shared" si="91"/>
        <v>0.82197468354430203</v>
      </c>
      <c r="U648" s="10">
        <f t="shared" si="91"/>
        <v>0.82197468354430203</v>
      </c>
      <c r="V648" s="10">
        <f t="shared" si="91"/>
        <v>0.82197468354430203</v>
      </c>
      <c r="W648" s="10">
        <f t="shared" si="91"/>
        <v>0.82197468354430203</v>
      </c>
      <c r="X648" s="10">
        <f t="shared" si="91"/>
        <v>0.82197468354430203</v>
      </c>
      <c r="Y648" s="10">
        <f t="shared" si="91"/>
        <v>0.82197468354430203</v>
      </c>
      <c r="Z648" s="10">
        <f t="shared" si="91"/>
        <v>0.82197468354430203</v>
      </c>
      <c r="AA648" s="10">
        <f t="shared" si="91"/>
        <v>0.82197468354430203</v>
      </c>
      <c r="AB648" s="10">
        <f t="shared" si="91"/>
        <v>0.82197468354430203</v>
      </c>
      <c r="AC648" s="10">
        <f t="shared" si="91"/>
        <v>0.82197468354430203</v>
      </c>
    </row>
    <row r="649" spans="1:29" x14ac:dyDescent="0.25">
      <c r="A649" s="2">
        <v>648</v>
      </c>
      <c r="B649" s="3">
        <v>44545</v>
      </c>
      <c r="C649" s="10">
        <f t="shared" si="92"/>
        <v>0.82207594936708683</v>
      </c>
      <c r="D649" s="10">
        <f t="shared" si="93"/>
        <v>0.82207594936708683</v>
      </c>
      <c r="E649" s="10">
        <f t="shared" si="91"/>
        <v>0.82207594936708683</v>
      </c>
      <c r="F649" s="10">
        <f t="shared" si="91"/>
        <v>0.82207594936708683</v>
      </c>
      <c r="G649" s="10">
        <f t="shared" si="91"/>
        <v>0.82207594936708683</v>
      </c>
      <c r="H649" s="10">
        <f t="shared" si="91"/>
        <v>0.82207594936708683</v>
      </c>
      <c r="I649" s="10">
        <f t="shared" si="91"/>
        <v>0.82207594936708683</v>
      </c>
      <c r="J649" s="10">
        <f t="shared" si="91"/>
        <v>0.82207594936708683</v>
      </c>
      <c r="K649" s="10">
        <f t="shared" si="91"/>
        <v>0.82207594936708683</v>
      </c>
      <c r="L649" s="10">
        <f t="shared" si="91"/>
        <v>0.82207594936708683</v>
      </c>
      <c r="M649" s="10">
        <f t="shared" si="91"/>
        <v>0.82207594936708683</v>
      </c>
      <c r="N649" s="10">
        <f t="shared" si="91"/>
        <v>0.82207594936708683</v>
      </c>
      <c r="O649" s="10">
        <f t="shared" si="91"/>
        <v>0.82207594936708683</v>
      </c>
      <c r="P649" s="10">
        <f t="shared" si="91"/>
        <v>0.82207594936708683</v>
      </c>
      <c r="Q649" s="10">
        <f t="shared" si="91"/>
        <v>0.82207594936708683</v>
      </c>
      <c r="R649" s="10">
        <f t="shared" si="91"/>
        <v>0.82207594936708683</v>
      </c>
      <c r="S649" s="10">
        <f t="shared" si="91"/>
        <v>0.82207594936708683</v>
      </c>
      <c r="T649" s="10">
        <f t="shared" si="91"/>
        <v>0.82207594936708683</v>
      </c>
      <c r="U649" s="10">
        <f t="shared" si="91"/>
        <v>0.82207594936708683</v>
      </c>
      <c r="V649" s="10">
        <f t="shared" si="91"/>
        <v>0.82207594936708683</v>
      </c>
      <c r="W649" s="10">
        <f t="shared" si="91"/>
        <v>0.82207594936708683</v>
      </c>
      <c r="X649" s="10">
        <f t="shared" si="91"/>
        <v>0.82207594936708683</v>
      </c>
      <c r="Y649" s="10">
        <f t="shared" si="91"/>
        <v>0.82207594936708683</v>
      </c>
      <c r="Z649" s="10">
        <f t="shared" si="91"/>
        <v>0.82207594936708683</v>
      </c>
      <c r="AA649" s="10">
        <f t="shared" si="91"/>
        <v>0.82207594936708683</v>
      </c>
      <c r="AB649" s="10">
        <f t="shared" si="91"/>
        <v>0.82207594936708683</v>
      </c>
      <c r="AC649" s="10">
        <f t="shared" si="91"/>
        <v>0.82207594936708683</v>
      </c>
    </row>
    <row r="650" spans="1:29" x14ac:dyDescent="0.25">
      <c r="A650" s="2">
        <v>649</v>
      </c>
      <c r="B650" s="3">
        <v>44546</v>
      </c>
      <c r="C650" s="10">
        <f t="shared" si="92"/>
        <v>0.82217721518987164</v>
      </c>
      <c r="D650" s="10">
        <f t="shared" si="93"/>
        <v>0.82217721518987164</v>
      </c>
      <c r="E650" s="10">
        <f t="shared" si="91"/>
        <v>0.82217721518987164</v>
      </c>
      <c r="F650" s="10">
        <f t="shared" si="91"/>
        <v>0.82217721518987164</v>
      </c>
      <c r="G650" s="10">
        <f t="shared" si="91"/>
        <v>0.82217721518987164</v>
      </c>
      <c r="H650" s="10">
        <f t="shared" si="91"/>
        <v>0.82217721518987164</v>
      </c>
      <c r="I650" s="10">
        <f t="shared" si="91"/>
        <v>0.82217721518987164</v>
      </c>
      <c r="J650" s="10">
        <f t="shared" si="91"/>
        <v>0.82217721518987164</v>
      </c>
      <c r="K650" s="10">
        <f t="shared" si="91"/>
        <v>0.82217721518987164</v>
      </c>
      <c r="L650" s="10">
        <f t="shared" si="91"/>
        <v>0.82217721518987164</v>
      </c>
      <c r="M650" s="10">
        <f t="shared" si="91"/>
        <v>0.82217721518987164</v>
      </c>
      <c r="N650" s="10">
        <f t="shared" si="91"/>
        <v>0.82217721518987164</v>
      </c>
      <c r="O650" s="10">
        <f t="shared" si="91"/>
        <v>0.82217721518987164</v>
      </c>
      <c r="P650" s="10">
        <f t="shared" si="91"/>
        <v>0.82217721518987164</v>
      </c>
      <c r="Q650" s="10">
        <f t="shared" si="91"/>
        <v>0.82217721518987164</v>
      </c>
      <c r="R650" s="10">
        <f t="shared" si="91"/>
        <v>0.82217721518987164</v>
      </c>
      <c r="S650" s="10">
        <f t="shared" si="91"/>
        <v>0.82217721518987164</v>
      </c>
      <c r="T650" s="10">
        <f t="shared" si="91"/>
        <v>0.82217721518987164</v>
      </c>
      <c r="U650" s="10">
        <f t="shared" si="91"/>
        <v>0.82217721518987164</v>
      </c>
      <c r="V650" s="10">
        <f t="shared" si="91"/>
        <v>0.82217721518987164</v>
      </c>
      <c r="W650" s="10">
        <f t="shared" si="91"/>
        <v>0.82217721518987164</v>
      </c>
      <c r="X650" s="10">
        <f t="shared" si="91"/>
        <v>0.82217721518987164</v>
      </c>
      <c r="Y650" s="10">
        <f t="shared" si="91"/>
        <v>0.82217721518987164</v>
      </c>
      <c r="Z650" s="10">
        <f t="shared" si="91"/>
        <v>0.82217721518987164</v>
      </c>
      <c r="AA650" s="10">
        <f t="shared" si="91"/>
        <v>0.82217721518987164</v>
      </c>
      <c r="AB650" s="10">
        <f t="shared" si="91"/>
        <v>0.82217721518987164</v>
      </c>
      <c r="AC650" s="10">
        <f t="shared" si="91"/>
        <v>0.82217721518987164</v>
      </c>
    </row>
    <row r="651" spans="1:29" x14ac:dyDescent="0.25">
      <c r="A651" s="2">
        <v>650</v>
      </c>
      <c r="B651" s="3">
        <v>44547</v>
      </c>
      <c r="C651" s="10">
        <f t="shared" si="92"/>
        <v>0.82227848101265644</v>
      </c>
      <c r="D651" s="10">
        <f t="shared" si="93"/>
        <v>0.82227848101265644</v>
      </c>
      <c r="E651" s="10">
        <f t="shared" si="91"/>
        <v>0.82227848101265644</v>
      </c>
      <c r="F651" s="10">
        <f t="shared" si="91"/>
        <v>0.82227848101265644</v>
      </c>
      <c r="G651" s="10">
        <f t="shared" si="91"/>
        <v>0.82227848101265644</v>
      </c>
      <c r="H651" s="10">
        <f t="shared" si="91"/>
        <v>0.82227848101265644</v>
      </c>
      <c r="I651" s="10">
        <f t="shared" si="91"/>
        <v>0.82227848101265644</v>
      </c>
      <c r="J651" s="10">
        <f t="shared" si="91"/>
        <v>0.82227848101265644</v>
      </c>
      <c r="K651" s="10">
        <f t="shared" si="91"/>
        <v>0.82227848101265644</v>
      </c>
      <c r="L651" s="10">
        <f t="shared" si="91"/>
        <v>0.82227848101265644</v>
      </c>
      <c r="M651" s="10">
        <f t="shared" si="91"/>
        <v>0.82227848101265644</v>
      </c>
      <c r="N651" s="10">
        <f t="shared" si="91"/>
        <v>0.82227848101265644</v>
      </c>
      <c r="O651" s="10">
        <f t="shared" si="91"/>
        <v>0.82227848101265644</v>
      </c>
      <c r="P651" s="10">
        <f t="shared" si="91"/>
        <v>0.82227848101265644</v>
      </c>
      <c r="Q651" s="10">
        <f t="shared" si="91"/>
        <v>0.82227848101265644</v>
      </c>
      <c r="R651" s="10">
        <f t="shared" si="91"/>
        <v>0.82227848101265644</v>
      </c>
      <c r="S651" s="10">
        <f t="shared" si="91"/>
        <v>0.82227848101265644</v>
      </c>
      <c r="T651" s="10">
        <f t="shared" si="91"/>
        <v>0.82227848101265644</v>
      </c>
      <c r="U651" s="10">
        <f t="shared" si="91"/>
        <v>0.82227848101265644</v>
      </c>
      <c r="V651" s="10">
        <f t="shared" si="91"/>
        <v>0.82227848101265644</v>
      </c>
      <c r="W651" s="10">
        <f t="shared" si="91"/>
        <v>0.82227848101265644</v>
      </c>
      <c r="X651" s="10">
        <f t="shared" si="91"/>
        <v>0.82227848101265644</v>
      </c>
      <c r="Y651" s="10">
        <f t="shared" si="91"/>
        <v>0.82227848101265644</v>
      </c>
      <c r="Z651" s="10">
        <f t="shared" si="91"/>
        <v>0.82227848101265644</v>
      </c>
      <c r="AA651" s="10">
        <f t="shared" si="91"/>
        <v>0.82227848101265644</v>
      </c>
      <c r="AB651" s="10">
        <f t="shared" si="91"/>
        <v>0.82227848101265644</v>
      </c>
      <c r="AC651" s="10">
        <f t="shared" si="91"/>
        <v>0.82227848101265644</v>
      </c>
    </row>
    <row r="652" spans="1:29" x14ac:dyDescent="0.25">
      <c r="A652" s="2">
        <v>651</v>
      </c>
      <c r="B652" s="3">
        <v>44548</v>
      </c>
      <c r="C652" s="10">
        <f t="shared" si="92"/>
        <v>0.82237974683544124</v>
      </c>
      <c r="D652" s="10">
        <f t="shared" si="93"/>
        <v>0.82237974683544124</v>
      </c>
      <c r="E652" s="10">
        <f t="shared" ref="E652:AC662" si="94">D652</f>
        <v>0.82237974683544124</v>
      </c>
      <c r="F652" s="10">
        <f t="shared" si="94"/>
        <v>0.82237974683544124</v>
      </c>
      <c r="G652" s="10">
        <f t="shared" si="94"/>
        <v>0.82237974683544124</v>
      </c>
      <c r="H652" s="10">
        <f t="shared" si="94"/>
        <v>0.82237974683544124</v>
      </c>
      <c r="I652" s="10">
        <f t="shared" si="94"/>
        <v>0.82237974683544124</v>
      </c>
      <c r="J652" s="10">
        <f t="shared" si="94"/>
        <v>0.82237974683544124</v>
      </c>
      <c r="K652" s="10">
        <f t="shared" si="94"/>
        <v>0.82237974683544124</v>
      </c>
      <c r="L652" s="10">
        <f t="shared" si="94"/>
        <v>0.82237974683544124</v>
      </c>
      <c r="M652" s="10">
        <f t="shared" si="94"/>
        <v>0.82237974683544124</v>
      </c>
      <c r="N652" s="10">
        <f t="shared" si="94"/>
        <v>0.82237974683544124</v>
      </c>
      <c r="O652" s="10">
        <f t="shared" si="94"/>
        <v>0.82237974683544124</v>
      </c>
      <c r="P652" s="10">
        <f t="shared" si="94"/>
        <v>0.82237974683544124</v>
      </c>
      <c r="Q652" s="10">
        <f t="shared" si="94"/>
        <v>0.82237974683544124</v>
      </c>
      <c r="R652" s="10">
        <f t="shared" si="94"/>
        <v>0.82237974683544124</v>
      </c>
      <c r="S652" s="10">
        <f t="shared" si="94"/>
        <v>0.82237974683544124</v>
      </c>
      <c r="T652" s="10">
        <f t="shared" si="94"/>
        <v>0.82237974683544124</v>
      </c>
      <c r="U652" s="10">
        <f t="shared" si="94"/>
        <v>0.82237974683544124</v>
      </c>
      <c r="V652" s="10">
        <f t="shared" si="94"/>
        <v>0.82237974683544124</v>
      </c>
      <c r="W652" s="10">
        <f t="shared" si="94"/>
        <v>0.82237974683544124</v>
      </c>
      <c r="X652" s="10">
        <f t="shared" si="94"/>
        <v>0.82237974683544124</v>
      </c>
      <c r="Y652" s="10">
        <f t="shared" si="94"/>
        <v>0.82237974683544124</v>
      </c>
      <c r="Z652" s="10">
        <f t="shared" si="94"/>
        <v>0.82237974683544124</v>
      </c>
      <c r="AA652" s="10">
        <f t="shared" si="94"/>
        <v>0.82237974683544124</v>
      </c>
      <c r="AB652" s="10">
        <f t="shared" si="94"/>
        <v>0.82237974683544124</v>
      </c>
      <c r="AC652" s="10">
        <f t="shared" si="94"/>
        <v>0.82237974683544124</v>
      </c>
    </row>
    <row r="653" spans="1:29" x14ac:dyDescent="0.25">
      <c r="A653" s="2">
        <v>652</v>
      </c>
      <c r="B653" s="3">
        <v>44549</v>
      </c>
      <c r="C653" s="10">
        <f t="shared" si="92"/>
        <v>0.82248101265822604</v>
      </c>
      <c r="D653" s="10">
        <f t="shared" si="93"/>
        <v>0.82248101265822604</v>
      </c>
      <c r="E653" s="10">
        <f t="shared" si="94"/>
        <v>0.82248101265822604</v>
      </c>
      <c r="F653" s="10">
        <f t="shared" si="94"/>
        <v>0.82248101265822604</v>
      </c>
      <c r="G653" s="10">
        <f t="shared" si="94"/>
        <v>0.82248101265822604</v>
      </c>
      <c r="H653" s="10">
        <f t="shared" si="94"/>
        <v>0.82248101265822604</v>
      </c>
      <c r="I653" s="10">
        <f t="shared" si="94"/>
        <v>0.82248101265822604</v>
      </c>
      <c r="J653" s="10">
        <f t="shared" si="94"/>
        <v>0.82248101265822604</v>
      </c>
      <c r="K653" s="10">
        <f t="shared" si="94"/>
        <v>0.82248101265822604</v>
      </c>
      <c r="L653" s="10">
        <f t="shared" si="94"/>
        <v>0.82248101265822604</v>
      </c>
      <c r="M653" s="10">
        <f t="shared" si="94"/>
        <v>0.82248101265822604</v>
      </c>
      <c r="N653" s="10">
        <f t="shared" si="94"/>
        <v>0.82248101265822604</v>
      </c>
      <c r="O653" s="10">
        <f t="shared" si="94"/>
        <v>0.82248101265822604</v>
      </c>
      <c r="P653" s="10">
        <f t="shared" si="94"/>
        <v>0.82248101265822604</v>
      </c>
      <c r="Q653" s="10">
        <f t="shared" si="94"/>
        <v>0.82248101265822604</v>
      </c>
      <c r="R653" s="10">
        <f t="shared" si="94"/>
        <v>0.82248101265822604</v>
      </c>
      <c r="S653" s="10">
        <f t="shared" si="94"/>
        <v>0.82248101265822604</v>
      </c>
      <c r="T653" s="10">
        <f t="shared" si="94"/>
        <v>0.82248101265822604</v>
      </c>
      <c r="U653" s="10">
        <f t="shared" si="94"/>
        <v>0.82248101265822604</v>
      </c>
      <c r="V653" s="10">
        <f t="shared" si="94"/>
        <v>0.82248101265822604</v>
      </c>
      <c r="W653" s="10">
        <f t="shared" si="94"/>
        <v>0.82248101265822604</v>
      </c>
      <c r="X653" s="10">
        <f t="shared" si="94"/>
        <v>0.82248101265822604</v>
      </c>
      <c r="Y653" s="10">
        <f t="shared" si="94"/>
        <v>0.82248101265822604</v>
      </c>
      <c r="Z653" s="10">
        <f t="shared" si="94"/>
        <v>0.82248101265822604</v>
      </c>
      <c r="AA653" s="10">
        <f t="shared" si="94"/>
        <v>0.82248101265822604</v>
      </c>
      <c r="AB653" s="10">
        <f t="shared" si="94"/>
        <v>0.82248101265822604</v>
      </c>
      <c r="AC653" s="10">
        <f t="shared" si="94"/>
        <v>0.82248101265822604</v>
      </c>
    </row>
    <row r="654" spans="1:29" x14ac:dyDescent="0.25">
      <c r="A654" s="2">
        <v>653</v>
      </c>
      <c r="B654" s="3">
        <v>44550</v>
      </c>
      <c r="C654" s="10">
        <f t="shared" si="92"/>
        <v>0.82258227848101084</v>
      </c>
      <c r="D654" s="10">
        <f t="shared" si="93"/>
        <v>0.82258227848101084</v>
      </c>
      <c r="E654" s="10">
        <f t="shared" si="94"/>
        <v>0.82258227848101084</v>
      </c>
      <c r="F654" s="10">
        <f t="shared" si="94"/>
        <v>0.82258227848101084</v>
      </c>
      <c r="G654" s="10">
        <f t="shared" si="94"/>
        <v>0.82258227848101084</v>
      </c>
      <c r="H654" s="10">
        <f t="shared" si="94"/>
        <v>0.82258227848101084</v>
      </c>
      <c r="I654" s="10">
        <f t="shared" si="94"/>
        <v>0.82258227848101084</v>
      </c>
      <c r="J654" s="10">
        <f t="shared" si="94"/>
        <v>0.82258227848101084</v>
      </c>
      <c r="K654" s="10">
        <f t="shared" si="94"/>
        <v>0.82258227848101084</v>
      </c>
      <c r="L654" s="10">
        <f t="shared" si="94"/>
        <v>0.82258227848101084</v>
      </c>
      <c r="M654" s="10">
        <f t="shared" si="94"/>
        <v>0.82258227848101084</v>
      </c>
      <c r="N654" s="10">
        <f t="shared" si="94"/>
        <v>0.82258227848101084</v>
      </c>
      <c r="O654" s="10">
        <f t="shared" si="94"/>
        <v>0.82258227848101084</v>
      </c>
      <c r="P654" s="10">
        <f t="shared" si="94"/>
        <v>0.82258227848101084</v>
      </c>
      <c r="Q654" s="10">
        <f t="shared" si="94"/>
        <v>0.82258227848101084</v>
      </c>
      <c r="R654" s="10">
        <f t="shared" si="94"/>
        <v>0.82258227848101084</v>
      </c>
      <c r="S654" s="10">
        <f t="shared" si="94"/>
        <v>0.82258227848101084</v>
      </c>
      <c r="T654" s="10">
        <f t="shared" si="94"/>
        <v>0.82258227848101084</v>
      </c>
      <c r="U654" s="10">
        <f t="shared" si="94"/>
        <v>0.82258227848101084</v>
      </c>
      <c r="V654" s="10">
        <f t="shared" si="94"/>
        <v>0.82258227848101084</v>
      </c>
      <c r="W654" s="10">
        <f t="shared" si="94"/>
        <v>0.82258227848101084</v>
      </c>
      <c r="X654" s="10">
        <f t="shared" si="94"/>
        <v>0.82258227848101084</v>
      </c>
      <c r="Y654" s="10">
        <f t="shared" si="94"/>
        <v>0.82258227848101084</v>
      </c>
      <c r="Z654" s="10">
        <f t="shared" si="94"/>
        <v>0.82258227848101084</v>
      </c>
      <c r="AA654" s="10">
        <f t="shared" si="94"/>
        <v>0.82258227848101084</v>
      </c>
      <c r="AB654" s="10">
        <f t="shared" si="94"/>
        <v>0.82258227848101084</v>
      </c>
      <c r="AC654" s="10">
        <f t="shared" si="94"/>
        <v>0.82258227848101084</v>
      </c>
    </row>
    <row r="655" spans="1:29" x14ac:dyDescent="0.25">
      <c r="A655" s="2">
        <v>654</v>
      </c>
      <c r="B655" s="3">
        <v>44551</v>
      </c>
      <c r="C655" s="10">
        <f t="shared" si="92"/>
        <v>0.82268354430379564</v>
      </c>
      <c r="D655" s="10">
        <f t="shared" si="93"/>
        <v>0.82268354430379564</v>
      </c>
      <c r="E655" s="10">
        <f t="shared" si="94"/>
        <v>0.82268354430379564</v>
      </c>
      <c r="F655" s="10">
        <f t="shared" si="94"/>
        <v>0.82268354430379564</v>
      </c>
      <c r="G655" s="10">
        <f t="shared" si="94"/>
        <v>0.82268354430379564</v>
      </c>
      <c r="H655" s="10">
        <f t="shared" si="94"/>
        <v>0.82268354430379564</v>
      </c>
      <c r="I655" s="10">
        <f t="shared" si="94"/>
        <v>0.82268354430379564</v>
      </c>
      <c r="J655" s="10">
        <f t="shared" si="94"/>
        <v>0.82268354430379564</v>
      </c>
      <c r="K655" s="10">
        <f t="shared" si="94"/>
        <v>0.82268354430379564</v>
      </c>
      <c r="L655" s="10">
        <f t="shared" si="94"/>
        <v>0.82268354430379564</v>
      </c>
      <c r="M655" s="10">
        <f t="shared" si="94"/>
        <v>0.82268354430379564</v>
      </c>
      <c r="N655" s="10">
        <f t="shared" si="94"/>
        <v>0.82268354430379564</v>
      </c>
      <c r="O655" s="10">
        <f t="shared" si="94"/>
        <v>0.82268354430379564</v>
      </c>
      <c r="P655" s="10">
        <f t="shared" si="94"/>
        <v>0.82268354430379564</v>
      </c>
      <c r="Q655" s="10">
        <f t="shared" si="94"/>
        <v>0.82268354430379564</v>
      </c>
      <c r="R655" s="10">
        <f t="shared" si="94"/>
        <v>0.82268354430379564</v>
      </c>
      <c r="S655" s="10">
        <f t="shared" si="94"/>
        <v>0.82268354430379564</v>
      </c>
      <c r="T655" s="10">
        <f t="shared" si="94"/>
        <v>0.82268354430379564</v>
      </c>
      <c r="U655" s="10">
        <f t="shared" si="94"/>
        <v>0.82268354430379564</v>
      </c>
      <c r="V655" s="10">
        <f t="shared" si="94"/>
        <v>0.82268354430379564</v>
      </c>
      <c r="W655" s="10">
        <f t="shared" si="94"/>
        <v>0.82268354430379564</v>
      </c>
      <c r="X655" s="10">
        <f t="shared" si="94"/>
        <v>0.82268354430379564</v>
      </c>
      <c r="Y655" s="10">
        <f t="shared" si="94"/>
        <v>0.82268354430379564</v>
      </c>
      <c r="Z655" s="10">
        <f t="shared" si="94"/>
        <v>0.82268354430379564</v>
      </c>
      <c r="AA655" s="10">
        <f t="shared" si="94"/>
        <v>0.82268354430379564</v>
      </c>
      <c r="AB655" s="10">
        <f t="shared" si="94"/>
        <v>0.82268354430379564</v>
      </c>
      <c r="AC655" s="10">
        <f t="shared" si="94"/>
        <v>0.82268354430379564</v>
      </c>
    </row>
    <row r="656" spans="1:29" x14ac:dyDescent="0.25">
      <c r="A656" s="2">
        <v>655</v>
      </c>
      <c r="B656" s="3">
        <v>44552</v>
      </c>
      <c r="C656" s="10">
        <f t="shared" si="92"/>
        <v>0.82278481012658045</v>
      </c>
      <c r="D656" s="10">
        <f t="shared" si="93"/>
        <v>0.82278481012658045</v>
      </c>
      <c r="E656" s="10">
        <f t="shared" si="94"/>
        <v>0.82278481012658045</v>
      </c>
      <c r="F656" s="10">
        <f t="shared" si="94"/>
        <v>0.82278481012658045</v>
      </c>
      <c r="G656" s="10">
        <f t="shared" si="94"/>
        <v>0.82278481012658045</v>
      </c>
      <c r="H656" s="10">
        <f t="shared" si="94"/>
        <v>0.82278481012658045</v>
      </c>
      <c r="I656" s="10">
        <f t="shared" si="94"/>
        <v>0.82278481012658045</v>
      </c>
      <c r="J656" s="10">
        <f t="shared" si="94"/>
        <v>0.82278481012658045</v>
      </c>
      <c r="K656" s="10">
        <f t="shared" si="94"/>
        <v>0.82278481012658045</v>
      </c>
      <c r="L656" s="10">
        <f t="shared" si="94"/>
        <v>0.82278481012658045</v>
      </c>
      <c r="M656" s="10">
        <f t="shared" si="94"/>
        <v>0.82278481012658045</v>
      </c>
      <c r="N656" s="10">
        <f t="shared" si="94"/>
        <v>0.82278481012658045</v>
      </c>
      <c r="O656" s="10">
        <f t="shared" si="94"/>
        <v>0.82278481012658045</v>
      </c>
      <c r="P656" s="10">
        <f t="shared" si="94"/>
        <v>0.82278481012658045</v>
      </c>
      <c r="Q656" s="10">
        <f t="shared" si="94"/>
        <v>0.82278481012658045</v>
      </c>
      <c r="R656" s="10">
        <f t="shared" si="94"/>
        <v>0.82278481012658045</v>
      </c>
      <c r="S656" s="10">
        <f t="shared" si="94"/>
        <v>0.82278481012658045</v>
      </c>
      <c r="T656" s="10">
        <f t="shared" si="94"/>
        <v>0.82278481012658045</v>
      </c>
      <c r="U656" s="10">
        <f t="shared" si="94"/>
        <v>0.82278481012658045</v>
      </c>
      <c r="V656" s="10">
        <f t="shared" si="94"/>
        <v>0.82278481012658045</v>
      </c>
      <c r="W656" s="10">
        <f t="shared" si="94"/>
        <v>0.82278481012658045</v>
      </c>
      <c r="X656" s="10">
        <f t="shared" si="94"/>
        <v>0.82278481012658045</v>
      </c>
      <c r="Y656" s="10">
        <f t="shared" si="94"/>
        <v>0.82278481012658045</v>
      </c>
      <c r="Z656" s="10">
        <f t="shared" si="94"/>
        <v>0.82278481012658045</v>
      </c>
      <c r="AA656" s="10">
        <f t="shared" si="94"/>
        <v>0.82278481012658045</v>
      </c>
      <c r="AB656" s="10">
        <f t="shared" si="94"/>
        <v>0.82278481012658045</v>
      </c>
      <c r="AC656" s="10">
        <f t="shared" si="94"/>
        <v>0.82278481012658045</v>
      </c>
    </row>
    <row r="657" spans="1:29" x14ac:dyDescent="0.25">
      <c r="A657" s="2">
        <v>656</v>
      </c>
      <c r="B657" s="3">
        <v>44553</v>
      </c>
      <c r="C657" s="10">
        <f t="shared" si="92"/>
        <v>0.82288607594936525</v>
      </c>
      <c r="D657" s="10">
        <f t="shared" si="93"/>
        <v>0.82288607594936525</v>
      </c>
      <c r="E657" s="10">
        <f t="shared" si="94"/>
        <v>0.82288607594936525</v>
      </c>
      <c r="F657" s="10">
        <f t="shared" si="94"/>
        <v>0.82288607594936525</v>
      </c>
      <c r="G657" s="10">
        <f t="shared" si="94"/>
        <v>0.82288607594936525</v>
      </c>
      <c r="H657" s="10">
        <f t="shared" si="94"/>
        <v>0.82288607594936525</v>
      </c>
      <c r="I657" s="10">
        <f t="shared" si="94"/>
        <v>0.82288607594936525</v>
      </c>
      <c r="J657" s="10">
        <f t="shared" si="94"/>
        <v>0.82288607594936525</v>
      </c>
      <c r="K657" s="10">
        <f t="shared" si="94"/>
        <v>0.82288607594936525</v>
      </c>
      <c r="L657" s="10">
        <f t="shared" si="94"/>
        <v>0.82288607594936525</v>
      </c>
      <c r="M657" s="10">
        <f t="shared" si="94"/>
        <v>0.82288607594936525</v>
      </c>
      <c r="N657" s="10">
        <f t="shared" si="94"/>
        <v>0.82288607594936525</v>
      </c>
      <c r="O657" s="10">
        <f t="shared" si="94"/>
        <v>0.82288607594936525</v>
      </c>
      <c r="P657" s="10">
        <f t="shared" si="94"/>
        <v>0.82288607594936525</v>
      </c>
      <c r="Q657" s="10">
        <f t="shared" si="94"/>
        <v>0.82288607594936525</v>
      </c>
      <c r="R657" s="10">
        <f t="shared" si="94"/>
        <v>0.82288607594936525</v>
      </c>
      <c r="S657" s="10">
        <f t="shared" si="94"/>
        <v>0.82288607594936525</v>
      </c>
      <c r="T657" s="10">
        <f t="shared" si="94"/>
        <v>0.82288607594936525</v>
      </c>
      <c r="U657" s="10">
        <f t="shared" si="94"/>
        <v>0.82288607594936525</v>
      </c>
      <c r="V657" s="10">
        <f t="shared" si="94"/>
        <v>0.82288607594936525</v>
      </c>
      <c r="W657" s="10">
        <f t="shared" si="94"/>
        <v>0.82288607594936525</v>
      </c>
      <c r="X657" s="10">
        <f t="shared" si="94"/>
        <v>0.82288607594936525</v>
      </c>
      <c r="Y657" s="10">
        <f t="shared" si="94"/>
        <v>0.82288607594936525</v>
      </c>
      <c r="Z657" s="10">
        <f t="shared" si="94"/>
        <v>0.82288607594936525</v>
      </c>
      <c r="AA657" s="10">
        <f t="shared" si="94"/>
        <v>0.82288607594936525</v>
      </c>
      <c r="AB657" s="10">
        <f t="shared" si="94"/>
        <v>0.82288607594936525</v>
      </c>
      <c r="AC657" s="10">
        <f t="shared" si="94"/>
        <v>0.82288607594936525</v>
      </c>
    </row>
    <row r="658" spans="1:29" x14ac:dyDescent="0.25">
      <c r="A658" s="2">
        <v>657</v>
      </c>
      <c r="B658" s="3">
        <v>44554</v>
      </c>
      <c r="C658" s="10">
        <f t="shared" si="92"/>
        <v>0.82298734177215005</v>
      </c>
      <c r="D658" s="10">
        <f t="shared" si="93"/>
        <v>0.82298734177215005</v>
      </c>
      <c r="E658" s="10">
        <f t="shared" si="94"/>
        <v>0.82298734177215005</v>
      </c>
      <c r="F658" s="10">
        <f t="shared" si="94"/>
        <v>0.82298734177215005</v>
      </c>
      <c r="G658" s="10">
        <f t="shared" si="94"/>
        <v>0.82298734177215005</v>
      </c>
      <c r="H658" s="10">
        <f t="shared" si="94"/>
        <v>0.82298734177215005</v>
      </c>
      <c r="I658" s="10">
        <f t="shared" si="94"/>
        <v>0.82298734177215005</v>
      </c>
      <c r="J658" s="10">
        <f t="shared" si="94"/>
        <v>0.82298734177215005</v>
      </c>
      <c r="K658" s="10">
        <f t="shared" si="94"/>
        <v>0.82298734177215005</v>
      </c>
      <c r="L658" s="10">
        <f t="shared" si="94"/>
        <v>0.82298734177215005</v>
      </c>
      <c r="M658" s="10">
        <f t="shared" si="94"/>
        <v>0.82298734177215005</v>
      </c>
      <c r="N658" s="10">
        <f t="shared" si="94"/>
        <v>0.82298734177215005</v>
      </c>
      <c r="O658" s="10">
        <f t="shared" si="94"/>
        <v>0.82298734177215005</v>
      </c>
      <c r="P658" s="10">
        <f t="shared" si="94"/>
        <v>0.82298734177215005</v>
      </c>
      <c r="Q658" s="10">
        <f t="shared" si="94"/>
        <v>0.82298734177215005</v>
      </c>
      <c r="R658" s="10">
        <f t="shared" si="94"/>
        <v>0.82298734177215005</v>
      </c>
      <c r="S658" s="10">
        <f t="shared" si="94"/>
        <v>0.82298734177215005</v>
      </c>
      <c r="T658" s="10">
        <f t="shared" si="94"/>
        <v>0.82298734177215005</v>
      </c>
      <c r="U658" s="10">
        <f t="shared" si="94"/>
        <v>0.82298734177215005</v>
      </c>
      <c r="V658" s="10">
        <f t="shared" si="94"/>
        <v>0.82298734177215005</v>
      </c>
      <c r="W658" s="10">
        <f t="shared" si="94"/>
        <v>0.82298734177215005</v>
      </c>
      <c r="X658" s="10">
        <f t="shared" si="94"/>
        <v>0.82298734177215005</v>
      </c>
      <c r="Y658" s="10">
        <f t="shared" si="94"/>
        <v>0.82298734177215005</v>
      </c>
      <c r="Z658" s="10">
        <f t="shared" si="94"/>
        <v>0.82298734177215005</v>
      </c>
      <c r="AA658" s="10">
        <f t="shared" si="94"/>
        <v>0.82298734177215005</v>
      </c>
      <c r="AB658" s="10">
        <f t="shared" si="94"/>
        <v>0.82298734177215005</v>
      </c>
      <c r="AC658" s="10">
        <f t="shared" si="94"/>
        <v>0.82298734177215005</v>
      </c>
    </row>
    <row r="659" spans="1:29" x14ac:dyDescent="0.25">
      <c r="A659" s="2">
        <v>658</v>
      </c>
      <c r="B659" s="3">
        <v>44555</v>
      </c>
      <c r="C659" s="10">
        <f t="shared" si="92"/>
        <v>0.82308860759493485</v>
      </c>
      <c r="D659" s="10">
        <f t="shared" si="93"/>
        <v>0.82308860759493485</v>
      </c>
      <c r="E659" s="10">
        <f t="shared" si="94"/>
        <v>0.82308860759493485</v>
      </c>
      <c r="F659" s="10">
        <f t="shared" si="94"/>
        <v>0.82308860759493485</v>
      </c>
      <c r="G659" s="10">
        <f t="shared" si="94"/>
        <v>0.82308860759493485</v>
      </c>
      <c r="H659" s="10">
        <f t="shared" si="94"/>
        <v>0.82308860759493485</v>
      </c>
      <c r="I659" s="10">
        <f t="shared" si="94"/>
        <v>0.82308860759493485</v>
      </c>
      <c r="J659" s="10">
        <f t="shared" si="94"/>
        <v>0.82308860759493485</v>
      </c>
      <c r="K659" s="10">
        <f t="shared" si="94"/>
        <v>0.82308860759493485</v>
      </c>
      <c r="L659" s="10">
        <f t="shared" si="94"/>
        <v>0.82308860759493485</v>
      </c>
      <c r="M659" s="10">
        <f t="shared" si="94"/>
        <v>0.82308860759493485</v>
      </c>
      <c r="N659" s="10">
        <f t="shared" si="94"/>
        <v>0.82308860759493485</v>
      </c>
      <c r="O659" s="10">
        <f t="shared" si="94"/>
        <v>0.82308860759493485</v>
      </c>
      <c r="P659" s="10">
        <f t="shared" si="94"/>
        <v>0.82308860759493485</v>
      </c>
      <c r="Q659" s="10">
        <f t="shared" si="94"/>
        <v>0.82308860759493485</v>
      </c>
      <c r="R659" s="10">
        <f t="shared" si="94"/>
        <v>0.82308860759493485</v>
      </c>
      <c r="S659" s="10">
        <f t="shared" si="94"/>
        <v>0.82308860759493485</v>
      </c>
      <c r="T659" s="10">
        <f t="shared" si="94"/>
        <v>0.82308860759493485</v>
      </c>
      <c r="U659" s="10">
        <f t="shared" si="94"/>
        <v>0.82308860759493485</v>
      </c>
      <c r="V659" s="10">
        <f t="shared" si="94"/>
        <v>0.82308860759493485</v>
      </c>
      <c r="W659" s="10">
        <f t="shared" si="94"/>
        <v>0.82308860759493485</v>
      </c>
      <c r="X659" s="10">
        <f t="shared" si="94"/>
        <v>0.82308860759493485</v>
      </c>
      <c r="Y659" s="10">
        <f t="shared" si="94"/>
        <v>0.82308860759493485</v>
      </c>
      <c r="Z659" s="10">
        <f t="shared" si="94"/>
        <v>0.82308860759493485</v>
      </c>
      <c r="AA659" s="10">
        <f t="shared" si="94"/>
        <v>0.82308860759493485</v>
      </c>
      <c r="AB659" s="10">
        <f t="shared" si="94"/>
        <v>0.82308860759493485</v>
      </c>
      <c r="AC659" s="10">
        <f t="shared" si="94"/>
        <v>0.82308860759493485</v>
      </c>
    </row>
    <row r="660" spans="1:29" x14ac:dyDescent="0.25">
      <c r="A660" s="2">
        <v>659</v>
      </c>
      <c r="B660" s="3">
        <v>44556</v>
      </c>
      <c r="C660" s="10">
        <f t="shared" si="92"/>
        <v>0.82318987341771965</v>
      </c>
      <c r="D660" s="10">
        <f t="shared" si="93"/>
        <v>0.82318987341771965</v>
      </c>
      <c r="E660" s="10">
        <f t="shared" si="94"/>
        <v>0.82318987341771965</v>
      </c>
      <c r="F660" s="10">
        <f t="shared" si="94"/>
        <v>0.82318987341771965</v>
      </c>
      <c r="G660" s="10">
        <f t="shared" si="94"/>
        <v>0.82318987341771965</v>
      </c>
      <c r="H660" s="10">
        <f t="shared" si="94"/>
        <v>0.82318987341771965</v>
      </c>
      <c r="I660" s="10">
        <f t="shared" si="94"/>
        <v>0.82318987341771965</v>
      </c>
      <c r="J660" s="10">
        <f t="shared" si="94"/>
        <v>0.82318987341771965</v>
      </c>
      <c r="K660" s="10">
        <f t="shared" si="94"/>
        <v>0.82318987341771965</v>
      </c>
      <c r="L660" s="10">
        <f t="shared" si="94"/>
        <v>0.82318987341771965</v>
      </c>
      <c r="M660" s="10">
        <f t="shared" si="94"/>
        <v>0.82318987341771965</v>
      </c>
      <c r="N660" s="10">
        <f t="shared" si="94"/>
        <v>0.82318987341771965</v>
      </c>
      <c r="O660" s="10">
        <f t="shared" si="94"/>
        <v>0.82318987341771965</v>
      </c>
      <c r="P660" s="10">
        <f t="shared" si="94"/>
        <v>0.82318987341771965</v>
      </c>
      <c r="Q660" s="10">
        <f t="shared" si="94"/>
        <v>0.82318987341771965</v>
      </c>
      <c r="R660" s="10">
        <f t="shared" si="94"/>
        <v>0.82318987341771965</v>
      </c>
      <c r="S660" s="10">
        <f t="shared" si="94"/>
        <v>0.82318987341771965</v>
      </c>
      <c r="T660" s="10">
        <f t="shared" si="94"/>
        <v>0.82318987341771965</v>
      </c>
      <c r="U660" s="10">
        <f t="shared" si="94"/>
        <v>0.82318987341771965</v>
      </c>
      <c r="V660" s="10">
        <f t="shared" si="94"/>
        <v>0.82318987341771965</v>
      </c>
      <c r="W660" s="10">
        <f t="shared" si="94"/>
        <v>0.82318987341771965</v>
      </c>
      <c r="X660" s="10">
        <f t="shared" si="94"/>
        <v>0.82318987341771965</v>
      </c>
      <c r="Y660" s="10">
        <f t="shared" si="94"/>
        <v>0.82318987341771965</v>
      </c>
      <c r="Z660" s="10">
        <f t="shared" si="94"/>
        <v>0.82318987341771965</v>
      </c>
      <c r="AA660" s="10">
        <f t="shared" si="94"/>
        <v>0.82318987341771965</v>
      </c>
      <c r="AB660" s="10">
        <f t="shared" si="94"/>
        <v>0.82318987341771965</v>
      </c>
      <c r="AC660" s="10">
        <f t="shared" si="94"/>
        <v>0.82318987341771965</v>
      </c>
    </row>
    <row r="661" spans="1:29" x14ac:dyDescent="0.25">
      <c r="A661" s="2">
        <v>660</v>
      </c>
      <c r="B661" s="3">
        <v>44557</v>
      </c>
      <c r="C661" s="10">
        <f t="shared" si="92"/>
        <v>0.82329113924050445</v>
      </c>
      <c r="D661" s="10">
        <f t="shared" si="93"/>
        <v>0.82329113924050445</v>
      </c>
      <c r="E661" s="10">
        <f t="shared" si="94"/>
        <v>0.82329113924050445</v>
      </c>
      <c r="F661" s="10">
        <f t="shared" si="94"/>
        <v>0.82329113924050445</v>
      </c>
      <c r="G661" s="10">
        <f t="shared" si="94"/>
        <v>0.82329113924050445</v>
      </c>
      <c r="H661" s="10">
        <f t="shared" si="94"/>
        <v>0.82329113924050445</v>
      </c>
      <c r="I661" s="10">
        <f t="shared" si="94"/>
        <v>0.82329113924050445</v>
      </c>
      <c r="J661" s="10">
        <f t="shared" si="94"/>
        <v>0.82329113924050445</v>
      </c>
      <c r="K661" s="10">
        <f t="shared" si="94"/>
        <v>0.82329113924050445</v>
      </c>
      <c r="L661" s="10">
        <f t="shared" si="94"/>
        <v>0.82329113924050445</v>
      </c>
      <c r="M661" s="10">
        <f t="shared" si="94"/>
        <v>0.82329113924050445</v>
      </c>
      <c r="N661" s="10">
        <f t="shared" si="94"/>
        <v>0.82329113924050445</v>
      </c>
      <c r="O661" s="10">
        <f t="shared" si="94"/>
        <v>0.82329113924050445</v>
      </c>
      <c r="P661" s="10">
        <f t="shared" si="94"/>
        <v>0.82329113924050445</v>
      </c>
      <c r="Q661" s="10">
        <f t="shared" si="94"/>
        <v>0.82329113924050445</v>
      </c>
      <c r="R661" s="10">
        <f t="shared" si="94"/>
        <v>0.82329113924050445</v>
      </c>
      <c r="S661" s="10">
        <f t="shared" si="94"/>
        <v>0.82329113924050445</v>
      </c>
      <c r="T661" s="10">
        <f t="shared" si="94"/>
        <v>0.82329113924050445</v>
      </c>
      <c r="U661" s="10">
        <f t="shared" si="94"/>
        <v>0.82329113924050445</v>
      </c>
      <c r="V661" s="10">
        <f t="shared" si="94"/>
        <v>0.82329113924050445</v>
      </c>
      <c r="W661" s="10">
        <f t="shared" si="94"/>
        <v>0.82329113924050445</v>
      </c>
      <c r="X661" s="10">
        <f t="shared" si="94"/>
        <v>0.82329113924050445</v>
      </c>
      <c r="Y661" s="10">
        <f t="shared" si="94"/>
        <v>0.82329113924050445</v>
      </c>
      <c r="Z661" s="10">
        <f t="shared" si="94"/>
        <v>0.82329113924050445</v>
      </c>
      <c r="AA661" s="10">
        <f t="shared" si="94"/>
        <v>0.82329113924050445</v>
      </c>
      <c r="AB661" s="10">
        <f t="shared" si="94"/>
        <v>0.82329113924050445</v>
      </c>
      <c r="AC661" s="10">
        <f t="shared" si="94"/>
        <v>0.82329113924050445</v>
      </c>
    </row>
    <row r="662" spans="1:29" x14ac:dyDescent="0.25">
      <c r="A662" s="2">
        <v>661</v>
      </c>
      <c r="B662" s="3">
        <v>44558</v>
      </c>
      <c r="C662" s="10">
        <f t="shared" si="92"/>
        <v>0.82339240506328926</v>
      </c>
      <c r="D662" s="10">
        <f t="shared" si="93"/>
        <v>0.82339240506328926</v>
      </c>
      <c r="E662" s="10">
        <f t="shared" si="94"/>
        <v>0.82339240506328926</v>
      </c>
      <c r="F662" s="10">
        <f t="shared" si="94"/>
        <v>0.82339240506328926</v>
      </c>
      <c r="G662" s="10">
        <f t="shared" si="94"/>
        <v>0.82339240506328926</v>
      </c>
      <c r="H662" s="10">
        <f t="shared" si="94"/>
        <v>0.82339240506328926</v>
      </c>
      <c r="I662" s="10">
        <f t="shared" si="94"/>
        <v>0.82339240506328926</v>
      </c>
      <c r="J662" s="10">
        <f t="shared" ref="E662:AC672" si="95">I662</f>
        <v>0.82339240506328926</v>
      </c>
      <c r="K662" s="10">
        <f t="shared" si="95"/>
        <v>0.82339240506328926</v>
      </c>
      <c r="L662" s="10">
        <f t="shared" si="95"/>
        <v>0.82339240506328926</v>
      </c>
      <c r="M662" s="10">
        <f t="shared" si="95"/>
        <v>0.82339240506328926</v>
      </c>
      <c r="N662" s="10">
        <f t="shared" si="95"/>
        <v>0.82339240506328926</v>
      </c>
      <c r="O662" s="10">
        <f t="shared" si="95"/>
        <v>0.82339240506328926</v>
      </c>
      <c r="P662" s="10">
        <f t="shared" si="95"/>
        <v>0.82339240506328926</v>
      </c>
      <c r="Q662" s="10">
        <f t="shared" si="95"/>
        <v>0.82339240506328926</v>
      </c>
      <c r="R662" s="10">
        <f t="shared" si="95"/>
        <v>0.82339240506328926</v>
      </c>
      <c r="S662" s="10">
        <f t="shared" si="95"/>
        <v>0.82339240506328926</v>
      </c>
      <c r="T662" s="10">
        <f t="shared" si="95"/>
        <v>0.82339240506328926</v>
      </c>
      <c r="U662" s="10">
        <f t="shared" si="95"/>
        <v>0.82339240506328926</v>
      </c>
      <c r="V662" s="10">
        <f t="shared" si="95"/>
        <v>0.82339240506328926</v>
      </c>
      <c r="W662" s="10">
        <f t="shared" si="95"/>
        <v>0.82339240506328926</v>
      </c>
      <c r="X662" s="10">
        <f t="shared" si="95"/>
        <v>0.82339240506328926</v>
      </c>
      <c r="Y662" s="10">
        <f t="shared" si="95"/>
        <v>0.82339240506328926</v>
      </c>
      <c r="Z662" s="10">
        <f t="shared" si="95"/>
        <v>0.82339240506328926</v>
      </c>
      <c r="AA662" s="10">
        <f t="shared" si="95"/>
        <v>0.82339240506328926</v>
      </c>
      <c r="AB662" s="10">
        <f t="shared" si="95"/>
        <v>0.82339240506328926</v>
      </c>
      <c r="AC662" s="10">
        <f t="shared" si="95"/>
        <v>0.82339240506328926</v>
      </c>
    </row>
    <row r="663" spans="1:29" x14ac:dyDescent="0.25">
      <c r="A663" s="2">
        <v>662</v>
      </c>
      <c r="B663" s="3">
        <v>44559</v>
      </c>
      <c r="C663" s="10">
        <f t="shared" si="92"/>
        <v>0.82349367088607406</v>
      </c>
      <c r="D663" s="10">
        <f t="shared" si="93"/>
        <v>0.82349367088607406</v>
      </c>
      <c r="E663" s="10">
        <f t="shared" si="95"/>
        <v>0.82349367088607406</v>
      </c>
      <c r="F663" s="10">
        <f t="shared" si="95"/>
        <v>0.82349367088607406</v>
      </c>
      <c r="G663" s="10">
        <f t="shared" si="95"/>
        <v>0.82349367088607406</v>
      </c>
      <c r="H663" s="10">
        <f t="shared" si="95"/>
        <v>0.82349367088607406</v>
      </c>
      <c r="I663" s="10">
        <f t="shared" si="95"/>
        <v>0.82349367088607406</v>
      </c>
      <c r="J663" s="10">
        <f t="shared" si="95"/>
        <v>0.82349367088607406</v>
      </c>
      <c r="K663" s="10">
        <f t="shared" si="95"/>
        <v>0.82349367088607406</v>
      </c>
      <c r="L663" s="10">
        <f t="shared" si="95"/>
        <v>0.82349367088607406</v>
      </c>
      <c r="M663" s="10">
        <f t="shared" si="95"/>
        <v>0.82349367088607406</v>
      </c>
      <c r="N663" s="10">
        <f t="shared" si="95"/>
        <v>0.82349367088607406</v>
      </c>
      <c r="O663" s="10">
        <f t="shared" si="95"/>
        <v>0.82349367088607406</v>
      </c>
      <c r="P663" s="10">
        <f t="shared" si="95"/>
        <v>0.82349367088607406</v>
      </c>
      <c r="Q663" s="10">
        <f t="shared" si="95"/>
        <v>0.82349367088607406</v>
      </c>
      <c r="R663" s="10">
        <f t="shared" si="95"/>
        <v>0.82349367088607406</v>
      </c>
      <c r="S663" s="10">
        <f t="shared" si="95"/>
        <v>0.82349367088607406</v>
      </c>
      <c r="T663" s="10">
        <f t="shared" si="95"/>
        <v>0.82349367088607406</v>
      </c>
      <c r="U663" s="10">
        <f t="shared" si="95"/>
        <v>0.82349367088607406</v>
      </c>
      <c r="V663" s="10">
        <f t="shared" si="95"/>
        <v>0.82349367088607406</v>
      </c>
      <c r="W663" s="10">
        <f t="shared" si="95"/>
        <v>0.82349367088607406</v>
      </c>
      <c r="X663" s="10">
        <f t="shared" si="95"/>
        <v>0.82349367088607406</v>
      </c>
      <c r="Y663" s="10">
        <f t="shared" si="95"/>
        <v>0.82349367088607406</v>
      </c>
      <c r="Z663" s="10">
        <f t="shared" si="95"/>
        <v>0.82349367088607406</v>
      </c>
      <c r="AA663" s="10">
        <f t="shared" si="95"/>
        <v>0.82349367088607406</v>
      </c>
      <c r="AB663" s="10">
        <f t="shared" si="95"/>
        <v>0.82349367088607406</v>
      </c>
      <c r="AC663" s="10">
        <f t="shared" si="95"/>
        <v>0.82349367088607406</v>
      </c>
    </row>
    <row r="664" spans="1:29" x14ac:dyDescent="0.25">
      <c r="A664" s="2">
        <v>663</v>
      </c>
      <c r="B664" s="3">
        <v>44560</v>
      </c>
      <c r="C664" s="10">
        <f t="shared" si="92"/>
        <v>0.82359493670885886</v>
      </c>
      <c r="D664" s="10">
        <f t="shared" si="93"/>
        <v>0.82359493670885886</v>
      </c>
      <c r="E664" s="10">
        <f t="shared" si="95"/>
        <v>0.82359493670885886</v>
      </c>
      <c r="F664" s="10">
        <f t="shared" si="95"/>
        <v>0.82359493670885886</v>
      </c>
      <c r="G664" s="10">
        <f t="shared" si="95"/>
        <v>0.82359493670885886</v>
      </c>
      <c r="H664" s="10">
        <f t="shared" si="95"/>
        <v>0.82359493670885886</v>
      </c>
      <c r="I664" s="10">
        <f t="shared" si="95"/>
        <v>0.82359493670885886</v>
      </c>
      <c r="J664" s="10">
        <f t="shared" si="95"/>
        <v>0.82359493670885886</v>
      </c>
      <c r="K664" s="10">
        <f t="shared" si="95"/>
        <v>0.82359493670885886</v>
      </c>
      <c r="L664" s="10">
        <f t="shared" si="95"/>
        <v>0.82359493670885886</v>
      </c>
      <c r="M664" s="10">
        <f t="shared" si="95"/>
        <v>0.82359493670885886</v>
      </c>
      <c r="N664" s="10">
        <f t="shared" si="95"/>
        <v>0.82359493670885886</v>
      </c>
      <c r="O664" s="10">
        <f t="shared" si="95"/>
        <v>0.82359493670885886</v>
      </c>
      <c r="P664" s="10">
        <f t="shared" si="95"/>
        <v>0.82359493670885886</v>
      </c>
      <c r="Q664" s="10">
        <f t="shared" si="95"/>
        <v>0.82359493670885886</v>
      </c>
      <c r="R664" s="10">
        <f t="shared" si="95"/>
        <v>0.82359493670885886</v>
      </c>
      <c r="S664" s="10">
        <f t="shared" si="95"/>
        <v>0.82359493670885886</v>
      </c>
      <c r="T664" s="10">
        <f t="shared" si="95"/>
        <v>0.82359493670885886</v>
      </c>
      <c r="U664" s="10">
        <f t="shared" si="95"/>
        <v>0.82359493670885886</v>
      </c>
      <c r="V664" s="10">
        <f t="shared" si="95"/>
        <v>0.82359493670885886</v>
      </c>
      <c r="W664" s="10">
        <f t="shared" si="95"/>
        <v>0.82359493670885886</v>
      </c>
      <c r="X664" s="10">
        <f t="shared" si="95"/>
        <v>0.82359493670885886</v>
      </c>
      <c r="Y664" s="10">
        <f t="shared" si="95"/>
        <v>0.82359493670885886</v>
      </c>
      <c r="Z664" s="10">
        <f t="shared" si="95"/>
        <v>0.82359493670885886</v>
      </c>
      <c r="AA664" s="10">
        <f t="shared" si="95"/>
        <v>0.82359493670885886</v>
      </c>
      <c r="AB664" s="10">
        <f t="shared" si="95"/>
        <v>0.82359493670885886</v>
      </c>
      <c r="AC664" s="10">
        <f t="shared" si="95"/>
        <v>0.82359493670885886</v>
      </c>
    </row>
    <row r="665" spans="1:29" x14ac:dyDescent="0.25">
      <c r="A665" s="2">
        <v>664</v>
      </c>
      <c r="B665" s="3">
        <v>44561</v>
      </c>
      <c r="C665" s="10">
        <f t="shared" si="92"/>
        <v>0.82369620253164366</v>
      </c>
      <c r="D665" s="10">
        <f t="shared" si="93"/>
        <v>0.82369620253164366</v>
      </c>
      <c r="E665" s="10">
        <f t="shared" si="95"/>
        <v>0.82369620253164366</v>
      </c>
      <c r="F665" s="10">
        <f t="shared" si="95"/>
        <v>0.82369620253164366</v>
      </c>
      <c r="G665" s="10">
        <f t="shared" si="95"/>
        <v>0.82369620253164366</v>
      </c>
      <c r="H665" s="10">
        <f t="shared" si="95"/>
        <v>0.82369620253164366</v>
      </c>
      <c r="I665" s="10">
        <f t="shared" si="95"/>
        <v>0.82369620253164366</v>
      </c>
      <c r="J665" s="10">
        <f t="shared" si="95"/>
        <v>0.82369620253164366</v>
      </c>
      <c r="K665" s="10">
        <f t="shared" si="95"/>
        <v>0.82369620253164366</v>
      </c>
      <c r="L665" s="10">
        <f t="shared" si="95"/>
        <v>0.82369620253164366</v>
      </c>
      <c r="M665" s="10">
        <f t="shared" si="95"/>
        <v>0.82369620253164366</v>
      </c>
      <c r="N665" s="10">
        <f t="shared" si="95"/>
        <v>0.82369620253164366</v>
      </c>
      <c r="O665" s="10">
        <f t="shared" si="95"/>
        <v>0.82369620253164366</v>
      </c>
      <c r="P665" s="10">
        <f t="shared" si="95"/>
        <v>0.82369620253164366</v>
      </c>
      <c r="Q665" s="10">
        <f t="shared" si="95"/>
        <v>0.82369620253164366</v>
      </c>
      <c r="R665" s="10">
        <f t="shared" si="95"/>
        <v>0.82369620253164366</v>
      </c>
      <c r="S665" s="10">
        <f t="shared" si="95"/>
        <v>0.82369620253164366</v>
      </c>
      <c r="T665" s="10">
        <f t="shared" si="95"/>
        <v>0.82369620253164366</v>
      </c>
      <c r="U665" s="10">
        <f t="shared" si="95"/>
        <v>0.82369620253164366</v>
      </c>
      <c r="V665" s="10">
        <f t="shared" si="95"/>
        <v>0.82369620253164366</v>
      </c>
      <c r="W665" s="10">
        <f t="shared" si="95"/>
        <v>0.82369620253164366</v>
      </c>
      <c r="X665" s="10">
        <f t="shared" si="95"/>
        <v>0.82369620253164366</v>
      </c>
      <c r="Y665" s="10">
        <f t="shared" si="95"/>
        <v>0.82369620253164366</v>
      </c>
      <c r="Z665" s="10">
        <f t="shared" si="95"/>
        <v>0.82369620253164366</v>
      </c>
      <c r="AA665" s="10">
        <f t="shared" si="95"/>
        <v>0.82369620253164366</v>
      </c>
      <c r="AB665" s="10">
        <f t="shared" si="95"/>
        <v>0.82369620253164366</v>
      </c>
      <c r="AC665" s="10">
        <f t="shared" si="95"/>
        <v>0.82369620253164366</v>
      </c>
    </row>
    <row r="666" spans="1:29" x14ac:dyDescent="0.25">
      <c r="A666" s="2">
        <v>665</v>
      </c>
      <c r="B666" s="3">
        <v>44562</v>
      </c>
      <c r="C666" s="10">
        <f t="shared" si="92"/>
        <v>0.82379746835442846</v>
      </c>
      <c r="D666" s="10">
        <f t="shared" si="93"/>
        <v>0.82379746835442846</v>
      </c>
      <c r="E666" s="10">
        <f t="shared" si="95"/>
        <v>0.82379746835442846</v>
      </c>
      <c r="F666" s="10">
        <f t="shared" si="95"/>
        <v>0.82379746835442846</v>
      </c>
      <c r="G666" s="10">
        <f t="shared" si="95"/>
        <v>0.82379746835442846</v>
      </c>
      <c r="H666" s="10">
        <f t="shared" si="95"/>
        <v>0.82379746835442846</v>
      </c>
      <c r="I666" s="10">
        <f t="shared" si="95"/>
        <v>0.82379746835442846</v>
      </c>
      <c r="J666" s="10">
        <f t="shared" si="95"/>
        <v>0.82379746835442846</v>
      </c>
      <c r="K666" s="10">
        <f t="shared" si="95"/>
        <v>0.82379746835442846</v>
      </c>
      <c r="L666" s="10">
        <f t="shared" si="95"/>
        <v>0.82379746835442846</v>
      </c>
      <c r="M666" s="10">
        <f t="shared" si="95"/>
        <v>0.82379746835442846</v>
      </c>
      <c r="N666" s="10">
        <f t="shared" si="95"/>
        <v>0.82379746835442846</v>
      </c>
      <c r="O666" s="10">
        <f t="shared" si="95"/>
        <v>0.82379746835442846</v>
      </c>
      <c r="P666" s="10">
        <f t="shared" si="95"/>
        <v>0.82379746835442846</v>
      </c>
      <c r="Q666" s="10">
        <f t="shared" si="95"/>
        <v>0.82379746835442846</v>
      </c>
      <c r="R666" s="10">
        <f t="shared" si="95"/>
        <v>0.82379746835442846</v>
      </c>
      <c r="S666" s="10">
        <f t="shared" si="95"/>
        <v>0.82379746835442846</v>
      </c>
      <c r="T666" s="10">
        <f t="shared" si="95"/>
        <v>0.82379746835442846</v>
      </c>
      <c r="U666" s="10">
        <f t="shared" si="95"/>
        <v>0.82379746835442846</v>
      </c>
      <c r="V666" s="10">
        <f t="shared" si="95"/>
        <v>0.82379746835442846</v>
      </c>
      <c r="W666" s="10">
        <f t="shared" si="95"/>
        <v>0.82379746835442846</v>
      </c>
      <c r="X666" s="10">
        <f t="shared" si="95"/>
        <v>0.82379746835442846</v>
      </c>
      <c r="Y666" s="10">
        <f t="shared" si="95"/>
        <v>0.82379746835442846</v>
      </c>
      <c r="Z666" s="10">
        <f t="shared" si="95"/>
        <v>0.82379746835442846</v>
      </c>
      <c r="AA666" s="10">
        <f t="shared" si="95"/>
        <v>0.82379746835442846</v>
      </c>
      <c r="AB666" s="10">
        <f t="shared" si="95"/>
        <v>0.82379746835442846</v>
      </c>
      <c r="AC666" s="10">
        <f t="shared" si="95"/>
        <v>0.82379746835442846</v>
      </c>
    </row>
    <row r="667" spans="1:29" x14ac:dyDescent="0.25">
      <c r="A667" s="2">
        <v>666</v>
      </c>
      <c r="B667" s="3">
        <v>44563</v>
      </c>
      <c r="C667" s="10">
        <f t="shared" si="92"/>
        <v>0.82389873417721327</v>
      </c>
      <c r="D667" s="10">
        <f t="shared" si="93"/>
        <v>0.82389873417721327</v>
      </c>
      <c r="E667" s="10">
        <f t="shared" si="95"/>
        <v>0.82389873417721327</v>
      </c>
      <c r="F667" s="10">
        <f t="shared" si="95"/>
        <v>0.82389873417721327</v>
      </c>
      <c r="G667" s="10">
        <f t="shared" si="95"/>
        <v>0.82389873417721327</v>
      </c>
      <c r="H667" s="10">
        <f t="shared" si="95"/>
        <v>0.82389873417721327</v>
      </c>
      <c r="I667" s="10">
        <f t="shared" si="95"/>
        <v>0.82389873417721327</v>
      </c>
      <c r="J667" s="10">
        <f t="shared" si="95"/>
        <v>0.82389873417721327</v>
      </c>
      <c r="K667" s="10">
        <f t="shared" si="95"/>
        <v>0.82389873417721327</v>
      </c>
      <c r="L667" s="10">
        <f t="shared" si="95"/>
        <v>0.82389873417721327</v>
      </c>
      <c r="M667" s="10">
        <f t="shared" si="95"/>
        <v>0.82389873417721327</v>
      </c>
      <c r="N667" s="10">
        <f t="shared" si="95"/>
        <v>0.82389873417721327</v>
      </c>
      <c r="O667" s="10">
        <f t="shared" si="95"/>
        <v>0.82389873417721327</v>
      </c>
      <c r="P667" s="10">
        <f t="shared" si="95"/>
        <v>0.82389873417721327</v>
      </c>
      <c r="Q667" s="10">
        <f t="shared" si="95"/>
        <v>0.82389873417721327</v>
      </c>
      <c r="R667" s="10">
        <f t="shared" si="95"/>
        <v>0.82389873417721327</v>
      </c>
      <c r="S667" s="10">
        <f t="shared" si="95"/>
        <v>0.82389873417721327</v>
      </c>
      <c r="T667" s="10">
        <f t="shared" si="95"/>
        <v>0.82389873417721327</v>
      </c>
      <c r="U667" s="10">
        <f t="shared" si="95"/>
        <v>0.82389873417721327</v>
      </c>
      <c r="V667" s="10">
        <f t="shared" si="95"/>
        <v>0.82389873417721327</v>
      </c>
      <c r="W667" s="10">
        <f t="shared" si="95"/>
        <v>0.82389873417721327</v>
      </c>
      <c r="X667" s="10">
        <f t="shared" si="95"/>
        <v>0.82389873417721327</v>
      </c>
      <c r="Y667" s="10">
        <f t="shared" si="95"/>
        <v>0.82389873417721327</v>
      </c>
      <c r="Z667" s="10">
        <f t="shared" si="95"/>
        <v>0.82389873417721327</v>
      </c>
      <c r="AA667" s="10">
        <f t="shared" si="95"/>
        <v>0.82389873417721327</v>
      </c>
      <c r="AB667" s="10">
        <f t="shared" si="95"/>
        <v>0.82389873417721327</v>
      </c>
      <c r="AC667" s="10">
        <f t="shared" si="95"/>
        <v>0.82389873417721327</v>
      </c>
    </row>
    <row r="668" spans="1:29" x14ac:dyDescent="0.25">
      <c r="A668" s="2">
        <v>667</v>
      </c>
      <c r="B668" s="3">
        <v>44564</v>
      </c>
      <c r="C668" s="10">
        <f t="shared" si="92"/>
        <v>0.82399999999999807</v>
      </c>
      <c r="D668" s="10">
        <f t="shared" si="93"/>
        <v>0.82399999999999807</v>
      </c>
      <c r="E668" s="10">
        <f t="shared" si="95"/>
        <v>0.82399999999999807</v>
      </c>
      <c r="F668" s="10">
        <f t="shared" si="95"/>
        <v>0.82399999999999807</v>
      </c>
      <c r="G668" s="10">
        <f t="shared" si="95"/>
        <v>0.82399999999999807</v>
      </c>
      <c r="H668" s="10">
        <f t="shared" si="95"/>
        <v>0.82399999999999807</v>
      </c>
      <c r="I668" s="10">
        <f t="shared" si="95"/>
        <v>0.82399999999999807</v>
      </c>
      <c r="J668" s="10">
        <f t="shared" si="95"/>
        <v>0.82399999999999807</v>
      </c>
      <c r="K668" s="10">
        <f t="shared" si="95"/>
        <v>0.82399999999999807</v>
      </c>
      <c r="L668" s="10">
        <f t="shared" si="95"/>
        <v>0.82399999999999807</v>
      </c>
      <c r="M668" s="10">
        <f t="shared" si="95"/>
        <v>0.82399999999999807</v>
      </c>
      <c r="N668" s="10">
        <f t="shared" si="95"/>
        <v>0.82399999999999807</v>
      </c>
      <c r="O668" s="10">
        <f t="shared" si="95"/>
        <v>0.82399999999999807</v>
      </c>
      <c r="P668" s="10">
        <f t="shared" si="95"/>
        <v>0.82399999999999807</v>
      </c>
      <c r="Q668" s="10">
        <f t="shared" si="95"/>
        <v>0.82399999999999807</v>
      </c>
      <c r="R668" s="10">
        <f t="shared" si="95"/>
        <v>0.82399999999999807</v>
      </c>
      <c r="S668" s="10">
        <f t="shared" si="95"/>
        <v>0.82399999999999807</v>
      </c>
      <c r="T668" s="10">
        <f t="shared" si="95"/>
        <v>0.82399999999999807</v>
      </c>
      <c r="U668" s="10">
        <f t="shared" si="95"/>
        <v>0.82399999999999807</v>
      </c>
      <c r="V668" s="10">
        <f t="shared" si="95"/>
        <v>0.82399999999999807</v>
      </c>
      <c r="W668" s="10">
        <f t="shared" si="95"/>
        <v>0.82399999999999807</v>
      </c>
      <c r="X668" s="10">
        <f t="shared" si="95"/>
        <v>0.82399999999999807</v>
      </c>
      <c r="Y668" s="10">
        <f t="shared" si="95"/>
        <v>0.82399999999999807</v>
      </c>
      <c r="Z668" s="10">
        <f t="shared" si="95"/>
        <v>0.82399999999999807</v>
      </c>
      <c r="AA668" s="10">
        <f t="shared" si="95"/>
        <v>0.82399999999999807</v>
      </c>
      <c r="AB668" s="10">
        <f t="shared" si="95"/>
        <v>0.82399999999999807</v>
      </c>
      <c r="AC668" s="10">
        <f t="shared" si="95"/>
        <v>0.82399999999999807</v>
      </c>
    </row>
    <row r="669" spans="1:29" x14ac:dyDescent="0.25">
      <c r="A669" s="2">
        <v>668</v>
      </c>
      <c r="B669" s="3">
        <v>44565</v>
      </c>
      <c r="C669" s="10">
        <f t="shared" si="92"/>
        <v>0.82410126582278287</v>
      </c>
      <c r="D669" s="10">
        <f t="shared" si="93"/>
        <v>0.82410126582278287</v>
      </c>
      <c r="E669" s="10">
        <f t="shared" si="95"/>
        <v>0.82410126582278287</v>
      </c>
      <c r="F669" s="10">
        <f t="shared" si="95"/>
        <v>0.82410126582278287</v>
      </c>
      <c r="G669" s="10">
        <f t="shared" si="95"/>
        <v>0.82410126582278287</v>
      </c>
      <c r="H669" s="10">
        <f t="shared" si="95"/>
        <v>0.82410126582278287</v>
      </c>
      <c r="I669" s="10">
        <f t="shared" si="95"/>
        <v>0.82410126582278287</v>
      </c>
      <c r="J669" s="10">
        <f t="shared" si="95"/>
        <v>0.82410126582278287</v>
      </c>
      <c r="K669" s="10">
        <f t="shared" si="95"/>
        <v>0.82410126582278287</v>
      </c>
      <c r="L669" s="10">
        <f t="shared" si="95"/>
        <v>0.82410126582278287</v>
      </c>
      <c r="M669" s="10">
        <f t="shared" si="95"/>
        <v>0.82410126582278287</v>
      </c>
      <c r="N669" s="10">
        <f t="shared" si="95"/>
        <v>0.82410126582278287</v>
      </c>
      <c r="O669" s="10">
        <f t="shared" si="95"/>
        <v>0.82410126582278287</v>
      </c>
      <c r="P669" s="10">
        <f t="shared" si="95"/>
        <v>0.82410126582278287</v>
      </c>
      <c r="Q669" s="10">
        <f t="shared" si="95"/>
        <v>0.82410126582278287</v>
      </c>
      <c r="R669" s="10">
        <f t="shared" si="95"/>
        <v>0.82410126582278287</v>
      </c>
      <c r="S669" s="10">
        <f t="shared" si="95"/>
        <v>0.82410126582278287</v>
      </c>
      <c r="T669" s="10">
        <f t="shared" si="95"/>
        <v>0.82410126582278287</v>
      </c>
      <c r="U669" s="10">
        <f t="shared" si="95"/>
        <v>0.82410126582278287</v>
      </c>
      <c r="V669" s="10">
        <f t="shared" si="95"/>
        <v>0.82410126582278287</v>
      </c>
      <c r="W669" s="10">
        <f t="shared" si="95"/>
        <v>0.82410126582278287</v>
      </c>
      <c r="X669" s="10">
        <f t="shared" si="95"/>
        <v>0.82410126582278287</v>
      </c>
      <c r="Y669" s="10">
        <f t="shared" si="95"/>
        <v>0.82410126582278287</v>
      </c>
      <c r="Z669" s="10">
        <f t="shared" si="95"/>
        <v>0.82410126582278287</v>
      </c>
      <c r="AA669" s="10">
        <f t="shared" si="95"/>
        <v>0.82410126582278287</v>
      </c>
      <c r="AB669" s="10">
        <f t="shared" si="95"/>
        <v>0.82410126582278287</v>
      </c>
      <c r="AC669" s="10">
        <f t="shared" si="95"/>
        <v>0.82410126582278287</v>
      </c>
    </row>
    <row r="670" spans="1:29" x14ac:dyDescent="0.25">
      <c r="A670" s="2">
        <v>669</v>
      </c>
      <c r="B670" s="3">
        <v>44566</v>
      </c>
      <c r="C670" s="10">
        <f t="shared" si="92"/>
        <v>0.82420253164556767</v>
      </c>
      <c r="D670" s="10">
        <f t="shared" si="93"/>
        <v>0.82420253164556767</v>
      </c>
      <c r="E670" s="10">
        <f t="shared" si="95"/>
        <v>0.82420253164556767</v>
      </c>
      <c r="F670" s="10">
        <f t="shared" si="95"/>
        <v>0.82420253164556767</v>
      </c>
      <c r="G670" s="10">
        <f t="shared" si="95"/>
        <v>0.82420253164556767</v>
      </c>
      <c r="H670" s="10">
        <f t="shared" si="95"/>
        <v>0.82420253164556767</v>
      </c>
      <c r="I670" s="10">
        <f t="shared" si="95"/>
        <v>0.82420253164556767</v>
      </c>
      <c r="J670" s="10">
        <f t="shared" si="95"/>
        <v>0.82420253164556767</v>
      </c>
      <c r="K670" s="10">
        <f t="shared" si="95"/>
        <v>0.82420253164556767</v>
      </c>
      <c r="L670" s="10">
        <f t="shared" si="95"/>
        <v>0.82420253164556767</v>
      </c>
      <c r="M670" s="10">
        <f t="shared" si="95"/>
        <v>0.82420253164556767</v>
      </c>
      <c r="N670" s="10">
        <f t="shared" si="95"/>
        <v>0.82420253164556767</v>
      </c>
      <c r="O670" s="10">
        <f t="shared" si="95"/>
        <v>0.82420253164556767</v>
      </c>
      <c r="P670" s="10">
        <f t="shared" si="95"/>
        <v>0.82420253164556767</v>
      </c>
      <c r="Q670" s="10">
        <f t="shared" si="95"/>
        <v>0.82420253164556767</v>
      </c>
      <c r="R670" s="10">
        <f t="shared" si="95"/>
        <v>0.82420253164556767</v>
      </c>
      <c r="S670" s="10">
        <f t="shared" si="95"/>
        <v>0.82420253164556767</v>
      </c>
      <c r="T670" s="10">
        <f t="shared" si="95"/>
        <v>0.82420253164556767</v>
      </c>
      <c r="U670" s="10">
        <f t="shared" si="95"/>
        <v>0.82420253164556767</v>
      </c>
      <c r="V670" s="10">
        <f t="shared" si="95"/>
        <v>0.82420253164556767</v>
      </c>
      <c r="W670" s="10">
        <f t="shared" si="95"/>
        <v>0.82420253164556767</v>
      </c>
      <c r="X670" s="10">
        <f t="shared" si="95"/>
        <v>0.82420253164556767</v>
      </c>
      <c r="Y670" s="10">
        <f t="shared" si="95"/>
        <v>0.82420253164556767</v>
      </c>
      <c r="Z670" s="10">
        <f t="shared" si="95"/>
        <v>0.82420253164556767</v>
      </c>
      <c r="AA670" s="10">
        <f t="shared" si="95"/>
        <v>0.82420253164556767</v>
      </c>
      <c r="AB670" s="10">
        <f t="shared" si="95"/>
        <v>0.82420253164556767</v>
      </c>
      <c r="AC670" s="10">
        <f t="shared" si="95"/>
        <v>0.82420253164556767</v>
      </c>
    </row>
    <row r="671" spans="1:29" x14ac:dyDescent="0.25">
      <c r="A671" s="2">
        <v>670</v>
      </c>
      <c r="B671" s="3">
        <v>44567</v>
      </c>
      <c r="C671" s="10">
        <f t="shared" si="92"/>
        <v>0.82430379746835247</v>
      </c>
      <c r="D671" s="10">
        <f t="shared" si="93"/>
        <v>0.82430379746835247</v>
      </c>
      <c r="E671" s="10">
        <f t="shared" si="95"/>
        <v>0.82430379746835247</v>
      </c>
      <c r="F671" s="10">
        <f t="shared" si="95"/>
        <v>0.82430379746835247</v>
      </c>
      <c r="G671" s="10">
        <f t="shared" si="95"/>
        <v>0.82430379746835247</v>
      </c>
      <c r="H671" s="10">
        <f t="shared" si="95"/>
        <v>0.82430379746835247</v>
      </c>
      <c r="I671" s="10">
        <f t="shared" si="95"/>
        <v>0.82430379746835247</v>
      </c>
      <c r="J671" s="10">
        <f t="shared" si="95"/>
        <v>0.82430379746835247</v>
      </c>
      <c r="K671" s="10">
        <f t="shared" si="95"/>
        <v>0.82430379746835247</v>
      </c>
      <c r="L671" s="10">
        <f t="shared" si="95"/>
        <v>0.82430379746835247</v>
      </c>
      <c r="M671" s="10">
        <f t="shared" si="95"/>
        <v>0.82430379746835247</v>
      </c>
      <c r="N671" s="10">
        <f t="shared" si="95"/>
        <v>0.82430379746835247</v>
      </c>
      <c r="O671" s="10">
        <f t="shared" si="95"/>
        <v>0.82430379746835247</v>
      </c>
      <c r="P671" s="10">
        <f t="shared" si="95"/>
        <v>0.82430379746835247</v>
      </c>
      <c r="Q671" s="10">
        <f t="shared" si="95"/>
        <v>0.82430379746835247</v>
      </c>
      <c r="R671" s="10">
        <f t="shared" si="95"/>
        <v>0.82430379746835247</v>
      </c>
      <c r="S671" s="10">
        <f t="shared" si="95"/>
        <v>0.82430379746835247</v>
      </c>
      <c r="T671" s="10">
        <f t="shared" si="95"/>
        <v>0.82430379746835247</v>
      </c>
      <c r="U671" s="10">
        <f t="shared" si="95"/>
        <v>0.82430379746835247</v>
      </c>
      <c r="V671" s="10">
        <f t="shared" si="95"/>
        <v>0.82430379746835247</v>
      </c>
      <c r="W671" s="10">
        <f t="shared" si="95"/>
        <v>0.82430379746835247</v>
      </c>
      <c r="X671" s="10">
        <f t="shared" si="95"/>
        <v>0.82430379746835247</v>
      </c>
      <c r="Y671" s="10">
        <f t="shared" si="95"/>
        <v>0.82430379746835247</v>
      </c>
      <c r="Z671" s="10">
        <f t="shared" si="95"/>
        <v>0.82430379746835247</v>
      </c>
      <c r="AA671" s="10">
        <f t="shared" si="95"/>
        <v>0.82430379746835247</v>
      </c>
      <c r="AB671" s="10">
        <f t="shared" si="95"/>
        <v>0.82430379746835247</v>
      </c>
      <c r="AC671" s="10">
        <f t="shared" si="95"/>
        <v>0.82430379746835247</v>
      </c>
    </row>
    <row r="672" spans="1:29" x14ac:dyDescent="0.25">
      <c r="A672" s="2">
        <v>671</v>
      </c>
      <c r="B672" s="3">
        <v>44568</v>
      </c>
      <c r="C672" s="10">
        <f t="shared" si="92"/>
        <v>0.82440506329113727</v>
      </c>
      <c r="D672" s="10">
        <f t="shared" si="93"/>
        <v>0.82440506329113727</v>
      </c>
      <c r="E672" s="10">
        <f t="shared" si="95"/>
        <v>0.82440506329113727</v>
      </c>
      <c r="F672" s="10">
        <f t="shared" si="95"/>
        <v>0.82440506329113727</v>
      </c>
      <c r="G672" s="10">
        <f t="shared" si="95"/>
        <v>0.82440506329113727</v>
      </c>
      <c r="H672" s="10">
        <f t="shared" si="95"/>
        <v>0.82440506329113727</v>
      </c>
      <c r="I672" s="10">
        <f t="shared" si="95"/>
        <v>0.82440506329113727</v>
      </c>
      <c r="J672" s="10">
        <f t="shared" si="95"/>
        <v>0.82440506329113727</v>
      </c>
      <c r="K672" s="10">
        <f t="shared" si="95"/>
        <v>0.82440506329113727</v>
      </c>
      <c r="L672" s="10">
        <f t="shared" si="95"/>
        <v>0.82440506329113727</v>
      </c>
      <c r="M672" s="10">
        <f t="shared" si="95"/>
        <v>0.82440506329113727</v>
      </c>
      <c r="N672" s="10">
        <f t="shared" si="95"/>
        <v>0.82440506329113727</v>
      </c>
      <c r="O672" s="10">
        <f t="shared" ref="E672:AC682" si="96">N672</f>
        <v>0.82440506329113727</v>
      </c>
      <c r="P672" s="10">
        <f t="shared" si="96"/>
        <v>0.82440506329113727</v>
      </c>
      <c r="Q672" s="10">
        <f t="shared" si="96"/>
        <v>0.82440506329113727</v>
      </c>
      <c r="R672" s="10">
        <f t="shared" si="96"/>
        <v>0.82440506329113727</v>
      </c>
      <c r="S672" s="10">
        <f t="shared" si="96"/>
        <v>0.82440506329113727</v>
      </c>
      <c r="T672" s="10">
        <f t="shared" si="96"/>
        <v>0.82440506329113727</v>
      </c>
      <c r="U672" s="10">
        <f t="shared" si="96"/>
        <v>0.82440506329113727</v>
      </c>
      <c r="V672" s="10">
        <f t="shared" si="96"/>
        <v>0.82440506329113727</v>
      </c>
      <c r="W672" s="10">
        <f t="shared" si="96"/>
        <v>0.82440506329113727</v>
      </c>
      <c r="X672" s="10">
        <f t="shared" si="96"/>
        <v>0.82440506329113727</v>
      </c>
      <c r="Y672" s="10">
        <f t="shared" si="96"/>
        <v>0.82440506329113727</v>
      </c>
      <c r="Z672" s="10">
        <f t="shared" si="96"/>
        <v>0.82440506329113727</v>
      </c>
      <c r="AA672" s="10">
        <f t="shared" si="96"/>
        <v>0.82440506329113727</v>
      </c>
      <c r="AB672" s="10">
        <f t="shared" si="96"/>
        <v>0.82440506329113727</v>
      </c>
      <c r="AC672" s="10">
        <f t="shared" si="96"/>
        <v>0.82440506329113727</v>
      </c>
    </row>
    <row r="673" spans="1:29" x14ac:dyDescent="0.25">
      <c r="A673" s="2">
        <v>672</v>
      </c>
      <c r="B673" s="3">
        <v>44569</v>
      </c>
      <c r="C673" s="10">
        <f t="shared" si="92"/>
        <v>0.82450632911392208</v>
      </c>
      <c r="D673" s="10">
        <f t="shared" si="93"/>
        <v>0.82450632911392208</v>
      </c>
      <c r="E673" s="10">
        <f t="shared" si="96"/>
        <v>0.82450632911392208</v>
      </c>
      <c r="F673" s="10">
        <f t="shared" si="96"/>
        <v>0.82450632911392208</v>
      </c>
      <c r="G673" s="10">
        <f t="shared" si="96"/>
        <v>0.82450632911392208</v>
      </c>
      <c r="H673" s="10">
        <f t="shared" si="96"/>
        <v>0.82450632911392208</v>
      </c>
      <c r="I673" s="10">
        <f t="shared" si="96"/>
        <v>0.82450632911392208</v>
      </c>
      <c r="J673" s="10">
        <f t="shared" si="96"/>
        <v>0.82450632911392208</v>
      </c>
      <c r="K673" s="10">
        <f t="shared" si="96"/>
        <v>0.82450632911392208</v>
      </c>
      <c r="L673" s="10">
        <f t="shared" si="96"/>
        <v>0.82450632911392208</v>
      </c>
      <c r="M673" s="10">
        <f t="shared" si="96"/>
        <v>0.82450632911392208</v>
      </c>
      <c r="N673" s="10">
        <f t="shared" si="96"/>
        <v>0.82450632911392208</v>
      </c>
      <c r="O673" s="10">
        <f t="shared" si="96"/>
        <v>0.82450632911392208</v>
      </c>
      <c r="P673" s="10">
        <f t="shared" si="96"/>
        <v>0.82450632911392208</v>
      </c>
      <c r="Q673" s="10">
        <f t="shared" si="96"/>
        <v>0.82450632911392208</v>
      </c>
      <c r="R673" s="10">
        <f t="shared" si="96"/>
        <v>0.82450632911392208</v>
      </c>
      <c r="S673" s="10">
        <f t="shared" si="96"/>
        <v>0.82450632911392208</v>
      </c>
      <c r="T673" s="10">
        <f t="shared" si="96"/>
        <v>0.82450632911392208</v>
      </c>
      <c r="U673" s="10">
        <f t="shared" si="96"/>
        <v>0.82450632911392208</v>
      </c>
      <c r="V673" s="10">
        <f t="shared" si="96"/>
        <v>0.82450632911392208</v>
      </c>
      <c r="W673" s="10">
        <f t="shared" si="96"/>
        <v>0.82450632911392208</v>
      </c>
      <c r="X673" s="10">
        <f t="shared" si="96"/>
        <v>0.82450632911392208</v>
      </c>
      <c r="Y673" s="10">
        <f t="shared" si="96"/>
        <v>0.82450632911392208</v>
      </c>
      <c r="Z673" s="10">
        <f t="shared" si="96"/>
        <v>0.82450632911392208</v>
      </c>
      <c r="AA673" s="10">
        <f t="shared" si="96"/>
        <v>0.82450632911392208</v>
      </c>
      <c r="AB673" s="10">
        <f t="shared" si="96"/>
        <v>0.82450632911392208</v>
      </c>
      <c r="AC673" s="10">
        <f t="shared" si="96"/>
        <v>0.82450632911392208</v>
      </c>
    </row>
    <row r="674" spans="1:29" x14ac:dyDescent="0.25">
      <c r="A674" s="2">
        <v>673</v>
      </c>
      <c r="B674" s="3">
        <v>44570</v>
      </c>
      <c r="C674" s="10">
        <f t="shared" si="92"/>
        <v>0.82460759493670688</v>
      </c>
      <c r="D674" s="10">
        <f t="shared" si="93"/>
        <v>0.82460759493670688</v>
      </c>
      <c r="E674" s="10">
        <f t="shared" si="96"/>
        <v>0.82460759493670688</v>
      </c>
      <c r="F674" s="10">
        <f t="shared" si="96"/>
        <v>0.82460759493670688</v>
      </c>
      <c r="G674" s="10">
        <f t="shared" si="96"/>
        <v>0.82460759493670688</v>
      </c>
      <c r="H674" s="10">
        <f t="shared" si="96"/>
        <v>0.82460759493670688</v>
      </c>
      <c r="I674" s="10">
        <f t="shared" si="96"/>
        <v>0.82460759493670688</v>
      </c>
      <c r="J674" s="10">
        <f t="shared" si="96"/>
        <v>0.82460759493670688</v>
      </c>
      <c r="K674" s="10">
        <f t="shared" si="96"/>
        <v>0.82460759493670688</v>
      </c>
      <c r="L674" s="10">
        <f t="shared" si="96"/>
        <v>0.82460759493670688</v>
      </c>
      <c r="M674" s="10">
        <f t="shared" si="96"/>
        <v>0.82460759493670688</v>
      </c>
      <c r="N674" s="10">
        <f t="shared" si="96"/>
        <v>0.82460759493670688</v>
      </c>
      <c r="O674" s="10">
        <f t="shared" si="96"/>
        <v>0.82460759493670688</v>
      </c>
      <c r="P674" s="10">
        <f t="shared" si="96"/>
        <v>0.82460759493670688</v>
      </c>
      <c r="Q674" s="10">
        <f t="shared" si="96"/>
        <v>0.82460759493670688</v>
      </c>
      <c r="R674" s="10">
        <f t="shared" si="96"/>
        <v>0.82460759493670688</v>
      </c>
      <c r="S674" s="10">
        <f t="shared" si="96"/>
        <v>0.82460759493670688</v>
      </c>
      <c r="T674" s="10">
        <f t="shared" si="96"/>
        <v>0.82460759493670688</v>
      </c>
      <c r="U674" s="10">
        <f t="shared" si="96"/>
        <v>0.82460759493670688</v>
      </c>
      <c r="V674" s="10">
        <f t="shared" si="96"/>
        <v>0.82460759493670688</v>
      </c>
      <c r="W674" s="10">
        <f t="shared" si="96"/>
        <v>0.82460759493670688</v>
      </c>
      <c r="X674" s="10">
        <f t="shared" si="96"/>
        <v>0.82460759493670688</v>
      </c>
      <c r="Y674" s="10">
        <f t="shared" si="96"/>
        <v>0.82460759493670688</v>
      </c>
      <c r="Z674" s="10">
        <f t="shared" si="96"/>
        <v>0.82460759493670688</v>
      </c>
      <c r="AA674" s="10">
        <f t="shared" si="96"/>
        <v>0.82460759493670688</v>
      </c>
      <c r="AB674" s="10">
        <f t="shared" si="96"/>
        <v>0.82460759493670688</v>
      </c>
      <c r="AC674" s="10">
        <f t="shared" si="96"/>
        <v>0.82460759493670688</v>
      </c>
    </row>
    <row r="675" spans="1:29" x14ac:dyDescent="0.25">
      <c r="A675" s="2">
        <v>674</v>
      </c>
      <c r="B675" s="3">
        <v>44571</v>
      </c>
      <c r="C675" s="10">
        <f t="shared" si="92"/>
        <v>0.82470886075949168</v>
      </c>
      <c r="D675" s="10">
        <f t="shared" si="93"/>
        <v>0.82470886075949168</v>
      </c>
      <c r="E675" s="10">
        <f t="shared" si="96"/>
        <v>0.82470886075949168</v>
      </c>
      <c r="F675" s="10">
        <f t="shared" si="96"/>
        <v>0.82470886075949168</v>
      </c>
      <c r="G675" s="10">
        <f t="shared" si="96"/>
        <v>0.82470886075949168</v>
      </c>
      <c r="H675" s="10">
        <f t="shared" si="96"/>
        <v>0.82470886075949168</v>
      </c>
      <c r="I675" s="10">
        <f t="shared" si="96"/>
        <v>0.82470886075949168</v>
      </c>
      <c r="J675" s="10">
        <f t="shared" si="96"/>
        <v>0.82470886075949168</v>
      </c>
      <c r="K675" s="10">
        <f t="shared" si="96"/>
        <v>0.82470886075949168</v>
      </c>
      <c r="L675" s="10">
        <f t="shared" si="96"/>
        <v>0.82470886075949168</v>
      </c>
      <c r="M675" s="10">
        <f t="shared" si="96"/>
        <v>0.82470886075949168</v>
      </c>
      <c r="N675" s="10">
        <f t="shared" si="96"/>
        <v>0.82470886075949168</v>
      </c>
      <c r="O675" s="10">
        <f t="shared" si="96"/>
        <v>0.82470886075949168</v>
      </c>
      <c r="P675" s="10">
        <f t="shared" si="96"/>
        <v>0.82470886075949168</v>
      </c>
      <c r="Q675" s="10">
        <f t="shared" si="96"/>
        <v>0.82470886075949168</v>
      </c>
      <c r="R675" s="10">
        <f t="shared" si="96"/>
        <v>0.82470886075949168</v>
      </c>
      <c r="S675" s="10">
        <f t="shared" si="96"/>
        <v>0.82470886075949168</v>
      </c>
      <c r="T675" s="10">
        <f t="shared" si="96"/>
        <v>0.82470886075949168</v>
      </c>
      <c r="U675" s="10">
        <f t="shared" si="96"/>
        <v>0.82470886075949168</v>
      </c>
      <c r="V675" s="10">
        <f t="shared" si="96"/>
        <v>0.82470886075949168</v>
      </c>
      <c r="W675" s="10">
        <f t="shared" si="96"/>
        <v>0.82470886075949168</v>
      </c>
      <c r="X675" s="10">
        <f t="shared" si="96"/>
        <v>0.82470886075949168</v>
      </c>
      <c r="Y675" s="10">
        <f t="shared" si="96"/>
        <v>0.82470886075949168</v>
      </c>
      <c r="Z675" s="10">
        <f t="shared" si="96"/>
        <v>0.82470886075949168</v>
      </c>
      <c r="AA675" s="10">
        <f t="shared" si="96"/>
        <v>0.82470886075949168</v>
      </c>
      <c r="AB675" s="10">
        <f t="shared" si="96"/>
        <v>0.82470886075949168</v>
      </c>
      <c r="AC675" s="10">
        <f t="shared" si="96"/>
        <v>0.82470886075949168</v>
      </c>
    </row>
    <row r="676" spans="1:29" x14ac:dyDescent="0.25">
      <c r="A676" s="2">
        <v>675</v>
      </c>
      <c r="B676" s="3">
        <v>44572</v>
      </c>
      <c r="C676" s="10">
        <f t="shared" si="92"/>
        <v>0.82481012658227648</v>
      </c>
      <c r="D676" s="10">
        <f t="shared" si="93"/>
        <v>0.82481012658227648</v>
      </c>
      <c r="E676" s="10">
        <f t="shared" si="96"/>
        <v>0.82481012658227648</v>
      </c>
      <c r="F676" s="10">
        <f t="shared" si="96"/>
        <v>0.82481012658227648</v>
      </c>
      <c r="G676" s="10">
        <f t="shared" si="96"/>
        <v>0.82481012658227648</v>
      </c>
      <c r="H676" s="10">
        <f t="shared" si="96"/>
        <v>0.82481012658227648</v>
      </c>
      <c r="I676" s="10">
        <f t="shared" si="96"/>
        <v>0.82481012658227648</v>
      </c>
      <c r="J676" s="10">
        <f t="shared" si="96"/>
        <v>0.82481012658227648</v>
      </c>
      <c r="K676" s="10">
        <f t="shared" si="96"/>
        <v>0.82481012658227648</v>
      </c>
      <c r="L676" s="10">
        <f t="shared" si="96"/>
        <v>0.82481012658227648</v>
      </c>
      <c r="M676" s="10">
        <f t="shared" si="96"/>
        <v>0.82481012658227648</v>
      </c>
      <c r="N676" s="10">
        <f t="shared" si="96"/>
        <v>0.82481012658227648</v>
      </c>
      <c r="O676" s="10">
        <f t="shared" si="96"/>
        <v>0.82481012658227648</v>
      </c>
      <c r="P676" s="10">
        <f t="shared" si="96"/>
        <v>0.82481012658227648</v>
      </c>
      <c r="Q676" s="10">
        <f t="shared" si="96"/>
        <v>0.82481012658227648</v>
      </c>
      <c r="R676" s="10">
        <f t="shared" si="96"/>
        <v>0.82481012658227648</v>
      </c>
      <c r="S676" s="10">
        <f t="shared" si="96"/>
        <v>0.82481012658227648</v>
      </c>
      <c r="T676" s="10">
        <f t="shared" si="96"/>
        <v>0.82481012658227648</v>
      </c>
      <c r="U676" s="10">
        <f t="shared" si="96"/>
        <v>0.82481012658227648</v>
      </c>
      <c r="V676" s="10">
        <f t="shared" si="96"/>
        <v>0.82481012658227648</v>
      </c>
      <c r="W676" s="10">
        <f t="shared" si="96"/>
        <v>0.82481012658227648</v>
      </c>
      <c r="X676" s="10">
        <f t="shared" si="96"/>
        <v>0.82481012658227648</v>
      </c>
      <c r="Y676" s="10">
        <f t="shared" si="96"/>
        <v>0.82481012658227648</v>
      </c>
      <c r="Z676" s="10">
        <f t="shared" si="96"/>
        <v>0.82481012658227648</v>
      </c>
      <c r="AA676" s="10">
        <f t="shared" si="96"/>
        <v>0.82481012658227648</v>
      </c>
      <c r="AB676" s="10">
        <f t="shared" si="96"/>
        <v>0.82481012658227648</v>
      </c>
      <c r="AC676" s="10">
        <f t="shared" si="96"/>
        <v>0.82481012658227648</v>
      </c>
    </row>
    <row r="677" spans="1:29" x14ac:dyDescent="0.25">
      <c r="A677" s="2">
        <v>676</v>
      </c>
      <c r="B677" s="3">
        <v>44573</v>
      </c>
      <c r="C677" s="10">
        <f t="shared" si="92"/>
        <v>0.82491139240506128</v>
      </c>
      <c r="D677" s="10">
        <f t="shared" si="93"/>
        <v>0.82491139240506128</v>
      </c>
      <c r="E677" s="10">
        <f t="shared" si="96"/>
        <v>0.82491139240506128</v>
      </c>
      <c r="F677" s="10">
        <f t="shared" si="96"/>
        <v>0.82491139240506128</v>
      </c>
      <c r="G677" s="10">
        <f t="shared" si="96"/>
        <v>0.82491139240506128</v>
      </c>
      <c r="H677" s="10">
        <f t="shared" si="96"/>
        <v>0.82491139240506128</v>
      </c>
      <c r="I677" s="10">
        <f t="shared" si="96"/>
        <v>0.82491139240506128</v>
      </c>
      <c r="J677" s="10">
        <f t="shared" si="96"/>
        <v>0.82491139240506128</v>
      </c>
      <c r="K677" s="10">
        <f t="shared" si="96"/>
        <v>0.82491139240506128</v>
      </c>
      <c r="L677" s="10">
        <f t="shared" si="96"/>
        <v>0.82491139240506128</v>
      </c>
      <c r="M677" s="10">
        <f t="shared" si="96"/>
        <v>0.82491139240506128</v>
      </c>
      <c r="N677" s="10">
        <f t="shared" si="96"/>
        <v>0.82491139240506128</v>
      </c>
      <c r="O677" s="10">
        <f t="shared" si="96"/>
        <v>0.82491139240506128</v>
      </c>
      <c r="P677" s="10">
        <f t="shared" si="96"/>
        <v>0.82491139240506128</v>
      </c>
      <c r="Q677" s="10">
        <f t="shared" si="96"/>
        <v>0.82491139240506128</v>
      </c>
      <c r="R677" s="10">
        <f t="shared" si="96"/>
        <v>0.82491139240506128</v>
      </c>
      <c r="S677" s="10">
        <f t="shared" si="96"/>
        <v>0.82491139240506128</v>
      </c>
      <c r="T677" s="10">
        <f t="shared" si="96"/>
        <v>0.82491139240506128</v>
      </c>
      <c r="U677" s="10">
        <f t="shared" si="96"/>
        <v>0.82491139240506128</v>
      </c>
      <c r="V677" s="10">
        <f t="shared" si="96"/>
        <v>0.82491139240506128</v>
      </c>
      <c r="W677" s="10">
        <f t="shared" si="96"/>
        <v>0.82491139240506128</v>
      </c>
      <c r="X677" s="10">
        <f t="shared" si="96"/>
        <v>0.82491139240506128</v>
      </c>
      <c r="Y677" s="10">
        <f t="shared" si="96"/>
        <v>0.82491139240506128</v>
      </c>
      <c r="Z677" s="10">
        <f t="shared" si="96"/>
        <v>0.82491139240506128</v>
      </c>
      <c r="AA677" s="10">
        <f t="shared" si="96"/>
        <v>0.82491139240506128</v>
      </c>
      <c r="AB677" s="10">
        <f t="shared" si="96"/>
        <v>0.82491139240506128</v>
      </c>
      <c r="AC677" s="10">
        <f t="shared" si="96"/>
        <v>0.82491139240506128</v>
      </c>
    </row>
    <row r="678" spans="1:29" x14ac:dyDescent="0.25">
      <c r="A678" s="2">
        <v>677</v>
      </c>
      <c r="B678" s="3">
        <v>44574</v>
      </c>
      <c r="C678" s="10">
        <f t="shared" si="92"/>
        <v>0.82501265822784609</v>
      </c>
      <c r="D678" s="10">
        <f t="shared" si="93"/>
        <v>0.82501265822784609</v>
      </c>
      <c r="E678" s="10">
        <f t="shared" si="96"/>
        <v>0.82501265822784609</v>
      </c>
      <c r="F678" s="10">
        <f t="shared" si="96"/>
        <v>0.82501265822784609</v>
      </c>
      <c r="G678" s="10">
        <f t="shared" si="96"/>
        <v>0.82501265822784609</v>
      </c>
      <c r="H678" s="10">
        <f t="shared" si="96"/>
        <v>0.82501265822784609</v>
      </c>
      <c r="I678" s="10">
        <f t="shared" si="96"/>
        <v>0.82501265822784609</v>
      </c>
      <c r="J678" s="10">
        <f t="shared" si="96"/>
        <v>0.82501265822784609</v>
      </c>
      <c r="K678" s="10">
        <f t="shared" si="96"/>
        <v>0.82501265822784609</v>
      </c>
      <c r="L678" s="10">
        <f t="shared" si="96"/>
        <v>0.82501265822784609</v>
      </c>
      <c r="M678" s="10">
        <f t="shared" si="96"/>
        <v>0.82501265822784609</v>
      </c>
      <c r="N678" s="10">
        <f t="shared" si="96"/>
        <v>0.82501265822784609</v>
      </c>
      <c r="O678" s="10">
        <f t="shared" si="96"/>
        <v>0.82501265822784609</v>
      </c>
      <c r="P678" s="10">
        <f t="shared" si="96"/>
        <v>0.82501265822784609</v>
      </c>
      <c r="Q678" s="10">
        <f t="shared" si="96"/>
        <v>0.82501265822784609</v>
      </c>
      <c r="R678" s="10">
        <f t="shared" si="96"/>
        <v>0.82501265822784609</v>
      </c>
      <c r="S678" s="10">
        <f t="shared" si="96"/>
        <v>0.82501265822784609</v>
      </c>
      <c r="T678" s="10">
        <f t="shared" si="96"/>
        <v>0.82501265822784609</v>
      </c>
      <c r="U678" s="10">
        <f t="shared" si="96"/>
        <v>0.82501265822784609</v>
      </c>
      <c r="V678" s="10">
        <f t="shared" si="96"/>
        <v>0.82501265822784609</v>
      </c>
      <c r="W678" s="10">
        <f t="shared" si="96"/>
        <v>0.82501265822784609</v>
      </c>
      <c r="X678" s="10">
        <f t="shared" si="96"/>
        <v>0.82501265822784609</v>
      </c>
      <c r="Y678" s="10">
        <f t="shared" si="96"/>
        <v>0.82501265822784609</v>
      </c>
      <c r="Z678" s="10">
        <f t="shared" si="96"/>
        <v>0.82501265822784609</v>
      </c>
      <c r="AA678" s="10">
        <f t="shared" si="96"/>
        <v>0.82501265822784609</v>
      </c>
      <c r="AB678" s="10">
        <f t="shared" si="96"/>
        <v>0.82501265822784609</v>
      </c>
      <c r="AC678" s="10">
        <f t="shared" si="96"/>
        <v>0.82501265822784609</v>
      </c>
    </row>
    <row r="679" spans="1:29" x14ac:dyDescent="0.25">
      <c r="A679" s="2">
        <v>678</v>
      </c>
      <c r="B679" s="3">
        <v>44575</v>
      </c>
      <c r="C679" s="10">
        <f t="shared" si="92"/>
        <v>0.82511392405063089</v>
      </c>
      <c r="D679" s="10">
        <f t="shared" si="93"/>
        <v>0.82511392405063089</v>
      </c>
      <c r="E679" s="10">
        <f t="shared" si="96"/>
        <v>0.82511392405063089</v>
      </c>
      <c r="F679" s="10">
        <f t="shared" si="96"/>
        <v>0.82511392405063089</v>
      </c>
      <c r="G679" s="10">
        <f t="shared" si="96"/>
        <v>0.82511392405063089</v>
      </c>
      <c r="H679" s="10">
        <f t="shared" si="96"/>
        <v>0.82511392405063089</v>
      </c>
      <c r="I679" s="10">
        <f t="shared" si="96"/>
        <v>0.82511392405063089</v>
      </c>
      <c r="J679" s="10">
        <f t="shared" si="96"/>
        <v>0.82511392405063089</v>
      </c>
      <c r="K679" s="10">
        <f t="shared" si="96"/>
        <v>0.82511392405063089</v>
      </c>
      <c r="L679" s="10">
        <f t="shared" si="96"/>
        <v>0.82511392405063089</v>
      </c>
      <c r="M679" s="10">
        <f t="shared" si="96"/>
        <v>0.82511392405063089</v>
      </c>
      <c r="N679" s="10">
        <f t="shared" si="96"/>
        <v>0.82511392405063089</v>
      </c>
      <c r="O679" s="10">
        <f t="shared" si="96"/>
        <v>0.82511392405063089</v>
      </c>
      <c r="P679" s="10">
        <f t="shared" si="96"/>
        <v>0.82511392405063089</v>
      </c>
      <c r="Q679" s="10">
        <f t="shared" si="96"/>
        <v>0.82511392405063089</v>
      </c>
      <c r="R679" s="10">
        <f t="shared" si="96"/>
        <v>0.82511392405063089</v>
      </c>
      <c r="S679" s="10">
        <f t="shared" si="96"/>
        <v>0.82511392405063089</v>
      </c>
      <c r="T679" s="10">
        <f t="shared" si="96"/>
        <v>0.82511392405063089</v>
      </c>
      <c r="U679" s="10">
        <f t="shared" si="96"/>
        <v>0.82511392405063089</v>
      </c>
      <c r="V679" s="10">
        <f t="shared" si="96"/>
        <v>0.82511392405063089</v>
      </c>
      <c r="W679" s="10">
        <f t="shared" si="96"/>
        <v>0.82511392405063089</v>
      </c>
      <c r="X679" s="10">
        <f t="shared" si="96"/>
        <v>0.82511392405063089</v>
      </c>
      <c r="Y679" s="10">
        <f t="shared" si="96"/>
        <v>0.82511392405063089</v>
      </c>
      <c r="Z679" s="10">
        <f t="shared" si="96"/>
        <v>0.82511392405063089</v>
      </c>
      <c r="AA679" s="10">
        <f t="shared" si="96"/>
        <v>0.82511392405063089</v>
      </c>
      <c r="AB679" s="10">
        <f t="shared" si="96"/>
        <v>0.82511392405063089</v>
      </c>
      <c r="AC679" s="10">
        <f t="shared" si="96"/>
        <v>0.82511392405063089</v>
      </c>
    </row>
    <row r="680" spans="1:29" x14ac:dyDescent="0.25">
      <c r="A680" s="2">
        <v>679</v>
      </c>
      <c r="B680" s="3">
        <v>44576</v>
      </c>
      <c r="C680" s="10">
        <f t="shared" si="92"/>
        <v>0.82521518987341569</v>
      </c>
      <c r="D680" s="10">
        <f t="shared" si="93"/>
        <v>0.82521518987341569</v>
      </c>
      <c r="E680" s="10">
        <f t="shared" si="96"/>
        <v>0.82521518987341569</v>
      </c>
      <c r="F680" s="10">
        <f t="shared" si="96"/>
        <v>0.82521518987341569</v>
      </c>
      <c r="G680" s="10">
        <f t="shared" si="96"/>
        <v>0.82521518987341569</v>
      </c>
      <c r="H680" s="10">
        <f t="shared" si="96"/>
        <v>0.82521518987341569</v>
      </c>
      <c r="I680" s="10">
        <f t="shared" si="96"/>
        <v>0.82521518987341569</v>
      </c>
      <c r="J680" s="10">
        <f t="shared" si="96"/>
        <v>0.82521518987341569</v>
      </c>
      <c r="K680" s="10">
        <f t="shared" si="96"/>
        <v>0.82521518987341569</v>
      </c>
      <c r="L680" s="10">
        <f t="shared" si="96"/>
        <v>0.82521518987341569</v>
      </c>
      <c r="M680" s="10">
        <f t="shared" si="96"/>
        <v>0.82521518987341569</v>
      </c>
      <c r="N680" s="10">
        <f t="shared" si="96"/>
        <v>0.82521518987341569</v>
      </c>
      <c r="O680" s="10">
        <f t="shared" si="96"/>
        <v>0.82521518987341569</v>
      </c>
      <c r="P680" s="10">
        <f t="shared" si="96"/>
        <v>0.82521518987341569</v>
      </c>
      <c r="Q680" s="10">
        <f t="shared" si="96"/>
        <v>0.82521518987341569</v>
      </c>
      <c r="R680" s="10">
        <f t="shared" si="96"/>
        <v>0.82521518987341569</v>
      </c>
      <c r="S680" s="10">
        <f t="shared" si="96"/>
        <v>0.82521518987341569</v>
      </c>
      <c r="T680" s="10">
        <f t="shared" si="96"/>
        <v>0.82521518987341569</v>
      </c>
      <c r="U680" s="10">
        <f t="shared" si="96"/>
        <v>0.82521518987341569</v>
      </c>
      <c r="V680" s="10">
        <f t="shared" si="96"/>
        <v>0.82521518987341569</v>
      </c>
      <c r="W680" s="10">
        <f t="shared" si="96"/>
        <v>0.82521518987341569</v>
      </c>
      <c r="X680" s="10">
        <f t="shared" si="96"/>
        <v>0.82521518987341569</v>
      </c>
      <c r="Y680" s="10">
        <f t="shared" si="96"/>
        <v>0.82521518987341569</v>
      </c>
      <c r="Z680" s="10">
        <f t="shared" si="96"/>
        <v>0.82521518987341569</v>
      </c>
      <c r="AA680" s="10">
        <f t="shared" si="96"/>
        <v>0.82521518987341569</v>
      </c>
      <c r="AB680" s="10">
        <f t="shared" si="96"/>
        <v>0.82521518987341569</v>
      </c>
      <c r="AC680" s="10">
        <f t="shared" si="96"/>
        <v>0.82521518987341569</v>
      </c>
    </row>
    <row r="681" spans="1:29" x14ac:dyDescent="0.25">
      <c r="A681" s="2">
        <v>680</v>
      </c>
      <c r="B681" s="3">
        <v>44577</v>
      </c>
      <c r="C681" s="10">
        <f t="shared" si="92"/>
        <v>0.82531645569620049</v>
      </c>
      <c r="D681" s="10">
        <f t="shared" si="93"/>
        <v>0.82531645569620049</v>
      </c>
      <c r="E681" s="10">
        <f t="shared" si="96"/>
        <v>0.82531645569620049</v>
      </c>
      <c r="F681" s="10">
        <f t="shared" si="96"/>
        <v>0.82531645569620049</v>
      </c>
      <c r="G681" s="10">
        <f t="shared" si="96"/>
        <v>0.82531645569620049</v>
      </c>
      <c r="H681" s="10">
        <f t="shared" si="96"/>
        <v>0.82531645569620049</v>
      </c>
      <c r="I681" s="10">
        <f t="shared" si="96"/>
        <v>0.82531645569620049</v>
      </c>
      <c r="J681" s="10">
        <f t="shared" si="96"/>
        <v>0.82531645569620049</v>
      </c>
      <c r="K681" s="10">
        <f t="shared" si="96"/>
        <v>0.82531645569620049</v>
      </c>
      <c r="L681" s="10">
        <f t="shared" si="96"/>
        <v>0.82531645569620049</v>
      </c>
      <c r="M681" s="10">
        <f t="shared" si="96"/>
        <v>0.82531645569620049</v>
      </c>
      <c r="N681" s="10">
        <f t="shared" si="96"/>
        <v>0.82531645569620049</v>
      </c>
      <c r="O681" s="10">
        <f t="shared" si="96"/>
        <v>0.82531645569620049</v>
      </c>
      <c r="P681" s="10">
        <f t="shared" si="96"/>
        <v>0.82531645569620049</v>
      </c>
      <c r="Q681" s="10">
        <f t="shared" si="96"/>
        <v>0.82531645569620049</v>
      </c>
      <c r="R681" s="10">
        <f t="shared" si="96"/>
        <v>0.82531645569620049</v>
      </c>
      <c r="S681" s="10">
        <f t="shared" si="96"/>
        <v>0.82531645569620049</v>
      </c>
      <c r="T681" s="10">
        <f t="shared" si="96"/>
        <v>0.82531645569620049</v>
      </c>
      <c r="U681" s="10">
        <f t="shared" si="96"/>
        <v>0.82531645569620049</v>
      </c>
      <c r="V681" s="10">
        <f t="shared" si="96"/>
        <v>0.82531645569620049</v>
      </c>
      <c r="W681" s="10">
        <f t="shared" si="96"/>
        <v>0.82531645569620049</v>
      </c>
      <c r="X681" s="10">
        <f t="shared" si="96"/>
        <v>0.82531645569620049</v>
      </c>
      <c r="Y681" s="10">
        <f t="shared" si="96"/>
        <v>0.82531645569620049</v>
      </c>
      <c r="Z681" s="10">
        <f t="shared" si="96"/>
        <v>0.82531645569620049</v>
      </c>
      <c r="AA681" s="10">
        <f t="shared" si="96"/>
        <v>0.82531645569620049</v>
      </c>
      <c r="AB681" s="10">
        <f t="shared" si="96"/>
        <v>0.82531645569620049</v>
      </c>
      <c r="AC681" s="10">
        <f t="shared" si="96"/>
        <v>0.82531645569620049</v>
      </c>
    </row>
    <row r="682" spans="1:29" x14ac:dyDescent="0.25">
      <c r="A682" s="2">
        <v>681</v>
      </c>
      <c r="B682" s="3">
        <v>44578</v>
      </c>
      <c r="C682" s="10">
        <f t="shared" si="92"/>
        <v>0.82541772151898529</v>
      </c>
      <c r="D682" s="10">
        <f t="shared" si="93"/>
        <v>0.82541772151898529</v>
      </c>
      <c r="E682" s="10">
        <f t="shared" si="96"/>
        <v>0.82541772151898529</v>
      </c>
      <c r="F682" s="10">
        <f t="shared" si="96"/>
        <v>0.82541772151898529</v>
      </c>
      <c r="G682" s="10">
        <f t="shared" si="96"/>
        <v>0.82541772151898529</v>
      </c>
      <c r="H682" s="10">
        <f t="shared" si="96"/>
        <v>0.82541772151898529</v>
      </c>
      <c r="I682" s="10">
        <f t="shared" si="96"/>
        <v>0.82541772151898529</v>
      </c>
      <c r="J682" s="10">
        <f t="shared" si="96"/>
        <v>0.82541772151898529</v>
      </c>
      <c r="K682" s="10">
        <f t="shared" si="96"/>
        <v>0.82541772151898529</v>
      </c>
      <c r="L682" s="10">
        <f t="shared" si="96"/>
        <v>0.82541772151898529</v>
      </c>
      <c r="M682" s="10">
        <f t="shared" si="96"/>
        <v>0.82541772151898529</v>
      </c>
      <c r="N682" s="10">
        <f t="shared" si="96"/>
        <v>0.82541772151898529</v>
      </c>
      <c r="O682" s="10">
        <f t="shared" si="96"/>
        <v>0.82541772151898529</v>
      </c>
      <c r="P682" s="10">
        <f t="shared" si="96"/>
        <v>0.82541772151898529</v>
      </c>
      <c r="Q682" s="10">
        <f t="shared" si="96"/>
        <v>0.82541772151898529</v>
      </c>
      <c r="R682" s="10">
        <f t="shared" si="96"/>
        <v>0.82541772151898529</v>
      </c>
      <c r="S682" s="10">
        <f t="shared" si="96"/>
        <v>0.82541772151898529</v>
      </c>
      <c r="T682" s="10">
        <f t="shared" ref="E682:AC692" si="97">S682</f>
        <v>0.82541772151898529</v>
      </c>
      <c r="U682" s="10">
        <f t="shared" si="97"/>
        <v>0.82541772151898529</v>
      </c>
      <c r="V682" s="10">
        <f t="shared" si="97"/>
        <v>0.82541772151898529</v>
      </c>
      <c r="W682" s="10">
        <f t="shared" si="97"/>
        <v>0.82541772151898529</v>
      </c>
      <c r="X682" s="10">
        <f t="shared" si="97"/>
        <v>0.82541772151898529</v>
      </c>
      <c r="Y682" s="10">
        <f t="shared" si="97"/>
        <v>0.82541772151898529</v>
      </c>
      <c r="Z682" s="10">
        <f t="shared" si="97"/>
        <v>0.82541772151898529</v>
      </c>
      <c r="AA682" s="10">
        <f t="shared" si="97"/>
        <v>0.82541772151898529</v>
      </c>
      <c r="AB682" s="10">
        <f t="shared" si="97"/>
        <v>0.82541772151898529</v>
      </c>
      <c r="AC682" s="10">
        <f t="shared" si="97"/>
        <v>0.82541772151898529</v>
      </c>
    </row>
    <row r="683" spans="1:29" x14ac:dyDescent="0.25">
      <c r="A683" s="2">
        <v>682</v>
      </c>
      <c r="B683" s="3">
        <v>44579</v>
      </c>
      <c r="C683" s="10">
        <f t="shared" si="92"/>
        <v>0.82551898734177009</v>
      </c>
      <c r="D683" s="10">
        <f t="shared" si="93"/>
        <v>0.82551898734177009</v>
      </c>
      <c r="E683" s="10">
        <f t="shared" si="97"/>
        <v>0.82551898734177009</v>
      </c>
      <c r="F683" s="10">
        <f t="shared" si="97"/>
        <v>0.82551898734177009</v>
      </c>
      <c r="G683" s="10">
        <f t="shared" si="97"/>
        <v>0.82551898734177009</v>
      </c>
      <c r="H683" s="10">
        <f t="shared" si="97"/>
        <v>0.82551898734177009</v>
      </c>
      <c r="I683" s="10">
        <f t="shared" si="97"/>
        <v>0.82551898734177009</v>
      </c>
      <c r="J683" s="10">
        <f t="shared" si="97"/>
        <v>0.82551898734177009</v>
      </c>
      <c r="K683" s="10">
        <f t="shared" si="97"/>
        <v>0.82551898734177009</v>
      </c>
      <c r="L683" s="10">
        <f t="shared" si="97"/>
        <v>0.82551898734177009</v>
      </c>
      <c r="M683" s="10">
        <f t="shared" si="97"/>
        <v>0.82551898734177009</v>
      </c>
      <c r="N683" s="10">
        <f t="shared" si="97"/>
        <v>0.82551898734177009</v>
      </c>
      <c r="O683" s="10">
        <f t="shared" si="97"/>
        <v>0.82551898734177009</v>
      </c>
      <c r="P683" s="10">
        <f t="shared" si="97"/>
        <v>0.82551898734177009</v>
      </c>
      <c r="Q683" s="10">
        <f t="shared" si="97"/>
        <v>0.82551898734177009</v>
      </c>
      <c r="R683" s="10">
        <f t="shared" si="97"/>
        <v>0.82551898734177009</v>
      </c>
      <c r="S683" s="10">
        <f t="shared" si="97"/>
        <v>0.82551898734177009</v>
      </c>
      <c r="T683" s="10">
        <f t="shared" si="97"/>
        <v>0.82551898734177009</v>
      </c>
      <c r="U683" s="10">
        <f t="shared" si="97"/>
        <v>0.82551898734177009</v>
      </c>
      <c r="V683" s="10">
        <f t="shared" si="97"/>
        <v>0.82551898734177009</v>
      </c>
      <c r="W683" s="10">
        <f t="shared" si="97"/>
        <v>0.82551898734177009</v>
      </c>
      <c r="X683" s="10">
        <f t="shared" si="97"/>
        <v>0.82551898734177009</v>
      </c>
      <c r="Y683" s="10">
        <f t="shared" si="97"/>
        <v>0.82551898734177009</v>
      </c>
      <c r="Z683" s="10">
        <f t="shared" si="97"/>
        <v>0.82551898734177009</v>
      </c>
      <c r="AA683" s="10">
        <f t="shared" si="97"/>
        <v>0.82551898734177009</v>
      </c>
      <c r="AB683" s="10">
        <f t="shared" si="97"/>
        <v>0.82551898734177009</v>
      </c>
      <c r="AC683" s="10">
        <f t="shared" si="97"/>
        <v>0.82551898734177009</v>
      </c>
    </row>
    <row r="684" spans="1:29" x14ac:dyDescent="0.25">
      <c r="A684" s="2">
        <v>683</v>
      </c>
      <c r="B684" s="3">
        <v>44580</v>
      </c>
      <c r="C684" s="10">
        <f t="shared" si="92"/>
        <v>0.8256202531645549</v>
      </c>
      <c r="D684" s="10">
        <f t="shared" si="93"/>
        <v>0.8256202531645549</v>
      </c>
      <c r="E684" s="10">
        <f t="shared" si="97"/>
        <v>0.8256202531645549</v>
      </c>
      <c r="F684" s="10">
        <f t="shared" si="97"/>
        <v>0.8256202531645549</v>
      </c>
      <c r="G684" s="10">
        <f t="shared" si="97"/>
        <v>0.8256202531645549</v>
      </c>
      <c r="H684" s="10">
        <f t="shared" si="97"/>
        <v>0.8256202531645549</v>
      </c>
      <c r="I684" s="10">
        <f t="shared" si="97"/>
        <v>0.8256202531645549</v>
      </c>
      <c r="J684" s="10">
        <f t="shared" si="97"/>
        <v>0.8256202531645549</v>
      </c>
      <c r="K684" s="10">
        <f t="shared" si="97"/>
        <v>0.8256202531645549</v>
      </c>
      <c r="L684" s="10">
        <f t="shared" si="97"/>
        <v>0.8256202531645549</v>
      </c>
      <c r="M684" s="10">
        <f t="shared" si="97"/>
        <v>0.8256202531645549</v>
      </c>
      <c r="N684" s="10">
        <f t="shared" si="97"/>
        <v>0.8256202531645549</v>
      </c>
      <c r="O684" s="10">
        <f t="shared" si="97"/>
        <v>0.8256202531645549</v>
      </c>
      <c r="P684" s="10">
        <f t="shared" si="97"/>
        <v>0.8256202531645549</v>
      </c>
      <c r="Q684" s="10">
        <f t="shared" si="97"/>
        <v>0.8256202531645549</v>
      </c>
      <c r="R684" s="10">
        <f t="shared" si="97"/>
        <v>0.8256202531645549</v>
      </c>
      <c r="S684" s="10">
        <f t="shared" si="97"/>
        <v>0.8256202531645549</v>
      </c>
      <c r="T684" s="10">
        <f t="shared" si="97"/>
        <v>0.8256202531645549</v>
      </c>
      <c r="U684" s="10">
        <f t="shared" si="97"/>
        <v>0.8256202531645549</v>
      </c>
      <c r="V684" s="10">
        <f t="shared" si="97"/>
        <v>0.8256202531645549</v>
      </c>
      <c r="W684" s="10">
        <f t="shared" si="97"/>
        <v>0.8256202531645549</v>
      </c>
      <c r="X684" s="10">
        <f t="shared" si="97"/>
        <v>0.8256202531645549</v>
      </c>
      <c r="Y684" s="10">
        <f t="shared" si="97"/>
        <v>0.8256202531645549</v>
      </c>
      <c r="Z684" s="10">
        <f t="shared" si="97"/>
        <v>0.8256202531645549</v>
      </c>
      <c r="AA684" s="10">
        <f t="shared" si="97"/>
        <v>0.8256202531645549</v>
      </c>
      <c r="AB684" s="10">
        <f t="shared" si="97"/>
        <v>0.8256202531645549</v>
      </c>
      <c r="AC684" s="10">
        <f t="shared" si="97"/>
        <v>0.8256202531645549</v>
      </c>
    </row>
    <row r="685" spans="1:29" x14ac:dyDescent="0.25">
      <c r="A685" s="2">
        <v>684</v>
      </c>
      <c r="B685" s="3">
        <v>44581</v>
      </c>
      <c r="C685" s="10">
        <f t="shared" si="92"/>
        <v>0.8257215189873397</v>
      </c>
      <c r="D685" s="10">
        <f t="shared" si="93"/>
        <v>0.8257215189873397</v>
      </c>
      <c r="E685" s="10">
        <f t="shared" si="97"/>
        <v>0.8257215189873397</v>
      </c>
      <c r="F685" s="10">
        <f t="shared" si="97"/>
        <v>0.8257215189873397</v>
      </c>
      <c r="G685" s="10">
        <f t="shared" si="97"/>
        <v>0.8257215189873397</v>
      </c>
      <c r="H685" s="10">
        <f t="shared" si="97"/>
        <v>0.8257215189873397</v>
      </c>
      <c r="I685" s="10">
        <f t="shared" si="97"/>
        <v>0.8257215189873397</v>
      </c>
      <c r="J685" s="10">
        <f t="shared" si="97"/>
        <v>0.8257215189873397</v>
      </c>
      <c r="K685" s="10">
        <f t="shared" si="97"/>
        <v>0.8257215189873397</v>
      </c>
      <c r="L685" s="10">
        <f t="shared" si="97"/>
        <v>0.8257215189873397</v>
      </c>
      <c r="M685" s="10">
        <f t="shared" si="97"/>
        <v>0.8257215189873397</v>
      </c>
      <c r="N685" s="10">
        <f t="shared" si="97"/>
        <v>0.8257215189873397</v>
      </c>
      <c r="O685" s="10">
        <f t="shared" si="97"/>
        <v>0.8257215189873397</v>
      </c>
      <c r="P685" s="10">
        <f t="shared" si="97"/>
        <v>0.8257215189873397</v>
      </c>
      <c r="Q685" s="10">
        <f t="shared" si="97"/>
        <v>0.8257215189873397</v>
      </c>
      <c r="R685" s="10">
        <f t="shared" si="97"/>
        <v>0.8257215189873397</v>
      </c>
      <c r="S685" s="10">
        <f t="shared" si="97"/>
        <v>0.8257215189873397</v>
      </c>
      <c r="T685" s="10">
        <f t="shared" si="97"/>
        <v>0.8257215189873397</v>
      </c>
      <c r="U685" s="10">
        <f t="shared" si="97"/>
        <v>0.8257215189873397</v>
      </c>
      <c r="V685" s="10">
        <f t="shared" si="97"/>
        <v>0.8257215189873397</v>
      </c>
      <c r="W685" s="10">
        <f t="shared" si="97"/>
        <v>0.8257215189873397</v>
      </c>
      <c r="X685" s="10">
        <f t="shared" si="97"/>
        <v>0.8257215189873397</v>
      </c>
      <c r="Y685" s="10">
        <f t="shared" si="97"/>
        <v>0.8257215189873397</v>
      </c>
      <c r="Z685" s="10">
        <f t="shared" si="97"/>
        <v>0.8257215189873397</v>
      </c>
      <c r="AA685" s="10">
        <f t="shared" si="97"/>
        <v>0.8257215189873397</v>
      </c>
      <c r="AB685" s="10">
        <f t="shared" si="97"/>
        <v>0.8257215189873397</v>
      </c>
      <c r="AC685" s="10">
        <f t="shared" si="97"/>
        <v>0.8257215189873397</v>
      </c>
    </row>
    <row r="686" spans="1:29" x14ac:dyDescent="0.25">
      <c r="A686" s="2">
        <v>685</v>
      </c>
      <c r="B686" s="3">
        <v>44582</v>
      </c>
      <c r="C686" s="10">
        <f t="shared" si="92"/>
        <v>0.8258227848101245</v>
      </c>
      <c r="D686" s="10">
        <f t="shared" si="93"/>
        <v>0.8258227848101245</v>
      </c>
      <c r="E686" s="10">
        <f t="shared" si="97"/>
        <v>0.8258227848101245</v>
      </c>
      <c r="F686" s="10">
        <f t="shared" si="97"/>
        <v>0.8258227848101245</v>
      </c>
      <c r="G686" s="10">
        <f t="shared" si="97"/>
        <v>0.8258227848101245</v>
      </c>
      <c r="H686" s="10">
        <f t="shared" si="97"/>
        <v>0.8258227848101245</v>
      </c>
      <c r="I686" s="10">
        <f t="shared" si="97"/>
        <v>0.8258227848101245</v>
      </c>
      <c r="J686" s="10">
        <f t="shared" si="97"/>
        <v>0.8258227848101245</v>
      </c>
      <c r="K686" s="10">
        <f t="shared" si="97"/>
        <v>0.8258227848101245</v>
      </c>
      <c r="L686" s="10">
        <f t="shared" si="97"/>
        <v>0.8258227848101245</v>
      </c>
      <c r="M686" s="10">
        <f t="shared" si="97"/>
        <v>0.8258227848101245</v>
      </c>
      <c r="N686" s="10">
        <f t="shared" si="97"/>
        <v>0.8258227848101245</v>
      </c>
      <c r="O686" s="10">
        <f t="shared" si="97"/>
        <v>0.8258227848101245</v>
      </c>
      <c r="P686" s="10">
        <f t="shared" si="97"/>
        <v>0.8258227848101245</v>
      </c>
      <c r="Q686" s="10">
        <f t="shared" si="97"/>
        <v>0.8258227848101245</v>
      </c>
      <c r="R686" s="10">
        <f t="shared" si="97"/>
        <v>0.8258227848101245</v>
      </c>
      <c r="S686" s="10">
        <f t="shared" si="97"/>
        <v>0.8258227848101245</v>
      </c>
      <c r="T686" s="10">
        <f t="shared" si="97"/>
        <v>0.8258227848101245</v>
      </c>
      <c r="U686" s="10">
        <f t="shared" si="97"/>
        <v>0.8258227848101245</v>
      </c>
      <c r="V686" s="10">
        <f t="shared" si="97"/>
        <v>0.8258227848101245</v>
      </c>
      <c r="W686" s="10">
        <f t="shared" si="97"/>
        <v>0.8258227848101245</v>
      </c>
      <c r="X686" s="10">
        <f t="shared" si="97"/>
        <v>0.8258227848101245</v>
      </c>
      <c r="Y686" s="10">
        <f t="shared" si="97"/>
        <v>0.8258227848101245</v>
      </c>
      <c r="Z686" s="10">
        <f t="shared" si="97"/>
        <v>0.8258227848101245</v>
      </c>
      <c r="AA686" s="10">
        <f t="shared" si="97"/>
        <v>0.8258227848101245</v>
      </c>
      <c r="AB686" s="10">
        <f t="shared" si="97"/>
        <v>0.8258227848101245</v>
      </c>
      <c r="AC686" s="10">
        <f t="shared" si="97"/>
        <v>0.8258227848101245</v>
      </c>
    </row>
    <row r="687" spans="1:29" x14ac:dyDescent="0.25">
      <c r="A687" s="2">
        <v>686</v>
      </c>
      <c r="B687" s="3">
        <v>44583</v>
      </c>
      <c r="C687" s="10">
        <f t="shared" si="92"/>
        <v>0.8259240506329093</v>
      </c>
      <c r="D687" s="10">
        <f t="shared" si="93"/>
        <v>0.8259240506329093</v>
      </c>
      <c r="E687" s="10">
        <f t="shared" si="97"/>
        <v>0.8259240506329093</v>
      </c>
      <c r="F687" s="10">
        <f t="shared" si="97"/>
        <v>0.8259240506329093</v>
      </c>
      <c r="G687" s="10">
        <f t="shared" si="97"/>
        <v>0.8259240506329093</v>
      </c>
      <c r="H687" s="10">
        <f t="shared" si="97"/>
        <v>0.8259240506329093</v>
      </c>
      <c r="I687" s="10">
        <f t="shared" si="97"/>
        <v>0.8259240506329093</v>
      </c>
      <c r="J687" s="10">
        <f t="shared" si="97"/>
        <v>0.8259240506329093</v>
      </c>
      <c r="K687" s="10">
        <f t="shared" si="97"/>
        <v>0.8259240506329093</v>
      </c>
      <c r="L687" s="10">
        <f t="shared" si="97"/>
        <v>0.8259240506329093</v>
      </c>
      <c r="M687" s="10">
        <f t="shared" si="97"/>
        <v>0.8259240506329093</v>
      </c>
      <c r="N687" s="10">
        <f t="shared" si="97"/>
        <v>0.8259240506329093</v>
      </c>
      <c r="O687" s="10">
        <f t="shared" si="97"/>
        <v>0.8259240506329093</v>
      </c>
      <c r="P687" s="10">
        <f t="shared" si="97"/>
        <v>0.8259240506329093</v>
      </c>
      <c r="Q687" s="10">
        <f t="shared" si="97"/>
        <v>0.8259240506329093</v>
      </c>
      <c r="R687" s="10">
        <f t="shared" si="97"/>
        <v>0.8259240506329093</v>
      </c>
      <c r="S687" s="10">
        <f t="shared" si="97"/>
        <v>0.8259240506329093</v>
      </c>
      <c r="T687" s="10">
        <f t="shared" si="97"/>
        <v>0.8259240506329093</v>
      </c>
      <c r="U687" s="10">
        <f t="shared" si="97"/>
        <v>0.8259240506329093</v>
      </c>
      <c r="V687" s="10">
        <f t="shared" si="97"/>
        <v>0.8259240506329093</v>
      </c>
      <c r="W687" s="10">
        <f t="shared" si="97"/>
        <v>0.8259240506329093</v>
      </c>
      <c r="X687" s="10">
        <f t="shared" si="97"/>
        <v>0.8259240506329093</v>
      </c>
      <c r="Y687" s="10">
        <f t="shared" si="97"/>
        <v>0.8259240506329093</v>
      </c>
      <c r="Z687" s="10">
        <f t="shared" si="97"/>
        <v>0.8259240506329093</v>
      </c>
      <c r="AA687" s="10">
        <f t="shared" si="97"/>
        <v>0.8259240506329093</v>
      </c>
      <c r="AB687" s="10">
        <f t="shared" si="97"/>
        <v>0.8259240506329093</v>
      </c>
      <c r="AC687" s="10">
        <f t="shared" si="97"/>
        <v>0.8259240506329093</v>
      </c>
    </row>
    <row r="688" spans="1:29" x14ac:dyDescent="0.25">
      <c r="A688" s="2">
        <v>687</v>
      </c>
      <c r="B688" s="3">
        <v>44584</v>
      </c>
      <c r="C688" s="10">
        <f t="shared" si="92"/>
        <v>0.8260253164556941</v>
      </c>
      <c r="D688" s="10">
        <f t="shared" si="93"/>
        <v>0.8260253164556941</v>
      </c>
      <c r="E688" s="10">
        <f t="shared" si="97"/>
        <v>0.8260253164556941</v>
      </c>
      <c r="F688" s="10">
        <f t="shared" si="97"/>
        <v>0.8260253164556941</v>
      </c>
      <c r="G688" s="10">
        <f t="shared" si="97"/>
        <v>0.8260253164556941</v>
      </c>
      <c r="H688" s="10">
        <f t="shared" si="97"/>
        <v>0.8260253164556941</v>
      </c>
      <c r="I688" s="10">
        <f t="shared" si="97"/>
        <v>0.8260253164556941</v>
      </c>
      <c r="J688" s="10">
        <f t="shared" si="97"/>
        <v>0.8260253164556941</v>
      </c>
      <c r="K688" s="10">
        <f t="shared" si="97"/>
        <v>0.8260253164556941</v>
      </c>
      <c r="L688" s="10">
        <f t="shared" si="97"/>
        <v>0.8260253164556941</v>
      </c>
      <c r="M688" s="10">
        <f t="shared" si="97"/>
        <v>0.8260253164556941</v>
      </c>
      <c r="N688" s="10">
        <f t="shared" si="97"/>
        <v>0.8260253164556941</v>
      </c>
      <c r="O688" s="10">
        <f t="shared" si="97"/>
        <v>0.8260253164556941</v>
      </c>
      <c r="P688" s="10">
        <f t="shared" si="97"/>
        <v>0.8260253164556941</v>
      </c>
      <c r="Q688" s="10">
        <f t="shared" si="97"/>
        <v>0.8260253164556941</v>
      </c>
      <c r="R688" s="10">
        <f t="shared" si="97"/>
        <v>0.8260253164556941</v>
      </c>
      <c r="S688" s="10">
        <f t="shared" si="97"/>
        <v>0.8260253164556941</v>
      </c>
      <c r="T688" s="10">
        <f t="shared" si="97"/>
        <v>0.8260253164556941</v>
      </c>
      <c r="U688" s="10">
        <f t="shared" si="97"/>
        <v>0.8260253164556941</v>
      </c>
      <c r="V688" s="10">
        <f t="shared" si="97"/>
        <v>0.8260253164556941</v>
      </c>
      <c r="W688" s="10">
        <f t="shared" si="97"/>
        <v>0.8260253164556941</v>
      </c>
      <c r="X688" s="10">
        <f t="shared" si="97"/>
        <v>0.8260253164556941</v>
      </c>
      <c r="Y688" s="10">
        <f t="shared" si="97"/>
        <v>0.8260253164556941</v>
      </c>
      <c r="Z688" s="10">
        <f t="shared" si="97"/>
        <v>0.8260253164556941</v>
      </c>
      <c r="AA688" s="10">
        <f t="shared" si="97"/>
        <v>0.8260253164556941</v>
      </c>
      <c r="AB688" s="10">
        <f t="shared" si="97"/>
        <v>0.8260253164556941</v>
      </c>
      <c r="AC688" s="10">
        <f t="shared" si="97"/>
        <v>0.8260253164556941</v>
      </c>
    </row>
    <row r="689" spans="1:29" x14ac:dyDescent="0.25">
      <c r="A689" s="2">
        <v>688</v>
      </c>
      <c r="B689" s="3">
        <v>44585</v>
      </c>
      <c r="C689" s="10">
        <f t="shared" si="92"/>
        <v>0.8261265822784789</v>
      </c>
      <c r="D689" s="10">
        <f t="shared" si="93"/>
        <v>0.8261265822784789</v>
      </c>
      <c r="E689" s="10">
        <f t="shared" si="97"/>
        <v>0.8261265822784789</v>
      </c>
      <c r="F689" s="10">
        <f t="shared" si="97"/>
        <v>0.8261265822784789</v>
      </c>
      <c r="G689" s="10">
        <f t="shared" si="97"/>
        <v>0.8261265822784789</v>
      </c>
      <c r="H689" s="10">
        <f t="shared" si="97"/>
        <v>0.8261265822784789</v>
      </c>
      <c r="I689" s="10">
        <f t="shared" si="97"/>
        <v>0.8261265822784789</v>
      </c>
      <c r="J689" s="10">
        <f t="shared" si="97"/>
        <v>0.8261265822784789</v>
      </c>
      <c r="K689" s="10">
        <f t="shared" si="97"/>
        <v>0.8261265822784789</v>
      </c>
      <c r="L689" s="10">
        <f t="shared" si="97"/>
        <v>0.8261265822784789</v>
      </c>
      <c r="M689" s="10">
        <f t="shared" si="97"/>
        <v>0.8261265822784789</v>
      </c>
      <c r="N689" s="10">
        <f t="shared" si="97"/>
        <v>0.8261265822784789</v>
      </c>
      <c r="O689" s="10">
        <f t="shared" si="97"/>
        <v>0.8261265822784789</v>
      </c>
      <c r="P689" s="10">
        <f t="shared" si="97"/>
        <v>0.8261265822784789</v>
      </c>
      <c r="Q689" s="10">
        <f t="shared" si="97"/>
        <v>0.8261265822784789</v>
      </c>
      <c r="R689" s="10">
        <f t="shared" si="97"/>
        <v>0.8261265822784789</v>
      </c>
      <c r="S689" s="10">
        <f t="shared" si="97"/>
        <v>0.8261265822784789</v>
      </c>
      <c r="T689" s="10">
        <f t="shared" si="97"/>
        <v>0.8261265822784789</v>
      </c>
      <c r="U689" s="10">
        <f t="shared" si="97"/>
        <v>0.8261265822784789</v>
      </c>
      <c r="V689" s="10">
        <f t="shared" si="97"/>
        <v>0.8261265822784789</v>
      </c>
      <c r="W689" s="10">
        <f t="shared" si="97"/>
        <v>0.8261265822784789</v>
      </c>
      <c r="X689" s="10">
        <f t="shared" si="97"/>
        <v>0.8261265822784789</v>
      </c>
      <c r="Y689" s="10">
        <f t="shared" si="97"/>
        <v>0.8261265822784789</v>
      </c>
      <c r="Z689" s="10">
        <f t="shared" si="97"/>
        <v>0.8261265822784789</v>
      </c>
      <c r="AA689" s="10">
        <f t="shared" si="97"/>
        <v>0.8261265822784789</v>
      </c>
      <c r="AB689" s="10">
        <f t="shared" si="97"/>
        <v>0.8261265822784789</v>
      </c>
      <c r="AC689" s="10">
        <f t="shared" si="97"/>
        <v>0.8261265822784789</v>
      </c>
    </row>
    <row r="690" spans="1:29" x14ac:dyDescent="0.25">
      <c r="A690" s="2">
        <v>689</v>
      </c>
      <c r="B690" s="3">
        <v>44586</v>
      </c>
      <c r="C690" s="10">
        <f t="shared" si="92"/>
        <v>0.82622784810126371</v>
      </c>
      <c r="D690" s="10">
        <f t="shared" si="93"/>
        <v>0.82622784810126371</v>
      </c>
      <c r="E690" s="10">
        <f t="shared" si="97"/>
        <v>0.82622784810126371</v>
      </c>
      <c r="F690" s="10">
        <f t="shared" si="97"/>
        <v>0.82622784810126371</v>
      </c>
      <c r="G690" s="10">
        <f t="shared" si="97"/>
        <v>0.82622784810126371</v>
      </c>
      <c r="H690" s="10">
        <f t="shared" si="97"/>
        <v>0.82622784810126371</v>
      </c>
      <c r="I690" s="10">
        <f t="shared" si="97"/>
        <v>0.82622784810126371</v>
      </c>
      <c r="J690" s="10">
        <f t="shared" si="97"/>
        <v>0.82622784810126371</v>
      </c>
      <c r="K690" s="10">
        <f t="shared" si="97"/>
        <v>0.82622784810126371</v>
      </c>
      <c r="L690" s="10">
        <f t="shared" si="97"/>
        <v>0.82622784810126371</v>
      </c>
      <c r="M690" s="10">
        <f t="shared" si="97"/>
        <v>0.82622784810126371</v>
      </c>
      <c r="N690" s="10">
        <f t="shared" si="97"/>
        <v>0.82622784810126371</v>
      </c>
      <c r="O690" s="10">
        <f t="shared" si="97"/>
        <v>0.82622784810126371</v>
      </c>
      <c r="P690" s="10">
        <f t="shared" si="97"/>
        <v>0.82622784810126371</v>
      </c>
      <c r="Q690" s="10">
        <f t="shared" si="97"/>
        <v>0.82622784810126371</v>
      </c>
      <c r="R690" s="10">
        <f t="shared" si="97"/>
        <v>0.82622784810126371</v>
      </c>
      <c r="S690" s="10">
        <f t="shared" si="97"/>
        <v>0.82622784810126371</v>
      </c>
      <c r="T690" s="10">
        <f t="shared" si="97"/>
        <v>0.82622784810126371</v>
      </c>
      <c r="U690" s="10">
        <f t="shared" si="97"/>
        <v>0.82622784810126371</v>
      </c>
      <c r="V690" s="10">
        <f t="shared" si="97"/>
        <v>0.82622784810126371</v>
      </c>
      <c r="W690" s="10">
        <f t="shared" si="97"/>
        <v>0.82622784810126371</v>
      </c>
      <c r="X690" s="10">
        <f t="shared" si="97"/>
        <v>0.82622784810126371</v>
      </c>
      <c r="Y690" s="10">
        <f t="shared" si="97"/>
        <v>0.82622784810126371</v>
      </c>
      <c r="Z690" s="10">
        <f t="shared" si="97"/>
        <v>0.82622784810126371</v>
      </c>
      <c r="AA690" s="10">
        <f t="shared" si="97"/>
        <v>0.82622784810126371</v>
      </c>
      <c r="AB690" s="10">
        <f t="shared" si="97"/>
        <v>0.82622784810126371</v>
      </c>
      <c r="AC690" s="10">
        <f t="shared" si="97"/>
        <v>0.82622784810126371</v>
      </c>
    </row>
    <row r="691" spans="1:29" x14ac:dyDescent="0.25">
      <c r="A691" s="2">
        <v>690</v>
      </c>
      <c r="B691" s="3">
        <v>44587</v>
      </c>
      <c r="C691" s="10">
        <f t="shared" si="92"/>
        <v>0.82632911392404851</v>
      </c>
      <c r="D691" s="10">
        <f t="shared" si="93"/>
        <v>0.82632911392404851</v>
      </c>
      <c r="E691" s="10">
        <f t="shared" si="97"/>
        <v>0.82632911392404851</v>
      </c>
      <c r="F691" s="10">
        <f t="shared" si="97"/>
        <v>0.82632911392404851</v>
      </c>
      <c r="G691" s="10">
        <f t="shared" si="97"/>
        <v>0.82632911392404851</v>
      </c>
      <c r="H691" s="10">
        <f t="shared" si="97"/>
        <v>0.82632911392404851</v>
      </c>
      <c r="I691" s="10">
        <f t="shared" si="97"/>
        <v>0.82632911392404851</v>
      </c>
      <c r="J691" s="10">
        <f t="shared" si="97"/>
        <v>0.82632911392404851</v>
      </c>
      <c r="K691" s="10">
        <f t="shared" si="97"/>
        <v>0.82632911392404851</v>
      </c>
      <c r="L691" s="10">
        <f t="shared" si="97"/>
        <v>0.82632911392404851</v>
      </c>
      <c r="M691" s="10">
        <f t="shared" si="97"/>
        <v>0.82632911392404851</v>
      </c>
      <c r="N691" s="10">
        <f t="shared" si="97"/>
        <v>0.82632911392404851</v>
      </c>
      <c r="O691" s="10">
        <f t="shared" si="97"/>
        <v>0.82632911392404851</v>
      </c>
      <c r="P691" s="10">
        <f t="shared" si="97"/>
        <v>0.82632911392404851</v>
      </c>
      <c r="Q691" s="10">
        <f t="shared" si="97"/>
        <v>0.82632911392404851</v>
      </c>
      <c r="R691" s="10">
        <f t="shared" si="97"/>
        <v>0.82632911392404851</v>
      </c>
      <c r="S691" s="10">
        <f t="shared" si="97"/>
        <v>0.82632911392404851</v>
      </c>
      <c r="T691" s="10">
        <f t="shared" si="97"/>
        <v>0.82632911392404851</v>
      </c>
      <c r="U691" s="10">
        <f t="shared" si="97"/>
        <v>0.82632911392404851</v>
      </c>
      <c r="V691" s="10">
        <f t="shared" si="97"/>
        <v>0.82632911392404851</v>
      </c>
      <c r="W691" s="10">
        <f t="shared" si="97"/>
        <v>0.82632911392404851</v>
      </c>
      <c r="X691" s="10">
        <f t="shared" si="97"/>
        <v>0.82632911392404851</v>
      </c>
      <c r="Y691" s="10">
        <f t="shared" si="97"/>
        <v>0.82632911392404851</v>
      </c>
      <c r="Z691" s="10">
        <f t="shared" si="97"/>
        <v>0.82632911392404851</v>
      </c>
      <c r="AA691" s="10">
        <f t="shared" si="97"/>
        <v>0.82632911392404851</v>
      </c>
      <c r="AB691" s="10">
        <f t="shared" si="97"/>
        <v>0.82632911392404851</v>
      </c>
      <c r="AC691" s="10">
        <f t="shared" si="97"/>
        <v>0.82632911392404851</v>
      </c>
    </row>
    <row r="692" spans="1:29" x14ac:dyDescent="0.25">
      <c r="A692" s="2">
        <v>691</v>
      </c>
      <c r="B692" s="3">
        <v>44588</v>
      </c>
      <c r="C692" s="10">
        <f t="shared" si="92"/>
        <v>0.82643037974683331</v>
      </c>
      <c r="D692" s="10">
        <f t="shared" si="93"/>
        <v>0.82643037974683331</v>
      </c>
      <c r="E692" s="10">
        <f t="shared" si="97"/>
        <v>0.82643037974683331</v>
      </c>
      <c r="F692" s="10">
        <f t="shared" si="97"/>
        <v>0.82643037974683331</v>
      </c>
      <c r="G692" s="10">
        <f t="shared" si="97"/>
        <v>0.82643037974683331</v>
      </c>
      <c r="H692" s="10">
        <f t="shared" si="97"/>
        <v>0.82643037974683331</v>
      </c>
      <c r="I692" s="10">
        <f t="shared" si="97"/>
        <v>0.82643037974683331</v>
      </c>
      <c r="J692" s="10">
        <f t="shared" si="97"/>
        <v>0.82643037974683331</v>
      </c>
      <c r="K692" s="10">
        <f t="shared" si="97"/>
        <v>0.82643037974683331</v>
      </c>
      <c r="L692" s="10">
        <f t="shared" si="97"/>
        <v>0.82643037974683331</v>
      </c>
      <c r="M692" s="10">
        <f t="shared" si="97"/>
        <v>0.82643037974683331</v>
      </c>
      <c r="N692" s="10">
        <f t="shared" si="97"/>
        <v>0.82643037974683331</v>
      </c>
      <c r="O692" s="10">
        <f t="shared" si="97"/>
        <v>0.82643037974683331</v>
      </c>
      <c r="P692" s="10">
        <f t="shared" si="97"/>
        <v>0.82643037974683331</v>
      </c>
      <c r="Q692" s="10">
        <f t="shared" si="97"/>
        <v>0.82643037974683331</v>
      </c>
      <c r="R692" s="10">
        <f t="shared" si="97"/>
        <v>0.82643037974683331</v>
      </c>
      <c r="S692" s="10">
        <f t="shared" si="97"/>
        <v>0.82643037974683331</v>
      </c>
      <c r="T692" s="10">
        <f t="shared" si="97"/>
        <v>0.82643037974683331</v>
      </c>
      <c r="U692" s="10">
        <f t="shared" si="97"/>
        <v>0.82643037974683331</v>
      </c>
      <c r="V692" s="10">
        <f t="shared" si="97"/>
        <v>0.82643037974683331</v>
      </c>
      <c r="W692" s="10">
        <f t="shared" si="97"/>
        <v>0.82643037974683331</v>
      </c>
      <c r="X692" s="10">
        <f t="shared" si="97"/>
        <v>0.82643037974683331</v>
      </c>
      <c r="Y692" s="10">
        <f t="shared" ref="E692:AC702" si="98">X692</f>
        <v>0.82643037974683331</v>
      </c>
      <c r="Z692" s="10">
        <f t="shared" si="98"/>
        <v>0.82643037974683331</v>
      </c>
      <c r="AA692" s="10">
        <f t="shared" si="98"/>
        <v>0.82643037974683331</v>
      </c>
      <c r="AB692" s="10">
        <f t="shared" si="98"/>
        <v>0.82643037974683331</v>
      </c>
      <c r="AC692" s="10">
        <f t="shared" si="98"/>
        <v>0.82643037974683331</v>
      </c>
    </row>
    <row r="693" spans="1:29" x14ac:dyDescent="0.25">
      <c r="A693" s="2">
        <v>692</v>
      </c>
      <c r="B693" s="3">
        <v>44589</v>
      </c>
      <c r="C693" s="10">
        <f t="shared" si="92"/>
        <v>0.82653164556961811</v>
      </c>
      <c r="D693" s="10">
        <f t="shared" si="93"/>
        <v>0.82653164556961811</v>
      </c>
      <c r="E693" s="10">
        <f t="shared" si="98"/>
        <v>0.82653164556961811</v>
      </c>
      <c r="F693" s="10">
        <f t="shared" si="98"/>
        <v>0.82653164556961811</v>
      </c>
      <c r="G693" s="10">
        <f t="shared" si="98"/>
        <v>0.82653164556961811</v>
      </c>
      <c r="H693" s="10">
        <f t="shared" si="98"/>
        <v>0.82653164556961811</v>
      </c>
      <c r="I693" s="10">
        <f t="shared" si="98"/>
        <v>0.82653164556961811</v>
      </c>
      <c r="J693" s="10">
        <f t="shared" si="98"/>
        <v>0.82653164556961811</v>
      </c>
      <c r="K693" s="10">
        <f t="shared" si="98"/>
        <v>0.82653164556961811</v>
      </c>
      <c r="L693" s="10">
        <f t="shared" si="98"/>
        <v>0.82653164556961811</v>
      </c>
      <c r="M693" s="10">
        <f t="shared" si="98"/>
        <v>0.82653164556961811</v>
      </c>
      <c r="N693" s="10">
        <f t="shared" si="98"/>
        <v>0.82653164556961811</v>
      </c>
      <c r="O693" s="10">
        <f t="shared" si="98"/>
        <v>0.82653164556961811</v>
      </c>
      <c r="P693" s="10">
        <f t="shared" si="98"/>
        <v>0.82653164556961811</v>
      </c>
      <c r="Q693" s="10">
        <f t="shared" si="98"/>
        <v>0.82653164556961811</v>
      </c>
      <c r="R693" s="10">
        <f t="shared" si="98"/>
        <v>0.82653164556961811</v>
      </c>
      <c r="S693" s="10">
        <f t="shared" si="98"/>
        <v>0.82653164556961811</v>
      </c>
      <c r="T693" s="10">
        <f t="shared" si="98"/>
        <v>0.82653164556961811</v>
      </c>
      <c r="U693" s="10">
        <f t="shared" si="98"/>
        <v>0.82653164556961811</v>
      </c>
      <c r="V693" s="10">
        <f t="shared" si="98"/>
        <v>0.82653164556961811</v>
      </c>
      <c r="W693" s="10">
        <f t="shared" si="98"/>
        <v>0.82653164556961811</v>
      </c>
      <c r="X693" s="10">
        <f t="shared" si="98"/>
        <v>0.82653164556961811</v>
      </c>
      <c r="Y693" s="10">
        <f t="shared" si="98"/>
        <v>0.82653164556961811</v>
      </c>
      <c r="Z693" s="10">
        <f t="shared" si="98"/>
        <v>0.82653164556961811</v>
      </c>
      <c r="AA693" s="10">
        <f t="shared" si="98"/>
        <v>0.82653164556961811</v>
      </c>
      <c r="AB693" s="10">
        <f t="shared" si="98"/>
        <v>0.82653164556961811</v>
      </c>
      <c r="AC693" s="10">
        <f t="shared" si="98"/>
        <v>0.82653164556961811</v>
      </c>
    </row>
    <row r="694" spans="1:29" x14ac:dyDescent="0.25">
      <c r="A694" s="2">
        <v>693</v>
      </c>
      <c r="B694" s="3">
        <v>44590</v>
      </c>
      <c r="C694" s="10">
        <f t="shared" si="92"/>
        <v>0.82663291139240291</v>
      </c>
      <c r="D694" s="10">
        <f t="shared" si="93"/>
        <v>0.82663291139240291</v>
      </c>
      <c r="E694" s="10">
        <f t="shared" si="98"/>
        <v>0.82663291139240291</v>
      </c>
      <c r="F694" s="10">
        <f t="shared" si="98"/>
        <v>0.82663291139240291</v>
      </c>
      <c r="G694" s="10">
        <f t="shared" si="98"/>
        <v>0.82663291139240291</v>
      </c>
      <c r="H694" s="10">
        <f t="shared" si="98"/>
        <v>0.82663291139240291</v>
      </c>
      <c r="I694" s="10">
        <f t="shared" si="98"/>
        <v>0.82663291139240291</v>
      </c>
      <c r="J694" s="10">
        <f t="shared" si="98"/>
        <v>0.82663291139240291</v>
      </c>
      <c r="K694" s="10">
        <f t="shared" si="98"/>
        <v>0.82663291139240291</v>
      </c>
      <c r="L694" s="10">
        <f t="shared" si="98"/>
        <v>0.82663291139240291</v>
      </c>
      <c r="M694" s="10">
        <f t="shared" si="98"/>
        <v>0.82663291139240291</v>
      </c>
      <c r="N694" s="10">
        <f t="shared" si="98"/>
        <v>0.82663291139240291</v>
      </c>
      <c r="O694" s="10">
        <f t="shared" si="98"/>
        <v>0.82663291139240291</v>
      </c>
      <c r="P694" s="10">
        <f t="shared" si="98"/>
        <v>0.82663291139240291</v>
      </c>
      <c r="Q694" s="10">
        <f t="shared" si="98"/>
        <v>0.82663291139240291</v>
      </c>
      <c r="R694" s="10">
        <f t="shared" si="98"/>
        <v>0.82663291139240291</v>
      </c>
      <c r="S694" s="10">
        <f t="shared" si="98"/>
        <v>0.82663291139240291</v>
      </c>
      <c r="T694" s="10">
        <f t="shared" si="98"/>
        <v>0.82663291139240291</v>
      </c>
      <c r="U694" s="10">
        <f t="shared" si="98"/>
        <v>0.82663291139240291</v>
      </c>
      <c r="V694" s="10">
        <f t="shared" si="98"/>
        <v>0.82663291139240291</v>
      </c>
      <c r="W694" s="10">
        <f t="shared" si="98"/>
        <v>0.82663291139240291</v>
      </c>
      <c r="X694" s="10">
        <f t="shared" si="98"/>
        <v>0.82663291139240291</v>
      </c>
      <c r="Y694" s="10">
        <f t="shared" si="98"/>
        <v>0.82663291139240291</v>
      </c>
      <c r="Z694" s="10">
        <f t="shared" si="98"/>
        <v>0.82663291139240291</v>
      </c>
      <c r="AA694" s="10">
        <f t="shared" si="98"/>
        <v>0.82663291139240291</v>
      </c>
      <c r="AB694" s="10">
        <f t="shared" si="98"/>
        <v>0.82663291139240291</v>
      </c>
      <c r="AC694" s="10">
        <f t="shared" si="98"/>
        <v>0.82663291139240291</v>
      </c>
    </row>
    <row r="695" spans="1:29" x14ac:dyDescent="0.25">
      <c r="A695" s="2">
        <v>694</v>
      </c>
      <c r="B695" s="3">
        <v>44591</v>
      </c>
      <c r="C695" s="10">
        <f t="shared" si="92"/>
        <v>0.82673417721518772</v>
      </c>
      <c r="D695" s="10">
        <f t="shared" si="93"/>
        <v>0.82673417721518772</v>
      </c>
      <c r="E695" s="10">
        <f t="shared" si="98"/>
        <v>0.82673417721518772</v>
      </c>
      <c r="F695" s="10">
        <f t="shared" si="98"/>
        <v>0.82673417721518772</v>
      </c>
      <c r="G695" s="10">
        <f t="shared" si="98"/>
        <v>0.82673417721518772</v>
      </c>
      <c r="H695" s="10">
        <f t="shared" si="98"/>
        <v>0.82673417721518772</v>
      </c>
      <c r="I695" s="10">
        <f t="shared" si="98"/>
        <v>0.82673417721518772</v>
      </c>
      <c r="J695" s="10">
        <f t="shared" si="98"/>
        <v>0.82673417721518772</v>
      </c>
      <c r="K695" s="10">
        <f t="shared" si="98"/>
        <v>0.82673417721518772</v>
      </c>
      <c r="L695" s="10">
        <f t="shared" si="98"/>
        <v>0.82673417721518772</v>
      </c>
      <c r="M695" s="10">
        <f t="shared" si="98"/>
        <v>0.82673417721518772</v>
      </c>
      <c r="N695" s="10">
        <f t="shared" si="98"/>
        <v>0.82673417721518772</v>
      </c>
      <c r="O695" s="10">
        <f t="shared" si="98"/>
        <v>0.82673417721518772</v>
      </c>
      <c r="P695" s="10">
        <f t="shared" si="98"/>
        <v>0.82673417721518772</v>
      </c>
      <c r="Q695" s="10">
        <f t="shared" si="98"/>
        <v>0.82673417721518772</v>
      </c>
      <c r="R695" s="10">
        <f t="shared" si="98"/>
        <v>0.82673417721518772</v>
      </c>
      <c r="S695" s="10">
        <f t="shared" si="98"/>
        <v>0.82673417721518772</v>
      </c>
      <c r="T695" s="10">
        <f t="shared" si="98"/>
        <v>0.82673417721518772</v>
      </c>
      <c r="U695" s="10">
        <f t="shared" si="98"/>
        <v>0.82673417721518772</v>
      </c>
      <c r="V695" s="10">
        <f t="shared" si="98"/>
        <v>0.82673417721518772</v>
      </c>
      <c r="W695" s="10">
        <f t="shared" si="98"/>
        <v>0.82673417721518772</v>
      </c>
      <c r="X695" s="10">
        <f t="shared" si="98"/>
        <v>0.82673417721518772</v>
      </c>
      <c r="Y695" s="10">
        <f t="shared" si="98"/>
        <v>0.82673417721518772</v>
      </c>
      <c r="Z695" s="10">
        <f t="shared" si="98"/>
        <v>0.82673417721518772</v>
      </c>
      <c r="AA695" s="10">
        <f t="shared" si="98"/>
        <v>0.82673417721518772</v>
      </c>
      <c r="AB695" s="10">
        <f t="shared" si="98"/>
        <v>0.82673417721518772</v>
      </c>
      <c r="AC695" s="10">
        <f t="shared" si="98"/>
        <v>0.82673417721518772</v>
      </c>
    </row>
    <row r="696" spans="1:29" x14ac:dyDescent="0.25">
      <c r="A696" s="2">
        <v>695</v>
      </c>
      <c r="B696" s="3">
        <v>44592</v>
      </c>
      <c r="C696" s="10">
        <f t="shared" si="92"/>
        <v>0.82683544303797252</v>
      </c>
      <c r="D696" s="10">
        <f t="shared" si="93"/>
        <v>0.82683544303797252</v>
      </c>
      <c r="E696" s="10">
        <f t="shared" si="98"/>
        <v>0.82683544303797252</v>
      </c>
      <c r="F696" s="10">
        <f t="shared" si="98"/>
        <v>0.82683544303797252</v>
      </c>
      <c r="G696" s="10">
        <f t="shared" si="98"/>
        <v>0.82683544303797252</v>
      </c>
      <c r="H696" s="10">
        <f t="shared" si="98"/>
        <v>0.82683544303797252</v>
      </c>
      <c r="I696" s="10">
        <f t="shared" si="98"/>
        <v>0.82683544303797252</v>
      </c>
      <c r="J696" s="10">
        <f t="shared" si="98"/>
        <v>0.82683544303797252</v>
      </c>
      <c r="K696" s="10">
        <f t="shared" si="98"/>
        <v>0.82683544303797252</v>
      </c>
      <c r="L696" s="10">
        <f t="shared" si="98"/>
        <v>0.82683544303797252</v>
      </c>
      <c r="M696" s="10">
        <f t="shared" si="98"/>
        <v>0.82683544303797252</v>
      </c>
      <c r="N696" s="10">
        <f t="shared" si="98"/>
        <v>0.82683544303797252</v>
      </c>
      <c r="O696" s="10">
        <f t="shared" si="98"/>
        <v>0.82683544303797252</v>
      </c>
      <c r="P696" s="10">
        <f t="shared" si="98"/>
        <v>0.82683544303797252</v>
      </c>
      <c r="Q696" s="10">
        <f t="shared" si="98"/>
        <v>0.82683544303797252</v>
      </c>
      <c r="R696" s="10">
        <f t="shared" si="98"/>
        <v>0.82683544303797252</v>
      </c>
      <c r="S696" s="10">
        <f t="shared" si="98"/>
        <v>0.82683544303797252</v>
      </c>
      <c r="T696" s="10">
        <f t="shared" si="98"/>
        <v>0.82683544303797252</v>
      </c>
      <c r="U696" s="10">
        <f t="shared" si="98"/>
        <v>0.82683544303797252</v>
      </c>
      <c r="V696" s="10">
        <f t="shared" si="98"/>
        <v>0.82683544303797252</v>
      </c>
      <c r="W696" s="10">
        <f t="shared" si="98"/>
        <v>0.82683544303797252</v>
      </c>
      <c r="X696" s="10">
        <f t="shared" si="98"/>
        <v>0.82683544303797252</v>
      </c>
      <c r="Y696" s="10">
        <f t="shared" si="98"/>
        <v>0.82683544303797252</v>
      </c>
      <c r="Z696" s="10">
        <f t="shared" si="98"/>
        <v>0.82683544303797252</v>
      </c>
      <c r="AA696" s="10">
        <f t="shared" si="98"/>
        <v>0.82683544303797252</v>
      </c>
      <c r="AB696" s="10">
        <f t="shared" si="98"/>
        <v>0.82683544303797252</v>
      </c>
      <c r="AC696" s="10">
        <f t="shared" si="98"/>
        <v>0.82683544303797252</v>
      </c>
    </row>
    <row r="697" spans="1:29" x14ac:dyDescent="0.25">
      <c r="A697" s="2">
        <v>696</v>
      </c>
      <c r="B697" s="3">
        <v>44593</v>
      </c>
      <c r="C697" s="10">
        <f t="shared" si="92"/>
        <v>0.82693670886075732</v>
      </c>
      <c r="D697" s="10">
        <f t="shared" si="93"/>
        <v>0.82693670886075732</v>
      </c>
      <c r="E697" s="10">
        <f t="shared" si="98"/>
        <v>0.82693670886075732</v>
      </c>
      <c r="F697" s="10">
        <f t="shared" si="98"/>
        <v>0.82693670886075732</v>
      </c>
      <c r="G697" s="10">
        <f t="shared" si="98"/>
        <v>0.82693670886075732</v>
      </c>
      <c r="H697" s="10">
        <f t="shared" si="98"/>
        <v>0.82693670886075732</v>
      </c>
      <c r="I697" s="10">
        <f t="shared" si="98"/>
        <v>0.82693670886075732</v>
      </c>
      <c r="J697" s="10">
        <f t="shared" si="98"/>
        <v>0.82693670886075732</v>
      </c>
      <c r="K697" s="10">
        <f t="shared" si="98"/>
        <v>0.82693670886075732</v>
      </c>
      <c r="L697" s="10">
        <f t="shared" si="98"/>
        <v>0.82693670886075732</v>
      </c>
      <c r="M697" s="10">
        <f t="shared" si="98"/>
        <v>0.82693670886075732</v>
      </c>
      <c r="N697" s="10">
        <f t="shared" si="98"/>
        <v>0.82693670886075732</v>
      </c>
      <c r="O697" s="10">
        <f t="shared" si="98"/>
        <v>0.82693670886075732</v>
      </c>
      <c r="P697" s="10">
        <f t="shared" si="98"/>
        <v>0.82693670886075732</v>
      </c>
      <c r="Q697" s="10">
        <f t="shared" si="98"/>
        <v>0.82693670886075732</v>
      </c>
      <c r="R697" s="10">
        <f t="shared" si="98"/>
        <v>0.82693670886075732</v>
      </c>
      <c r="S697" s="10">
        <f t="shared" si="98"/>
        <v>0.82693670886075732</v>
      </c>
      <c r="T697" s="10">
        <f t="shared" si="98"/>
        <v>0.82693670886075732</v>
      </c>
      <c r="U697" s="10">
        <f t="shared" si="98"/>
        <v>0.82693670886075732</v>
      </c>
      <c r="V697" s="10">
        <f t="shared" si="98"/>
        <v>0.82693670886075732</v>
      </c>
      <c r="W697" s="10">
        <f t="shared" si="98"/>
        <v>0.82693670886075732</v>
      </c>
      <c r="X697" s="10">
        <f t="shared" si="98"/>
        <v>0.82693670886075732</v>
      </c>
      <c r="Y697" s="10">
        <f t="shared" si="98"/>
        <v>0.82693670886075732</v>
      </c>
      <c r="Z697" s="10">
        <f t="shared" si="98"/>
        <v>0.82693670886075732</v>
      </c>
      <c r="AA697" s="10">
        <f t="shared" si="98"/>
        <v>0.82693670886075732</v>
      </c>
      <c r="AB697" s="10">
        <f t="shared" si="98"/>
        <v>0.82693670886075732</v>
      </c>
      <c r="AC697" s="10">
        <f t="shared" si="98"/>
        <v>0.82693670886075732</v>
      </c>
    </row>
    <row r="698" spans="1:29" x14ac:dyDescent="0.25">
      <c r="A698" s="2">
        <v>697</v>
      </c>
      <c r="B698" s="3">
        <v>44594</v>
      </c>
      <c r="C698" s="10">
        <f t="shared" si="92"/>
        <v>0.82703797468354212</v>
      </c>
      <c r="D698" s="10">
        <f t="shared" si="93"/>
        <v>0.82703797468354212</v>
      </c>
      <c r="E698" s="10">
        <f t="shared" si="98"/>
        <v>0.82703797468354212</v>
      </c>
      <c r="F698" s="10">
        <f t="shared" si="98"/>
        <v>0.82703797468354212</v>
      </c>
      <c r="G698" s="10">
        <f t="shared" si="98"/>
        <v>0.82703797468354212</v>
      </c>
      <c r="H698" s="10">
        <f t="shared" si="98"/>
        <v>0.82703797468354212</v>
      </c>
      <c r="I698" s="10">
        <f t="shared" si="98"/>
        <v>0.82703797468354212</v>
      </c>
      <c r="J698" s="10">
        <f t="shared" si="98"/>
        <v>0.82703797468354212</v>
      </c>
      <c r="K698" s="10">
        <f t="shared" si="98"/>
        <v>0.82703797468354212</v>
      </c>
      <c r="L698" s="10">
        <f t="shared" si="98"/>
        <v>0.82703797468354212</v>
      </c>
      <c r="M698" s="10">
        <f t="shared" si="98"/>
        <v>0.82703797468354212</v>
      </c>
      <c r="N698" s="10">
        <f t="shared" si="98"/>
        <v>0.82703797468354212</v>
      </c>
      <c r="O698" s="10">
        <f t="shared" si="98"/>
        <v>0.82703797468354212</v>
      </c>
      <c r="P698" s="10">
        <f t="shared" si="98"/>
        <v>0.82703797468354212</v>
      </c>
      <c r="Q698" s="10">
        <f t="shared" si="98"/>
        <v>0.82703797468354212</v>
      </c>
      <c r="R698" s="10">
        <f t="shared" si="98"/>
        <v>0.82703797468354212</v>
      </c>
      <c r="S698" s="10">
        <f t="shared" si="98"/>
        <v>0.82703797468354212</v>
      </c>
      <c r="T698" s="10">
        <f t="shared" si="98"/>
        <v>0.82703797468354212</v>
      </c>
      <c r="U698" s="10">
        <f t="shared" si="98"/>
        <v>0.82703797468354212</v>
      </c>
      <c r="V698" s="10">
        <f t="shared" si="98"/>
        <v>0.82703797468354212</v>
      </c>
      <c r="W698" s="10">
        <f t="shared" si="98"/>
        <v>0.82703797468354212</v>
      </c>
      <c r="X698" s="10">
        <f t="shared" si="98"/>
        <v>0.82703797468354212</v>
      </c>
      <c r="Y698" s="10">
        <f t="shared" si="98"/>
        <v>0.82703797468354212</v>
      </c>
      <c r="Z698" s="10">
        <f t="shared" si="98"/>
        <v>0.82703797468354212</v>
      </c>
      <c r="AA698" s="10">
        <f t="shared" si="98"/>
        <v>0.82703797468354212</v>
      </c>
      <c r="AB698" s="10">
        <f t="shared" si="98"/>
        <v>0.82703797468354212</v>
      </c>
      <c r="AC698" s="10">
        <f t="shared" si="98"/>
        <v>0.82703797468354212</v>
      </c>
    </row>
    <row r="699" spans="1:29" x14ac:dyDescent="0.25">
      <c r="A699" s="2">
        <v>698</v>
      </c>
      <c r="B699" s="3">
        <v>44595</v>
      </c>
      <c r="C699" s="10">
        <f t="shared" si="92"/>
        <v>0.82713924050632692</v>
      </c>
      <c r="D699" s="10">
        <f t="shared" si="93"/>
        <v>0.82713924050632692</v>
      </c>
      <c r="E699" s="10">
        <f t="shared" si="98"/>
        <v>0.82713924050632692</v>
      </c>
      <c r="F699" s="10">
        <f t="shared" si="98"/>
        <v>0.82713924050632692</v>
      </c>
      <c r="G699" s="10">
        <f t="shared" si="98"/>
        <v>0.82713924050632692</v>
      </c>
      <c r="H699" s="10">
        <f t="shared" si="98"/>
        <v>0.82713924050632692</v>
      </c>
      <c r="I699" s="10">
        <f t="shared" si="98"/>
        <v>0.82713924050632692</v>
      </c>
      <c r="J699" s="10">
        <f t="shared" si="98"/>
        <v>0.82713924050632692</v>
      </c>
      <c r="K699" s="10">
        <f t="shared" si="98"/>
        <v>0.82713924050632692</v>
      </c>
      <c r="L699" s="10">
        <f t="shared" si="98"/>
        <v>0.82713924050632692</v>
      </c>
      <c r="M699" s="10">
        <f t="shared" si="98"/>
        <v>0.82713924050632692</v>
      </c>
      <c r="N699" s="10">
        <f t="shared" si="98"/>
        <v>0.82713924050632692</v>
      </c>
      <c r="O699" s="10">
        <f t="shared" si="98"/>
        <v>0.82713924050632692</v>
      </c>
      <c r="P699" s="10">
        <f t="shared" si="98"/>
        <v>0.82713924050632692</v>
      </c>
      <c r="Q699" s="10">
        <f t="shared" si="98"/>
        <v>0.82713924050632692</v>
      </c>
      <c r="R699" s="10">
        <f t="shared" si="98"/>
        <v>0.82713924050632692</v>
      </c>
      <c r="S699" s="10">
        <f t="shared" si="98"/>
        <v>0.82713924050632692</v>
      </c>
      <c r="T699" s="10">
        <f t="shared" si="98"/>
        <v>0.82713924050632692</v>
      </c>
      <c r="U699" s="10">
        <f t="shared" si="98"/>
        <v>0.82713924050632692</v>
      </c>
      <c r="V699" s="10">
        <f t="shared" si="98"/>
        <v>0.82713924050632692</v>
      </c>
      <c r="W699" s="10">
        <f t="shared" si="98"/>
        <v>0.82713924050632692</v>
      </c>
      <c r="X699" s="10">
        <f t="shared" si="98"/>
        <v>0.82713924050632692</v>
      </c>
      <c r="Y699" s="10">
        <f t="shared" si="98"/>
        <v>0.82713924050632692</v>
      </c>
      <c r="Z699" s="10">
        <f t="shared" si="98"/>
        <v>0.82713924050632692</v>
      </c>
      <c r="AA699" s="10">
        <f t="shared" si="98"/>
        <v>0.82713924050632692</v>
      </c>
      <c r="AB699" s="10">
        <f t="shared" si="98"/>
        <v>0.82713924050632692</v>
      </c>
      <c r="AC699" s="10">
        <f t="shared" si="98"/>
        <v>0.82713924050632692</v>
      </c>
    </row>
    <row r="700" spans="1:29" x14ac:dyDescent="0.25">
      <c r="A700" s="2">
        <v>699</v>
      </c>
      <c r="B700" s="3">
        <v>44596</v>
      </c>
      <c r="C700" s="10">
        <f t="shared" si="92"/>
        <v>0.82724050632911172</v>
      </c>
      <c r="D700" s="10">
        <f t="shared" si="93"/>
        <v>0.82724050632911172</v>
      </c>
      <c r="E700" s="10">
        <f t="shared" si="98"/>
        <v>0.82724050632911172</v>
      </c>
      <c r="F700" s="10">
        <f t="shared" si="98"/>
        <v>0.82724050632911172</v>
      </c>
      <c r="G700" s="10">
        <f t="shared" si="98"/>
        <v>0.82724050632911172</v>
      </c>
      <c r="H700" s="10">
        <f t="shared" si="98"/>
        <v>0.82724050632911172</v>
      </c>
      <c r="I700" s="10">
        <f t="shared" si="98"/>
        <v>0.82724050632911172</v>
      </c>
      <c r="J700" s="10">
        <f t="shared" si="98"/>
        <v>0.82724050632911172</v>
      </c>
      <c r="K700" s="10">
        <f t="shared" si="98"/>
        <v>0.82724050632911172</v>
      </c>
      <c r="L700" s="10">
        <f t="shared" si="98"/>
        <v>0.82724050632911172</v>
      </c>
      <c r="M700" s="10">
        <f t="shared" si="98"/>
        <v>0.82724050632911172</v>
      </c>
      <c r="N700" s="10">
        <f t="shared" si="98"/>
        <v>0.82724050632911172</v>
      </c>
      <c r="O700" s="10">
        <f t="shared" si="98"/>
        <v>0.82724050632911172</v>
      </c>
      <c r="P700" s="10">
        <f t="shared" si="98"/>
        <v>0.82724050632911172</v>
      </c>
      <c r="Q700" s="10">
        <f t="shared" si="98"/>
        <v>0.82724050632911172</v>
      </c>
      <c r="R700" s="10">
        <f t="shared" si="98"/>
        <v>0.82724050632911172</v>
      </c>
      <c r="S700" s="10">
        <f t="shared" si="98"/>
        <v>0.82724050632911172</v>
      </c>
      <c r="T700" s="10">
        <f t="shared" si="98"/>
        <v>0.82724050632911172</v>
      </c>
      <c r="U700" s="10">
        <f t="shared" si="98"/>
        <v>0.82724050632911172</v>
      </c>
      <c r="V700" s="10">
        <f t="shared" si="98"/>
        <v>0.82724050632911172</v>
      </c>
      <c r="W700" s="10">
        <f t="shared" si="98"/>
        <v>0.82724050632911172</v>
      </c>
      <c r="X700" s="10">
        <f t="shared" si="98"/>
        <v>0.82724050632911172</v>
      </c>
      <c r="Y700" s="10">
        <f t="shared" si="98"/>
        <v>0.82724050632911172</v>
      </c>
      <c r="Z700" s="10">
        <f t="shared" si="98"/>
        <v>0.82724050632911172</v>
      </c>
      <c r="AA700" s="10">
        <f t="shared" si="98"/>
        <v>0.82724050632911172</v>
      </c>
      <c r="AB700" s="10">
        <f t="shared" si="98"/>
        <v>0.82724050632911172</v>
      </c>
      <c r="AC700" s="10">
        <f t="shared" si="98"/>
        <v>0.82724050632911172</v>
      </c>
    </row>
    <row r="701" spans="1:29" x14ac:dyDescent="0.25">
      <c r="A701" s="2">
        <v>700</v>
      </c>
      <c r="B701" s="3">
        <v>44597</v>
      </c>
      <c r="C701" s="10">
        <f t="shared" si="92"/>
        <v>0.82734177215189653</v>
      </c>
      <c r="D701" s="10">
        <f t="shared" si="93"/>
        <v>0.82734177215189653</v>
      </c>
      <c r="E701" s="10">
        <f t="shared" si="98"/>
        <v>0.82734177215189653</v>
      </c>
      <c r="F701" s="10">
        <f t="shared" si="98"/>
        <v>0.82734177215189653</v>
      </c>
      <c r="G701" s="10">
        <f t="shared" si="98"/>
        <v>0.82734177215189653</v>
      </c>
      <c r="H701" s="10">
        <f t="shared" si="98"/>
        <v>0.82734177215189653</v>
      </c>
      <c r="I701" s="10">
        <f t="shared" si="98"/>
        <v>0.82734177215189653</v>
      </c>
      <c r="J701" s="10">
        <f t="shared" si="98"/>
        <v>0.82734177215189653</v>
      </c>
      <c r="K701" s="10">
        <f t="shared" si="98"/>
        <v>0.82734177215189653</v>
      </c>
      <c r="L701" s="10">
        <f t="shared" si="98"/>
        <v>0.82734177215189653</v>
      </c>
      <c r="M701" s="10">
        <f t="shared" si="98"/>
        <v>0.82734177215189653</v>
      </c>
      <c r="N701" s="10">
        <f t="shared" si="98"/>
        <v>0.82734177215189653</v>
      </c>
      <c r="O701" s="10">
        <f t="shared" si="98"/>
        <v>0.82734177215189653</v>
      </c>
      <c r="P701" s="10">
        <f t="shared" si="98"/>
        <v>0.82734177215189653</v>
      </c>
      <c r="Q701" s="10">
        <f t="shared" si="98"/>
        <v>0.82734177215189653</v>
      </c>
      <c r="R701" s="10">
        <f t="shared" si="98"/>
        <v>0.82734177215189653</v>
      </c>
      <c r="S701" s="10">
        <f t="shared" si="98"/>
        <v>0.82734177215189653</v>
      </c>
      <c r="T701" s="10">
        <f t="shared" si="98"/>
        <v>0.82734177215189653</v>
      </c>
      <c r="U701" s="10">
        <f t="shared" si="98"/>
        <v>0.82734177215189653</v>
      </c>
      <c r="V701" s="10">
        <f t="shared" si="98"/>
        <v>0.82734177215189653</v>
      </c>
      <c r="W701" s="10">
        <f t="shared" si="98"/>
        <v>0.82734177215189653</v>
      </c>
      <c r="X701" s="10">
        <f t="shared" si="98"/>
        <v>0.82734177215189653</v>
      </c>
      <c r="Y701" s="10">
        <f t="shared" si="98"/>
        <v>0.82734177215189653</v>
      </c>
      <c r="Z701" s="10">
        <f t="shared" si="98"/>
        <v>0.82734177215189653</v>
      </c>
      <c r="AA701" s="10">
        <f t="shared" si="98"/>
        <v>0.82734177215189653</v>
      </c>
      <c r="AB701" s="10">
        <f t="shared" si="98"/>
        <v>0.82734177215189653</v>
      </c>
      <c r="AC701" s="10">
        <f t="shared" si="98"/>
        <v>0.82734177215189653</v>
      </c>
    </row>
    <row r="702" spans="1:29" x14ac:dyDescent="0.25">
      <c r="A702" s="2">
        <v>701</v>
      </c>
      <c r="B702" s="3">
        <v>44598</v>
      </c>
      <c r="C702" s="10">
        <f t="shared" si="92"/>
        <v>0.82744303797468133</v>
      </c>
      <c r="D702" s="10">
        <f t="shared" si="93"/>
        <v>0.82744303797468133</v>
      </c>
      <c r="E702" s="10">
        <f t="shared" si="98"/>
        <v>0.82744303797468133</v>
      </c>
      <c r="F702" s="10">
        <f t="shared" si="98"/>
        <v>0.82744303797468133</v>
      </c>
      <c r="G702" s="10">
        <f t="shared" si="98"/>
        <v>0.82744303797468133</v>
      </c>
      <c r="H702" s="10">
        <f t="shared" si="98"/>
        <v>0.82744303797468133</v>
      </c>
      <c r="I702" s="10">
        <f t="shared" si="98"/>
        <v>0.82744303797468133</v>
      </c>
      <c r="J702" s="10">
        <f t="shared" si="98"/>
        <v>0.82744303797468133</v>
      </c>
      <c r="K702" s="10">
        <f t="shared" si="98"/>
        <v>0.82744303797468133</v>
      </c>
      <c r="L702" s="10">
        <f t="shared" si="98"/>
        <v>0.82744303797468133</v>
      </c>
      <c r="M702" s="10">
        <f t="shared" si="98"/>
        <v>0.82744303797468133</v>
      </c>
      <c r="N702" s="10">
        <f t="shared" si="98"/>
        <v>0.82744303797468133</v>
      </c>
      <c r="O702" s="10">
        <f t="shared" si="98"/>
        <v>0.82744303797468133</v>
      </c>
      <c r="P702" s="10">
        <f t="shared" si="98"/>
        <v>0.82744303797468133</v>
      </c>
      <c r="Q702" s="10">
        <f t="shared" si="98"/>
        <v>0.82744303797468133</v>
      </c>
      <c r="R702" s="10">
        <f t="shared" si="98"/>
        <v>0.82744303797468133</v>
      </c>
      <c r="S702" s="10">
        <f t="shared" si="98"/>
        <v>0.82744303797468133</v>
      </c>
      <c r="T702" s="10">
        <f t="shared" si="98"/>
        <v>0.82744303797468133</v>
      </c>
      <c r="U702" s="10">
        <f t="shared" si="98"/>
        <v>0.82744303797468133</v>
      </c>
      <c r="V702" s="10">
        <f t="shared" si="98"/>
        <v>0.82744303797468133</v>
      </c>
      <c r="W702" s="10">
        <f t="shared" si="98"/>
        <v>0.82744303797468133</v>
      </c>
      <c r="X702" s="10">
        <f t="shared" si="98"/>
        <v>0.82744303797468133</v>
      </c>
      <c r="Y702" s="10">
        <f t="shared" si="98"/>
        <v>0.82744303797468133</v>
      </c>
      <c r="Z702" s="10">
        <f t="shared" si="98"/>
        <v>0.82744303797468133</v>
      </c>
      <c r="AA702" s="10">
        <f t="shared" si="98"/>
        <v>0.82744303797468133</v>
      </c>
      <c r="AB702" s="10">
        <f t="shared" si="98"/>
        <v>0.82744303797468133</v>
      </c>
      <c r="AC702" s="10">
        <f t="shared" si="98"/>
        <v>0.82744303797468133</v>
      </c>
    </row>
    <row r="703" spans="1:29" x14ac:dyDescent="0.25">
      <c r="A703" s="2">
        <v>702</v>
      </c>
      <c r="B703" s="3">
        <v>44599</v>
      </c>
      <c r="C703" s="10">
        <f t="shared" si="92"/>
        <v>0.82754430379746613</v>
      </c>
      <c r="D703" s="10">
        <f t="shared" si="93"/>
        <v>0.82754430379746613</v>
      </c>
      <c r="E703" s="10">
        <f t="shared" ref="E703:AC713" si="99">D703</f>
        <v>0.82754430379746613</v>
      </c>
      <c r="F703" s="10">
        <f t="shared" si="99"/>
        <v>0.82754430379746613</v>
      </c>
      <c r="G703" s="10">
        <f t="shared" si="99"/>
        <v>0.82754430379746613</v>
      </c>
      <c r="H703" s="10">
        <f t="shared" si="99"/>
        <v>0.82754430379746613</v>
      </c>
      <c r="I703" s="10">
        <f t="shared" si="99"/>
        <v>0.82754430379746613</v>
      </c>
      <c r="J703" s="10">
        <f t="shared" si="99"/>
        <v>0.82754430379746613</v>
      </c>
      <c r="K703" s="10">
        <f t="shared" si="99"/>
        <v>0.82754430379746613</v>
      </c>
      <c r="L703" s="10">
        <f t="shared" si="99"/>
        <v>0.82754430379746613</v>
      </c>
      <c r="M703" s="10">
        <f t="shared" si="99"/>
        <v>0.82754430379746613</v>
      </c>
      <c r="N703" s="10">
        <f t="shared" si="99"/>
        <v>0.82754430379746613</v>
      </c>
      <c r="O703" s="10">
        <f t="shared" si="99"/>
        <v>0.82754430379746613</v>
      </c>
      <c r="P703" s="10">
        <f t="shared" si="99"/>
        <v>0.82754430379746613</v>
      </c>
      <c r="Q703" s="10">
        <f t="shared" si="99"/>
        <v>0.82754430379746613</v>
      </c>
      <c r="R703" s="10">
        <f t="shared" si="99"/>
        <v>0.82754430379746613</v>
      </c>
      <c r="S703" s="10">
        <f t="shared" si="99"/>
        <v>0.82754430379746613</v>
      </c>
      <c r="T703" s="10">
        <f t="shared" si="99"/>
        <v>0.82754430379746613</v>
      </c>
      <c r="U703" s="10">
        <f t="shared" si="99"/>
        <v>0.82754430379746613</v>
      </c>
      <c r="V703" s="10">
        <f t="shared" si="99"/>
        <v>0.82754430379746613</v>
      </c>
      <c r="W703" s="10">
        <f t="shared" si="99"/>
        <v>0.82754430379746613</v>
      </c>
      <c r="X703" s="10">
        <f t="shared" si="99"/>
        <v>0.82754430379746613</v>
      </c>
      <c r="Y703" s="10">
        <f t="shared" si="99"/>
        <v>0.82754430379746613</v>
      </c>
      <c r="Z703" s="10">
        <f t="shared" si="99"/>
        <v>0.82754430379746613</v>
      </c>
      <c r="AA703" s="10">
        <f t="shared" si="99"/>
        <v>0.82754430379746613</v>
      </c>
      <c r="AB703" s="10">
        <f t="shared" si="99"/>
        <v>0.82754430379746613</v>
      </c>
      <c r="AC703" s="10">
        <f t="shared" si="99"/>
        <v>0.82754430379746613</v>
      </c>
    </row>
    <row r="704" spans="1:29" x14ac:dyDescent="0.25">
      <c r="A704" s="2">
        <v>703</v>
      </c>
      <c r="B704" s="3">
        <v>44600</v>
      </c>
      <c r="C704" s="10">
        <f t="shared" si="92"/>
        <v>0.82764556962025093</v>
      </c>
      <c r="D704" s="10">
        <f t="shared" si="93"/>
        <v>0.82764556962025093</v>
      </c>
      <c r="E704" s="10">
        <f t="shared" si="99"/>
        <v>0.82764556962025093</v>
      </c>
      <c r="F704" s="10">
        <f t="shared" si="99"/>
        <v>0.82764556962025093</v>
      </c>
      <c r="G704" s="10">
        <f t="shared" si="99"/>
        <v>0.82764556962025093</v>
      </c>
      <c r="H704" s="10">
        <f t="shared" si="99"/>
        <v>0.82764556962025093</v>
      </c>
      <c r="I704" s="10">
        <f t="shared" si="99"/>
        <v>0.82764556962025093</v>
      </c>
      <c r="J704" s="10">
        <f t="shared" si="99"/>
        <v>0.82764556962025093</v>
      </c>
      <c r="K704" s="10">
        <f t="shared" si="99"/>
        <v>0.82764556962025093</v>
      </c>
      <c r="L704" s="10">
        <f t="shared" si="99"/>
        <v>0.82764556962025093</v>
      </c>
      <c r="M704" s="10">
        <f t="shared" si="99"/>
        <v>0.82764556962025093</v>
      </c>
      <c r="N704" s="10">
        <f t="shared" si="99"/>
        <v>0.82764556962025093</v>
      </c>
      <c r="O704" s="10">
        <f t="shared" si="99"/>
        <v>0.82764556962025093</v>
      </c>
      <c r="P704" s="10">
        <f t="shared" si="99"/>
        <v>0.82764556962025093</v>
      </c>
      <c r="Q704" s="10">
        <f t="shared" si="99"/>
        <v>0.82764556962025093</v>
      </c>
      <c r="R704" s="10">
        <f t="shared" si="99"/>
        <v>0.82764556962025093</v>
      </c>
      <c r="S704" s="10">
        <f t="shared" si="99"/>
        <v>0.82764556962025093</v>
      </c>
      <c r="T704" s="10">
        <f t="shared" si="99"/>
        <v>0.82764556962025093</v>
      </c>
      <c r="U704" s="10">
        <f t="shared" si="99"/>
        <v>0.82764556962025093</v>
      </c>
      <c r="V704" s="10">
        <f t="shared" si="99"/>
        <v>0.82764556962025093</v>
      </c>
      <c r="W704" s="10">
        <f t="shared" si="99"/>
        <v>0.82764556962025093</v>
      </c>
      <c r="X704" s="10">
        <f t="shared" si="99"/>
        <v>0.82764556962025093</v>
      </c>
      <c r="Y704" s="10">
        <f t="shared" si="99"/>
        <v>0.82764556962025093</v>
      </c>
      <c r="Z704" s="10">
        <f t="shared" si="99"/>
        <v>0.82764556962025093</v>
      </c>
      <c r="AA704" s="10">
        <f t="shared" si="99"/>
        <v>0.82764556962025093</v>
      </c>
      <c r="AB704" s="10">
        <f t="shared" si="99"/>
        <v>0.82764556962025093</v>
      </c>
      <c r="AC704" s="10">
        <f t="shared" si="99"/>
        <v>0.82764556962025093</v>
      </c>
    </row>
    <row r="705" spans="1:29" x14ac:dyDescent="0.25">
      <c r="A705" s="2">
        <v>704</v>
      </c>
      <c r="B705" s="3">
        <v>44601</v>
      </c>
      <c r="C705" s="10">
        <f t="shared" si="92"/>
        <v>0.82774683544303573</v>
      </c>
      <c r="D705" s="10">
        <f t="shared" si="93"/>
        <v>0.82774683544303573</v>
      </c>
      <c r="E705" s="10">
        <f t="shared" si="99"/>
        <v>0.82774683544303573</v>
      </c>
      <c r="F705" s="10">
        <f t="shared" si="99"/>
        <v>0.82774683544303573</v>
      </c>
      <c r="G705" s="10">
        <f t="shared" si="99"/>
        <v>0.82774683544303573</v>
      </c>
      <c r="H705" s="10">
        <f t="shared" si="99"/>
        <v>0.82774683544303573</v>
      </c>
      <c r="I705" s="10">
        <f t="shared" si="99"/>
        <v>0.82774683544303573</v>
      </c>
      <c r="J705" s="10">
        <f t="shared" si="99"/>
        <v>0.82774683544303573</v>
      </c>
      <c r="K705" s="10">
        <f t="shared" si="99"/>
        <v>0.82774683544303573</v>
      </c>
      <c r="L705" s="10">
        <f t="shared" si="99"/>
        <v>0.82774683544303573</v>
      </c>
      <c r="M705" s="10">
        <f t="shared" si="99"/>
        <v>0.82774683544303573</v>
      </c>
      <c r="N705" s="10">
        <f t="shared" si="99"/>
        <v>0.82774683544303573</v>
      </c>
      <c r="O705" s="10">
        <f t="shared" si="99"/>
        <v>0.82774683544303573</v>
      </c>
      <c r="P705" s="10">
        <f t="shared" si="99"/>
        <v>0.82774683544303573</v>
      </c>
      <c r="Q705" s="10">
        <f t="shared" si="99"/>
        <v>0.82774683544303573</v>
      </c>
      <c r="R705" s="10">
        <f t="shared" si="99"/>
        <v>0.82774683544303573</v>
      </c>
      <c r="S705" s="10">
        <f t="shared" si="99"/>
        <v>0.82774683544303573</v>
      </c>
      <c r="T705" s="10">
        <f t="shared" si="99"/>
        <v>0.82774683544303573</v>
      </c>
      <c r="U705" s="10">
        <f t="shared" si="99"/>
        <v>0.82774683544303573</v>
      </c>
      <c r="V705" s="10">
        <f t="shared" si="99"/>
        <v>0.82774683544303573</v>
      </c>
      <c r="W705" s="10">
        <f t="shared" si="99"/>
        <v>0.82774683544303573</v>
      </c>
      <c r="X705" s="10">
        <f t="shared" si="99"/>
        <v>0.82774683544303573</v>
      </c>
      <c r="Y705" s="10">
        <f t="shared" si="99"/>
        <v>0.82774683544303573</v>
      </c>
      <c r="Z705" s="10">
        <f t="shared" si="99"/>
        <v>0.82774683544303573</v>
      </c>
      <c r="AA705" s="10">
        <f t="shared" si="99"/>
        <v>0.82774683544303573</v>
      </c>
      <c r="AB705" s="10">
        <f t="shared" si="99"/>
        <v>0.82774683544303573</v>
      </c>
      <c r="AC705" s="10">
        <f t="shared" si="99"/>
        <v>0.82774683544303573</v>
      </c>
    </row>
    <row r="706" spans="1:29" x14ac:dyDescent="0.25">
      <c r="A706" s="2">
        <v>705</v>
      </c>
      <c r="B706" s="3">
        <v>44602</v>
      </c>
      <c r="C706" s="10">
        <f t="shared" ref="C706:C769" si="100">IF(B706&lt;Vac_Ini_Real-AntVacina,0,
IF(B706=Vac_Ini_Real-AntVacina+Dias1,Target1,
IF(B706=MAX(B:B),Target2,
IF(B706&lt;Vac_Ini_Real-AntVacina+Dias1,C705+(Target1-C705)/(Vac_Ini_Real-AntVacina+Dias1 - B706+1),
C705+(Target2-C705)/(MAX(B:B) - B706+1)
))))</f>
        <v>0.82784810126582054</v>
      </c>
      <c r="D706" s="10">
        <f t="shared" si="93"/>
        <v>0.82784810126582054</v>
      </c>
      <c r="E706" s="10">
        <f t="shared" si="99"/>
        <v>0.82784810126582054</v>
      </c>
      <c r="F706" s="10">
        <f t="shared" si="99"/>
        <v>0.82784810126582054</v>
      </c>
      <c r="G706" s="10">
        <f t="shared" si="99"/>
        <v>0.82784810126582054</v>
      </c>
      <c r="H706" s="10">
        <f t="shared" si="99"/>
        <v>0.82784810126582054</v>
      </c>
      <c r="I706" s="10">
        <f t="shared" si="99"/>
        <v>0.82784810126582054</v>
      </c>
      <c r="J706" s="10">
        <f t="shared" si="99"/>
        <v>0.82784810126582054</v>
      </c>
      <c r="K706" s="10">
        <f t="shared" si="99"/>
        <v>0.82784810126582054</v>
      </c>
      <c r="L706" s="10">
        <f t="shared" si="99"/>
        <v>0.82784810126582054</v>
      </c>
      <c r="M706" s="10">
        <f t="shared" si="99"/>
        <v>0.82784810126582054</v>
      </c>
      <c r="N706" s="10">
        <f t="shared" si="99"/>
        <v>0.82784810126582054</v>
      </c>
      <c r="O706" s="10">
        <f t="shared" si="99"/>
        <v>0.82784810126582054</v>
      </c>
      <c r="P706" s="10">
        <f t="shared" si="99"/>
        <v>0.82784810126582054</v>
      </c>
      <c r="Q706" s="10">
        <f t="shared" si="99"/>
        <v>0.82784810126582054</v>
      </c>
      <c r="R706" s="10">
        <f t="shared" si="99"/>
        <v>0.82784810126582054</v>
      </c>
      <c r="S706" s="10">
        <f t="shared" si="99"/>
        <v>0.82784810126582054</v>
      </c>
      <c r="T706" s="10">
        <f t="shared" si="99"/>
        <v>0.82784810126582054</v>
      </c>
      <c r="U706" s="10">
        <f t="shared" si="99"/>
        <v>0.82784810126582054</v>
      </c>
      <c r="V706" s="10">
        <f t="shared" si="99"/>
        <v>0.82784810126582054</v>
      </c>
      <c r="W706" s="10">
        <f t="shared" si="99"/>
        <v>0.82784810126582054</v>
      </c>
      <c r="X706" s="10">
        <f t="shared" si="99"/>
        <v>0.82784810126582054</v>
      </c>
      <c r="Y706" s="10">
        <f t="shared" si="99"/>
        <v>0.82784810126582054</v>
      </c>
      <c r="Z706" s="10">
        <f t="shared" si="99"/>
        <v>0.82784810126582054</v>
      </c>
      <c r="AA706" s="10">
        <f t="shared" si="99"/>
        <v>0.82784810126582054</v>
      </c>
      <c r="AB706" s="10">
        <f t="shared" si="99"/>
        <v>0.82784810126582054</v>
      </c>
      <c r="AC706" s="10">
        <f t="shared" si="99"/>
        <v>0.82784810126582054</v>
      </c>
    </row>
    <row r="707" spans="1:29" x14ac:dyDescent="0.25">
      <c r="A707" s="2">
        <v>706</v>
      </c>
      <c r="B707" s="3">
        <v>44603</v>
      </c>
      <c r="C707" s="10">
        <f t="shared" si="100"/>
        <v>0.82794936708860534</v>
      </c>
      <c r="D707" s="10">
        <f t="shared" ref="D707:S770" si="101">C707</f>
        <v>0.82794936708860534</v>
      </c>
      <c r="E707" s="10">
        <f t="shared" si="101"/>
        <v>0.82794936708860534</v>
      </c>
      <c r="F707" s="10">
        <f t="shared" si="101"/>
        <v>0.82794936708860534</v>
      </c>
      <c r="G707" s="10">
        <f t="shared" si="101"/>
        <v>0.82794936708860534</v>
      </c>
      <c r="H707" s="10">
        <f t="shared" si="101"/>
        <v>0.82794936708860534</v>
      </c>
      <c r="I707" s="10">
        <f t="shared" si="101"/>
        <v>0.82794936708860534</v>
      </c>
      <c r="J707" s="10">
        <f t="shared" si="101"/>
        <v>0.82794936708860534</v>
      </c>
      <c r="K707" s="10">
        <f t="shared" si="101"/>
        <v>0.82794936708860534</v>
      </c>
      <c r="L707" s="10">
        <f t="shared" si="101"/>
        <v>0.82794936708860534</v>
      </c>
      <c r="M707" s="10">
        <f t="shared" si="101"/>
        <v>0.82794936708860534</v>
      </c>
      <c r="N707" s="10">
        <f t="shared" si="101"/>
        <v>0.82794936708860534</v>
      </c>
      <c r="O707" s="10">
        <f t="shared" si="101"/>
        <v>0.82794936708860534</v>
      </c>
      <c r="P707" s="10">
        <f t="shared" si="101"/>
        <v>0.82794936708860534</v>
      </c>
      <c r="Q707" s="10">
        <f t="shared" si="101"/>
        <v>0.82794936708860534</v>
      </c>
      <c r="R707" s="10">
        <f t="shared" si="101"/>
        <v>0.82794936708860534</v>
      </c>
      <c r="S707" s="10">
        <f t="shared" si="101"/>
        <v>0.82794936708860534</v>
      </c>
      <c r="T707" s="10">
        <f t="shared" si="99"/>
        <v>0.82794936708860534</v>
      </c>
      <c r="U707" s="10">
        <f t="shared" si="99"/>
        <v>0.82794936708860534</v>
      </c>
      <c r="V707" s="10">
        <f t="shared" si="99"/>
        <v>0.82794936708860534</v>
      </c>
      <c r="W707" s="10">
        <f t="shared" si="99"/>
        <v>0.82794936708860534</v>
      </c>
      <c r="X707" s="10">
        <f t="shared" si="99"/>
        <v>0.82794936708860534</v>
      </c>
      <c r="Y707" s="10">
        <f t="shared" si="99"/>
        <v>0.82794936708860534</v>
      </c>
      <c r="Z707" s="10">
        <f t="shared" si="99"/>
        <v>0.82794936708860534</v>
      </c>
      <c r="AA707" s="10">
        <f t="shared" si="99"/>
        <v>0.82794936708860534</v>
      </c>
      <c r="AB707" s="10">
        <f t="shared" si="99"/>
        <v>0.82794936708860534</v>
      </c>
      <c r="AC707" s="10">
        <f t="shared" si="99"/>
        <v>0.82794936708860534</v>
      </c>
    </row>
    <row r="708" spans="1:29" x14ac:dyDescent="0.25">
      <c r="A708" s="2">
        <v>707</v>
      </c>
      <c r="B708" s="3">
        <v>44604</v>
      </c>
      <c r="C708" s="10">
        <f t="shared" si="100"/>
        <v>0.82805063291139014</v>
      </c>
      <c r="D708" s="10">
        <f t="shared" si="101"/>
        <v>0.82805063291139014</v>
      </c>
      <c r="E708" s="10">
        <f t="shared" si="99"/>
        <v>0.82805063291139014</v>
      </c>
      <c r="F708" s="10">
        <f t="shared" si="99"/>
        <v>0.82805063291139014</v>
      </c>
      <c r="G708" s="10">
        <f t="shared" si="99"/>
        <v>0.82805063291139014</v>
      </c>
      <c r="H708" s="10">
        <f t="shared" si="99"/>
        <v>0.82805063291139014</v>
      </c>
      <c r="I708" s="10">
        <f t="shared" si="99"/>
        <v>0.82805063291139014</v>
      </c>
      <c r="J708" s="10">
        <f t="shared" si="99"/>
        <v>0.82805063291139014</v>
      </c>
      <c r="K708" s="10">
        <f t="shared" si="99"/>
        <v>0.82805063291139014</v>
      </c>
      <c r="L708" s="10">
        <f t="shared" si="99"/>
        <v>0.82805063291139014</v>
      </c>
      <c r="M708" s="10">
        <f t="shared" si="99"/>
        <v>0.82805063291139014</v>
      </c>
      <c r="N708" s="10">
        <f t="shared" si="99"/>
        <v>0.82805063291139014</v>
      </c>
      <c r="O708" s="10">
        <f t="shared" si="99"/>
        <v>0.82805063291139014</v>
      </c>
      <c r="P708" s="10">
        <f t="shared" si="99"/>
        <v>0.82805063291139014</v>
      </c>
      <c r="Q708" s="10">
        <f t="shared" si="99"/>
        <v>0.82805063291139014</v>
      </c>
      <c r="R708" s="10">
        <f t="shared" si="99"/>
        <v>0.82805063291139014</v>
      </c>
      <c r="S708" s="10">
        <f t="shared" si="99"/>
        <v>0.82805063291139014</v>
      </c>
      <c r="T708" s="10">
        <f t="shared" si="99"/>
        <v>0.82805063291139014</v>
      </c>
      <c r="U708" s="10">
        <f t="shared" si="99"/>
        <v>0.82805063291139014</v>
      </c>
      <c r="V708" s="10">
        <f t="shared" si="99"/>
        <v>0.82805063291139014</v>
      </c>
      <c r="W708" s="10">
        <f t="shared" si="99"/>
        <v>0.82805063291139014</v>
      </c>
      <c r="X708" s="10">
        <f t="shared" si="99"/>
        <v>0.82805063291139014</v>
      </c>
      <c r="Y708" s="10">
        <f t="shared" si="99"/>
        <v>0.82805063291139014</v>
      </c>
      <c r="Z708" s="10">
        <f t="shared" si="99"/>
        <v>0.82805063291139014</v>
      </c>
      <c r="AA708" s="10">
        <f t="shared" si="99"/>
        <v>0.82805063291139014</v>
      </c>
      <c r="AB708" s="10">
        <f t="shared" si="99"/>
        <v>0.82805063291139014</v>
      </c>
      <c r="AC708" s="10">
        <f t="shared" si="99"/>
        <v>0.82805063291139014</v>
      </c>
    </row>
    <row r="709" spans="1:29" x14ac:dyDescent="0.25">
      <c r="A709" s="2">
        <v>708</v>
      </c>
      <c r="B709" s="3">
        <v>44605</v>
      </c>
      <c r="C709" s="10">
        <f t="shared" si="100"/>
        <v>0.82815189873417494</v>
      </c>
      <c r="D709" s="10">
        <f t="shared" si="101"/>
        <v>0.82815189873417494</v>
      </c>
      <c r="E709" s="10">
        <f t="shared" si="99"/>
        <v>0.82815189873417494</v>
      </c>
      <c r="F709" s="10">
        <f t="shared" si="99"/>
        <v>0.82815189873417494</v>
      </c>
      <c r="G709" s="10">
        <f t="shared" si="99"/>
        <v>0.82815189873417494</v>
      </c>
      <c r="H709" s="10">
        <f t="shared" si="99"/>
        <v>0.82815189873417494</v>
      </c>
      <c r="I709" s="10">
        <f t="shared" si="99"/>
        <v>0.82815189873417494</v>
      </c>
      <c r="J709" s="10">
        <f t="shared" si="99"/>
        <v>0.82815189873417494</v>
      </c>
      <c r="K709" s="10">
        <f t="shared" si="99"/>
        <v>0.82815189873417494</v>
      </c>
      <c r="L709" s="10">
        <f t="shared" si="99"/>
        <v>0.82815189873417494</v>
      </c>
      <c r="M709" s="10">
        <f t="shared" si="99"/>
        <v>0.82815189873417494</v>
      </c>
      <c r="N709" s="10">
        <f t="shared" si="99"/>
        <v>0.82815189873417494</v>
      </c>
      <c r="O709" s="10">
        <f t="shared" si="99"/>
        <v>0.82815189873417494</v>
      </c>
      <c r="P709" s="10">
        <f t="shared" si="99"/>
        <v>0.82815189873417494</v>
      </c>
      <c r="Q709" s="10">
        <f t="shared" si="99"/>
        <v>0.82815189873417494</v>
      </c>
      <c r="R709" s="10">
        <f t="shared" si="99"/>
        <v>0.82815189873417494</v>
      </c>
      <c r="S709" s="10">
        <f t="shared" si="99"/>
        <v>0.82815189873417494</v>
      </c>
      <c r="T709" s="10">
        <f t="shared" si="99"/>
        <v>0.82815189873417494</v>
      </c>
      <c r="U709" s="10">
        <f t="shared" si="99"/>
        <v>0.82815189873417494</v>
      </c>
      <c r="V709" s="10">
        <f t="shared" si="99"/>
        <v>0.82815189873417494</v>
      </c>
      <c r="W709" s="10">
        <f t="shared" si="99"/>
        <v>0.82815189873417494</v>
      </c>
      <c r="X709" s="10">
        <f t="shared" si="99"/>
        <v>0.82815189873417494</v>
      </c>
      <c r="Y709" s="10">
        <f t="shared" si="99"/>
        <v>0.82815189873417494</v>
      </c>
      <c r="Z709" s="10">
        <f t="shared" si="99"/>
        <v>0.82815189873417494</v>
      </c>
      <c r="AA709" s="10">
        <f t="shared" si="99"/>
        <v>0.82815189873417494</v>
      </c>
      <c r="AB709" s="10">
        <f t="shared" si="99"/>
        <v>0.82815189873417494</v>
      </c>
      <c r="AC709" s="10">
        <f t="shared" si="99"/>
        <v>0.82815189873417494</v>
      </c>
    </row>
    <row r="710" spans="1:29" x14ac:dyDescent="0.25">
      <c r="A710" s="2">
        <v>709</v>
      </c>
      <c r="B710" s="3">
        <v>44606</v>
      </c>
      <c r="C710" s="10">
        <f t="shared" si="100"/>
        <v>0.82825316455695974</v>
      </c>
      <c r="D710" s="10">
        <f t="shared" si="101"/>
        <v>0.82825316455695974</v>
      </c>
      <c r="E710" s="10">
        <f t="shared" si="99"/>
        <v>0.82825316455695974</v>
      </c>
      <c r="F710" s="10">
        <f t="shared" si="99"/>
        <v>0.82825316455695974</v>
      </c>
      <c r="G710" s="10">
        <f t="shared" si="99"/>
        <v>0.82825316455695974</v>
      </c>
      <c r="H710" s="10">
        <f t="shared" si="99"/>
        <v>0.82825316455695974</v>
      </c>
      <c r="I710" s="10">
        <f t="shared" si="99"/>
        <v>0.82825316455695974</v>
      </c>
      <c r="J710" s="10">
        <f t="shared" si="99"/>
        <v>0.82825316455695974</v>
      </c>
      <c r="K710" s="10">
        <f t="shared" si="99"/>
        <v>0.82825316455695974</v>
      </c>
      <c r="L710" s="10">
        <f t="shared" si="99"/>
        <v>0.82825316455695974</v>
      </c>
      <c r="M710" s="10">
        <f t="shared" si="99"/>
        <v>0.82825316455695974</v>
      </c>
      <c r="N710" s="10">
        <f t="shared" si="99"/>
        <v>0.82825316455695974</v>
      </c>
      <c r="O710" s="10">
        <f t="shared" si="99"/>
        <v>0.82825316455695974</v>
      </c>
      <c r="P710" s="10">
        <f t="shared" si="99"/>
        <v>0.82825316455695974</v>
      </c>
      <c r="Q710" s="10">
        <f t="shared" si="99"/>
        <v>0.82825316455695974</v>
      </c>
      <c r="R710" s="10">
        <f t="shared" si="99"/>
        <v>0.82825316455695974</v>
      </c>
      <c r="S710" s="10">
        <f t="shared" si="99"/>
        <v>0.82825316455695974</v>
      </c>
      <c r="T710" s="10">
        <f t="shared" si="99"/>
        <v>0.82825316455695974</v>
      </c>
      <c r="U710" s="10">
        <f t="shared" si="99"/>
        <v>0.82825316455695974</v>
      </c>
      <c r="V710" s="10">
        <f t="shared" si="99"/>
        <v>0.82825316455695974</v>
      </c>
      <c r="W710" s="10">
        <f t="shared" si="99"/>
        <v>0.82825316455695974</v>
      </c>
      <c r="X710" s="10">
        <f t="shared" si="99"/>
        <v>0.82825316455695974</v>
      </c>
      <c r="Y710" s="10">
        <f t="shared" si="99"/>
        <v>0.82825316455695974</v>
      </c>
      <c r="Z710" s="10">
        <f t="shared" si="99"/>
        <v>0.82825316455695974</v>
      </c>
      <c r="AA710" s="10">
        <f t="shared" si="99"/>
        <v>0.82825316455695974</v>
      </c>
      <c r="AB710" s="10">
        <f t="shared" si="99"/>
        <v>0.82825316455695974</v>
      </c>
      <c r="AC710" s="10">
        <f t="shared" si="99"/>
        <v>0.82825316455695974</v>
      </c>
    </row>
    <row r="711" spans="1:29" x14ac:dyDescent="0.25">
      <c r="A711" s="2">
        <v>710</v>
      </c>
      <c r="B711" s="3">
        <v>44607</v>
      </c>
      <c r="C711" s="10">
        <f t="shared" si="100"/>
        <v>0.82835443037974454</v>
      </c>
      <c r="D711" s="10">
        <f t="shared" si="101"/>
        <v>0.82835443037974454</v>
      </c>
      <c r="E711" s="10">
        <f t="shared" si="99"/>
        <v>0.82835443037974454</v>
      </c>
      <c r="F711" s="10">
        <f t="shared" si="99"/>
        <v>0.82835443037974454</v>
      </c>
      <c r="G711" s="10">
        <f t="shared" si="99"/>
        <v>0.82835443037974454</v>
      </c>
      <c r="H711" s="10">
        <f t="shared" si="99"/>
        <v>0.82835443037974454</v>
      </c>
      <c r="I711" s="10">
        <f t="shared" si="99"/>
        <v>0.82835443037974454</v>
      </c>
      <c r="J711" s="10">
        <f t="shared" si="99"/>
        <v>0.82835443037974454</v>
      </c>
      <c r="K711" s="10">
        <f t="shared" si="99"/>
        <v>0.82835443037974454</v>
      </c>
      <c r="L711" s="10">
        <f t="shared" si="99"/>
        <v>0.82835443037974454</v>
      </c>
      <c r="M711" s="10">
        <f t="shared" si="99"/>
        <v>0.82835443037974454</v>
      </c>
      <c r="N711" s="10">
        <f t="shared" si="99"/>
        <v>0.82835443037974454</v>
      </c>
      <c r="O711" s="10">
        <f t="shared" si="99"/>
        <v>0.82835443037974454</v>
      </c>
      <c r="P711" s="10">
        <f t="shared" si="99"/>
        <v>0.82835443037974454</v>
      </c>
      <c r="Q711" s="10">
        <f t="shared" si="99"/>
        <v>0.82835443037974454</v>
      </c>
      <c r="R711" s="10">
        <f t="shared" si="99"/>
        <v>0.82835443037974454</v>
      </c>
      <c r="S711" s="10">
        <f t="shared" si="99"/>
        <v>0.82835443037974454</v>
      </c>
      <c r="T711" s="10">
        <f t="shared" si="99"/>
        <v>0.82835443037974454</v>
      </c>
      <c r="U711" s="10">
        <f t="shared" si="99"/>
        <v>0.82835443037974454</v>
      </c>
      <c r="V711" s="10">
        <f t="shared" si="99"/>
        <v>0.82835443037974454</v>
      </c>
      <c r="W711" s="10">
        <f t="shared" si="99"/>
        <v>0.82835443037974454</v>
      </c>
      <c r="X711" s="10">
        <f t="shared" si="99"/>
        <v>0.82835443037974454</v>
      </c>
      <c r="Y711" s="10">
        <f t="shared" si="99"/>
        <v>0.82835443037974454</v>
      </c>
      <c r="Z711" s="10">
        <f t="shared" si="99"/>
        <v>0.82835443037974454</v>
      </c>
      <c r="AA711" s="10">
        <f t="shared" si="99"/>
        <v>0.82835443037974454</v>
      </c>
      <c r="AB711" s="10">
        <f t="shared" si="99"/>
        <v>0.82835443037974454</v>
      </c>
      <c r="AC711" s="10">
        <f t="shared" si="99"/>
        <v>0.82835443037974454</v>
      </c>
    </row>
    <row r="712" spans="1:29" x14ac:dyDescent="0.25">
      <c r="A712" s="2">
        <v>711</v>
      </c>
      <c r="B712" s="3">
        <v>44608</v>
      </c>
      <c r="C712" s="10">
        <f t="shared" si="100"/>
        <v>0.82845569620252935</v>
      </c>
      <c r="D712" s="10">
        <f t="shared" si="101"/>
        <v>0.82845569620252935</v>
      </c>
      <c r="E712" s="10">
        <f t="shared" si="99"/>
        <v>0.82845569620252935</v>
      </c>
      <c r="F712" s="10">
        <f t="shared" si="99"/>
        <v>0.82845569620252935</v>
      </c>
      <c r="G712" s="10">
        <f t="shared" si="99"/>
        <v>0.82845569620252935</v>
      </c>
      <c r="H712" s="10">
        <f t="shared" si="99"/>
        <v>0.82845569620252935</v>
      </c>
      <c r="I712" s="10">
        <f t="shared" si="99"/>
        <v>0.82845569620252935</v>
      </c>
      <c r="J712" s="10">
        <f t="shared" si="99"/>
        <v>0.82845569620252935</v>
      </c>
      <c r="K712" s="10">
        <f t="shared" si="99"/>
        <v>0.82845569620252935</v>
      </c>
      <c r="L712" s="10">
        <f t="shared" si="99"/>
        <v>0.82845569620252935</v>
      </c>
      <c r="M712" s="10">
        <f t="shared" si="99"/>
        <v>0.82845569620252935</v>
      </c>
      <c r="N712" s="10">
        <f t="shared" si="99"/>
        <v>0.82845569620252935</v>
      </c>
      <c r="O712" s="10">
        <f t="shared" si="99"/>
        <v>0.82845569620252935</v>
      </c>
      <c r="P712" s="10">
        <f t="shared" si="99"/>
        <v>0.82845569620252935</v>
      </c>
      <c r="Q712" s="10">
        <f t="shared" si="99"/>
        <v>0.82845569620252935</v>
      </c>
      <c r="R712" s="10">
        <f t="shared" si="99"/>
        <v>0.82845569620252935</v>
      </c>
      <c r="S712" s="10">
        <f t="shared" si="99"/>
        <v>0.82845569620252935</v>
      </c>
      <c r="T712" s="10">
        <f t="shared" si="99"/>
        <v>0.82845569620252935</v>
      </c>
      <c r="U712" s="10">
        <f t="shared" si="99"/>
        <v>0.82845569620252935</v>
      </c>
      <c r="V712" s="10">
        <f t="shared" si="99"/>
        <v>0.82845569620252935</v>
      </c>
      <c r="W712" s="10">
        <f t="shared" si="99"/>
        <v>0.82845569620252935</v>
      </c>
      <c r="X712" s="10">
        <f t="shared" si="99"/>
        <v>0.82845569620252935</v>
      </c>
      <c r="Y712" s="10">
        <f t="shared" si="99"/>
        <v>0.82845569620252935</v>
      </c>
      <c r="Z712" s="10">
        <f t="shared" si="99"/>
        <v>0.82845569620252935</v>
      </c>
      <c r="AA712" s="10">
        <f t="shared" si="99"/>
        <v>0.82845569620252935</v>
      </c>
      <c r="AB712" s="10">
        <f t="shared" si="99"/>
        <v>0.82845569620252935</v>
      </c>
      <c r="AC712" s="10">
        <f t="shared" si="99"/>
        <v>0.82845569620252935</v>
      </c>
    </row>
    <row r="713" spans="1:29" x14ac:dyDescent="0.25">
      <c r="A713" s="2">
        <v>712</v>
      </c>
      <c r="B713" s="3">
        <v>44609</v>
      </c>
      <c r="C713" s="10">
        <f t="shared" si="100"/>
        <v>0.82855696202531415</v>
      </c>
      <c r="D713" s="10">
        <f t="shared" si="101"/>
        <v>0.82855696202531415</v>
      </c>
      <c r="E713" s="10">
        <f t="shared" si="99"/>
        <v>0.82855696202531415</v>
      </c>
      <c r="F713" s="10">
        <f t="shared" si="99"/>
        <v>0.82855696202531415</v>
      </c>
      <c r="G713" s="10">
        <f t="shared" si="99"/>
        <v>0.82855696202531415</v>
      </c>
      <c r="H713" s="10">
        <f t="shared" si="99"/>
        <v>0.82855696202531415</v>
      </c>
      <c r="I713" s="10">
        <f t="shared" si="99"/>
        <v>0.82855696202531415</v>
      </c>
      <c r="J713" s="10">
        <f t="shared" si="99"/>
        <v>0.82855696202531415</v>
      </c>
      <c r="K713" s="10">
        <f t="shared" si="99"/>
        <v>0.82855696202531415</v>
      </c>
      <c r="L713" s="10">
        <f t="shared" si="99"/>
        <v>0.82855696202531415</v>
      </c>
      <c r="M713" s="10">
        <f t="shared" si="99"/>
        <v>0.82855696202531415</v>
      </c>
      <c r="N713" s="10">
        <f t="shared" si="99"/>
        <v>0.82855696202531415</v>
      </c>
      <c r="O713" s="10">
        <f t="shared" si="99"/>
        <v>0.82855696202531415</v>
      </c>
      <c r="P713" s="10">
        <f t="shared" si="99"/>
        <v>0.82855696202531415</v>
      </c>
      <c r="Q713" s="10">
        <f t="shared" si="99"/>
        <v>0.82855696202531415</v>
      </c>
      <c r="R713" s="10">
        <f t="shared" si="99"/>
        <v>0.82855696202531415</v>
      </c>
      <c r="S713" s="10">
        <f t="shared" si="99"/>
        <v>0.82855696202531415</v>
      </c>
      <c r="T713" s="10">
        <f t="shared" si="99"/>
        <v>0.82855696202531415</v>
      </c>
      <c r="U713" s="10">
        <f t="shared" si="99"/>
        <v>0.82855696202531415</v>
      </c>
      <c r="V713" s="10">
        <f t="shared" si="99"/>
        <v>0.82855696202531415</v>
      </c>
      <c r="W713" s="10">
        <f t="shared" si="99"/>
        <v>0.82855696202531415</v>
      </c>
      <c r="X713" s="10">
        <f t="shared" si="99"/>
        <v>0.82855696202531415</v>
      </c>
      <c r="Y713" s="10">
        <f t="shared" ref="E713:AC723" si="102">X713</f>
        <v>0.82855696202531415</v>
      </c>
      <c r="Z713" s="10">
        <f t="shared" si="102"/>
        <v>0.82855696202531415</v>
      </c>
      <c r="AA713" s="10">
        <f t="shared" si="102"/>
        <v>0.82855696202531415</v>
      </c>
      <c r="AB713" s="10">
        <f t="shared" si="102"/>
        <v>0.82855696202531415</v>
      </c>
      <c r="AC713" s="10">
        <f t="shared" si="102"/>
        <v>0.82855696202531415</v>
      </c>
    </row>
    <row r="714" spans="1:29" x14ac:dyDescent="0.25">
      <c r="A714" s="2">
        <v>713</v>
      </c>
      <c r="B714" s="3">
        <v>44610</v>
      </c>
      <c r="C714" s="10">
        <f t="shared" si="100"/>
        <v>0.82865822784809895</v>
      </c>
      <c r="D714" s="10">
        <f t="shared" si="101"/>
        <v>0.82865822784809895</v>
      </c>
      <c r="E714" s="10">
        <f t="shared" si="102"/>
        <v>0.82865822784809895</v>
      </c>
      <c r="F714" s="10">
        <f t="shared" si="102"/>
        <v>0.82865822784809895</v>
      </c>
      <c r="G714" s="10">
        <f t="shared" si="102"/>
        <v>0.82865822784809895</v>
      </c>
      <c r="H714" s="10">
        <f t="shared" si="102"/>
        <v>0.82865822784809895</v>
      </c>
      <c r="I714" s="10">
        <f t="shared" si="102"/>
        <v>0.82865822784809895</v>
      </c>
      <c r="J714" s="10">
        <f t="shared" si="102"/>
        <v>0.82865822784809895</v>
      </c>
      <c r="K714" s="10">
        <f t="shared" si="102"/>
        <v>0.82865822784809895</v>
      </c>
      <c r="L714" s="10">
        <f t="shared" si="102"/>
        <v>0.82865822784809895</v>
      </c>
      <c r="M714" s="10">
        <f t="shared" si="102"/>
        <v>0.82865822784809895</v>
      </c>
      <c r="N714" s="10">
        <f t="shared" si="102"/>
        <v>0.82865822784809895</v>
      </c>
      <c r="O714" s="10">
        <f t="shared" si="102"/>
        <v>0.82865822784809895</v>
      </c>
      <c r="P714" s="10">
        <f t="shared" si="102"/>
        <v>0.82865822784809895</v>
      </c>
      <c r="Q714" s="10">
        <f t="shared" si="102"/>
        <v>0.82865822784809895</v>
      </c>
      <c r="R714" s="10">
        <f t="shared" si="102"/>
        <v>0.82865822784809895</v>
      </c>
      <c r="S714" s="10">
        <f t="shared" si="102"/>
        <v>0.82865822784809895</v>
      </c>
      <c r="T714" s="10">
        <f t="shared" si="102"/>
        <v>0.82865822784809895</v>
      </c>
      <c r="U714" s="10">
        <f t="shared" si="102"/>
        <v>0.82865822784809895</v>
      </c>
      <c r="V714" s="10">
        <f t="shared" si="102"/>
        <v>0.82865822784809895</v>
      </c>
      <c r="W714" s="10">
        <f t="shared" si="102"/>
        <v>0.82865822784809895</v>
      </c>
      <c r="X714" s="10">
        <f t="shared" si="102"/>
        <v>0.82865822784809895</v>
      </c>
      <c r="Y714" s="10">
        <f t="shared" si="102"/>
        <v>0.82865822784809895</v>
      </c>
      <c r="Z714" s="10">
        <f t="shared" si="102"/>
        <v>0.82865822784809895</v>
      </c>
      <c r="AA714" s="10">
        <f t="shared" si="102"/>
        <v>0.82865822784809895</v>
      </c>
      <c r="AB714" s="10">
        <f t="shared" si="102"/>
        <v>0.82865822784809895</v>
      </c>
      <c r="AC714" s="10">
        <f t="shared" si="102"/>
        <v>0.82865822784809895</v>
      </c>
    </row>
    <row r="715" spans="1:29" x14ac:dyDescent="0.25">
      <c r="A715" s="2">
        <v>714</v>
      </c>
      <c r="B715" s="3">
        <v>44611</v>
      </c>
      <c r="C715" s="10">
        <f t="shared" si="100"/>
        <v>0.82875949367088375</v>
      </c>
      <c r="D715" s="10">
        <f t="shared" si="101"/>
        <v>0.82875949367088375</v>
      </c>
      <c r="E715" s="10">
        <f t="shared" si="102"/>
        <v>0.82875949367088375</v>
      </c>
      <c r="F715" s="10">
        <f t="shared" si="102"/>
        <v>0.82875949367088375</v>
      </c>
      <c r="G715" s="10">
        <f t="shared" si="102"/>
        <v>0.82875949367088375</v>
      </c>
      <c r="H715" s="10">
        <f t="shared" si="102"/>
        <v>0.82875949367088375</v>
      </c>
      <c r="I715" s="10">
        <f t="shared" si="102"/>
        <v>0.82875949367088375</v>
      </c>
      <c r="J715" s="10">
        <f t="shared" si="102"/>
        <v>0.82875949367088375</v>
      </c>
      <c r="K715" s="10">
        <f t="shared" si="102"/>
        <v>0.82875949367088375</v>
      </c>
      <c r="L715" s="10">
        <f t="shared" si="102"/>
        <v>0.82875949367088375</v>
      </c>
      <c r="M715" s="10">
        <f t="shared" si="102"/>
        <v>0.82875949367088375</v>
      </c>
      <c r="N715" s="10">
        <f t="shared" si="102"/>
        <v>0.82875949367088375</v>
      </c>
      <c r="O715" s="10">
        <f t="shared" si="102"/>
        <v>0.82875949367088375</v>
      </c>
      <c r="P715" s="10">
        <f t="shared" si="102"/>
        <v>0.82875949367088375</v>
      </c>
      <c r="Q715" s="10">
        <f t="shared" si="102"/>
        <v>0.82875949367088375</v>
      </c>
      <c r="R715" s="10">
        <f t="shared" si="102"/>
        <v>0.82875949367088375</v>
      </c>
      <c r="S715" s="10">
        <f t="shared" si="102"/>
        <v>0.82875949367088375</v>
      </c>
      <c r="T715" s="10">
        <f t="shared" si="102"/>
        <v>0.82875949367088375</v>
      </c>
      <c r="U715" s="10">
        <f t="shared" si="102"/>
        <v>0.82875949367088375</v>
      </c>
      <c r="V715" s="10">
        <f t="shared" si="102"/>
        <v>0.82875949367088375</v>
      </c>
      <c r="W715" s="10">
        <f t="shared" si="102"/>
        <v>0.82875949367088375</v>
      </c>
      <c r="X715" s="10">
        <f t="shared" si="102"/>
        <v>0.82875949367088375</v>
      </c>
      <c r="Y715" s="10">
        <f t="shared" si="102"/>
        <v>0.82875949367088375</v>
      </c>
      <c r="Z715" s="10">
        <f t="shared" si="102"/>
        <v>0.82875949367088375</v>
      </c>
      <c r="AA715" s="10">
        <f t="shared" si="102"/>
        <v>0.82875949367088375</v>
      </c>
      <c r="AB715" s="10">
        <f t="shared" si="102"/>
        <v>0.82875949367088375</v>
      </c>
      <c r="AC715" s="10">
        <f t="shared" si="102"/>
        <v>0.82875949367088375</v>
      </c>
    </row>
    <row r="716" spans="1:29" x14ac:dyDescent="0.25">
      <c r="A716" s="2">
        <v>715</v>
      </c>
      <c r="B716" s="3">
        <v>44612</v>
      </c>
      <c r="C716" s="10">
        <f t="shared" si="100"/>
        <v>0.82886075949366855</v>
      </c>
      <c r="D716" s="10">
        <f t="shared" si="101"/>
        <v>0.82886075949366855</v>
      </c>
      <c r="E716" s="10">
        <f t="shared" si="102"/>
        <v>0.82886075949366855</v>
      </c>
      <c r="F716" s="10">
        <f t="shared" si="102"/>
        <v>0.82886075949366855</v>
      </c>
      <c r="G716" s="10">
        <f t="shared" si="102"/>
        <v>0.82886075949366855</v>
      </c>
      <c r="H716" s="10">
        <f t="shared" si="102"/>
        <v>0.82886075949366855</v>
      </c>
      <c r="I716" s="10">
        <f t="shared" si="102"/>
        <v>0.82886075949366855</v>
      </c>
      <c r="J716" s="10">
        <f t="shared" si="102"/>
        <v>0.82886075949366855</v>
      </c>
      <c r="K716" s="10">
        <f t="shared" si="102"/>
        <v>0.82886075949366855</v>
      </c>
      <c r="L716" s="10">
        <f t="shared" si="102"/>
        <v>0.82886075949366855</v>
      </c>
      <c r="M716" s="10">
        <f t="shared" si="102"/>
        <v>0.82886075949366855</v>
      </c>
      <c r="N716" s="10">
        <f t="shared" si="102"/>
        <v>0.82886075949366855</v>
      </c>
      <c r="O716" s="10">
        <f t="shared" si="102"/>
        <v>0.82886075949366855</v>
      </c>
      <c r="P716" s="10">
        <f t="shared" si="102"/>
        <v>0.82886075949366855</v>
      </c>
      <c r="Q716" s="10">
        <f t="shared" si="102"/>
        <v>0.82886075949366855</v>
      </c>
      <c r="R716" s="10">
        <f t="shared" si="102"/>
        <v>0.82886075949366855</v>
      </c>
      <c r="S716" s="10">
        <f t="shared" si="102"/>
        <v>0.82886075949366855</v>
      </c>
      <c r="T716" s="10">
        <f t="shared" si="102"/>
        <v>0.82886075949366855</v>
      </c>
      <c r="U716" s="10">
        <f t="shared" si="102"/>
        <v>0.82886075949366855</v>
      </c>
      <c r="V716" s="10">
        <f t="shared" si="102"/>
        <v>0.82886075949366855</v>
      </c>
      <c r="W716" s="10">
        <f t="shared" si="102"/>
        <v>0.82886075949366855</v>
      </c>
      <c r="X716" s="10">
        <f t="shared" si="102"/>
        <v>0.82886075949366855</v>
      </c>
      <c r="Y716" s="10">
        <f t="shared" si="102"/>
        <v>0.82886075949366855</v>
      </c>
      <c r="Z716" s="10">
        <f t="shared" si="102"/>
        <v>0.82886075949366855</v>
      </c>
      <c r="AA716" s="10">
        <f t="shared" si="102"/>
        <v>0.82886075949366855</v>
      </c>
      <c r="AB716" s="10">
        <f t="shared" si="102"/>
        <v>0.82886075949366855</v>
      </c>
      <c r="AC716" s="10">
        <f t="shared" si="102"/>
        <v>0.82886075949366855</v>
      </c>
    </row>
    <row r="717" spans="1:29" x14ac:dyDescent="0.25">
      <c r="A717" s="2">
        <v>716</v>
      </c>
      <c r="B717" s="3">
        <v>44613</v>
      </c>
      <c r="C717" s="10">
        <f t="shared" si="100"/>
        <v>0.82896202531645335</v>
      </c>
      <c r="D717" s="10">
        <f t="shared" si="101"/>
        <v>0.82896202531645335</v>
      </c>
      <c r="E717" s="10">
        <f t="shared" si="102"/>
        <v>0.82896202531645335</v>
      </c>
      <c r="F717" s="10">
        <f t="shared" si="102"/>
        <v>0.82896202531645335</v>
      </c>
      <c r="G717" s="10">
        <f t="shared" si="102"/>
        <v>0.82896202531645335</v>
      </c>
      <c r="H717" s="10">
        <f t="shared" si="102"/>
        <v>0.82896202531645335</v>
      </c>
      <c r="I717" s="10">
        <f t="shared" si="102"/>
        <v>0.82896202531645335</v>
      </c>
      <c r="J717" s="10">
        <f t="shared" si="102"/>
        <v>0.82896202531645335</v>
      </c>
      <c r="K717" s="10">
        <f t="shared" si="102"/>
        <v>0.82896202531645335</v>
      </c>
      <c r="L717" s="10">
        <f t="shared" si="102"/>
        <v>0.82896202531645335</v>
      </c>
      <c r="M717" s="10">
        <f t="shared" si="102"/>
        <v>0.82896202531645335</v>
      </c>
      <c r="N717" s="10">
        <f t="shared" si="102"/>
        <v>0.82896202531645335</v>
      </c>
      <c r="O717" s="10">
        <f t="shared" si="102"/>
        <v>0.82896202531645335</v>
      </c>
      <c r="P717" s="10">
        <f t="shared" si="102"/>
        <v>0.82896202531645335</v>
      </c>
      <c r="Q717" s="10">
        <f t="shared" si="102"/>
        <v>0.82896202531645335</v>
      </c>
      <c r="R717" s="10">
        <f t="shared" si="102"/>
        <v>0.82896202531645335</v>
      </c>
      <c r="S717" s="10">
        <f t="shared" si="102"/>
        <v>0.82896202531645335</v>
      </c>
      <c r="T717" s="10">
        <f t="shared" si="102"/>
        <v>0.82896202531645335</v>
      </c>
      <c r="U717" s="10">
        <f t="shared" si="102"/>
        <v>0.82896202531645335</v>
      </c>
      <c r="V717" s="10">
        <f t="shared" si="102"/>
        <v>0.82896202531645335</v>
      </c>
      <c r="W717" s="10">
        <f t="shared" si="102"/>
        <v>0.82896202531645335</v>
      </c>
      <c r="X717" s="10">
        <f t="shared" si="102"/>
        <v>0.82896202531645335</v>
      </c>
      <c r="Y717" s="10">
        <f t="shared" si="102"/>
        <v>0.82896202531645335</v>
      </c>
      <c r="Z717" s="10">
        <f t="shared" si="102"/>
        <v>0.82896202531645335</v>
      </c>
      <c r="AA717" s="10">
        <f t="shared" si="102"/>
        <v>0.82896202531645335</v>
      </c>
      <c r="AB717" s="10">
        <f t="shared" si="102"/>
        <v>0.82896202531645335</v>
      </c>
      <c r="AC717" s="10">
        <f t="shared" si="102"/>
        <v>0.82896202531645335</v>
      </c>
    </row>
    <row r="718" spans="1:29" x14ac:dyDescent="0.25">
      <c r="A718" s="2">
        <v>717</v>
      </c>
      <c r="B718" s="3">
        <v>44614</v>
      </c>
      <c r="C718" s="10">
        <f t="shared" si="100"/>
        <v>0.82906329113923816</v>
      </c>
      <c r="D718" s="10">
        <f t="shared" si="101"/>
        <v>0.82906329113923816</v>
      </c>
      <c r="E718" s="10">
        <f t="shared" si="102"/>
        <v>0.82906329113923816</v>
      </c>
      <c r="F718" s="10">
        <f t="shared" si="102"/>
        <v>0.82906329113923816</v>
      </c>
      <c r="G718" s="10">
        <f t="shared" si="102"/>
        <v>0.82906329113923816</v>
      </c>
      <c r="H718" s="10">
        <f t="shared" si="102"/>
        <v>0.82906329113923816</v>
      </c>
      <c r="I718" s="10">
        <f t="shared" si="102"/>
        <v>0.82906329113923816</v>
      </c>
      <c r="J718" s="10">
        <f t="shared" si="102"/>
        <v>0.82906329113923816</v>
      </c>
      <c r="K718" s="10">
        <f t="shared" si="102"/>
        <v>0.82906329113923816</v>
      </c>
      <c r="L718" s="10">
        <f t="shared" si="102"/>
        <v>0.82906329113923816</v>
      </c>
      <c r="M718" s="10">
        <f t="shared" si="102"/>
        <v>0.82906329113923816</v>
      </c>
      <c r="N718" s="10">
        <f t="shared" si="102"/>
        <v>0.82906329113923816</v>
      </c>
      <c r="O718" s="10">
        <f t="shared" si="102"/>
        <v>0.82906329113923816</v>
      </c>
      <c r="P718" s="10">
        <f t="shared" si="102"/>
        <v>0.82906329113923816</v>
      </c>
      <c r="Q718" s="10">
        <f t="shared" si="102"/>
        <v>0.82906329113923816</v>
      </c>
      <c r="R718" s="10">
        <f t="shared" si="102"/>
        <v>0.82906329113923816</v>
      </c>
      <c r="S718" s="10">
        <f t="shared" si="102"/>
        <v>0.82906329113923816</v>
      </c>
      <c r="T718" s="10">
        <f t="shared" si="102"/>
        <v>0.82906329113923816</v>
      </c>
      <c r="U718" s="10">
        <f t="shared" si="102"/>
        <v>0.82906329113923816</v>
      </c>
      <c r="V718" s="10">
        <f t="shared" si="102"/>
        <v>0.82906329113923816</v>
      </c>
      <c r="W718" s="10">
        <f t="shared" si="102"/>
        <v>0.82906329113923816</v>
      </c>
      <c r="X718" s="10">
        <f t="shared" si="102"/>
        <v>0.82906329113923816</v>
      </c>
      <c r="Y718" s="10">
        <f t="shared" si="102"/>
        <v>0.82906329113923816</v>
      </c>
      <c r="Z718" s="10">
        <f t="shared" si="102"/>
        <v>0.82906329113923816</v>
      </c>
      <c r="AA718" s="10">
        <f t="shared" si="102"/>
        <v>0.82906329113923816</v>
      </c>
      <c r="AB718" s="10">
        <f t="shared" si="102"/>
        <v>0.82906329113923816</v>
      </c>
      <c r="AC718" s="10">
        <f t="shared" si="102"/>
        <v>0.82906329113923816</v>
      </c>
    </row>
    <row r="719" spans="1:29" x14ac:dyDescent="0.25">
      <c r="A719" s="2">
        <v>718</v>
      </c>
      <c r="B719" s="3">
        <v>44615</v>
      </c>
      <c r="C719" s="10">
        <f t="shared" si="100"/>
        <v>0.82916455696202296</v>
      </c>
      <c r="D719" s="10">
        <f t="shared" si="101"/>
        <v>0.82916455696202296</v>
      </c>
      <c r="E719" s="10">
        <f t="shared" si="102"/>
        <v>0.82916455696202296</v>
      </c>
      <c r="F719" s="10">
        <f t="shared" si="102"/>
        <v>0.82916455696202296</v>
      </c>
      <c r="G719" s="10">
        <f t="shared" si="102"/>
        <v>0.82916455696202296</v>
      </c>
      <c r="H719" s="10">
        <f t="shared" si="102"/>
        <v>0.82916455696202296</v>
      </c>
      <c r="I719" s="10">
        <f t="shared" si="102"/>
        <v>0.82916455696202296</v>
      </c>
      <c r="J719" s="10">
        <f t="shared" si="102"/>
        <v>0.82916455696202296</v>
      </c>
      <c r="K719" s="10">
        <f t="shared" si="102"/>
        <v>0.82916455696202296</v>
      </c>
      <c r="L719" s="10">
        <f t="shared" si="102"/>
        <v>0.82916455696202296</v>
      </c>
      <c r="M719" s="10">
        <f t="shared" si="102"/>
        <v>0.82916455696202296</v>
      </c>
      <c r="N719" s="10">
        <f t="shared" si="102"/>
        <v>0.82916455696202296</v>
      </c>
      <c r="O719" s="10">
        <f t="shared" si="102"/>
        <v>0.82916455696202296</v>
      </c>
      <c r="P719" s="10">
        <f t="shared" si="102"/>
        <v>0.82916455696202296</v>
      </c>
      <c r="Q719" s="10">
        <f t="shared" si="102"/>
        <v>0.82916455696202296</v>
      </c>
      <c r="R719" s="10">
        <f t="shared" si="102"/>
        <v>0.82916455696202296</v>
      </c>
      <c r="S719" s="10">
        <f t="shared" si="102"/>
        <v>0.82916455696202296</v>
      </c>
      <c r="T719" s="10">
        <f t="shared" si="102"/>
        <v>0.82916455696202296</v>
      </c>
      <c r="U719" s="10">
        <f t="shared" si="102"/>
        <v>0.82916455696202296</v>
      </c>
      <c r="V719" s="10">
        <f t="shared" si="102"/>
        <v>0.82916455696202296</v>
      </c>
      <c r="W719" s="10">
        <f t="shared" si="102"/>
        <v>0.82916455696202296</v>
      </c>
      <c r="X719" s="10">
        <f t="shared" si="102"/>
        <v>0.82916455696202296</v>
      </c>
      <c r="Y719" s="10">
        <f t="shared" si="102"/>
        <v>0.82916455696202296</v>
      </c>
      <c r="Z719" s="10">
        <f t="shared" si="102"/>
        <v>0.82916455696202296</v>
      </c>
      <c r="AA719" s="10">
        <f t="shared" si="102"/>
        <v>0.82916455696202296</v>
      </c>
      <c r="AB719" s="10">
        <f t="shared" si="102"/>
        <v>0.82916455696202296</v>
      </c>
      <c r="AC719" s="10">
        <f t="shared" si="102"/>
        <v>0.82916455696202296</v>
      </c>
    </row>
    <row r="720" spans="1:29" x14ac:dyDescent="0.25">
      <c r="A720" s="2">
        <v>719</v>
      </c>
      <c r="B720" s="3">
        <v>44616</v>
      </c>
      <c r="C720" s="10">
        <f t="shared" si="100"/>
        <v>0.82926582278480776</v>
      </c>
      <c r="D720" s="10">
        <f t="shared" si="101"/>
        <v>0.82926582278480776</v>
      </c>
      <c r="E720" s="10">
        <f t="shared" si="102"/>
        <v>0.82926582278480776</v>
      </c>
      <c r="F720" s="10">
        <f t="shared" si="102"/>
        <v>0.82926582278480776</v>
      </c>
      <c r="G720" s="10">
        <f t="shared" si="102"/>
        <v>0.82926582278480776</v>
      </c>
      <c r="H720" s="10">
        <f t="shared" si="102"/>
        <v>0.82926582278480776</v>
      </c>
      <c r="I720" s="10">
        <f t="shared" si="102"/>
        <v>0.82926582278480776</v>
      </c>
      <c r="J720" s="10">
        <f t="shared" si="102"/>
        <v>0.82926582278480776</v>
      </c>
      <c r="K720" s="10">
        <f t="shared" si="102"/>
        <v>0.82926582278480776</v>
      </c>
      <c r="L720" s="10">
        <f t="shared" si="102"/>
        <v>0.82926582278480776</v>
      </c>
      <c r="M720" s="10">
        <f t="shared" si="102"/>
        <v>0.82926582278480776</v>
      </c>
      <c r="N720" s="10">
        <f t="shared" si="102"/>
        <v>0.82926582278480776</v>
      </c>
      <c r="O720" s="10">
        <f t="shared" si="102"/>
        <v>0.82926582278480776</v>
      </c>
      <c r="P720" s="10">
        <f t="shared" si="102"/>
        <v>0.82926582278480776</v>
      </c>
      <c r="Q720" s="10">
        <f t="shared" si="102"/>
        <v>0.82926582278480776</v>
      </c>
      <c r="R720" s="10">
        <f t="shared" si="102"/>
        <v>0.82926582278480776</v>
      </c>
      <c r="S720" s="10">
        <f t="shared" si="102"/>
        <v>0.82926582278480776</v>
      </c>
      <c r="T720" s="10">
        <f t="shared" si="102"/>
        <v>0.82926582278480776</v>
      </c>
      <c r="U720" s="10">
        <f t="shared" si="102"/>
        <v>0.82926582278480776</v>
      </c>
      <c r="V720" s="10">
        <f t="shared" si="102"/>
        <v>0.82926582278480776</v>
      </c>
      <c r="W720" s="10">
        <f t="shared" si="102"/>
        <v>0.82926582278480776</v>
      </c>
      <c r="X720" s="10">
        <f t="shared" si="102"/>
        <v>0.82926582278480776</v>
      </c>
      <c r="Y720" s="10">
        <f t="shared" si="102"/>
        <v>0.82926582278480776</v>
      </c>
      <c r="Z720" s="10">
        <f t="shared" si="102"/>
        <v>0.82926582278480776</v>
      </c>
      <c r="AA720" s="10">
        <f t="shared" si="102"/>
        <v>0.82926582278480776</v>
      </c>
      <c r="AB720" s="10">
        <f t="shared" si="102"/>
        <v>0.82926582278480776</v>
      </c>
      <c r="AC720" s="10">
        <f t="shared" si="102"/>
        <v>0.82926582278480776</v>
      </c>
    </row>
    <row r="721" spans="1:29" x14ac:dyDescent="0.25">
      <c r="A721" s="2">
        <v>720</v>
      </c>
      <c r="B721" s="3">
        <v>44617</v>
      </c>
      <c r="C721" s="10">
        <f t="shared" si="100"/>
        <v>0.82936708860759256</v>
      </c>
      <c r="D721" s="10">
        <f t="shared" si="101"/>
        <v>0.82936708860759256</v>
      </c>
      <c r="E721" s="10">
        <f t="shared" si="102"/>
        <v>0.82936708860759256</v>
      </c>
      <c r="F721" s="10">
        <f t="shared" si="102"/>
        <v>0.82936708860759256</v>
      </c>
      <c r="G721" s="10">
        <f t="shared" si="102"/>
        <v>0.82936708860759256</v>
      </c>
      <c r="H721" s="10">
        <f t="shared" si="102"/>
        <v>0.82936708860759256</v>
      </c>
      <c r="I721" s="10">
        <f t="shared" si="102"/>
        <v>0.82936708860759256</v>
      </c>
      <c r="J721" s="10">
        <f t="shared" si="102"/>
        <v>0.82936708860759256</v>
      </c>
      <c r="K721" s="10">
        <f t="shared" si="102"/>
        <v>0.82936708860759256</v>
      </c>
      <c r="L721" s="10">
        <f t="shared" si="102"/>
        <v>0.82936708860759256</v>
      </c>
      <c r="M721" s="10">
        <f t="shared" si="102"/>
        <v>0.82936708860759256</v>
      </c>
      <c r="N721" s="10">
        <f t="shared" si="102"/>
        <v>0.82936708860759256</v>
      </c>
      <c r="O721" s="10">
        <f t="shared" si="102"/>
        <v>0.82936708860759256</v>
      </c>
      <c r="P721" s="10">
        <f t="shared" si="102"/>
        <v>0.82936708860759256</v>
      </c>
      <c r="Q721" s="10">
        <f t="shared" si="102"/>
        <v>0.82936708860759256</v>
      </c>
      <c r="R721" s="10">
        <f t="shared" si="102"/>
        <v>0.82936708860759256</v>
      </c>
      <c r="S721" s="10">
        <f t="shared" si="102"/>
        <v>0.82936708860759256</v>
      </c>
      <c r="T721" s="10">
        <f t="shared" si="102"/>
        <v>0.82936708860759256</v>
      </c>
      <c r="U721" s="10">
        <f t="shared" si="102"/>
        <v>0.82936708860759256</v>
      </c>
      <c r="V721" s="10">
        <f t="shared" si="102"/>
        <v>0.82936708860759256</v>
      </c>
      <c r="W721" s="10">
        <f t="shared" si="102"/>
        <v>0.82936708860759256</v>
      </c>
      <c r="X721" s="10">
        <f t="shared" si="102"/>
        <v>0.82936708860759256</v>
      </c>
      <c r="Y721" s="10">
        <f t="shared" si="102"/>
        <v>0.82936708860759256</v>
      </c>
      <c r="Z721" s="10">
        <f t="shared" si="102"/>
        <v>0.82936708860759256</v>
      </c>
      <c r="AA721" s="10">
        <f t="shared" si="102"/>
        <v>0.82936708860759256</v>
      </c>
      <c r="AB721" s="10">
        <f t="shared" si="102"/>
        <v>0.82936708860759256</v>
      </c>
      <c r="AC721" s="10">
        <f t="shared" si="102"/>
        <v>0.82936708860759256</v>
      </c>
    </row>
    <row r="722" spans="1:29" x14ac:dyDescent="0.25">
      <c r="A722" s="2">
        <v>721</v>
      </c>
      <c r="B722" s="3">
        <v>44618</v>
      </c>
      <c r="C722" s="10">
        <f t="shared" si="100"/>
        <v>0.82946835443037736</v>
      </c>
      <c r="D722" s="10">
        <f t="shared" si="101"/>
        <v>0.82946835443037736</v>
      </c>
      <c r="E722" s="10">
        <f t="shared" si="102"/>
        <v>0.82946835443037736</v>
      </c>
      <c r="F722" s="10">
        <f t="shared" si="102"/>
        <v>0.82946835443037736</v>
      </c>
      <c r="G722" s="10">
        <f t="shared" si="102"/>
        <v>0.82946835443037736</v>
      </c>
      <c r="H722" s="10">
        <f t="shared" si="102"/>
        <v>0.82946835443037736</v>
      </c>
      <c r="I722" s="10">
        <f t="shared" si="102"/>
        <v>0.82946835443037736</v>
      </c>
      <c r="J722" s="10">
        <f t="shared" si="102"/>
        <v>0.82946835443037736</v>
      </c>
      <c r="K722" s="10">
        <f t="shared" si="102"/>
        <v>0.82946835443037736</v>
      </c>
      <c r="L722" s="10">
        <f t="shared" si="102"/>
        <v>0.82946835443037736</v>
      </c>
      <c r="M722" s="10">
        <f t="shared" si="102"/>
        <v>0.82946835443037736</v>
      </c>
      <c r="N722" s="10">
        <f t="shared" si="102"/>
        <v>0.82946835443037736</v>
      </c>
      <c r="O722" s="10">
        <f t="shared" si="102"/>
        <v>0.82946835443037736</v>
      </c>
      <c r="P722" s="10">
        <f t="shared" si="102"/>
        <v>0.82946835443037736</v>
      </c>
      <c r="Q722" s="10">
        <f t="shared" si="102"/>
        <v>0.82946835443037736</v>
      </c>
      <c r="R722" s="10">
        <f t="shared" si="102"/>
        <v>0.82946835443037736</v>
      </c>
      <c r="S722" s="10">
        <f t="shared" si="102"/>
        <v>0.82946835443037736</v>
      </c>
      <c r="T722" s="10">
        <f t="shared" si="102"/>
        <v>0.82946835443037736</v>
      </c>
      <c r="U722" s="10">
        <f t="shared" si="102"/>
        <v>0.82946835443037736</v>
      </c>
      <c r="V722" s="10">
        <f t="shared" si="102"/>
        <v>0.82946835443037736</v>
      </c>
      <c r="W722" s="10">
        <f t="shared" si="102"/>
        <v>0.82946835443037736</v>
      </c>
      <c r="X722" s="10">
        <f t="shared" si="102"/>
        <v>0.82946835443037736</v>
      </c>
      <c r="Y722" s="10">
        <f t="shared" si="102"/>
        <v>0.82946835443037736</v>
      </c>
      <c r="Z722" s="10">
        <f t="shared" si="102"/>
        <v>0.82946835443037736</v>
      </c>
      <c r="AA722" s="10">
        <f t="shared" si="102"/>
        <v>0.82946835443037736</v>
      </c>
      <c r="AB722" s="10">
        <f t="shared" si="102"/>
        <v>0.82946835443037736</v>
      </c>
      <c r="AC722" s="10">
        <f t="shared" si="102"/>
        <v>0.82946835443037736</v>
      </c>
    </row>
    <row r="723" spans="1:29" x14ac:dyDescent="0.25">
      <c r="A723" s="2">
        <v>722</v>
      </c>
      <c r="B723" s="3">
        <v>44619</v>
      </c>
      <c r="C723" s="10">
        <f t="shared" si="100"/>
        <v>0.82956962025316217</v>
      </c>
      <c r="D723" s="10">
        <f t="shared" si="101"/>
        <v>0.82956962025316217</v>
      </c>
      <c r="E723" s="10">
        <f t="shared" si="102"/>
        <v>0.82956962025316217</v>
      </c>
      <c r="F723" s="10">
        <f t="shared" si="102"/>
        <v>0.82956962025316217</v>
      </c>
      <c r="G723" s="10">
        <f t="shared" si="102"/>
        <v>0.82956962025316217</v>
      </c>
      <c r="H723" s="10">
        <f t="shared" si="102"/>
        <v>0.82956962025316217</v>
      </c>
      <c r="I723" s="10">
        <f t="shared" si="102"/>
        <v>0.82956962025316217</v>
      </c>
      <c r="J723" s="10">
        <f t="shared" si="102"/>
        <v>0.82956962025316217</v>
      </c>
      <c r="K723" s="10">
        <f t="shared" si="102"/>
        <v>0.82956962025316217</v>
      </c>
      <c r="L723" s="10">
        <f t="shared" si="102"/>
        <v>0.82956962025316217</v>
      </c>
      <c r="M723" s="10">
        <f t="shared" si="102"/>
        <v>0.82956962025316217</v>
      </c>
      <c r="N723" s="10">
        <f t="shared" si="102"/>
        <v>0.82956962025316217</v>
      </c>
      <c r="O723" s="10">
        <f t="shared" si="102"/>
        <v>0.82956962025316217</v>
      </c>
      <c r="P723" s="10">
        <f t="shared" si="102"/>
        <v>0.82956962025316217</v>
      </c>
      <c r="Q723" s="10">
        <f t="shared" si="102"/>
        <v>0.82956962025316217</v>
      </c>
      <c r="R723" s="10">
        <f t="shared" si="102"/>
        <v>0.82956962025316217</v>
      </c>
      <c r="S723" s="10">
        <f t="shared" si="102"/>
        <v>0.82956962025316217</v>
      </c>
      <c r="T723" s="10">
        <f t="shared" si="102"/>
        <v>0.82956962025316217</v>
      </c>
      <c r="U723" s="10">
        <f t="shared" si="102"/>
        <v>0.82956962025316217</v>
      </c>
      <c r="V723" s="10">
        <f t="shared" si="102"/>
        <v>0.82956962025316217</v>
      </c>
      <c r="W723" s="10">
        <f t="shared" si="102"/>
        <v>0.82956962025316217</v>
      </c>
      <c r="X723" s="10">
        <f t="shared" si="102"/>
        <v>0.82956962025316217</v>
      </c>
      <c r="Y723" s="10">
        <f t="shared" si="102"/>
        <v>0.82956962025316217</v>
      </c>
      <c r="Z723" s="10">
        <f t="shared" si="102"/>
        <v>0.82956962025316217</v>
      </c>
      <c r="AA723" s="10">
        <f t="shared" si="102"/>
        <v>0.82956962025316217</v>
      </c>
      <c r="AB723" s="10">
        <f t="shared" si="102"/>
        <v>0.82956962025316217</v>
      </c>
      <c r="AC723" s="10">
        <f t="shared" si="102"/>
        <v>0.82956962025316217</v>
      </c>
    </row>
    <row r="724" spans="1:29" x14ac:dyDescent="0.25">
      <c r="A724" s="2">
        <v>723</v>
      </c>
      <c r="B724" s="3">
        <v>44620</v>
      </c>
      <c r="C724" s="10">
        <f t="shared" si="100"/>
        <v>0.82967088607594697</v>
      </c>
      <c r="D724" s="10">
        <f t="shared" si="101"/>
        <v>0.82967088607594697</v>
      </c>
      <c r="E724" s="10">
        <f t="shared" ref="E724:AC734" si="103">D724</f>
        <v>0.82967088607594697</v>
      </c>
      <c r="F724" s="10">
        <f t="shared" si="103"/>
        <v>0.82967088607594697</v>
      </c>
      <c r="G724" s="10">
        <f t="shared" si="103"/>
        <v>0.82967088607594697</v>
      </c>
      <c r="H724" s="10">
        <f t="shared" si="103"/>
        <v>0.82967088607594697</v>
      </c>
      <c r="I724" s="10">
        <f t="shared" si="103"/>
        <v>0.82967088607594697</v>
      </c>
      <c r="J724" s="10">
        <f t="shared" si="103"/>
        <v>0.82967088607594697</v>
      </c>
      <c r="K724" s="10">
        <f t="shared" si="103"/>
        <v>0.82967088607594697</v>
      </c>
      <c r="L724" s="10">
        <f t="shared" si="103"/>
        <v>0.82967088607594697</v>
      </c>
      <c r="M724" s="10">
        <f t="shared" si="103"/>
        <v>0.82967088607594697</v>
      </c>
      <c r="N724" s="10">
        <f t="shared" si="103"/>
        <v>0.82967088607594697</v>
      </c>
      <c r="O724" s="10">
        <f t="shared" si="103"/>
        <v>0.82967088607594697</v>
      </c>
      <c r="P724" s="10">
        <f t="shared" si="103"/>
        <v>0.82967088607594697</v>
      </c>
      <c r="Q724" s="10">
        <f t="shared" si="103"/>
        <v>0.82967088607594697</v>
      </c>
      <c r="R724" s="10">
        <f t="shared" si="103"/>
        <v>0.82967088607594697</v>
      </c>
      <c r="S724" s="10">
        <f t="shared" si="103"/>
        <v>0.82967088607594697</v>
      </c>
      <c r="T724" s="10">
        <f t="shared" si="103"/>
        <v>0.82967088607594697</v>
      </c>
      <c r="U724" s="10">
        <f t="shared" si="103"/>
        <v>0.82967088607594697</v>
      </c>
      <c r="V724" s="10">
        <f t="shared" si="103"/>
        <v>0.82967088607594697</v>
      </c>
      <c r="W724" s="10">
        <f t="shared" si="103"/>
        <v>0.82967088607594697</v>
      </c>
      <c r="X724" s="10">
        <f t="shared" si="103"/>
        <v>0.82967088607594697</v>
      </c>
      <c r="Y724" s="10">
        <f t="shared" si="103"/>
        <v>0.82967088607594697</v>
      </c>
      <c r="Z724" s="10">
        <f t="shared" si="103"/>
        <v>0.82967088607594697</v>
      </c>
      <c r="AA724" s="10">
        <f t="shared" si="103"/>
        <v>0.82967088607594697</v>
      </c>
      <c r="AB724" s="10">
        <f t="shared" si="103"/>
        <v>0.82967088607594697</v>
      </c>
      <c r="AC724" s="10">
        <f t="shared" si="103"/>
        <v>0.82967088607594697</v>
      </c>
    </row>
    <row r="725" spans="1:29" x14ac:dyDescent="0.25">
      <c r="A725" s="2">
        <v>724</v>
      </c>
      <c r="B725" s="3">
        <v>44621</v>
      </c>
      <c r="C725" s="10">
        <f t="shared" si="100"/>
        <v>0.82977215189873177</v>
      </c>
      <c r="D725" s="10">
        <f t="shared" si="101"/>
        <v>0.82977215189873177</v>
      </c>
      <c r="E725" s="10">
        <f t="shared" si="103"/>
        <v>0.82977215189873177</v>
      </c>
      <c r="F725" s="10">
        <f t="shared" si="103"/>
        <v>0.82977215189873177</v>
      </c>
      <c r="G725" s="10">
        <f t="shared" si="103"/>
        <v>0.82977215189873177</v>
      </c>
      <c r="H725" s="10">
        <f t="shared" si="103"/>
        <v>0.82977215189873177</v>
      </c>
      <c r="I725" s="10">
        <f t="shared" si="103"/>
        <v>0.82977215189873177</v>
      </c>
      <c r="J725" s="10">
        <f t="shared" si="103"/>
        <v>0.82977215189873177</v>
      </c>
      <c r="K725" s="10">
        <f t="shared" si="103"/>
        <v>0.82977215189873177</v>
      </c>
      <c r="L725" s="10">
        <f t="shared" si="103"/>
        <v>0.82977215189873177</v>
      </c>
      <c r="M725" s="10">
        <f t="shared" si="103"/>
        <v>0.82977215189873177</v>
      </c>
      <c r="N725" s="10">
        <f t="shared" si="103"/>
        <v>0.82977215189873177</v>
      </c>
      <c r="O725" s="10">
        <f t="shared" si="103"/>
        <v>0.82977215189873177</v>
      </c>
      <c r="P725" s="10">
        <f t="shared" si="103"/>
        <v>0.82977215189873177</v>
      </c>
      <c r="Q725" s="10">
        <f t="shared" si="103"/>
        <v>0.82977215189873177</v>
      </c>
      <c r="R725" s="10">
        <f t="shared" si="103"/>
        <v>0.82977215189873177</v>
      </c>
      <c r="S725" s="10">
        <f t="shared" si="103"/>
        <v>0.82977215189873177</v>
      </c>
      <c r="T725" s="10">
        <f t="shared" si="103"/>
        <v>0.82977215189873177</v>
      </c>
      <c r="U725" s="10">
        <f t="shared" si="103"/>
        <v>0.82977215189873177</v>
      </c>
      <c r="V725" s="10">
        <f t="shared" si="103"/>
        <v>0.82977215189873177</v>
      </c>
      <c r="W725" s="10">
        <f t="shared" si="103"/>
        <v>0.82977215189873177</v>
      </c>
      <c r="X725" s="10">
        <f t="shared" si="103"/>
        <v>0.82977215189873177</v>
      </c>
      <c r="Y725" s="10">
        <f t="shared" si="103"/>
        <v>0.82977215189873177</v>
      </c>
      <c r="Z725" s="10">
        <f t="shared" si="103"/>
        <v>0.82977215189873177</v>
      </c>
      <c r="AA725" s="10">
        <f t="shared" si="103"/>
        <v>0.82977215189873177</v>
      </c>
      <c r="AB725" s="10">
        <f t="shared" si="103"/>
        <v>0.82977215189873177</v>
      </c>
      <c r="AC725" s="10">
        <f t="shared" si="103"/>
        <v>0.82977215189873177</v>
      </c>
    </row>
    <row r="726" spans="1:29" x14ac:dyDescent="0.25">
      <c r="A726" s="2">
        <v>725</v>
      </c>
      <c r="B726" s="3">
        <v>44622</v>
      </c>
      <c r="C726" s="10">
        <f t="shared" si="100"/>
        <v>0.82987341772151657</v>
      </c>
      <c r="D726" s="10">
        <f t="shared" si="101"/>
        <v>0.82987341772151657</v>
      </c>
      <c r="E726" s="10">
        <f t="shared" si="103"/>
        <v>0.82987341772151657</v>
      </c>
      <c r="F726" s="10">
        <f t="shared" si="103"/>
        <v>0.82987341772151657</v>
      </c>
      <c r="G726" s="10">
        <f t="shared" si="103"/>
        <v>0.82987341772151657</v>
      </c>
      <c r="H726" s="10">
        <f t="shared" si="103"/>
        <v>0.82987341772151657</v>
      </c>
      <c r="I726" s="10">
        <f t="shared" si="103"/>
        <v>0.82987341772151657</v>
      </c>
      <c r="J726" s="10">
        <f t="shared" si="103"/>
        <v>0.82987341772151657</v>
      </c>
      <c r="K726" s="10">
        <f t="shared" si="103"/>
        <v>0.82987341772151657</v>
      </c>
      <c r="L726" s="10">
        <f t="shared" si="103"/>
        <v>0.82987341772151657</v>
      </c>
      <c r="M726" s="10">
        <f t="shared" si="103"/>
        <v>0.82987341772151657</v>
      </c>
      <c r="N726" s="10">
        <f t="shared" si="103"/>
        <v>0.82987341772151657</v>
      </c>
      <c r="O726" s="10">
        <f t="shared" si="103"/>
        <v>0.82987341772151657</v>
      </c>
      <c r="P726" s="10">
        <f t="shared" si="103"/>
        <v>0.82987341772151657</v>
      </c>
      <c r="Q726" s="10">
        <f t="shared" si="103"/>
        <v>0.82987341772151657</v>
      </c>
      <c r="R726" s="10">
        <f t="shared" si="103"/>
        <v>0.82987341772151657</v>
      </c>
      <c r="S726" s="10">
        <f t="shared" si="103"/>
        <v>0.82987341772151657</v>
      </c>
      <c r="T726" s="10">
        <f t="shared" si="103"/>
        <v>0.82987341772151657</v>
      </c>
      <c r="U726" s="10">
        <f t="shared" si="103"/>
        <v>0.82987341772151657</v>
      </c>
      <c r="V726" s="10">
        <f t="shared" si="103"/>
        <v>0.82987341772151657</v>
      </c>
      <c r="W726" s="10">
        <f t="shared" si="103"/>
        <v>0.82987341772151657</v>
      </c>
      <c r="X726" s="10">
        <f t="shared" si="103"/>
        <v>0.82987341772151657</v>
      </c>
      <c r="Y726" s="10">
        <f t="shared" si="103"/>
        <v>0.82987341772151657</v>
      </c>
      <c r="Z726" s="10">
        <f t="shared" si="103"/>
        <v>0.82987341772151657</v>
      </c>
      <c r="AA726" s="10">
        <f t="shared" si="103"/>
        <v>0.82987341772151657</v>
      </c>
      <c r="AB726" s="10">
        <f t="shared" si="103"/>
        <v>0.82987341772151657</v>
      </c>
      <c r="AC726" s="10">
        <f t="shared" si="103"/>
        <v>0.82987341772151657</v>
      </c>
    </row>
    <row r="727" spans="1:29" x14ac:dyDescent="0.25">
      <c r="A727" s="2">
        <v>726</v>
      </c>
      <c r="B727" s="3">
        <v>44623</v>
      </c>
      <c r="C727" s="10">
        <f t="shared" si="100"/>
        <v>0.82997468354430137</v>
      </c>
      <c r="D727" s="10">
        <f t="shared" si="101"/>
        <v>0.82997468354430137</v>
      </c>
      <c r="E727" s="10">
        <f t="shared" si="103"/>
        <v>0.82997468354430137</v>
      </c>
      <c r="F727" s="10">
        <f t="shared" si="103"/>
        <v>0.82997468354430137</v>
      </c>
      <c r="G727" s="10">
        <f t="shared" si="103"/>
        <v>0.82997468354430137</v>
      </c>
      <c r="H727" s="10">
        <f t="shared" si="103"/>
        <v>0.82997468354430137</v>
      </c>
      <c r="I727" s="10">
        <f t="shared" si="103"/>
        <v>0.82997468354430137</v>
      </c>
      <c r="J727" s="10">
        <f t="shared" si="103"/>
        <v>0.82997468354430137</v>
      </c>
      <c r="K727" s="10">
        <f t="shared" si="103"/>
        <v>0.82997468354430137</v>
      </c>
      <c r="L727" s="10">
        <f t="shared" si="103"/>
        <v>0.82997468354430137</v>
      </c>
      <c r="M727" s="10">
        <f t="shared" si="103"/>
        <v>0.82997468354430137</v>
      </c>
      <c r="N727" s="10">
        <f t="shared" si="103"/>
        <v>0.82997468354430137</v>
      </c>
      <c r="O727" s="10">
        <f t="shared" si="103"/>
        <v>0.82997468354430137</v>
      </c>
      <c r="P727" s="10">
        <f t="shared" si="103"/>
        <v>0.82997468354430137</v>
      </c>
      <c r="Q727" s="10">
        <f t="shared" si="103"/>
        <v>0.82997468354430137</v>
      </c>
      <c r="R727" s="10">
        <f t="shared" si="103"/>
        <v>0.82997468354430137</v>
      </c>
      <c r="S727" s="10">
        <f t="shared" si="103"/>
        <v>0.82997468354430137</v>
      </c>
      <c r="T727" s="10">
        <f t="shared" si="103"/>
        <v>0.82997468354430137</v>
      </c>
      <c r="U727" s="10">
        <f t="shared" si="103"/>
        <v>0.82997468354430137</v>
      </c>
      <c r="V727" s="10">
        <f t="shared" si="103"/>
        <v>0.82997468354430137</v>
      </c>
      <c r="W727" s="10">
        <f t="shared" si="103"/>
        <v>0.82997468354430137</v>
      </c>
      <c r="X727" s="10">
        <f t="shared" si="103"/>
        <v>0.82997468354430137</v>
      </c>
      <c r="Y727" s="10">
        <f t="shared" si="103"/>
        <v>0.82997468354430137</v>
      </c>
      <c r="Z727" s="10">
        <f t="shared" si="103"/>
        <v>0.82997468354430137</v>
      </c>
      <c r="AA727" s="10">
        <f t="shared" si="103"/>
        <v>0.82997468354430137</v>
      </c>
      <c r="AB727" s="10">
        <f t="shared" si="103"/>
        <v>0.82997468354430137</v>
      </c>
      <c r="AC727" s="10">
        <f t="shared" si="103"/>
        <v>0.82997468354430137</v>
      </c>
    </row>
    <row r="728" spans="1:29" x14ac:dyDescent="0.25">
      <c r="A728" s="2">
        <v>727</v>
      </c>
      <c r="B728" s="3">
        <v>44624</v>
      </c>
      <c r="C728" s="10">
        <f t="shared" si="100"/>
        <v>0.83007594936708617</v>
      </c>
      <c r="D728" s="10">
        <f t="shared" si="101"/>
        <v>0.83007594936708617</v>
      </c>
      <c r="E728" s="10">
        <f t="shared" si="103"/>
        <v>0.83007594936708617</v>
      </c>
      <c r="F728" s="10">
        <f t="shared" si="103"/>
        <v>0.83007594936708617</v>
      </c>
      <c r="G728" s="10">
        <f t="shared" si="103"/>
        <v>0.83007594936708617</v>
      </c>
      <c r="H728" s="10">
        <f t="shared" si="103"/>
        <v>0.83007594936708617</v>
      </c>
      <c r="I728" s="10">
        <f t="shared" si="103"/>
        <v>0.83007594936708617</v>
      </c>
      <c r="J728" s="10">
        <f t="shared" si="103"/>
        <v>0.83007594936708617</v>
      </c>
      <c r="K728" s="10">
        <f t="shared" si="103"/>
        <v>0.83007594936708617</v>
      </c>
      <c r="L728" s="10">
        <f t="shared" si="103"/>
        <v>0.83007594936708617</v>
      </c>
      <c r="M728" s="10">
        <f t="shared" si="103"/>
        <v>0.83007594936708617</v>
      </c>
      <c r="N728" s="10">
        <f t="shared" si="103"/>
        <v>0.83007594936708617</v>
      </c>
      <c r="O728" s="10">
        <f t="shared" si="103"/>
        <v>0.83007594936708617</v>
      </c>
      <c r="P728" s="10">
        <f t="shared" si="103"/>
        <v>0.83007594936708617</v>
      </c>
      <c r="Q728" s="10">
        <f t="shared" si="103"/>
        <v>0.83007594936708617</v>
      </c>
      <c r="R728" s="10">
        <f t="shared" si="103"/>
        <v>0.83007594936708617</v>
      </c>
      <c r="S728" s="10">
        <f t="shared" si="103"/>
        <v>0.83007594936708617</v>
      </c>
      <c r="T728" s="10">
        <f t="shared" si="103"/>
        <v>0.83007594936708617</v>
      </c>
      <c r="U728" s="10">
        <f t="shared" si="103"/>
        <v>0.83007594936708617</v>
      </c>
      <c r="V728" s="10">
        <f t="shared" si="103"/>
        <v>0.83007594936708617</v>
      </c>
      <c r="W728" s="10">
        <f t="shared" si="103"/>
        <v>0.83007594936708617</v>
      </c>
      <c r="X728" s="10">
        <f t="shared" si="103"/>
        <v>0.83007594936708617</v>
      </c>
      <c r="Y728" s="10">
        <f t="shared" si="103"/>
        <v>0.83007594936708617</v>
      </c>
      <c r="Z728" s="10">
        <f t="shared" si="103"/>
        <v>0.83007594936708617</v>
      </c>
      <c r="AA728" s="10">
        <f t="shared" si="103"/>
        <v>0.83007594936708617</v>
      </c>
      <c r="AB728" s="10">
        <f t="shared" si="103"/>
        <v>0.83007594936708617</v>
      </c>
      <c r="AC728" s="10">
        <f t="shared" si="103"/>
        <v>0.83007594936708617</v>
      </c>
    </row>
    <row r="729" spans="1:29" x14ac:dyDescent="0.25">
      <c r="A729" s="2">
        <v>728</v>
      </c>
      <c r="B729" s="3">
        <v>44625</v>
      </c>
      <c r="C729" s="10">
        <f t="shared" si="100"/>
        <v>0.83017721518987098</v>
      </c>
      <c r="D729" s="10">
        <f t="shared" si="101"/>
        <v>0.83017721518987098</v>
      </c>
      <c r="E729" s="10">
        <f t="shared" si="103"/>
        <v>0.83017721518987098</v>
      </c>
      <c r="F729" s="10">
        <f t="shared" si="103"/>
        <v>0.83017721518987098</v>
      </c>
      <c r="G729" s="10">
        <f t="shared" si="103"/>
        <v>0.83017721518987098</v>
      </c>
      <c r="H729" s="10">
        <f t="shared" si="103"/>
        <v>0.83017721518987098</v>
      </c>
      <c r="I729" s="10">
        <f t="shared" si="103"/>
        <v>0.83017721518987098</v>
      </c>
      <c r="J729" s="10">
        <f t="shared" si="103"/>
        <v>0.83017721518987098</v>
      </c>
      <c r="K729" s="10">
        <f t="shared" si="103"/>
        <v>0.83017721518987098</v>
      </c>
      <c r="L729" s="10">
        <f t="shared" si="103"/>
        <v>0.83017721518987098</v>
      </c>
      <c r="M729" s="10">
        <f t="shared" si="103"/>
        <v>0.83017721518987098</v>
      </c>
      <c r="N729" s="10">
        <f t="shared" si="103"/>
        <v>0.83017721518987098</v>
      </c>
      <c r="O729" s="10">
        <f t="shared" si="103"/>
        <v>0.83017721518987098</v>
      </c>
      <c r="P729" s="10">
        <f t="shared" si="103"/>
        <v>0.83017721518987098</v>
      </c>
      <c r="Q729" s="10">
        <f t="shared" si="103"/>
        <v>0.83017721518987098</v>
      </c>
      <c r="R729" s="10">
        <f t="shared" si="103"/>
        <v>0.83017721518987098</v>
      </c>
      <c r="S729" s="10">
        <f t="shared" si="103"/>
        <v>0.83017721518987098</v>
      </c>
      <c r="T729" s="10">
        <f t="shared" si="103"/>
        <v>0.83017721518987098</v>
      </c>
      <c r="U729" s="10">
        <f t="shared" si="103"/>
        <v>0.83017721518987098</v>
      </c>
      <c r="V729" s="10">
        <f t="shared" si="103"/>
        <v>0.83017721518987098</v>
      </c>
      <c r="W729" s="10">
        <f t="shared" si="103"/>
        <v>0.83017721518987098</v>
      </c>
      <c r="X729" s="10">
        <f t="shared" si="103"/>
        <v>0.83017721518987098</v>
      </c>
      <c r="Y729" s="10">
        <f t="shared" si="103"/>
        <v>0.83017721518987098</v>
      </c>
      <c r="Z729" s="10">
        <f t="shared" si="103"/>
        <v>0.83017721518987098</v>
      </c>
      <c r="AA729" s="10">
        <f t="shared" si="103"/>
        <v>0.83017721518987098</v>
      </c>
      <c r="AB729" s="10">
        <f t="shared" si="103"/>
        <v>0.83017721518987098</v>
      </c>
      <c r="AC729" s="10">
        <f t="shared" si="103"/>
        <v>0.83017721518987098</v>
      </c>
    </row>
    <row r="730" spans="1:29" x14ac:dyDescent="0.25">
      <c r="A730" s="2">
        <v>729</v>
      </c>
      <c r="B730" s="3">
        <v>44626</v>
      </c>
      <c r="C730" s="10">
        <f t="shared" si="100"/>
        <v>0.83027848101265578</v>
      </c>
      <c r="D730" s="10">
        <f t="shared" si="101"/>
        <v>0.83027848101265578</v>
      </c>
      <c r="E730" s="10">
        <f t="shared" si="103"/>
        <v>0.83027848101265578</v>
      </c>
      <c r="F730" s="10">
        <f t="shared" si="103"/>
        <v>0.83027848101265578</v>
      </c>
      <c r="G730" s="10">
        <f t="shared" si="103"/>
        <v>0.83027848101265578</v>
      </c>
      <c r="H730" s="10">
        <f t="shared" si="103"/>
        <v>0.83027848101265578</v>
      </c>
      <c r="I730" s="10">
        <f t="shared" si="103"/>
        <v>0.83027848101265578</v>
      </c>
      <c r="J730" s="10">
        <f t="shared" si="103"/>
        <v>0.83027848101265578</v>
      </c>
      <c r="K730" s="10">
        <f t="shared" si="103"/>
        <v>0.83027848101265578</v>
      </c>
      <c r="L730" s="10">
        <f t="shared" si="103"/>
        <v>0.83027848101265578</v>
      </c>
      <c r="M730" s="10">
        <f t="shared" si="103"/>
        <v>0.83027848101265578</v>
      </c>
      <c r="N730" s="10">
        <f t="shared" si="103"/>
        <v>0.83027848101265578</v>
      </c>
      <c r="O730" s="10">
        <f t="shared" si="103"/>
        <v>0.83027848101265578</v>
      </c>
      <c r="P730" s="10">
        <f t="shared" si="103"/>
        <v>0.83027848101265578</v>
      </c>
      <c r="Q730" s="10">
        <f t="shared" si="103"/>
        <v>0.83027848101265578</v>
      </c>
      <c r="R730" s="10">
        <f t="shared" si="103"/>
        <v>0.83027848101265578</v>
      </c>
      <c r="S730" s="10">
        <f t="shared" si="103"/>
        <v>0.83027848101265578</v>
      </c>
      <c r="T730" s="10">
        <f t="shared" si="103"/>
        <v>0.83027848101265578</v>
      </c>
      <c r="U730" s="10">
        <f t="shared" si="103"/>
        <v>0.83027848101265578</v>
      </c>
      <c r="V730" s="10">
        <f t="shared" si="103"/>
        <v>0.83027848101265578</v>
      </c>
      <c r="W730" s="10">
        <f t="shared" si="103"/>
        <v>0.83027848101265578</v>
      </c>
      <c r="X730" s="10">
        <f t="shared" si="103"/>
        <v>0.83027848101265578</v>
      </c>
      <c r="Y730" s="10">
        <f t="shared" si="103"/>
        <v>0.83027848101265578</v>
      </c>
      <c r="Z730" s="10">
        <f t="shared" si="103"/>
        <v>0.83027848101265578</v>
      </c>
      <c r="AA730" s="10">
        <f t="shared" si="103"/>
        <v>0.83027848101265578</v>
      </c>
      <c r="AB730" s="10">
        <f t="shared" si="103"/>
        <v>0.83027848101265578</v>
      </c>
      <c r="AC730" s="10">
        <f t="shared" si="103"/>
        <v>0.83027848101265578</v>
      </c>
    </row>
    <row r="731" spans="1:29" x14ac:dyDescent="0.25">
      <c r="A731" s="2">
        <v>730</v>
      </c>
      <c r="B731" s="3">
        <v>44627</v>
      </c>
      <c r="C731" s="10">
        <f t="shared" si="100"/>
        <v>0.83037974683544058</v>
      </c>
      <c r="D731" s="10">
        <f t="shared" si="101"/>
        <v>0.83037974683544058</v>
      </c>
      <c r="E731" s="10">
        <f t="shared" si="103"/>
        <v>0.83037974683544058</v>
      </c>
      <c r="F731" s="10">
        <f t="shared" si="103"/>
        <v>0.83037974683544058</v>
      </c>
      <c r="G731" s="10">
        <f t="shared" si="103"/>
        <v>0.83037974683544058</v>
      </c>
      <c r="H731" s="10">
        <f t="shared" si="103"/>
        <v>0.83037974683544058</v>
      </c>
      <c r="I731" s="10">
        <f t="shared" si="103"/>
        <v>0.83037974683544058</v>
      </c>
      <c r="J731" s="10">
        <f t="shared" si="103"/>
        <v>0.83037974683544058</v>
      </c>
      <c r="K731" s="10">
        <f t="shared" si="103"/>
        <v>0.83037974683544058</v>
      </c>
      <c r="L731" s="10">
        <f t="shared" si="103"/>
        <v>0.83037974683544058</v>
      </c>
      <c r="M731" s="10">
        <f t="shared" si="103"/>
        <v>0.83037974683544058</v>
      </c>
      <c r="N731" s="10">
        <f t="shared" si="103"/>
        <v>0.83037974683544058</v>
      </c>
      <c r="O731" s="10">
        <f t="shared" si="103"/>
        <v>0.83037974683544058</v>
      </c>
      <c r="P731" s="10">
        <f t="shared" si="103"/>
        <v>0.83037974683544058</v>
      </c>
      <c r="Q731" s="10">
        <f t="shared" si="103"/>
        <v>0.83037974683544058</v>
      </c>
      <c r="R731" s="10">
        <f t="shared" si="103"/>
        <v>0.83037974683544058</v>
      </c>
      <c r="S731" s="10">
        <f t="shared" si="103"/>
        <v>0.83037974683544058</v>
      </c>
      <c r="T731" s="10">
        <f t="shared" si="103"/>
        <v>0.83037974683544058</v>
      </c>
      <c r="U731" s="10">
        <f t="shared" si="103"/>
        <v>0.83037974683544058</v>
      </c>
      <c r="V731" s="10">
        <f t="shared" si="103"/>
        <v>0.83037974683544058</v>
      </c>
      <c r="W731" s="10">
        <f t="shared" si="103"/>
        <v>0.83037974683544058</v>
      </c>
      <c r="X731" s="10">
        <f t="shared" si="103"/>
        <v>0.83037974683544058</v>
      </c>
      <c r="Y731" s="10">
        <f t="shared" si="103"/>
        <v>0.83037974683544058</v>
      </c>
      <c r="Z731" s="10">
        <f t="shared" si="103"/>
        <v>0.83037974683544058</v>
      </c>
      <c r="AA731" s="10">
        <f t="shared" si="103"/>
        <v>0.83037974683544058</v>
      </c>
      <c r="AB731" s="10">
        <f t="shared" si="103"/>
        <v>0.83037974683544058</v>
      </c>
      <c r="AC731" s="10">
        <f t="shared" si="103"/>
        <v>0.83037974683544058</v>
      </c>
    </row>
    <row r="732" spans="1:29" x14ac:dyDescent="0.25">
      <c r="A732" s="2">
        <v>731</v>
      </c>
      <c r="B732" s="3">
        <v>44628</v>
      </c>
      <c r="C732" s="10">
        <f t="shared" si="100"/>
        <v>0.83048101265822538</v>
      </c>
      <c r="D732" s="10">
        <f t="shared" si="101"/>
        <v>0.83048101265822538</v>
      </c>
      <c r="E732" s="10">
        <f t="shared" si="103"/>
        <v>0.83048101265822538</v>
      </c>
      <c r="F732" s="10">
        <f t="shared" si="103"/>
        <v>0.83048101265822538</v>
      </c>
      <c r="G732" s="10">
        <f t="shared" si="103"/>
        <v>0.83048101265822538</v>
      </c>
      <c r="H732" s="10">
        <f t="shared" si="103"/>
        <v>0.83048101265822538</v>
      </c>
      <c r="I732" s="10">
        <f t="shared" si="103"/>
        <v>0.83048101265822538</v>
      </c>
      <c r="J732" s="10">
        <f t="shared" si="103"/>
        <v>0.83048101265822538</v>
      </c>
      <c r="K732" s="10">
        <f t="shared" si="103"/>
        <v>0.83048101265822538</v>
      </c>
      <c r="L732" s="10">
        <f t="shared" si="103"/>
        <v>0.83048101265822538</v>
      </c>
      <c r="M732" s="10">
        <f t="shared" si="103"/>
        <v>0.83048101265822538</v>
      </c>
      <c r="N732" s="10">
        <f t="shared" si="103"/>
        <v>0.83048101265822538</v>
      </c>
      <c r="O732" s="10">
        <f t="shared" si="103"/>
        <v>0.83048101265822538</v>
      </c>
      <c r="P732" s="10">
        <f t="shared" si="103"/>
        <v>0.83048101265822538</v>
      </c>
      <c r="Q732" s="10">
        <f t="shared" si="103"/>
        <v>0.83048101265822538</v>
      </c>
      <c r="R732" s="10">
        <f t="shared" si="103"/>
        <v>0.83048101265822538</v>
      </c>
      <c r="S732" s="10">
        <f t="shared" si="103"/>
        <v>0.83048101265822538</v>
      </c>
      <c r="T732" s="10">
        <f t="shared" si="103"/>
        <v>0.83048101265822538</v>
      </c>
      <c r="U732" s="10">
        <f t="shared" si="103"/>
        <v>0.83048101265822538</v>
      </c>
      <c r="V732" s="10">
        <f t="shared" si="103"/>
        <v>0.83048101265822538</v>
      </c>
      <c r="W732" s="10">
        <f t="shared" si="103"/>
        <v>0.83048101265822538</v>
      </c>
      <c r="X732" s="10">
        <f t="shared" si="103"/>
        <v>0.83048101265822538</v>
      </c>
      <c r="Y732" s="10">
        <f t="shared" si="103"/>
        <v>0.83048101265822538</v>
      </c>
      <c r="Z732" s="10">
        <f t="shared" si="103"/>
        <v>0.83048101265822538</v>
      </c>
      <c r="AA732" s="10">
        <f t="shared" si="103"/>
        <v>0.83048101265822538</v>
      </c>
      <c r="AB732" s="10">
        <f t="shared" si="103"/>
        <v>0.83048101265822538</v>
      </c>
      <c r="AC732" s="10">
        <f t="shared" si="103"/>
        <v>0.83048101265822538</v>
      </c>
    </row>
    <row r="733" spans="1:29" x14ac:dyDescent="0.25">
      <c r="A733" s="2">
        <v>732</v>
      </c>
      <c r="B733" s="3">
        <v>44629</v>
      </c>
      <c r="C733" s="10">
        <f t="shared" si="100"/>
        <v>0.83058227848101018</v>
      </c>
      <c r="D733" s="10">
        <f t="shared" si="101"/>
        <v>0.83058227848101018</v>
      </c>
      <c r="E733" s="10">
        <f t="shared" si="103"/>
        <v>0.83058227848101018</v>
      </c>
      <c r="F733" s="10">
        <f t="shared" si="103"/>
        <v>0.83058227848101018</v>
      </c>
      <c r="G733" s="10">
        <f t="shared" si="103"/>
        <v>0.83058227848101018</v>
      </c>
      <c r="H733" s="10">
        <f t="shared" si="103"/>
        <v>0.83058227848101018</v>
      </c>
      <c r="I733" s="10">
        <f t="shared" si="103"/>
        <v>0.83058227848101018</v>
      </c>
      <c r="J733" s="10">
        <f t="shared" si="103"/>
        <v>0.83058227848101018</v>
      </c>
      <c r="K733" s="10">
        <f t="shared" si="103"/>
        <v>0.83058227848101018</v>
      </c>
      <c r="L733" s="10">
        <f t="shared" si="103"/>
        <v>0.83058227848101018</v>
      </c>
      <c r="M733" s="10">
        <f t="shared" si="103"/>
        <v>0.83058227848101018</v>
      </c>
      <c r="N733" s="10">
        <f t="shared" si="103"/>
        <v>0.83058227848101018</v>
      </c>
      <c r="O733" s="10">
        <f t="shared" si="103"/>
        <v>0.83058227848101018</v>
      </c>
      <c r="P733" s="10">
        <f t="shared" si="103"/>
        <v>0.83058227848101018</v>
      </c>
      <c r="Q733" s="10">
        <f t="shared" si="103"/>
        <v>0.83058227848101018</v>
      </c>
      <c r="R733" s="10">
        <f t="shared" si="103"/>
        <v>0.83058227848101018</v>
      </c>
      <c r="S733" s="10">
        <f t="shared" si="103"/>
        <v>0.83058227848101018</v>
      </c>
      <c r="T733" s="10">
        <f t="shared" si="103"/>
        <v>0.83058227848101018</v>
      </c>
      <c r="U733" s="10">
        <f t="shared" si="103"/>
        <v>0.83058227848101018</v>
      </c>
      <c r="V733" s="10">
        <f t="shared" si="103"/>
        <v>0.83058227848101018</v>
      </c>
      <c r="W733" s="10">
        <f t="shared" si="103"/>
        <v>0.83058227848101018</v>
      </c>
      <c r="X733" s="10">
        <f t="shared" si="103"/>
        <v>0.83058227848101018</v>
      </c>
      <c r="Y733" s="10">
        <f t="shared" si="103"/>
        <v>0.83058227848101018</v>
      </c>
      <c r="Z733" s="10">
        <f t="shared" si="103"/>
        <v>0.83058227848101018</v>
      </c>
      <c r="AA733" s="10">
        <f t="shared" si="103"/>
        <v>0.83058227848101018</v>
      </c>
      <c r="AB733" s="10">
        <f t="shared" si="103"/>
        <v>0.83058227848101018</v>
      </c>
      <c r="AC733" s="10">
        <f t="shared" si="103"/>
        <v>0.83058227848101018</v>
      </c>
    </row>
    <row r="734" spans="1:29" x14ac:dyDescent="0.25">
      <c r="A734" s="2">
        <v>733</v>
      </c>
      <c r="B734" s="3">
        <v>44630</v>
      </c>
      <c r="C734" s="10">
        <f t="shared" si="100"/>
        <v>0.83068354430379499</v>
      </c>
      <c r="D734" s="10">
        <f t="shared" si="101"/>
        <v>0.83068354430379499</v>
      </c>
      <c r="E734" s="10">
        <f t="shared" si="103"/>
        <v>0.83068354430379499</v>
      </c>
      <c r="F734" s="10">
        <f t="shared" si="103"/>
        <v>0.83068354430379499</v>
      </c>
      <c r="G734" s="10">
        <f t="shared" si="103"/>
        <v>0.83068354430379499</v>
      </c>
      <c r="H734" s="10">
        <f t="shared" si="103"/>
        <v>0.83068354430379499</v>
      </c>
      <c r="I734" s="10">
        <f t="shared" si="103"/>
        <v>0.83068354430379499</v>
      </c>
      <c r="J734" s="10">
        <f t="shared" ref="E734:AC744" si="104">I734</f>
        <v>0.83068354430379499</v>
      </c>
      <c r="K734" s="10">
        <f t="shared" si="104"/>
        <v>0.83068354430379499</v>
      </c>
      <c r="L734" s="10">
        <f t="shared" si="104"/>
        <v>0.83068354430379499</v>
      </c>
      <c r="M734" s="10">
        <f t="shared" si="104"/>
        <v>0.83068354430379499</v>
      </c>
      <c r="N734" s="10">
        <f t="shared" si="104"/>
        <v>0.83068354430379499</v>
      </c>
      <c r="O734" s="10">
        <f t="shared" si="104"/>
        <v>0.83068354430379499</v>
      </c>
      <c r="P734" s="10">
        <f t="shared" si="104"/>
        <v>0.83068354430379499</v>
      </c>
      <c r="Q734" s="10">
        <f t="shared" si="104"/>
        <v>0.83068354430379499</v>
      </c>
      <c r="R734" s="10">
        <f t="shared" si="104"/>
        <v>0.83068354430379499</v>
      </c>
      <c r="S734" s="10">
        <f t="shared" si="104"/>
        <v>0.83068354430379499</v>
      </c>
      <c r="T734" s="10">
        <f t="shared" si="104"/>
        <v>0.83068354430379499</v>
      </c>
      <c r="U734" s="10">
        <f t="shared" si="104"/>
        <v>0.83068354430379499</v>
      </c>
      <c r="V734" s="10">
        <f t="shared" si="104"/>
        <v>0.83068354430379499</v>
      </c>
      <c r="W734" s="10">
        <f t="shared" si="104"/>
        <v>0.83068354430379499</v>
      </c>
      <c r="X734" s="10">
        <f t="shared" si="104"/>
        <v>0.83068354430379499</v>
      </c>
      <c r="Y734" s="10">
        <f t="shared" si="104"/>
        <v>0.83068354430379499</v>
      </c>
      <c r="Z734" s="10">
        <f t="shared" si="104"/>
        <v>0.83068354430379499</v>
      </c>
      <c r="AA734" s="10">
        <f t="shared" si="104"/>
        <v>0.83068354430379499</v>
      </c>
      <c r="AB734" s="10">
        <f t="shared" si="104"/>
        <v>0.83068354430379499</v>
      </c>
      <c r="AC734" s="10">
        <f t="shared" si="104"/>
        <v>0.83068354430379499</v>
      </c>
    </row>
    <row r="735" spans="1:29" x14ac:dyDescent="0.25">
      <c r="A735" s="2">
        <v>734</v>
      </c>
      <c r="B735" s="3">
        <v>44631</v>
      </c>
      <c r="C735" s="10">
        <f t="shared" si="100"/>
        <v>0.83078481012657979</v>
      </c>
      <c r="D735" s="10">
        <f t="shared" si="101"/>
        <v>0.83078481012657979</v>
      </c>
      <c r="E735" s="10">
        <f t="shared" si="104"/>
        <v>0.83078481012657979</v>
      </c>
      <c r="F735" s="10">
        <f t="shared" si="104"/>
        <v>0.83078481012657979</v>
      </c>
      <c r="G735" s="10">
        <f t="shared" si="104"/>
        <v>0.83078481012657979</v>
      </c>
      <c r="H735" s="10">
        <f t="shared" si="104"/>
        <v>0.83078481012657979</v>
      </c>
      <c r="I735" s="10">
        <f t="shared" si="104"/>
        <v>0.83078481012657979</v>
      </c>
      <c r="J735" s="10">
        <f t="shared" si="104"/>
        <v>0.83078481012657979</v>
      </c>
      <c r="K735" s="10">
        <f t="shared" si="104"/>
        <v>0.83078481012657979</v>
      </c>
      <c r="L735" s="10">
        <f t="shared" si="104"/>
        <v>0.83078481012657979</v>
      </c>
      <c r="M735" s="10">
        <f t="shared" si="104"/>
        <v>0.83078481012657979</v>
      </c>
      <c r="N735" s="10">
        <f t="shared" si="104"/>
        <v>0.83078481012657979</v>
      </c>
      <c r="O735" s="10">
        <f t="shared" si="104"/>
        <v>0.83078481012657979</v>
      </c>
      <c r="P735" s="10">
        <f t="shared" si="104"/>
        <v>0.83078481012657979</v>
      </c>
      <c r="Q735" s="10">
        <f t="shared" si="104"/>
        <v>0.83078481012657979</v>
      </c>
      <c r="R735" s="10">
        <f t="shared" si="104"/>
        <v>0.83078481012657979</v>
      </c>
      <c r="S735" s="10">
        <f t="shared" si="104"/>
        <v>0.83078481012657979</v>
      </c>
      <c r="T735" s="10">
        <f t="shared" si="104"/>
        <v>0.83078481012657979</v>
      </c>
      <c r="U735" s="10">
        <f t="shared" si="104"/>
        <v>0.83078481012657979</v>
      </c>
      <c r="V735" s="10">
        <f t="shared" si="104"/>
        <v>0.83078481012657979</v>
      </c>
      <c r="W735" s="10">
        <f t="shared" si="104"/>
        <v>0.83078481012657979</v>
      </c>
      <c r="X735" s="10">
        <f t="shared" si="104"/>
        <v>0.83078481012657979</v>
      </c>
      <c r="Y735" s="10">
        <f t="shared" si="104"/>
        <v>0.83078481012657979</v>
      </c>
      <c r="Z735" s="10">
        <f t="shared" si="104"/>
        <v>0.83078481012657979</v>
      </c>
      <c r="AA735" s="10">
        <f t="shared" si="104"/>
        <v>0.83078481012657979</v>
      </c>
      <c r="AB735" s="10">
        <f t="shared" si="104"/>
        <v>0.83078481012657979</v>
      </c>
      <c r="AC735" s="10">
        <f t="shared" si="104"/>
        <v>0.83078481012657979</v>
      </c>
    </row>
    <row r="736" spans="1:29" x14ac:dyDescent="0.25">
      <c r="A736" s="2">
        <v>735</v>
      </c>
      <c r="B736" s="3">
        <v>44632</v>
      </c>
      <c r="C736" s="10">
        <f t="shared" si="100"/>
        <v>0.83088607594936459</v>
      </c>
      <c r="D736" s="10">
        <f t="shared" si="101"/>
        <v>0.83088607594936459</v>
      </c>
      <c r="E736" s="10">
        <f t="shared" si="104"/>
        <v>0.83088607594936459</v>
      </c>
      <c r="F736" s="10">
        <f t="shared" si="104"/>
        <v>0.83088607594936459</v>
      </c>
      <c r="G736" s="10">
        <f t="shared" si="104"/>
        <v>0.83088607594936459</v>
      </c>
      <c r="H736" s="10">
        <f t="shared" si="104"/>
        <v>0.83088607594936459</v>
      </c>
      <c r="I736" s="10">
        <f t="shared" si="104"/>
        <v>0.83088607594936459</v>
      </c>
      <c r="J736" s="10">
        <f t="shared" si="104"/>
        <v>0.83088607594936459</v>
      </c>
      <c r="K736" s="10">
        <f t="shared" si="104"/>
        <v>0.83088607594936459</v>
      </c>
      <c r="L736" s="10">
        <f t="shared" si="104"/>
        <v>0.83088607594936459</v>
      </c>
      <c r="M736" s="10">
        <f t="shared" si="104"/>
        <v>0.83088607594936459</v>
      </c>
      <c r="N736" s="10">
        <f t="shared" si="104"/>
        <v>0.83088607594936459</v>
      </c>
      <c r="O736" s="10">
        <f t="shared" si="104"/>
        <v>0.83088607594936459</v>
      </c>
      <c r="P736" s="10">
        <f t="shared" si="104"/>
        <v>0.83088607594936459</v>
      </c>
      <c r="Q736" s="10">
        <f t="shared" si="104"/>
        <v>0.83088607594936459</v>
      </c>
      <c r="R736" s="10">
        <f t="shared" si="104"/>
        <v>0.83088607594936459</v>
      </c>
      <c r="S736" s="10">
        <f t="shared" si="104"/>
        <v>0.83088607594936459</v>
      </c>
      <c r="T736" s="10">
        <f t="shared" si="104"/>
        <v>0.83088607594936459</v>
      </c>
      <c r="U736" s="10">
        <f t="shared" si="104"/>
        <v>0.83088607594936459</v>
      </c>
      <c r="V736" s="10">
        <f t="shared" si="104"/>
        <v>0.83088607594936459</v>
      </c>
      <c r="W736" s="10">
        <f t="shared" si="104"/>
        <v>0.83088607594936459</v>
      </c>
      <c r="X736" s="10">
        <f t="shared" si="104"/>
        <v>0.83088607594936459</v>
      </c>
      <c r="Y736" s="10">
        <f t="shared" si="104"/>
        <v>0.83088607594936459</v>
      </c>
      <c r="Z736" s="10">
        <f t="shared" si="104"/>
        <v>0.83088607594936459</v>
      </c>
      <c r="AA736" s="10">
        <f t="shared" si="104"/>
        <v>0.83088607594936459</v>
      </c>
      <c r="AB736" s="10">
        <f t="shared" si="104"/>
        <v>0.83088607594936459</v>
      </c>
      <c r="AC736" s="10">
        <f t="shared" si="104"/>
        <v>0.83088607594936459</v>
      </c>
    </row>
    <row r="737" spans="1:29" x14ac:dyDescent="0.25">
      <c r="A737" s="2">
        <v>736</v>
      </c>
      <c r="B737" s="3">
        <v>44633</v>
      </c>
      <c r="C737" s="10">
        <f t="shared" si="100"/>
        <v>0.83098734177214939</v>
      </c>
      <c r="D737" s="10">
        <f t="shared" si="101"/>
        <v>0.83098734177214939</v>
      </c>
      <c r="E737" s="10">
        <f t="shared" si="104"/>
        <v>0.83098734177214939</v>
      </c>
      <c r="F737" s="10">
        <f t="shared" si="104"/>
        <v>0.83098734177214939</v>
      </c>
      <c r="G737" s="10">
        <f t="shared" si="104"/>
        <v>0.83098734177214939</v>
      </c>
      <c r="H737" s="10">
        <f t="shared" si="104"/>
        <v>0.83098734177214939</v>
      </c>
      <c r="I737" s="10">
        <f t="shared" si="104"/>
        <v>0.83098734177214939</v>
      </c>
      <c r="J737" s="10">
        <f t="shared" si="104"/>
        <v>0.83098734177214939</v>
      </c>
      <c r="K737" s="10">
        <f t="shared" si="104"/>
        <v>0.83098734177214939</v>
      </c>
      <c r="L737" s="10">
        <f t="shared" si="104"/>
        <v>0.83098734177214939</v>
      </c>
      <c r="M737" s="10">
        <f t="shared" si="104"/>
        <v>0.83098734177214939</v>
      </c>
      <c r="N737" s="10">
        <f t="shared" si="104"/>
        <v>0.83098734177214939</v>
      </c>
      <c r="O737" s="10">
        <f t="shared" si="104"/>
        <v>0.83098734177214939</v>
      </c>
      <c r="P737" s="10">
        <f t="shared" si="104"/>
        <v>0.83098734177214939</v>
      </c>
      <c r="Q737" s="10">
        <f t="shared" si="104"/>
        <v>0.83098734177214939</v>
      </c>
      <c r="R737" s="10">
        <f t="shared" si="104"/>
        <v>0.83098734177214939</v>
      </c>
      <c r="S737" s="10">
        <f t="shared" si="104"/>
        <v>0.83098734177214939</v>
      </c>
      <c r="T737" s="10">
        <f t="shared" si="104"/>
        <v>0.83098734177214939</v>
      </c>
      <c r="U737" s="10">
        <f t="shared" si="104"/>
        <v>0.83098734177214939</v>
      </c>
      <c r="V737" s="10">
        <f t="shared" si="104"/>
        <v>0.83098734177214939</v>
      </c>
      <c r="W737" s="10">
        <f t="shared" si="104"/>
        <v>0.83098734177214939</v>
      </c>
      <c r="X737" s="10">
        <f t="shared" si="104"/>
        <v>0.83098734177214939</v>
      </c>
      <c r="Y737" s="10">
        <f t="shared" si="104"/>
        <v>0.83098734177214939</v>
      </c>
      <c r="Z737" s="10">
        <f t="shared" si="104"/>
        <v>0.83098734177214939</v>
      </c>
      <c r="AA737" s="10">
        <f t="shared" si="104"/>
        <v>0.83098734177214939</v>
      </c>
      <c r="AB737" s="10">
        <f t="shared" si="104"/>
        <v>0.83098734177214939</v>
      </c>
      <c r="AC737" s="10">
        <f t="shared" si="104"/>
        <v>0.83098734177214939</v>
      </c>
    </row>
    <row r="738" spans="1:29" x14ac:dyDescent="0.25">
      <c r="A738" s="2">
        <v>737</v>
      </c>
      <c r="B738" s="3">
        <v>44634</v>
      </c>
      <c r="C738" s="10">
        <f t="shared" si="100"/>
        <v>0.83108860759493419</v>
      </c>
      <c r="D738" s="10">
        <f t="shared" si="101"/>
        <v>0.83108860759493419</v>
      </c>
      <c r="E738" s="10">
        <f t="shared" si="104"/>
        <v>0.83108860759493419</v>
      </c>
      <c r="F738" s="10">
        <f t="shared" si="104"/>
        <v>0.83108860759493419</v>
      </c>
      <c r="G738" s="10">
        <f t="shared" si="104"/>
        <v>0.83108860759493419</v>
      </c>
      <c r="H738" s="10">
        <f t="shared" si="104"/>
        <v>0.83108860759493419</v>
      </c>
      <c r="I738" s="10">
        <f t="shared" si="104"/>
        <v>0.83108860759493419</v>
      </c>
      <c r="J738" s="10">
        <f t="shared" si="104"/>
        <v>0.83108860759493419</v>
      </c>
      <c r="K738" s="10">
        <f t="shared" si="104"/>
        <v>0.83108860759493419</v>
      </c>
      <c r="L738" s="10">
        <f t="shared" si="104"/>
        <v>0.83108860759493419</v>
      </c>
      <c r="M738" s="10">
        <f t="shared" si="104"/>
        <v>0.83108860759493419</v>
      </c>
      <c r="N738" s="10">
        <f t="shared" si="104"/>
        <v>0.83108860759493419</v>
      </c>
      <c r="O738" s="10">
        <f t="shared" si="104"/>
        <v>0.83108860759493419</v>
      </c>
      <c r="P738" s="10">
        <f t="shared" si="104"/>
        <v>0.83108860759493419</v>
      </c>
      <c r="Q738" s="10">
        <f t="shared" si="104"/>
        <v>0.83108860759493419</v>
      </c>
      <c r="R738" s="10">
        <f t="shared" si="104"/>
        <v>0.83108860759493419</v>
      </c>
      <c r="S738" s="10">
        <f t="shared" si="104"/>
        <v>0.83108860759493419</v>
      </c>
      <c r="T738" s="10">
        <f t="shared" si="104"/>
        <v>0.83108860759493419</v>
      </c>
      <c r="U738" s="10">
        <f t="shared" si="104"/>
        <v>0.83108860759493419</v>
      </c>
      <c r="V738" s="10">
        <f t="shared" si="104"/>
        <v>0.83108860759493419</v>
      </c>
      <c r="W738" s="10">
        <f t="shared" si="104"/>
        <v>0.83108860759493419</v>
      </c>
      <c r="X738" s="10">
        <f t="shared" si="104"/>
        <v>0.83108860759493419</v>
      </c>
      <c r="Y738" s="10">
        <f t="shared" si="104"/>
        <v>0.83108860759493419</v>
      </c>
      <c r="Z738" s="10">
        <f t="shared" si="104"/>
        <v>0.83108860759493419</v>
      </c>
      <c r="AA738" s="10">
        <f t="shared" si="104"/>
        <v>0.83108860759493419</v>
      </c>
      <c r="AB738" s="10">
        <f t="shared" si="104"/>
        <v>0.83108860759493419</v>
      </c>
      <c r="AC738" s="10">
        <f t="shared" si="104"/>
        <v>0.83108860759493419</v>
      </c>
    </row>
    <row r="739" spans="1:29" x14ac:dyDescent="0.25">
      <c r="A739" s="2">
        <v>738</v>
      </c>
      <c r="B739" s="3">
        <v>44635</v>
      </c>
      <c r="C739" s="10">
        <f t="shared" si="100"/>
        <v>0.83118987341771899</v>
      </c>
      <c r="D739" s="10">
        <f t="shared" si="101"/>
        <v>0.83118987341771899</v>
      </c>
      <c r="E739" s="10">
        <f t="shared" si="104"/>
        <v>0.83118987341771899</v>
      </c>
      <c r="F739" s="10">
        <f t="shared" si="104"/>
        <v>0.83118987341771899</v>
      </c>
      <c r="G739" s="10">
        <f t="shared" si="104"/>
        <v>0.83118987341771899</v>
      </c>
      <c r="H739" s="10">
        <f t="shared" si="104"/>
        <v>0.83118987341771899</v>
      </c>
      <c r="I739" s="10">
        <f t="shared" si="104"/>
        <v>0.83118987341771899</v>
      </c>
      <c r="J739" s="10">
        <f t="shared" si="104"/>
        <v>0.83118987341771899</v>
      </c>
      <c r="K739" s="10">
        <f t="shared" si="104"/>
        <v>0.83118987341771899</v>
      </c>
      <c r="L739" s="10">
        <f t="shared" si="104"/>
        <v>0.83118987341771899</v>
      </c>
      <c r="M739" s="10">
        <f t="shared" si="104"/>
        <v>0.83118987341771899</v>
      </c>
      <c r="N739" s="10">
        <f t="shared" si="104"/>
        <v>0.83118987341771899</v>
      </c>
      <c r="O739" s="10">
        <f t="shared" si="104"/>
        <v>0.83118987341771899</v>
      </c>
      <c r="P739" s="10">
        <f t="shared" si="104"/>
        <v>0.83118987341771899</v>
      </c>
      <c r="Q739" s="10">
        <f t="shared" si="104"/>
        <v>0.83118987341771899</v>
      </c>
      <c r="R739" s="10">
        <f t="shared" si="104"/>
        <v>0.83118987341771899</v>
      </c>
      <c r="S739" s="10">
        <f t="shared" si="104"/>
        <v>0.83118987341771899</v>
      </c>
      <c r="T739" s="10">
        <f t="shared" si="104"/>
        <v>0.83118987341771899</v>
      </c>
      <c r="U739" s="10">
        <f t="shared" si="104"/>
        <v>0.83118987341771899</v>
      </c>
      <c r="V739" s="10">
        <f t="shared" si="104"/>
        <v>0.83118987341771899</v>
      </c>
      <c r="W739" s="10">
        <f t="shared" si="104"/>
        <v>0.83118987341771899</v>
      </c>
      <c r="X739" s="10">
        <f t="shared" si="104"/>
        <v>0.83118987341771899</v>
      </c>
      <c r="Y739" s="10">
        <f t="shared" si="104"/>
        <v>0.83118987341771899</v>
      </c>
      <c r="Z739" s="10">
        <f t="shared" si="104"/>
        <v>0.83118987341771899</v>
      </c>
      <c r="AA739" s="10">
        <f t="shared" si="104"/>
        <v>0.83118987341771899</v>
      </c>
      <c r="AB739" s="10">
        <f t="shared" si="104"/>
        <v>0.83118987341771899</v>
      </c>
      <c r="AC739" s="10">
        <f t="shared" si="104"/>
        <v>0.83118987341771899</v>
      </c>
    </row>
    <row r="740" spans="1:29" x14ac:dyDescent="0.25">
      <c r="A740" s="2">
        <v>739</v>
      </c>
      <c r="B740" s="3">
        <v>44636</v>
      </c>
      <c r="C740" s="10">
        <f t="shared" si="100"/>
        <v>0.8312911392405038</v>
      </c>
      <c r="D740" s="10">
        <f t="shared" si="101"/>
        <v>0.8312911392405038</v>
      </c>
      <c r="E740" s="10">
        <f t="shared" si="104"/>
        <v>0.8312911392405038</v>
      </c>
      <c r="F740" s="10">
        <f t="shared" si="104"/>
        <v>0.8312911392405038</v>
      </c>
      <c r="G740" s="10">
        <f t="shared" si="104"/>
        <v>0.8312911392405038</v>
      </c>
      <c r="H740" s="10">
        <f t="shared" si="104"/>
        <v>0.8312911392405038</v>
      </c>
      <c r="I740" s="10">
        <f t="shared" si="104"/>
        <v>0.8312911392405038</v>
      </c>
      <c r="J740" s="10">
        <f t="shared" si="104"/>
        <v>0.8312911392405038</v>
      </c>
      <c r="K740" s="10">
        <f t="shared" si="104"/>
        <v>0.8312911392405038</v>
      </c>
      <c r="L740" s="10">
        <f t="shared" si="104"/>
        <v>0.8312911392405038</v>
      </c>
      <c r="M740" s="10">
        <f t="shared" si="104"/>
        <v>0.8312911392405038</v>
      </c>
      <c r="N740" s="10">
        <f t="shared" si="104"/>
        <v>0.8312911392405038</v>
      </c>
      <c r="O740" s="10">
        <f t="shared" si="104"/>
        <v>0.8312911392405038</v>
      </c>
      <c r="P740" s="10">
        <f t="shared" si="104"/>
        <v>0.8312911392405038</v>
      </c>
      <c r="Q740" s="10">
        <f t="shared" si="104"/>
        <v>0.8312911392405038</v>
      </c>
      <c r="R740" s="10">
        <f t="shared" si="104"/>
        <v>0.8312911392405038</v>
      </c>
      <c r="S740" s="10">
        <f t="shared" si="104"/>
        <v>0.8312911392405038</v>
      </c>
      <c r="T740" s="10">
        <f t="shared" si="104"/>
        <v>0.8312911392405038</v>
      </c>
      <c r="U740" s="10">
        <f t="shared" si="104"/>
        <v>0.8312911392405038</v>
      </c>
      <c r="V740" s="10">
        <f t="shared" si="104"/>
        <v>0.8312911392405038</v>
      </c>
      <c r="W740" s="10">
        <f t="shared" si="104"/>
        <v>0.8312911392405038</v>
      </c>
      <c r="X740" s="10">
        <f t="shared" si="104"/>
        <v>0.8312911392405038</v>
      </c>
      <c r="Y740" s="10">
        <f t="shared" si="104"/>
        <v>0.8312911392405038</v>
      </c>
      <c r="Z740" s="10">
        <f t="shared" si="104"/>
        <v>0.8312911392405038</v>
      </c>
      <c r="AA740" s="10">
        <f t="shared" si="104"/>
        <v>0.8312911392405038</v>
      </c>
      <c r="AB740" s="10">
        <f t="shared" si="104"/>
        <v>0.8312911392405038</v>
      </c>
      <c r="AC740" s="10">
        <f t="shared" si="104"/>
        <v>0.8312911392405038</v>
      </c>
    </row>
    <row r="741" spans="1:29" x14ac:dyDescent="0.25">
      <c r="A741" s="2">
        <v>740</v>
      </c>
      <c r="B741" s="3">
        <v>44637</v>
      </c>
      <c r="C741" s="10">
        <f t="shared" si="100"/>
        <v>0.8313924050632886</v>
      </c>
      <c r="D741" s="10">
        <f t="shared" si="101"/>
        <v>0.8313924050632886</v>
      </c>
      <c r="E741" s="10">
        <f t="shared" si="104"/>
        <v>0.8313924050632886</v>
      </c>
      <c r="F741" s="10">
        <f t="shared" si="104"/>
        <v>0.8313924050632886</v>
      </c>
      <c r="G741" s="10">
        <f t="shared" si="104"/>
        <v>0.8313924050632886</v>
      </c>
      <c r="H741" s="10">
        <f t="shared" si="104"/>
        <v>0.8313924050632886</v>
      </c>
      <c r="I741" s="10">
        <f t="shared" si="104"/>
        <v>0.8313924050632886</v>
      </c>
      <c r="J741" s="10">
        <f t="shared" si="104"/>
        <v>0.8313924050632886</v>
      </c>
      <c r="K741" s="10">
        <f t="shared" si="104"/>
        <v>0.8313924050632886</v>
      </c>
      <c r="L741" s="10">
        <f t="shared" si="104"/>
        <v>0.8313924050632886</v>
      </c>
      <c r="M741" s="10">
        <f t="shared" si="104"/>
        <v>0.8313924050632886</v>
      </c>
      <c r="N741" s="10">
        <f t="shared" si="104"/>
        <v>0.8313924050632886</v>
      </c>
      <c r="O741" s="10">
        <f t="shared" si="104"/>
        <v>0.8313924050632886</v>
      </c>
      <c r="P741" s="10">
        <f t="shared" si="104"/>
        <v>0.8313924050632886</v>
      </c>
      <c r="Q741" s="10">
        <f t="shared" si="104"/>
        <v>0.8313924050632886</v>
      </c>
      <c r="R741" s="10">
        <f t="shared" si="104"/>
        <v>0.8313924050632886</v>
      </c>
      <c r="S741" s="10">
        <f t="shared" si="104"/>
        <v>0.8313924050632886</v>
      </c>
      <c r="T741" s="10">
        <f t="shared" si="104"/>
        <v>0.8313924050632886</v>
      </c>
      <c r="U741" s="10">
        <f t="shared" si="104"/>
        <v>0.8313924050632886</v>
      </c>
      <c r="V741" s="10">
        <f t="shared" si="104"/>
        <v>0.8313924050632886</v>
      </c>
      <c r="W741" s="10">
        <f t="shared" si="104"/>
        <v>0.8313924050632886</v>
      </c>
      <c r="X741" s="10">
        <f t="shared" si="104"/>
        <v>0.8313924050632886</v>
      </c>
      <c r="Y741" s="10">
        <f t="shared" si="104"/>
        <v>0.8313924050632886</v>
      </c>
      <c r="Z741" s="10">
        <f t="shared" si="104"/>
        <v>0.8313924050632886</v>
      </c>
      <c r="AA741" s="10">
        <f t="shared" si="104"/>
        <v>0.8313924050632886</v>
      </c>
      <c r="AB741" s="10">
        <f t="shared" si="104"/>
        <v>0.8313924050632886</v>
      </c>
      <c r="AC741" s="10">
        <f t="shared" si="104"/>
        <v>0.8313924050632886</v>
      </c>
    </row>
    <row r="742" spans="1:29" x14ac:dyDescent="0.25">
      <c r="A742" s="2">
        <v>741</v>
      </c>
      <c r="B742" s="3">
        <v>44638</v>
      </c>
      <c r="C742" s="10">
        <f t="shared" si="100"/>
        <v>0.8314936708860734</v>
      </c>
      <c r="D742" s="10">
        <f t="shared" si="101"/>
        <v>0.8314936708860734</v>
      </c>
      <c r="E742" s="10">
        <f t="shared" si="104"/>
        <v>0.8314936708860734</v>
      </c>
      <c r="F742" s="10">
        <f t="shared" si="104"/>
        <v>0.8314936708860734</v>
      </c>
      <c r="G742" s="10">
        <f t="shared" si="104"/>
        <v>0.8314936708860734</v>
      </c>
      <c r="H742" s="10">
        <f t="shared" si="104"/>
        <v>0.8314936708860734</v>
      </c>
      <c r="I742" s="10">
        <f t="shared" si="104"/>
        <v>0.8314936708860734</v>
      </c>
      <c r="J742" s="10">
        <f t="shared" si="104"/>
        <v>0.8314936708860734</v>
      </c>
      <c r="K742" s="10">
        <f t="shared" si="104"/>
        <v>0.8314936708860734</v>
      </c>
      <c r="L742" s="10">
        <f t="shared" si="104"/>
        <v>0.8314936708860734</v>
      </c>
      <c r="M742" s="10">
        <f t="shared" si="104"/>
        <v>0.8314936708860734</v>
      </c>
      <c r="N742" s="10">
        <f t="shared" si="104"/>
        <v>0.8314936708860734</v>
      </c>
      <c r="O742" s="10">
        <f t="shared" si="104"/>
        <v>0.8314936708860734</v>
      </c>
      <c r="P742" s="10">
        <f t="shared" si="104"/>
        <v>0.8314936708860734</v>
      </c>
      <c r="Q742" s="10">
        <f t="shared" si="104"/>
        <v>0.8314936708860734</v>
      </c>
      <c r="R742" s="10">
        <f t="shared" si="104"/>
        <v>0.8314936708860734</v>
      </c>
      <c r="S742" s="10">
        <f t="shared" si="104"/>
        <v>0.8314936708860734</v>
      </c>
      <c r="T742" s="10">
        <f t="shared" si="104"/>
        <v>0.8314936708860734</v>
      </c>
      <c r="U742" s="10">
        <f t="shared" si="104"/>
        <v>0.8314936708860734</v>
      </c>
      <c r="V742" s="10">
        <f t="shared" si="104"/>
        <v>0.8314936708860734</v>
      </c>
      <c r="W742" s="10">
        <f t="shared" si="104"/>
        <v>0.8314936708860734</v>
      </c>
      <c r="X742" s="10">
        <f t="shared" si="104"/>
        <v>0.8314936708860734</v>
      </c>
      <c r="Y742" s="10">
        <f t="shared" si="104"/>
        <v>0.8314936708860734</v>
      </c>
      <c r="Z742" s="10">
        <f t="shared" si="104"/>
        <v>0.8314936708860734</v>
      </c>
      <c r="AA742" s="10">
        <f t="shared" si="104"/>
        <v>0.8314936708860734</v>
      </c>
      <c r="AB742" s="10">
        <f t="shared" si="104"/>
        <v>0.8314936708860734</v>
      </c>
      <c r="AC742" s="10">
        <f t="shared" si="104"/>
        <v>0.8314936708860734</v>
      </c>
    </row>
    <row r="743" spans="1:29" x14ac:dyDescent="0.25">
      <c r="A743" s="2">
        <v>742</v>
      </c>
      <c r="B743" s="3">
        <v>44639</v>
      </c>
      <c r="C743" s="10">
        <f t="shared" si="100"/>
        <v>0.8315949367088582</v>
      </c>
      <c r="D743" s="10">
        <f t="shared" si="101"/>
        <v>0.8315949367088582</v>
      </c>
      <c r="E743" s="10">
        <f t="shared" si="104"/>
        <v>0.8315949367088582</v>
      </c>
      <c r="F743" s="10">
        <f t="shared" si="104"/>
        <v>0.8315949367088582</v>
      </c>
      <c r="G743" s="10">
        <f t="shared" si="104"/>
        <v>0.8315949367088582</v>
      </c>
      <c r="H743" s="10">
        <f t="shared" si="104"/>
        <v>0.8315949367088582</v>
      </c>
      <c r="I743" s="10">
        <f t="shared" si="104"/>
        <v>0.8315949367088582</v>
      </c>
      <c r="J743" s="10">
        <f t="shared" si="104"/>
        <v>0.8315949367088582</v>
      </c>
      <c r="K743" s="10">
        <f t="shared" si="104"/>
        <v>0.8315949367088582</v>
      </c>
      <c r="L743" s="10">
        <f t="shared" si="104"/>
        <v>0.8315949367088582</v>
      </c>
      <c r="M743" s="10">
        <f t="shared" si="104"/>
        <v>0.8315949367088582</v>
      </c>
      <c r="N743" s="10">
        <f t="shared" si="104"/>
        <v>0.8315949367088582</v>
      </c>
      <c r="O743" s="10">
        <f t="shared" si="104"/>
        <v>0.8315949367088582</v>
      </c>
      <c r="P743" s="10">
        <f t="shared" si="104"/>
        <v>0.8315949367088582</v>
      </c>
      <c r="Q743" s="10">
        <f t="shared" si="104"/>
        <v>0.8315949367088582</v>
      </c>
      <c r="R743" s="10">
        <f t="shared" si="104"/>
        <v>0.8315949367088582</v>
      </c>
      <c r="S743" s="10">
        <f t="shared" si="104"/>
        <v>0.8315949367088582</v>
      </c>
      <c r="T743" s="10">
        <f t="shared" si="104"/>
        <v>0.8315949367088582</v>
      </c>
      <c r="U743" s="10">
        <f t="shared" si="104"/>
        <v>0.8315949367088582</v>
      </c>
      <c r="V743" s="10">
        <f t="shared" si="104"/>
        <v>0.8315949367088582</v>
      </c>
      <c r="W743" s="10">
        <f t="shared" si="104"/>
        <v>0.8315949367088582</v>
      </c>
      <c r="X743" s="10">
        <f t="shared" si="104"/>
        <v>0.8315949367088582</v>
      </c>
      <c r="Y743" s="10">
        <f t="shared" si="104"/>
        <v>0.8315949367088582</v>
      </c>
      <c r="Z743" s="10">
        <f t="shared" si="104"/>
        <v>0.8315949367088582</v>
      </c>
      <c r="AA743" s="10">
        <f t="shared" si="104"/>
        <v>0.8315949367088582</v>
      </c>
      <c r="AB743" s="10">
        <f t="shared" si="104"/>
        <v>0.8315949367088582</v>
      </c>
      <c r="AC743" s="10">
        <f t="shared" si="104"/>
        <v>0.8315949367088582</v>
      </c>
    </row>
    <row r="744" spans="1:29" x14ac:dyDescent="0.25">
      <c r="A744" s="2">
        <v>743</v>
      </c>
      <c r="B744" s="3">
        <v>44640</v>
      </c>
      <c r="C744" s="10">
        <f t="shared" si="100"/>
        <v>0.831696202531643</v>
      </c>
      <c r="D744" s="10">
        <f t="shared" si="101"/>
        <v>0.831696202531643</v>
      </c>
      <c r="E744" s="10">
        <f t="shared" si="104"/>
        <v>0.831696202531643</v>
      </c>
      <c r="F744" s="10">
        <f t="shared" si="104"/>
        <v>0.831696202531643</v>
      </c>
      <c r="G744" s="10">
        <f t="shared" si="104"/>
        <v>0.831696202531643</v>
      </c>
      <c r="H744" s="10">
        <f t="shared" si="104"/>
        <v>0.831696202531643</v>
      </c>
      <c r="I744" s="10">
        <f t="shared" si="104"/>
        <v>0.831696202531643</v>
      </c>
      <c r="J744" s="10">
        <f t="shared" si="104"/>
        <v>0.831696202531643</v>
      </c>
      <c r="K744" s="10">
        <f t="shared" si="104"/>
        <v>0.831696202531643</v>
      </c>
      <c r="L744" s="10">
        <f t="shared" si="104"/>
        <v>0.831696202531643</v>
      </c>
      <c r="M744" s="10">
        <f t="shared" si="104"/>
        <v>0.831696202531643</v>
      </c>
      <c r="N744" s="10">
        <f t="shared" si="104"/>
        <v>0.831696202531643</v>
      </c>
      <c r="O744" s="10">
        <f t="shared" ref="E744:AC754" si="105">N744</f>
        <v>0.831696202531643</v>
      </c>
      <c r="P744" s="10">
        <f t="shared" si="105"/>
        <v>0.831696202531643</v>
      </c>
      <c r="Q744" s="10">
        <f t="shared" si="105"/>
        <v>0.831696202531643</v>
      </c>
      <c r="R744" s="10">
        <f t="shared" si="105"/>
        <v>0.831696202531643</v>
      </c>
      <c r="S744" s="10">
        <f t="shared" si="105"/>
        <v>0.831696202531643</v>
      </c>
      <c r="T744" s="10">
        <f t="shared" si="105"/>
        <v>0.831696202531643</v>
      </c>
      <c r="U744" s="10">
        <f t="shared" si="105"/>
        <v>0.831696202531643</v>
      </c>
      <c r="V744" s="10">
        <f t="shared" si="105"/>
        <v>0.831696202531643</v>
      </c>
      <c r="W744" s="10">
        <f t="shared" si="105"/>
        <v>0.831696202531643</v>
      </c>
      <c r="X744" s="10">
        <f t="shared" si="105"/>
        <v>0.831696202531643</v>
      </c>
      <c r="Y744" s="10">
        <f t="shared" si="105"/>
        <v>0.831696202531643</v>
      </c>
      <c r="Z744" s="10">
        <f t="shared" si="105"/>
        <v>0.831696202531643</v>
      </c>
      <c r="AA744" s="10">
        <f t="shared" si="105"/>
        <v>0.831696202531643</v>
      </c>
      <c r="AB744" s="10">
        <f t="shared" si="105"/>
        <v>0.831696202531643</v>
      </c>
      <c r="AC744" s="10">
        <f t="shared" si="105"/>
        <v>0.831696202531643</v>
      </c>
    </row>
    <row r="745" spans="1:29" x14ac:dyDescent="0.25">
      <c r="A745" s="2">
        <v>744</v>
      </c>
      <c r="B745" s="3">
        <v>44641</v>
      </c>
      <c r="C745" s="10">
        <f t="shared" si="100"/>
        <v>0.8317974683544278</v>
      </c>
      <c r="D745" s="10">
        <f t="shared" si="101"/>
        <v>0.8317974683544278</v>
      </c>
      <c r="E745" s="10">
        <f t="shared" si="105"/>
        <v>0.8317974683544278</v>
      </c>
      <c r="F745" s="10">
        <f t="shared" si="105"/>
        <v>0.8317974683544278</v>
      </c>
      <c r="G745" s="10">
        <f t="shared" si="105"/>
        <v>0.8317974683544278</v>
      </c>
      <c r="H745" s="10">
        <f t="shared" si="105"/>
        <v>0.8317974683544278</v>
      </c>
      <c r="I745" s="10">
        <f t="shared" si="105"/>
        <v>0.8317974683544278</v>
      </c>
      <c r="J745" s="10">
        <f t="shared" si="105"/>
        <v>0.8317974683544278</v>
      </c>
      <c r="K745" s="10">
        <f t="shared" si="105"/>
        <v>0.8317974683544278</v>
      </c>
      <c r="L745" s="10">
        <f t="shared" si="105"/>
        <v>0.8317974683544278</v>
      </c>
      <c r="M745" s="10">
        <f t="shared" si="105"/>
        <v>0.8317974683544278</v>
      </c>
      <c r="N745" s="10">
        <f t="shared" si="105"/>
        <v>0.8317974683544278</v>
      </c>
      <c r="O745" s="10">
        <f t="shared" si="105"/>
        <v>0.8317974683544278</v>
      </c>
      <c r="P745" s="10">
        <f t="shared" si="105"/>
        <v>0.8317974683544278</v>
      </c>
      <c r="Q745" s="10">
        <f t="shared" si="105"/>
        <v>0.8317974683544278</v>
      </c>
      <c r="R745" s="10">
        <f t="shared" si="105"/>
        <v>0.8317974683544278</v>
      </c>
      <c r="S745" s="10">
        <f t="shared" si="105"/>
        <v>0.8317974683544278</v>
      </c>
      <c r="T745" s="10">
        <f t="shared" si="105"/>
        <v>0.8317974683544278</v>
      </c>
      <c r="U745" s="10">
        <f t="shared" si="105"/>
        <v>0.8317974683544278</v>
      </c>
      <c r="V745" s="10">
        <f t="shared" si="105"/>
        <v>0.8317974683544278</v>
      </c>
      <c r="W745" s="10">
        <f t="shared" si="105"/>
        <v>0.8317974683544278</v>
      </c>
      <c r="X745" s="10">
        <f t="shared" si="105"/>
        <v>0.8317974683544278</v>
      </c>
      <c r="Y745" s="10">
        <f t="shared" si="105"/>
        <v>0.8317974683544278</v>
      </c>
      <c r="Z745" s="10">
        <f t="shared" si="105"/>
        <v>0.8317974683544278</v>
      </c>
      <c r="AA745" s="10">
        <f t="shared" si="105"/>
        <v>0.8317974683544278</v>
      </c>
      <c r="AB745" s="10">
        <f t="shared" si="105"/>
        <v>0.8317974683544278</v>
      </c>
      <c r="AC745" s="10">
        <f t="shared" si="105"/>
        <v>0.8317974683544278</v>
      </c>
    </row>
    <row r="746" spans="1:29" x14ac:dyDescent="0.25">
      <c r="A746" s="2">
        <v>745</v>
      </c>
      <c r="B746" s="3">
        <v>44642</v>
      </c>
      <c r="C746" s="10">
        <f t="shared" si="100"/>
        <v>0.83189873417721261</v>
      </c>
      <c r="D746" s="10">
        <f t="shared" si="101"/>
        <v>0.83189873417721261</v>
      </c>
      <c r="E746" s="10">
        <f t="shared" si="105"/>
        <v>0.83189873417721261</v>
      </c>
      <c r="F746" s="10">
        <f t="shared" si="105"/>
        <v>0.83189873417721261</v>
      </c>
      <c r="G746" s="10">
        <f t="shared" si="105"/>
        <v>0.83189873417721261</v>
      </c>
      <c r="H746" s="10">
        <f t="shared" si="105"/>
        <v>0.83189873417721261</v>
      </c>
      <c r="I746" s="10">
        <f t="shared" si="105"/>
        <v>0.83189873417721261</v>
      </c>
      <c r="J746" s="10">
        <f t="shared" si="105"/>
        <v>0.83189873417721261</v>
      </c>
      <c r="K746" s="10">
        <f t="shared" si="105"/>
        <v>0.83189873417721261</v>
      </c>
      <c r="L746" s="10">
        <f t="shared" si="105"/>
        <v>0.83189873417721261</v>
      </c>
      <c r="M746" s="10">
        <f t="shared" si="105"/>
        <v>0.83189873417721261</v>
      </c>
      <c r="N746" s="10">
        <f t="shared" si="105"/>
        <v>0.83189873417721261</v>
      </c>
      <c r="O746" s="10">
        <f t="shared" si="105"/>
        <v>0.83189873417721261</v>
      </c>
      <c r="P746" s="10">
        <f t="shared" si="105"/>
        <v>0.83189873417721261</v>
      </c>
      <c r="Q746" s="10">
        <f t="shared" si="105"/>
        <v>0.83189873417721261</v>
      </c>
      <c r="R746" s="10">
        <f t="shared" si="105"/>
        <v>0.83189873417721261</v>
      </c>
      <c r="S746" s="10">
        <f t="shared" si="105"/>
        <v>0.83189873417721261</v>
      </c>
      <c r="T746" s="10">
        <f t="shared" si="105"/>
        <v>0.83189873417721261</v>
      </c>
      <c r="U746" s="10">
        <f t="shared" si="105"/>
        <v>0.83189873417721261</v>
      </c>
      <c r="V746" s="10">
        <f t="shared" si="105"/>
        <v>0.83189873417721261</v>
      </c>
      <c r="W746" s="10">
        <f t="shared" si="105"/>
        <v>0.83189873417721261</v>
      </c>
      <c r="X746" s="10">
        <f t="shared" si="105"/>
        <v>0.83189873417721261</v>
      </c>
      <c r="Y746" s="10">
        <f t="shared" si="105"/>
        <v>0.83189873417721261</v>
      </c>
      <c r="Z746" s="10">
        <f t="shared" si="105"/>
        <v>0.83189873417721261</v>
      </c>
      <c r="AA746" s="10">
        <f t="shared" si="105"/>
        <v>0.83189873417721261</v>
      </c>
      <c r="AB746" s="10">
        <f t="shared" si="105"/>
        <v>0.83189873417721261</v>
      </c>
      <c r="AC746" s="10">
        <f t="shared" si="105"/>
        <v>0.83189873417721261</v>
      </c>
    </row>
    <row r="747" spans="1:29" x14ac:dyDescent="0.25">
      <c r="A747" s="2">
        <v>746</v>
      </c>
      <c r="B747" s="3">
        <v>44643</v>
      </c>
      <c r="C747" s="10">
        <f t="shared" si="100"/>
        <v>0.83199999999999741</v>
      </c>
      <c r="D747" s="10">
        <f t="shared" si="101"/>
        <v>0.83199999999999741</v>
      </c>
      <c r="E747" s="10">
        <f t="shared" si="105"/>
        <v>0.83199999999999741</v>
      </c>
      <c r="F747" s="10">
        <f t="shared" si="105"/>
        <v>0.83199999999999741</v>
      </c>
      <c r="G747" s="10">
        <f t="shared" si="105"/>
        <v>0.83199999999999741</v>
      </c>
      <c r="H747" s="10">
        <f t="shared" si="105"/>
        <v>0.83199999999999741</v>
      </c>
      <c r="I747" s="10">
        <f t="shared" si="105"/>
        <v>0.83199999999999741</v>
      </c>
      <c r="J747" s="10">
        <f t="shared" si="105"/>
        <v>0.83199999999999741</v>
      </c>
      <c r="K747" s="10">
        <f t="shared" si="105"/>
        <v>0.83199999999999741</v>
      </c>
      <c r="L747" s="10">
        <f t="shared" si="105"/>
        <v>0.83199999999999741</v>
      </c>
      <c r="M747" s="10">
        <f t="shared" si="105"/>
        <v>0.83199999999999741</v>
      </c>
      <c r="N747" s="10">
        <f t="shared" si="105"/>
        <v>0.83199999999999741</v>
      </c>
      <c r="O747" s="10">
        <f t="shared" si="105"/>
        <v>0.83199999999999741</v>
      </c>
      <c r="P747" s="10">
        <f t="shared" si="105"/>
        <v>0.83199999999999741</v>
      </c>
      <c r="Q747" s="10">
        <f t="shared" si="105"/>
        <v>0.83199999999999741</v>
      </c>
      <c r="R747" s="10">
        <f t="shared" si="105"/>
        <v>0.83199999999999741</v>
      </c>
      <c r="S747" s="10">
        <f t="shared" si="105"/>
        <v>0.83199999999999741</v>
      </c>
      <c r="T747" s="10">
        <f t="shared" si="105"/>
        <v>0.83199999999999741</v>
      </c>
      <c r="U747" s="10">
        <f t="shared" si="105"/>
        <v>0.83199999999999741</v>
      </c>
      <c r="V747" s="10">
        <f t="shared" si="105"/>
        <v>0.83199999999999741</v>
      </c>
      <c r="W747" s="10">
        <f t="shared" si="105"/>
        <v>0.83199999999999741</v>
      </c>
      <c r="X747" s="10">
        <f t="shared" si="105"/>
        <v>0.83199999999999741</v>
      </c>
      <c r="Y747" s="10">
        <f t="shared" si="105"/>
        <v>0.83199999999999741</v>
      </c>
      <c r="Z747" s="10">
        <f t="shared" si="105"/>
        <v>0.83199999999999741</v>
      </c>
      <c r="AA747" s="10">
        <f t="shared" si="105"/>
        <v>0.83199999999999741</v>
      </c>
      <c r="AB747" s="10">
        <f t="shared" si="105"/>
        <v>0.83199999999999741</v>
      </c>
      <c r="AC747" s="10">
        <f t="shared" si="105"/>
        <v>0.83199999999999741</v>
      </c>
    </row>
    <row r="748" spans="1:29" x14ac:dyDescent="0.25">
      <c r="A748" s="2">
        <v>747</v>
      </c>
      <c r="B748" s="3">
        <v>44644</v>
      </c>
      <c r="C748" s="10">
        <f t="shared" si="100"/>
        <v>0.83210126582278221</v>
      </c>
      <c r="D748" s="10">
        <f t="shared" si="101"/>
        <v>0.83210126582278221</v>
      </c>
      <c r="E748" s="10">
        <f t="shared" si="105"/>
        <v>0.83210126582278221</v>
      </c>
      <c r="F748" s="10">
        <f t="shared" si="105"/>
        <v>0.83210126582278221</v>
      </c>
      <c r="G748" s="10">
        <f t="shared" si="105"/>
        <v>0.83210126582278221</v>
      </c>
      <c r="H748" s="10">
        <f t="shared" si="105"/>
        <v>0.83210126582278221</v>
      </c>
      <c r="I748" s="10">
        <f t="shared" si="105"/>
        <v>0.83210126582278221</v>
      </c>
      <c r="J748" s="10">
        <f t="shared" si="105"/>
        <v>0.83210126582278221</v>
      </c>
      <c r="K748" s="10">
        <f t="shared" si="105"/>
        <v>0.83210126582278221</v>
      </c>
      <c r="L748" s="10">
        <f t="shared" si="105"/>
        <v>0.83210126582278221</v>
      </c>
      <c r="M748" s="10">
        <f t="shared" si="105"/>
        <v>0.83210126582278221</v>
      </c>
      <c r="N748" s="10">
        <f t="shared" si="105"/>
        <v>0.83210126582278221</v>
      </c>
      <c r="O748" s="10">
        <f t="shared" si="105"/>
        <v>0.83210126582278221</v>
      </c>
      <c r="P748" s="10">
        <f t="shared" si="105"/>
        <v>0.83210126582278221</v>
      </c>
      <c r="Q748" s="10">
        <f t="shared" si="105"/>
        <v>0.83210126582278221</v>
      </c>
      <c r="R748" s="10">
        <f t="shared" si="105"/>
        <v>0.83210126582278221</v>
      </c>
      <c r="S748" s="10">
        <f t="shared" si="105"/>
        <v>0.83210126582278221</v>
      </c>
      <c r="T748" s="10">
        <f t="shared" si="105"/>
        <v>0.83210126582278221</v>
      </c>
      <c r="U748" s="10">
        <f t="shared" si="105"/>
        <v>0.83210126582278221</v>
      </c>
      <c r="V748" s="10">
        <f t="shared" si="105"/>
        <v>0.83210126582278221</v>
      </c>
      <c r="W748" s="10">
        <f t="shared" si="105"/>
        <v>0.83210126582278221</v>
      </c>
      <c r="X748" s="10">
        <f t="shared" si="105"/>
        <v>0.83210126582278221</v>
      </c>
      <c r="Y748" s="10">
        <f t="shared" si="105"/>
        <v>0.83210126582278221</v>
      </c>
      <c r="Z748" s="10">
        <f t="shared" si="105"/>
        <v>0.83210126582278221</v>
      </c>
      <c r="AA748" s="10">
        <f t="shared" si="105"/>
        <v>0.83210126582278221</v>
      </c>
      <c r="AB748" s="10">
        <f t="shared" si="105"/>
        <v>0.83210126582278221</v>
      </c>
      <c r="AC748" s="10">
        <f t="shared" si="105"/>
        <v>0.83210126582278221</v>
      </c>
    </row>
    <row r="749" spans="1:29" x14ac:dyDescent="0.25">
      <c r="A749" s="2">
        <v>748</v>
      </c>
      <c r="B749" s="3">
        <v>44645</v>
      </c>
      <c r="C749" s="10">
        <f t="shared" si="100"/>
        <v>0.83220253164556701</v>
      </c>
      <c r="D749" s="10">
        <f t="shared" si="101"/>
        <v>0.83220253164556701</v>
      </c>
      <c r="E749" s="10">
        <f t="shared" si="105"/>
        <v>0.83220253164556701</v>
      </c>
      <c r="F749" s="10">
        <f t="shared" si="105"/>
        <v>0.83220253164556701</v>
      </c>
      <c r="G749" s="10">
        <f t="shared" si="105"/>
        <v>0.83220253164556701</v>
      </c>
      <c r="H749" s="10">
        <f t="shared" si="105"/>
        <v>0.83220253164556701</v>
      </c>
      <c r="I749" s="10">
        <f t="shared" si="105"/>
        <v>0.83220253164556701</v>
      </c>
      <c r="J749" s="10">
        <f t="shared" si="105"/>
        <v>0.83220253164556701</v>
      </c>
      <c r="K749" s="10">
        <f t="shared" si="105"/>
        <v>0.83220253164556701</v>
      </c>
      <c r="L749" s="10">
        <f t="shared" si="105"/>
        <v>0.83220253164556701</v>
      </c>
      <c r="M749" s="10">
        <f t="shared" si="105"/>
        <v>0.83220253164556701</v>
      </c>
      <c r="N749" s="10">
        <f t="shared" si="105"/>
        <v>0.83220253164556701</v>
      </c>
      <c r="O749" s="10">
        <f t="shared" si="105"/>
        <v>0.83220253164556701</v>
      </c>
      <c r="P749" s="10">
        <f t="shared" si="105"/>
        <v>0.83220253164556701</v>
      </c>
      <c r="Q749" s="10">
        <f t="shared" si="105"/>
        <v>0.83220253164556701</v>
      </c>
      <c r="R749" s="10">
        <f t="shared" si="105"/>
        <v>0.83220253164556701</v>
      </c>
      <c r="S749" s="10">
        <f t="shared" si="105"/>
        <v>0.83220253164556701</v>
      </c>
      <c r="T749" s="10">
        <f t="shared" si="105"/>
        <v>0.83220253164556701</v>
      </c>
      <c r="U749" s="10">
        <f t="shared" si="105"/>
        <v>0.83220253164556701</v>
      </c>
      <c r="V749" s="10">
        <f t="shared" si="105"/>
        <v>0.83220253164556701</v>
      </c>
      <c r="W749" s="10">
        <f t="shared" si="105"/>
        <v>0.83220253164556701</v>
      </c>
      <c r="X749" s="10">
        <f t="shared" si="105"/>
        <v>0.83220253164556701</v>
      </c>
      <c r="Y749" s="10">
        <f t="shared" si="105"/>
        <v>0.83220253164556701</v>
      </c>
      <c r="Z749" s="10">
        <f t="shared" si="105"/>
        <v>0.83220253164556701</v>
      </c>
      <c r="AA749" s="10">
        <f t="shared" si="105"/>
        <v>0.83220253164556701</v>
      </c>
      <c r="AB749" s="10">
        <f t="shared" si="105"/>
        <v>0.83220253164556701</v>
      </c>
      <c r="AC749" s="10">
        <f t="shared" si="105"/>
        <v>0.83220253164556701</v>
      </c>
    </row>
    <row r="750" spans="1:29" x14ac:dyDescent="0.25">
      <c r="A750" s="2">
        <v>749</v>
      </c>
      <c r="B750" s="3">
        <v>44646</v>
      </c>
      <c r="C750" s="10">
        <f t="shared" si="100"/>
        <v>0.83230379746835181</v>
      </c>
      <c r="D750" s="10">
        <f t="shared" si="101"/>
        <v>0.83230379746835181</v>
      </c>
      <c r="E750" s="10">
        <f t="shared" si="105"/>
        <v>0.83230379746835181</v>
      </c>
      <c r="F750" s="10">
        <f t="shared" si="105"/>
        <v>0.83230379746835181</v>
      </c>
      <c r="G750" s="10">
        <f t="shared" si="105"/>
        <v>0.83230379746835181</v>
      </c>
      <c r="H750" s="10">
        <f t="shared" si="105"/>
        <v>0.83230379746835181</v>
      </c>
      <c r="I750" s="10">
        <f t="shared" si="105"/>
        <v>0.83230379746835181</v>
      </c>
      <c r="J750" s="10">
        <f t="shared" si="105"/>
        <v>0.83230379746835181</v>
      </c>
      <c r="K750" s="10">
        <f t="shared" si="105"/>
        <v>0.83230379746835181</v>
      </c>
      <c r="L750" s="10">
        <f t="shared" si="105"/>
        <v>0.83230379746835181</v>
      </c>
      <c r="M750" s="10">
        <f t="shared" si="105"/>
        <v>0.83230379746835181</v>
      </c>
      <c r="N750" s="10">
        <f t="shared" si="105"/>
        <v>0.83230379746835181</v>
      </c>
      <c r="O750" s="10">
        <f t="shared" si="105"/>
        <v>0.83230379746835181</v>
      </c>
      <c r="P750" s="10">
        <f t="shared" si="105"/>
        <v>0.83230379746835181</v>
      </c>
      <c r="Q750" s="10">
        <f t="shared" si="105"/>
        <v>0.83230379746835181</v>
      </c>
      <c r="R750" s="10">
        <f t="shared" si="105"/>
        <v>0.83230379746835181</v>
      </c>
      <c r="S750" s="10">
        <f t="shared" si="105"/>
        <v>0.83230379746835181</v>
      </c>
      <c r="T750" s="10">
        <f t="shared" si="105"/>
        <v>0.83230379746835181</v>
      </c>
      <c r="U750" s="10">
        <f t="shared" si="105"/>
        <v>0.83230379746835181</v>
      </c>
      <c r="V750" s="10">
        <f t="shared" si="105"/>
        <v>0.83230379746835181</v>
      </c>
      <c r="W750" s="10">
        <f t="shared" si="105"/>
        <v>0.83230379746835181</v>
      </c>
      <c r="X750" s="10">
        <f t="shared" si="105"/>
        <v>0.83230379746835181</v>
      </c>
      <c r="Y750" s="10">
        <f t="shared" si="105"/>
        <v>0.83230379746835181</v>
      </c>
      <c r="Z750" s="10">
        <f t="shared" si="105"/>
        <v>0.83230379746835181</v>
      </c>
      <c r="AA750" s="10">
        <f t="shared" si="105"/>
        <v>0.83230379746835181</v>
      </c>
      <c r="AB750" s="10">
        <f t="shared" si="105"/>
        <v>0.83230379746835181</v>
      </c>
      <c r="AC750" s="10">
        <f t="shared" si="105"/>
        <v>0.83230379746835181</v>
      </c>
    </row>
    <row r="751" spans="1:29" x14ac:dyDescent="0.25">
      <c r="A751" s="2">
        <v>750</v>
      </c>
      <c r="B751" s="3">
        <v>44647</v>
      </c>
      <c r="C751" s="10">
        <f t="shared" si="100"/>
        <v>0.83240506329113662</v>
      </c>
      <c r="D751" s="10">
        <f t="shared" si="101"/>
        <v>0.83240506329113662</v>
      </c>
      <c r="E751" s="10">
        <f t="shared" si="105"/>
        <v>0.83240506329113662</v>
      </c>
      <c r="F751" s="10">
        <f t="shared" si="105"/>
        <v>0.83240506329113662</v>
      </c>
      <c r="G751" s="10">
        <f t="shared" si="105"/>
        <v>0.83240506329113662</v>
      </c>
      <c r="H751" s="10">
        <f t="shared" si="105"/>
        <v>0.83240506329113662</v>
      </c>
      <c r="I751" s="10">
        <f t="shared" si="105"/>
        <v>0.83240506329113662</v>
      </c>
      <c r="J751" s="10">
        <f t="shared" si="105"/>
        <v>0.83240506329113662</v>
      </c>
      <c r="K751" s="10">
        <f t="shared" si="105"/>
        <v>0.83240506329113662</v>
      </c>
      <c r="L751" s="10">
        <f t="shared" si="105"/>
        <v>0.83240506329113662</v>
      </c>
      <c r="M751" s="10">
        <f t="shared" si="105"/>
        <v>0.83240506329113662</v>
      </c>
      <c r="N751" s="10">
        <f t="shared" si="105"/>
        <v>0.83240506329113662</v>
      </c>
      <c r="O751" s="10">
        <f t="shared" si="105"/>
        <v>0.83240506329113662</v>
      </c>
      <c r="P751" s="10">
        <f t="shared" si="105"/>
        <v>0.83240506329113662</v>
      </c>
      <c r="Q751" s="10">
        <f t="shared" si="105"/>
        <v>0.83240506329113662</v>
      </c>
      <c r="R751" s="10">
        <f t="shared" si="105"/>
        <v>0.83240506329113662</v>
      </c>
      <c r="S751" s="10">
        <f t="shared" si="105"/>
        <v>0.83240506329113662</v>
      </c>
      <c r="T751" s="10">
        <f t="shared" si="105"/>
        <v>0.83240506329113662</v>
      </c>
      <c r="U751" s="10">
        <f t="shared" si="105"/>
        <v>0.83240506329113662</v>
      </c>
      <c r="V751" s="10">
        <f t="shared" si="105"/>
        <v>0.83240506329113662</v>
      </c>
      <c r="W751" s="10">
        <f t="shared" si="105"/>
        <v>0.83240506329113662</v>
      </c>
      <c r="X751" s="10">
        <f t="shared" si="105"/>
        <v>0.83240506329113662</v>
      </c>
      <c r="Y751" s="10">
        <f t="shared" si="105"/>
        <v>0.83240506329113662</v>
      </c>
      <c r="Z751" s="10">
        <f t="shared" si="105"/>
        <v>0.83240506329113662</v>
      </c>
      <c r="AA751" s="10">
        <f t="shared" si="105"/>
        <v>0.83240506329113662</v>
      </c>
      <c r="AB751" s="10">
        <f t="shared" si="105"/>
        <v>0.83240506329113662</v>
      </c>
      <c r="AC751" s="10">
        <f t="shared" si="105"/>
        <v>0.83240506329113662</v>
      </c>
    </row>
    <row r="752" spans="1:29" x14ac:dyDescent="0.25">
      <c r="A752" s="2">
        <v>751</v>
      </c>
      <c r="B752" s="3">
        <v>44648</v>
      </c>
      <c r="C752" s="10">
        <f t="shared" si="100"/>
        <v>0.83250632911392142</v>
      </c>
      <c r="D752" s="10">
        <f t="shared" si="101"/>
        <v>0.83250632911392142</v>
      </c>
      <c r="E752" s="10">
        <f t="shared" si="105"/>
        <v>0.83250632911392142</v>
      </c>
      <c r="F752" s="10">
        <f t="shared" si="105"/>
        <v>0.83250632911392142</v>
      </c>
      <c r="G752" s="10">
        <f t="shared" si="105"/>
        <v>0.83250632911392142</v>
      </c>
      <c r="H752" s="10">
        <f t="shared" si="105"/>
        <v>0.83250632911392142</v>
      </c>
      <c r="I752" s="10">
        <f t="shared" si="105"/>
        <v>0.83250632911392142</v>
      </c>
      <c r="J752" s="10">
        <f t="shared" si="105"/>
        <v>0.83250632911392142</v>
      </c>
      <c r="K752" s="10">
        <f t="shared" si="105"/>
        <v>0.83250632911392142</v>
      </c>
      <c r="L752" s="10">
        <f t="shared" si="105"/>
        <v>0.83250632911392142</v>
      </c>
      <c r="M752" s="10">
        <f t="shared" si="105"/>
        <v>0.83250632911392142</v>
      </c>
      <c r="N752" s="10">
        <f t="shared" si="105"/>
        <v>0.83250632911392142</v>
      </c>
      <c r="O752" s="10">
        <f t="shared" si="105"/>
        <v>0.83250632911392142</v>
      </c>
      <c r="P752" s="10">
        <f t="shared" si="105"/>
        <v>0.83250632911392142</v>
      </c>
      <c r="Q752" s="10">
        <f t="shared" si="105"/>
        <v>0.83250632911392142</v>
      </c>
      <c r="R752" s="10">
        <f t="shared" si="105"/>
        <v>0.83250632911392142</v>
      </c>
      <c r="S752" s="10">
        <f t="shared" si="105"/>
        <v>0.83250632911392142</v>
      </c>
      <c r="T752" s="10">
        <f t="shared" si="105"/>
        <v>0.83250632911392142</v>
      </c>
      <c r="U752" s="10">
        <f t="shared" si="105"/>
        <v>0.83250632911392142</v>
      </c>
      <c r="V752" s="10">
        <f t="shared" si="105"/>
        <v>0.83250632911392142</v>
      </c>
      <c r="W752" s="10">
        <f t="shared" si="105"/>
        <v>0.83250632911392142</v>
      </c>
      <c r="X752" s="10">
        <f t="shared" si="105"/>
        <v>0.83250632911392142</v>
      </c>
      <c r="Y752" s="10">
        <f t="shared" si="105"/>
        <v>0.83250632911392142</v>
      </c>
      <c r="Z752" s="10">
        <f t="shared" si="105"/>
        <v>0.83250632911392142</v>
      </c>
      <c r="AA752" s="10">
        <f t="shared" si="105"/>
        <v>0.83250632911392142</v>
      </c>
      <c r="AB752" s="10">
        <f t="shared" si="105"/>
        <v>0.83250632911392142</v>
      </c>
      <c r="AC752" s="10">
        <f t="shared" si="105"/>
        <v>0.83250632911392142</v>
      </c>
    </row>
    <row r="753" spans="1:29" x14ac:dyDescent="0.25">
      <c r="A753" s="2">
        <v>752</v>
      </c>
      <c r="B753" s="3">
        <v>44649</v>
      </c>
      <c r="C753" s="10">
        <f t="shared" si="100"/>
        <v>0.83260759493670622</v>
      </c>
      <c r="D753" s="10">
        <f t="shared" si="101"/>
        <v>0.83260759493670622</v>
      </c>
      <c r="E753" s="10">
        <f t="shared" si="105"/>
        <v>0.83260759493670622</v>
      </c>
      <c r="F753" s="10">
        <f t="shared" si="105"/>
        <v>0.83260759493670622</v>
      </c>
      <c r="G753" s="10">
        <f t="shared" si="105"/>
        <v>0.83260759493670622</v>
      </c>
      <c r="H753" s="10">
        <f t="shared" si="105"/>
        <v>0.83260759493670622</v>
      </c>
      <c r="I753" s="10">
        <f t="shared" si="105"/>
        <v>0.83260759493670622</v>
      </c>
      <c r="J753" s="10">
        <f t="shared" si="105"/>
        <v>0.83260759493670622</v>
      </c>
      <c r="K753" s="10">
        <f t="shared" si="105"/>
        <v>0.83260759493670622</v>
      </c>
      <c r="L753" s="10">
        <f t="shared" si="105"/>
        <v>0.83260759493670622</v>
      </c>
      <c r="M753" s="10">
        <f t="shared" si="105"/>
        <v>0.83260759493670622</v>
      </c>
      <c r="N753" s="10">
        <f t="shared" si="105"/>
        <v>0.83260759493670622</v>
      </c>
      <c r="O753" s="10">
        <f t="shared" si="105"/>
        <v>0.83260759493670622</v>
      </c>
      <c r="P753" s="10">
        <f t="shared" si="105"/>
        <v>0.83260759493670622</v>
      </c>
      <c r="Q753" s="10">
        <f t="shared" si="105"/>
        <v>0.83260759493670622</v>
      </c>
      <c r="R753" s="10">
        <f t="shared" si="105"/>
        <v>0.83260759493670622</v>
      </c>
      <c r="S753" s="10">
        <f t="shared" si="105"/>
        <v>0.83260759493670622</v>
      </c>
      <c r="T753" s="10">
        <f t="shared" si="105"/>
        <v>0.83260759493670622</v>
      </c>
      <c r="U753" s="10">
        <f t="shared" si="105"/>
        <v>0.83260759493670622</v>
      </c>
      <c r="V753" s="10">
        <f t="shared" si="105"/>
        <v>0.83260759493670622</v>
      </c>
      <c r="W753" s="10">
        <f t="shared" si="105"/>
        <v>0.83260759493670622</v>
      </c>
      <c r="X753" s="10">
        <f t="shared" si="105"/>
        <v>0.83260759493670622</v>
      </c>
      <c r="Y753" s="10">
        <f t="shared" si="105"/>
        <v>0.83260759493670622</v>
      </c>
      <c r="Z753" s="10">
        <f t="shared" si="105"/>
        <v>0.83260759493670622</v>
      </c>
      <c r="AA753" s="10">
        <f t="shared" si="105"/>
        <v>0.83260759493670622</v>
      </c>
      <c r="AB753" s="10">
        <f t="shared" si="105"/>
        <v>0.83260759493670622</v>
      </c>
      <c r="AC753" s="10">
        <f t="shared" si="105"/>
        <v>0.83260759493670622</v>
      </c>
    </row>
    <row r="754" spans="1:29" x14ac:dyDescent="0.25">
      <c r="A754" s="2">
        <v>753</v>
      </c>
      <c r="B754" s="3">
        <v>44650</v>
      </c>
      <c r="C754" s="10">
        <f t="shared" si="100"/>
        <v>0.83270886075949102</v>
      </c>
      <c r="D754" s="10">
        <f t="shared" si="101"/>
        <v>0.83270886075949102</v>
      </c>
      <c r="E754" s="10">
        <f t="shared" si="105"/>
        <v>0.83270886075949102</v>
      </c>
      <c r="F754" s="10">
        <f t="shared" si="105"/>
        <v>0.83270886075949102</v>
      </c>
      <c r="G754" s="10">
        <f t="shared" si="105"/>
        <v>0.83270886075949102</v>
      </c>
      <c r="H754" s="10">
        <f t="shared" si="105"/>
        <v>0.83270886075949102</v>
      </c>
      <c r="I754" s="10">
        <f t="shared" si="105"/>
        <v>0.83270886075949102</v>
      </c>
      <c r="J754" s="10">
        <f t="shared" si="105"/>
        <v>0.83270886075949102</v>
      </c>
      <c r="K754" s="10">
        <f t="shared" si="105"/>
        <v>0.83270886075949102</v>
      </c>
      <c r="L754" s="10">
        <f t="shared" si="105"/>
        <v>0.83270886075949102</v>
      </c>
      <c r="M754" s="10">
        <f t="shared" si="105"/>
        <v>0.83270886075949102</v>
      </c>
      <c r="N754" s="10">
        <f t="shared" si="105"/>
        <v>0.83270886075949102</v>
      </c>
      <c r="O754" s="10">
        <f t="shared" si="105"/>
        <v>0.83270886075949102</v>
      </c>
      <c r="P754" s="10">
        <f t="shared" si="105"/>
        <v>0.83270886075949102</v>
      </c>
      <c r="Q754" s="10">
        <f t="shared" si="105"/>
        <v>0.83270886075949102</v>
      </c>
      <c r="R754" s="10">
        <f t="shared" si="105"/>
        <v>0.83270886075949102</v>
      </c>
      <c r="S754" s="10">
        <f t="shared" si="105"/>
        <v>0.83270886075949102</v>
      </c>
      <c r="T754" s="10">
        <f t="shared" ref="E754:AC764" si="106">S754</f>
        <v>0.83270886075949102</v>
      </c>
      <c r="U754" s="10">
        <f t="shared" si="106"/>
        <v>0.83270886075949102</v>
      </c>
      <c r="V754" s="10">
        <f t="shared" si="106"/>
        <v>0.83270886075949102</v>
      </c>
      <c r="W754" s="10">
        <f t="shared" si="106"/>
        <v>0.83270886075949102</v>
      </c>
      <c r="X754" s="10">
        <f t="shared" si="106"/>
        <v>0.83270886075949102</v>
      </c>
      <c r="Y754" s="10">
        <f t="shared" si="106"/>
        <v>0.83270886075949102</v>
      </c>
      <c r="Z754" s="10">
        <f t="shared" si="106"/>
        <v>0.83270886075949102</v>
      </c>
      <c r="AA754" s="10">
        <f t="shared" si="106"/>
        <v>0.83270886075949102</v>
      </c>
      <c r="AB754" s="10">
        <f t="shared" si="106"/>
        <v>0.83270886075949102</v>
      </c>
      <c r="AC754" s="10">
        <f t="shared" si="106"/>
        <v>0.83270886075949102</v>
      </c>
    </row>
    <row r="755" spans="1:29" x14ac:dyDescent="0.25">
      <c r="A755" s="2">
        <v>754</v>
      </c>
      <c r="B755" s="3">
        <v>44651</v>
      </c>
      <c r="C755" s="10">
        <f t="shared" si="100"/>
        <v>0.83281012658227582</v>
      </c>
      <c r="D755" s="10">
        <f t="shared" si="101"/>
        <v>0.83281012658227582</v>
      </c>
      <c r="E755" s="10">
        <f t="shared" si="106"/>
        <v>0.83281012658227582</v>
      </c>
      <c r="F755" s="10">
        <f t="shared" si="106"/>
        <v>0.83281012658227582</v>
      </c>
      <c r="G755" s="10">
        <f t="shared" si="106"/>
        <v>0.83281012658227582</v>
      </c>
      <c r="H755" s="10">
        <f t="shared" si="106"/>
        <v>0.83281012658227582</v>
      </c>
      <c r="I755" s="10">
        <f t="shared" si="106"/>
        <v>0.83281012658227582</v>
      </c>
      <c r="J755" s="10">
        <f t="shared" si="106"/>
        <v>0.83281012658227582</v>
      </c>
      <c r="K755" s="10">
        <f t="shared" si="106"/>
        <v>0.83281012658227582</v>
      </c>
      <c r="L755" s="10">
        <f t="shared" si="106"/>
        <v>0.83281012658227582</v>
      </c>
      <c r="M755" s="10">
        <f t="shared" si="106"/>
        <v>0.83281012658227582</v>
      </c>
      <c r="N755" s="10">
        <f t="shared" si="106"/>
        <v>0.83281012658227582</v>
      </c>
      <c r="O755" s="10">
        <f t="shared" si="106"/>
        <v>0.83281012658227582</v>
      </c>
      <c r="P755" s="10">
        <f t="shared" si="106"/>
        <v>0.83281012658227582</v>
      </c>
      <c r="Q755" s="10">
        <f t="shared" si="106"/>
        <v>0.83281012658227582</v>
      </c>
      <c r="R755" s="10">
        <f t="shared" si="106"/>
        <v>0.83281012658227582</v>
      </c>
      <c r="S755" s="10">
        <f t="shared" si="106"/>
        <v>0.83281012658227582</v>
      </c>
      <c r="T755" s="10">
        <f t="shared" si="106"/>
        <v>0.83281012658227582</v>
      </c>
      <c r="U755" s="10">
        <f t="shared" si="106"/>
        <v>0.83281012658227582</v>
      </c>
      <c r="V755" s="10">
        <f t="shared" si="106"/>
        <v>0.83281012658227582</v>
      </c>
      <c r="W755" s="10">
        <f t="shared" si="106"/>
        <v>0.83281012658227582</v>
      </c>
      <c r="X755" s="10">
        <f t="shared" si="106"/>
        <v>0.83281012658227582</v>
      </c>
      <c r="Y755" s="10">
        <f t="shared" si="106"/>
        <v>0.83281012658227582</v>
      </c>
      <c r="Z755" s="10">
        <f t="shared" si="106"/>
        <v>0.83281012658227582</v>
      </c>
      <c r="AA755" s="10">
        <f t="shared" si="106"/>
        <v>0.83281012658227582</v>
      </c>
      <c r="AB755" s="10">
        <f t="shared" si="106"/>
        <v>0.83281012658227582</v>
      </c>
      <c r="AC755" s="10">
        <f t="shared" si="106"/>
        <v>0.83281012658227582</v>
      </c>
    </row>
    <row r="756" spans="1:29" x14ac:dyDescent="0.25">
      <c r="A756" s="2">
        <v>755</v>
      </c>
      <c r="B756" s="3">
        <v>44652</v>
      </c>
      <c r="C756" s="10">
        <f t="shared" si="100"/>
        <v>0.83291139240506062</v>
      </c>
      <c r="D756" s="10">
        <f t="shared" si="101"/>
        <v>0.83291139240506062</v>
      </c>
      <c r="E756" s="10">
        <f t="shared" si="106"/>
        <v>0.83291139240506062</v>
      </c>
      <c r="F756" s="10">
        <f t="shared" si="106"/>
        <v>0.83291139240506062</v>
      </c>
      <c r="G756" s="10">
        <f t="shared" si="106"/>
        <v>0.83291139240506062</v>
      </c>
      <c r="H756" s="10">
        <f t="shared" si="106"/>
        <v>0.83291139240506062</v>
      </c>
      <c r="I756" s="10">
        <f t="shared" si="106"/>
        <v>0.83291139240506062</v>
      </c>
      <c r="J756" s="10">
        <f t="shared" si="106"/>
        <v>0.83291139240506062</v>
      </c>
      <c r="K756" s="10">
        <f t="shared" si="106"/>
        <v>0.83291139240506062</v>
      </c>
      <c r="L756" s="10">
        <f t="shared" si="106"/>
        <v>0.83291139240506062</v>
      </c>
      <c r="M756" s="10">
        <f t="shared" si="106"/>
        <v>0.83291139240506062</v>
      </c>
      <c r="N756" s="10">
        <f t="shared" si="106"/>
        <v>0.83291139240506062</v>
      </c>
      <c r="O756" s="10">
        <f t="shared" si="106"/>
        <v>0.83291139240506062</v>
      </c>
      <c r="P756" s="10">
        <f t="shared" si="106"/>
        <v>0.83291139240506062</v>
      </c>
      <c r="Q756" s="10">
        <f t="shared" si="106"/>
        <v>0.83291139240506062</v>
      </c>
      <c r="R756" s="10">
        <f t="shared" si="106"/>
        <v>0.83291139240506062</v>
      </c>
      <c r="S756" s="10">
        <f t="shared" si="106"/>
        <v>0.83291139240506062</v>
      </c>
      <c r="T756" s="10">
        <f t="shared" si="106"/>
        <v>0.83291139240506062</v>
      </c>
      <c r="U756" s="10">
        <f t="shared" si="106"/>
        <v>0.83291139240506062</v>
      </c>
      <c r="V756" s="10">
        <f t="shared" si="106"/>
        <v>0.83291139240506062</v>
      </c>
      <c r="W756" s="10">
        <f t="shared" si="106"/>
        <v>0.83291139240506062</v>
      </c>
      <c r="X756" s="10">
        <f t="shared" si="106"/>
        <v>0.83291139240506062</v>
      </c>
      <c r="Y756" s="10">
        <f t="shared" si="106"/>
        <v>0.83291139240506062</v>
      </c>
      <c r="Z756" s="10">
        <f t="shared" si="106"/>
        <v>0.83291139240506062</v>
      </c>
      <c r="AA756" s="10">
        <f t="shared" si="106"/>
        <v>0.83291139240506062</v>
      </c>
      <c r="AB756" s="10">
        <f t="shared" si="106"/>
        <v>0.83291139240506062</v>
      </c>
      <c r="AC756" s="10">
        <f t="shared" si="106"/>
        <v>0.83291139240506062</v>
      </c>
    </row>
    <row r="757" spans="1:29" x14ac:dyDescent="0.25">
      <c r="A757" s="2">
        <v>756</v>
      </c>
      <c r="B757" s="3">
        <v>44653</v>
      </c>
      <c r="C757" s="10">
        <f t="shared" si="100"/>
        <v>0.83301265822784543</v>
      </c>
      <c r="D757" s="10">
        <f t="shared" si="101"/>
        <v>0.83301265822784543</v>
      </c>
      <c r="E757" s="10">
        <f t="shared" si="106"/>
        <v>0.83301265822784543</v>
      </c>
      <c r="F757" s="10">
        <f t="shared" si="106"/>
        <v>0.83301265822784543</v>
      </c>
      <c r="G757" s="10">
        <f t="shared" si="106"/>
        <v>0.83301265822784543</v>
      </c>
      <c r="H757" s="10">
        <f t="shared" si="106"/>
        <v>0.83301265822784543</v>
      </c>
      <c r="I757" s="10">
        <f t="shared" si="106"/>
        <v>0.83301265822784543</v>
      </c>
      <c r="J757" s="10">
        <f t="shared" si="106"/>
        <v>0.83301265822784543</v>
      </c>
      <c r="K757" s="10">
        <f t="shared" si="106"/>
        <v>0.83301265822784543</v>
      </c>
      <c r="L757" s="10">
        <f t="shared" si="106"/>
        <v>0.83301265822784543</v>
      </c>
      <c r="M757" s="10">
        <f t="shared" si="106"/>
        <v>0.83301265822784543</v>
      </c>
      <c r="N757" s="10">
        <f t="shared" si="106"/>
        <v>0.83301265822784543</v>
      </c>
      <c r="O757" s="10">
        <f t="shared" si="106"/>
        <v>0.83301265822784543</v>
      </c>
      <c r="P757" s="10">
        <f t="shared" si="106"/>
        <v>0.83301265822784543</v>
      </c>
      <c r="Q757" s="10">
        <f t="shared" si="106"/>
        <v>0.83301265822784543</v>
      </c>
      <c r="R757" s="10">
        <f t="shared" si="106"/>
        <v>0.83301265822784543</v>
      </c>
      <c r="S757" s="10">
        <f t="shared" si="106"/>
        <v>0.83301265822784543</v>
      </c>
      <c r="T757" s="10">
        <f t="shared" si="106"/>
        <v>0.83301265822784543</v>
      </c>
      <c r="U757" s="10">
        <f t="shared" si="106"/>
        <v>0.83301265822784543</v>
      </c>
      <c r="V757" s="10">
        <f t="shared" si="106"/>
        <v>0.83301265822784543</v>
      </c>
      <c r="W757" s="10">
        <f t="shared" si="106"/>
        <v>0.83301265822784543</v>
      </c>
      <c r="X757" s="10">
        <f t="shared" si="106"/>
        <v>0.83301265822784543</v>
      </c>
      <c r="Y757" s="10">
        <f t="shared" si="106"/>
        <v>0.83301265822784543</v>
      </c>
      <c r="Z757" s="10">
        <f t="shared" si="106"/>
        <v>0.83301265822784543</v>
      </c>
      <c r="AA757" s="10">
        <f t="shared" si="106"/>
        <v>0.83301265822784543</v>
      </c>
      <c r="AB757" s="10">
        <f t="shared" si="106"/>
        <v>0.83301265822784543</v>
      </c>
      <c r="AC757" s="10">
        <f t="shared" si="106"/>
        <v>0.83301265822784543</v>
      </c>
    </row>
    <row r="758" spans="1:29" x14ac:dyDescent="0.25">
      <c r="A758" s="2">
        <v>757</v>
      </c>
      <c r="B758" s="3">
        <v>44654</v>
      </c>
      <c r="C758" s="10">
        <f t="shared" si="100"/>
        <v>0.83311392405063023</v>
      </c>
      <c r="D758" s="10">
        <f t="shared" si="101"/>
        <v>0.83311392405063023</v>
      </c>
      <c r="E758" s="10">
        <f t="shared" si="106"/>
        <v>0.83311392405063023</v>
      </c>
      <c r="F758" s="10">
        <f t="shared" si="106"/>
        <v>0.83311392405063023</v>
      </c>
      <c r="G758" s="10">
        <f t="shared" si="106"/>
        <v>0.83311392405063023</v>
      </c>
      <c r="H758" s="10">
        <f t="shared" si="106"/>
        <v>0.83311392405063023</v>
      </c>
      <c r="I758" s="10">
        <f t="shared" si="106"/>
        <v>0.83311392405063023</v>
      </c>
      <c r="J758" s="10">
        <f t="shared" si="106"/>
        <v>0.83311392405063023</v>
      </c>
      <c r="K758" s="10">
        <f t="shared" si="106"/>
        <v>0.83311392405063023</v>
      </c>
      <c r="L758" s="10">
        <f t="shared" si="106"/>
        <v>0.83311392405063023</v>
      </c>
      <c r="M758" s="10">
        <f t="shared" si="106"/>
        <v>0.83311392405063023</v>
      </c>
      <c r="N758" s="10">
        <f t="shared" si="106"/>
        <v>0.83311392405063023</v>
      </c>
      <c r="O758" s="10">
        <f t="shared" si="106"/>
        <v>0.83311392405063023</v>
      </c>
      <c r="P758" s="10">
        <f t="shared" si="106"/>
        <v>0.83311392405063023</v>
      </c>
      <c r="Q758" s="10">
        <f t="shared" si="106"/>
        <v>0.83311392405063023</v>
      </c>
      <c r="R758" s="10">
        <f t="shared" si="106"/>
        <v>0.83311392405063023</v>
      </c>
      <c r="S758" s="10">
        <f t="shared" si="106"/>
        <v>0.83311392405063023</v>
      </c>
      <c r="T758" s="10">
        <f t="shared" si="106"/>
        <v>0.83311392405063023</v>
      </c>
      <c r="U758" s="10">
        <f t="shared" si="106"/>
        <v>0.83311392405063023</v>
      </c>
      <c r="V758" s="10">
        <f t="shared" si="106"/>
        <v>0.83311392405063023</v>
      </c>
      <c r="W758" s="10">
        <f t="shared" si="106"/>
        <v>0.83311392405063023</v>
      </c>
      <c r="X758" s="10">
        <f t="shared" si="106"/>
        <v>0.83311392405063023</v>
      </c>
      <c r="Y758" s="10">
        <f t="shared" si="106"/>
        <v>0.83311392405063023</v>
      </c>
      <c r="Z758" s="10">
        <f t="shared" si="106"/>
        <v>0.83311392405063023</v>
      </c>
      <c r="AA758" s="10">
        <f t="shared" si="106"/>
        <v>0.83311392405063023</v>
      </c>
      <c r="AB758" s="10">
        <f t="shared" si="106"/>
        <v>0.83311392405063023</v>
      </c>
      <c r="AC758" s="10">
        <f t="shared" si="106"/>
        <v>0.83311392405063023</v>
      </c>
    </row>
    <row r="759" spans="1:29" x14ac:dyDescent="0.25">
      <c r="A759" s="2">
        <v>758</v>
      </c>
      <c r="B759" s="3">
        <v>44655</v>
      </c>
      <c r="C759" s="10">
        <f t="shared" si="100"/>
        <v>0.83321518987341503</v>
      </c>
      <c r="D759" s="10">
        <f t="shared" si="101"/>
        <v>0.83321518987341503</v>
      </c>
      <c r="E759" s="10">
        <f t="shared" si="106"/>
        <v>0.83321518987341503</v>
      </c>
      <c r="F759" s="10">
        <f t="shared" si="106"/>
        <v>0.83321518987341503</v>
      </c>
      <c r="G759" s="10">
        <f t="shared" si="106"/>
        <v>0.83321518987341503</v>
      </c>
      <c r="H759" s="10">
        <f t="shared" si="106"/>
        <v>0.83321518987341503</v>
      </c>
      <c r="I759" s="10">
        <f t="shared" si="106"/>
        <v>0.83321518987341503</v>
      </c>
      <c r="J759" s="10">
        <f t="shared" si="106"/>
        <v>0.83321518987341503</v>
      </c>
      <c r="K759" s="10">
        <f t="shared" si="106"/>
        <v>0.83321518987341503</v>
      </c>
      <c r="L759" s="10">
        <f t="shared" si="106"/>
        <v>0.83321518987341503</v>
      </c>
      <c r="M759" s="10">
        <f t="shared" si="106"/>
        <v>0.83321518987341503</v>
      </c>
      <c r="N759" s="10">
        <f t="shared" si="106"/>
        <v>0.83321518987341503</v>
      </c>
      <c r="O759" s="10">
        <f t="shared" si="106"/>
        <v>0.83321518987341503</v>
      </c>
      <c r="P759" s="10">
        <f t="shared" si="106"/>
        <v>0.83321518987341503</v>
      </c>
      <c r="Q759" s="10">
        <f t="shared" si="106"/>
        <v>0.83321518987341503</v>
      </c>
      <c r="R759" s="10">
        <f t="shared" si="106"/>
        <v>0.83321518987341503</v>
      </c>
      <c r="S759" s="10">
        <f t="shared" si="106"/>
        <v>0.83321518987341503</v>
      </c>
      <c r="T759" s="10">
        <f t="shared" si="106"/>
        <v>0.83321518987341503</v>
      </c>
      <c r="U759" s="10">
        <f t="shared" si="106"/>
        <v>0.83321518987341503</v>
      </c>
      <c r="V759" s="10">
        <f t="shared" si="106"/>
        <v>0.83321518987341503</v>
      </c>
      <c r="W759" s="10">
        <f t="shared" si="106"/>
        <v>0.83321518987341503</v>
      </c>
      <c r="X759" s="10">
        <f t="shared" si="106"/>
        <v>0.83321518987341503</v>
      </c>
      <c r="Y759" s="10">
        <f t="shared" si="106"/>
        <v>0.83321518987341503</v>
      </c>
      <c r="Z759" s="10">
        <f t="shared" si="106"/>
        <v>0.83321518987341503</v>
      </c>
      <c r="AA759" s="10">
        <f t="shared" si="106"/>
        <v>0.83321518987341503</v>
      </c>
      <c r="AB759" s="10">
        <f t="shared" si="106"/>
        <v>0.83321518987341503</v>
      </c>
      <c r="AC759" s="10">
        <f t="shared" si="106"/>
        <v>0.83321518987341503</v>
      </c>
    </row>
    <row r="760" spans="1:29" x14ac:dyDescent="0.25">
      <c r="A760" s="2">
        <v>759</v>
      </c>
      <c r="B760" s="3">
        <v>44656</v>
      </c>
      <c r="C760" s="10">
        <f t="shared" si="100"/>
        <v>0.83331645569619983</v>
      </c>
      <c r="D760" s="10">
        <f t="shared" si="101"/>
        <v>0.83331645569619983</v>
      </c>
      <c r="E760" s="10">
        <f t="shared" si="106"/>
        <v>0.83331645569619983</v>
      </c>
      <c r="F760" s="10">
        <f t="shared" si="106"/>
        <v>0.83331645569619983</v>
      </c>
      <c r="G760" s="10">
        <f t="shared" si="106"/>
        <v>0.83331645569619983</v>
      </c>
      <c r="H760" s="10">
        <f t="shared" si="106"/>
        <v>0.83331645569619983</v>
      </c>
      <c r="I760" s="10">
        <f t="shared" si="106"/>
        <v>0.83331645569619983</v>
      </c>
      <c r="J760" s="10">
        <f t="shared" si="106"/>
        <v>0.83331645569619983</v>
      </c>
      <c r="K760" s="10">
        <f t="shared" si="106"/>
        <v>0.83331645569619983</v>
      </c>
      <c r="L760" s="10">
        <f t="shared" si="106"/>
        <v>0.83331645569619983</v>
      </c>
      <c r="M760" s="10">
        <f t="shared" si="106"/>
        <v>0.83331645569619983</v>
      </c>
      <c r="N760" s="10">
        <f t="shared" si="106"/>
        <v>0.83331645569619983</v>
      </c>
      <c r="O760" s="10">
        <f t="shared" si="106"/>
        <v>0.83331645569619983</v>
      </c>
      <c r="P760" s="10">
        <f t="shared" si="106"/>
        <v>0.83331645569619983</v>
      </c>
      <c r="Q760" s="10">
        <f t="shared" si="106"/>
        <v>0.83331645569619983</v>
      </c>
      <c r="R760" s="10">
        <f t="shared" si="106"/>
        <v>0.83331645569619983</v>
      </c>
      <c r="S760" s="10">
        <f t="shared" si="106"/>
        <v>0.83331645569619983</v>
      </c>
      <c r="T760" s="10">
        <f t="shared" si="106"/>
        <v>0.83331645569619983</v>
      </c>
      <c r="U760" s="10">
        <f t="shared" si="106"/>
        <v>0.83331645569619983</v>
      </c>
      <c r="V760" s="10">
        <f t="shared" si="106"/>
        <v>0.83331645569619983</v>
      </c>
      <c r="W760" s="10">
        <f t="shared" si="106"/>
        <v>0.83331645569619983</v>
      </c>
      <c r="X760" s="10">
        <f t="shared" si="106"/>
        <v>0.83331645569619983</v>
      </c>
      <c r="Y760" s="10">
        <f t="shared" si="106"/>
        <v>0.83331645569619983</v>
      </c>
      <c r="Z760" s="10">
        <f t="shared" si="106"/>
        <v>0.83331645569619983</v>
      </c>
      <c r="AA760" s="10">
        <f t="shared" si="106"/>
        <v>0.83331645569619983</v>
      </c>
      <c r="AB760" s="10">
        <f t="shared" si="106"/>
        <v>0.83331645569619983</v>
      </c>
      <c r="AC760" s="10">
        <f t="shared" si="106"/>
        <v>0.83331645569619983</v>
      </c>
    </row>
    <row r="761" spans="1:29" x14ac:dyDescent="0.25">
      <c r="A761" s="2">
        <v>760</v>
      </c>
      <c r="B761" s="3">
        <v>44657</v>
      </c>
      <c r="C761" s="10">
        <f t="shared" si="100"/>
        <v>0.83341772151898463</v>
      </c>
      <c r="D761" s="10">
        <f t="shared" si="101"/>
        <v>0.83341772151898463</v>
      </c>
      <c r="E761" s="10">
        <f t="shared" si="106"/>
        <v>0.83341772151898463</v>
      </c>
      <c r="F761" s="10">
        <f t="shared" si="106"/>
        <v>0.83341772151898463</v>
      </c>
      <c r="G761" s="10">
        <f t="shared" si="106"/>
        <v>0.83341772151898463</v>
      </c>
      <c r="H761" s="10">
        <f t="shared" si="106"/>
        <v>0.83341772151898463</v>
      </c>
      <c r="I761" s="10">
        <f t="shared" si="106"/>
        <v>0.83341772151898463</v>
      </c>
      <c r="J761" s="10">
        <f t="shared" si="106"/>
        <v>0.83341772151898463</v>
      </c>
      <c r="K761" s="10">
        <f t="shared" si="106"/>
        <v>0.83341772151898463</v>
      </c>
      <c r="L761" s="10">
        <f t="shared" si="106"/>
        <v>0.83341772151898463</v>
      </c>
      <c r="M761" s="10">
        <f t="shared" si="106"/>
        <v>0.83341772151898463</v>
      </c>
      <c r="N761" s="10">
        <f t="shared" si="106"/>
        <v>0.83341772151898463</v>
      </c>
      <c r="O761" s="10">
        <f t="shared" si="106"/>
        <v>0.83341772151898463</v>
      </c>
      <c r="P761" s="10">
        <f t="shared" si="106"/>
        <v>0.83341772151898463</v>
      </c>
      <c r="Q761" s="10">
        <f t="shared" si="106"/>
        <v>0.83341772151898463</v>
      </c>
      <c r="R761" s="10">
        <f t="shared" si="106"/>
        <v>0.83341772151898463</v>
      </c>
      <c r="S761" s="10">
        <f t="shared" si="106"/>
        <v>0.83341772151898463</v>
      </c>
      <c r="T761" s="10">
        <f t="shared" si="106"/>
        <v>0.83341772151898463</v>
      </c>
      <c r="U761" s="10">
        <f t="shared" si="106"/>
        <v>0.83341772151898463</v>
      </c>
      <c r="V761" s="10">
        <f t="shared" si="106"/>
        <v>0.83341772151898463</v>
      </c>
      <c r="W761" s="10">
        <f t="shared" si="106"/>
        <v>0.83341772151898463</v>
      </c>
      <c r="X761" s="10">
        <f t="shared" si="106"/>
        <v>0.83341772151898463</v>
      </c>
      <c r="Y761" s="10">
        <f t="shared" si="106"/>
        <v>0.83341772151898463</v>
      </c>
      <c r="Z761" s="10">
        <f t="shared" si="106"/>
        <v>0.83341772151898463</v>
      </c>
      <c r="AA761" s="10">
        <f t="shared" si="106"/>
        <v>0.83341772151898463</v>
      </c>
      <c r="AB761" s="10">
        <f t="shared" si="106"/>
        <v>0.83341772151898463</v>
      </c>
      <c r="AC761" s="10">
        <f t="shared" si="106"/>
        <v>0.83341772151898463</v>
      </c>
    </row>
    <row r="762" spans="1:29" x14ac:dyDescent="0.25">
      <c r="A762" s="2">
        <v>761</v>
      </c>
      <c r="B762" s="3">
        <v>44658</v>
      </c>
      <c r="C762" s="10">
        <f t="shared" si="100"/>
        <v>0.83351898734176944</v>
      </c>
      <c r="D762" s="10">
        <f t="shared" si="101"/>
        <v>0.83351898734176944</v>
      </c>
      <c r="E762" s="10">
        <f t="shared" si="106"/>
        <v>0.83351898734176944</v>
      </c>
      <c r="F762" s="10">
        <f t="shared" si="106"/>
        <v>0.83351898734176944</v>
      </c>
      <c r="G762" s="10">
        <f t="shared" si="106"/>
        <v>0.83351898734176944</v>
      </c>
      <c r="H762" s="10">
        <f t="shared" si="106"/>
        <v>0.83351898734176944</v>
      </c>
      <c r="I762" s="10">
        <f t="shared" si="106"/>
        <v>0.83351898734176944</v>
      </c>
      <c r="J762" s="10">
        <f t="shared" si="106"/>
        <v>0.83351898734176944</v>
      </c>
      <c r="K762" s="10">
        <f t="shared" si="106"/>
        <v>0.83351898734176944</v>
      </c>
      <c r="L762" s="10">
        <f t="shared" si="106"/>
        <v>0.83351898734176944</v>
      </c>
      <c r="M762" s="10">
        <f t="shared" si="106"/>
        <v>0.83351898734176944</v>
      </c>
      <c r="N762" s="10">
        <f t="shared" si="106"/>
        <v>0.83351898734176944</v>
      </c>
      <c r="O762" s="10">
        <f t="shared" si="106"/>
        <v>0.83351898734176944</v>
      </c>
      <c r="P762" s="10">
        <f t="shared" si="106"/>
        <v>0.83351898734176944</v>
      </c>
      <c r="Q762" s="10">
        <f t="shared" si="106"/>
        <v>0.83351898734176944</v>
      </c>
      <c r="R762" s="10">
        <f t="shared" si="106"/>
        <v>0.83351898734176944</v>
      </c>
      <c r="S762" s="10">
        <f t="shared" si="106"/>
        <v>0.83351898734176944</v>
      </c>
      <c r="T762" s="10">
        <f t="shared" si="106"/>
        <v>0.83351898734176944</v>
      </c>
      <c r="U762" s="10">
        <f t="shared" si="106"/>
        <v>0.83351898734176944</v>
      </c>
      <c r="V762" s="10">
        <f t="shared" si="106"/>
        <v>0.83351898734176944</v>
      </c>
      <c r="W762" s="10">
        <f t="shared" si="106"/>
        <v>0.83351898734176944</v>
      </c>
      <c r="X762" s="10">
        <f t="shared" si="106"/>
        <v>0.83351898734176944</v>
      </c>
      <c r="Y762" s="10">
        <f t="shared" si="106"/>
        <v>0.83351898734176944</v>
      </c>
      <c r="Z762" s="10">
        <f t="shared" si="106"/>
        <v>0.83351898734176944</v>
      </c>
      <c r="AA762" s="10">
        <f t="shared" si="106"/>
        <v>0.83351898734176944</v>
      </c>
      <c r="AB762" s="10">
        <f t="shared" si="106"/>
        <v>0.83351898734176944</v>
      </c>
      <c r="AC762" s="10">
        <f t="shared" si="106"/>
        <v>0.83351898734176944</v>
      </c>
    </row>
    <row r="763" spans="1:29" x14ac:dyDescent="0.25">
      <c r="A763" s="2">
        <v>762</v>
      </c>
      <c r="B763" s="3">
        <v>44659</v>
      </c>
      <c r="C763" s="10">
        <f t="shared" si="100"/>
        <v>0.83362025316455424</v>
      </c>
      <c r="D763" s="10">
        <f t="shared" si="101"/>
        <v>0.83362025316455424</v>
      </c>
      <c r="E763" s="10">
        <f t="shared" si="106"/>
        <v>0.83362025316455424</v>
      </c>
      <c r="F763" s="10">
        <f t="shared" si="106"/>
        <v>0.83362025316455424</v>
      </c>
      <c r="G763" s="10">
        <f t="shared" si="106"/>
        <v>0.83362025316455424</v>
      </c>
      <c r="H763" s="10">
        <f t="shared" si="106"/>
        <v>0.83362025316455424</v>
      </c>
      <c r="I763" s="10">
        <f t="shared" si="106"/>
        <v>0.83362025316455424</v>
      </c>
      <c r="J763" s="10">
        <f t="shared" si="106"/>
        <v>0.83362025316455424</v>
      </c>
      <c r="K763" s="10">
        <f t="shared" si="106"/>
        <v>0.83362025316455424</v>
      </c>
      <c r="L763" s="10">
        <f t="shared" si="106"/>
        <v>0.83362025316455424</v>
      </c>
      <c r="M763" s="10">
        <f t="shared" si="106"/>
        <v>0.83362025316455424</v>
      </c>
      <c r="N763" s="10">
        <f t="shared" si="106"/>
        <v>0.83362025316455424</v>
      </c>
      <c r="O763" s="10">
        <f t="shared" si="106"/>
        <v>0.83362025316455424</v>
      </c>
      <c r="P763" s="10">
        <f t="shared" si="106"/>
        <v>0.83362025316455424</v>
      </c>
      <c r="Q763" s="10">
        <f t="shared" si="106"/>
        <v>0.83362025316455424</v>
      </c>
      <c r="R763" s="10">
        <f t="shared" si="106"/>
        <v>0.83362025316455424</v>
      </c>
      <c r="S763" s="10">
        <f t="shared" si="106"/>
        <v>0.83362025316455424</v>
      </c>
      <c r="T763" s="10">
        <f t="shared" si="106"/>
        <v>0.83362025316455424</v>
      </c>
      <c r="U763" s="10">
        <f t="shared" si="106"/>
        <v>0.83362025316455424</v>
      </c>
      <c r="V763" s="10">
        <f t="shared" si="106"/>
        <v>0.83362025316455424</v>
      </c>
      <c r="W763" s="10">
        <f t="shared" si="106"/>
        <v>0.83362025316455424</v>
      </c>
      <c r="X763" s="10">
        <f t="shared" si="106"/>
        <v>0.83362025316455424</v>
      </c>
      <c r="Y763" s="10">
        <f t="shared" si="106"/>
        <v>0.83362025316455424</v>
      </c>
      <c r="Z763" s="10">
        <f t="shared" si="106"/>
        <v>0.83362025316455424</v>
      </c>
      <c r="AA763" s="10">
        <f t="shared" si="106"/>
        <v>0.83362025316455424</v>
      </c>
      <c r="AB763" s="10">
        <f t="shared" si="106"/>
        <v>0.83362025316455424</v>
      </c>
      <c r="AC763" s="10">
        <f t="shared" si="106"/>
        <v>0.83362025316455424</v>
      </c>
    </row>
    <row r="764" spans="1:29" x14ac:dyDescent="0.25">
      <c r="A764" s="2">
        <v>763</v>
      </c>
      <c r="B764" s="3">
        <v>44660</v>
      </c>
      <c r="C764" s="10">
        <f t="shared" si="100"/>
        <v>0.83372151898733904</v>
      </c>
      <c r="D764" s="10">
        <f t="shared" si="101"/>
        <v>0.83372151898733904</v>
      </c>
      <c r="E764" s="10">
        <f t="shared" si="106"/>
        <v>0.83372151898733904</v>
      </c>
      <c r="F764" s="10">
        <f t="shared" si="106"/>
        <v>0.83372151898733904</v>
      </c>
      <c r="G764" s="10">
        <f t="shared" si="106"/>
        <v>0.83372151898733904</v>
      </c>
      <c r="H764" s="10">
        <f t="shared" si="106"/>
        <v>0.83372151898733904</v>
      </c>
      <c r="I764" s="10">
        <f t="shared" si="106"/>
        <v>0.83372151898733904</v>
      </c>
      <c r="J764" s="10">
        <f t="shared" si="106"/>
        <v>0.83372151898733904</v>
      </c>
      <c r="K764" s="10">
        <f t="shared" si="106"/>
        <v>0.83372151898733904</v>
      </c>
      <c r="L764" s="10">
        <f t="shared" si="106"/>
        <v>0.83372151898733904</v>
      </c>
      <c r="M764" s="10">
        <f t="shared" si="106"/>
        <v>0.83372151898733904</v>
      </c>
      <c r="N764" s="10">
        <f t="shared" si="106"/>
        <v>0.83372151898733904</v>
      </c>
      <c r="O764" s="10">
        <f t="shared" si="106"/>
        <v>0.83372151898733904</v>
      </c>
      <c r="P764" s="10">
        <f t="shared" si="106"/>
        <v>0.83372151898733904</v>
      </c>
      <c r="Q764" s="10">
        <f t="shared" si="106"/>
        <v>0.83372151898733904</v>
      </c>
      <c r="R764" s="10">
        <f t="shared" si="106"/>
        <v>0.83372151898733904</v>
      </c>
      <c r="S764" s="10">
        <f t="shared" si="106"/>
        <v>0.83372151898733904</v>
      </c>
      <c r="T764" s="10">
        <f t="shared" si="106"/>
        <v>0.83372151898733904</v>
      </c>
      <c r="U764" s="10">
        <f t="shared" si="106"/>
        <v>0.83372151898733904</v>
      </c>
      <c r="V764" s="10">
        <f t="shared" si="106"/>
        <v>0.83372151898733904</v>
      </c>
      <c r="W764" s="10">
        <f t="shared" si="106"/>
        <v>0.83372151898733904</v>
      </c>
      <c r="X764" s="10">
        <f t="shared" si="106"/>
        <v>0.83372151898733904</v>
      </c>
      <c r="Y764" s="10">
        <f t="shared" ref="E764:AC775" si="107">X764</f>
        <v>0.83372151898733904</v>
      </c>
      <c r="Z764" s="10">
        <f t="shared" si="107"/>
        <v>0.83372151898733904</v>
      </c>
      <c r="AA764" s="10">
        <f t="shared" si="107"/>
        <v>0.83372151898733904</v>
      </c>
      <c r="AB764" s="10">
        <f t="shared" si="107"/>
        <v>0.83372151898733904</v>
      </c>
      <c r="AC764" s="10">
        <f t="shared" si="107"/>
        <v>0.83372151898733904</v>
      </c>
    </row>
    <row r="765" spans="1:29" x14ac:dyDescent="0.25">
      <c r="A765" s="2">
        <v>764</v>
      </c>
      <c r="B765" s="3">
        <v>44661</v>
      </c>
      <c r="C765" s="10">
        <f t="shared" si="100"/>
        <v>0.83382278481012384</v>
      </c>
      <c r="D765" s="10">
        <f t="shared" si="101"/>
        <v>0.83382278481012384</v>
      </c>
      <c r="E765" s="10">
        <f t="shared" si="107"/>
        <v>0.83382278481012384</v>
      </c>
      <c r="F765" s="10">
        <f t="shared" si="107"/>
        <v>0.83382278481012384</v>
      </c>
      <c r="G765" s="10">
        <f t="shared" si="107"/>
        <v>0.83382278481012384</v>
      </c>
      <c r="H765" s="10">
        <f t="shared" si="107"/>
        <v>0.83382278481012384</v>
      </c>
      <c r="I765" s="10">
        <f t="shared" si="107"/>
        <v>0.83382278481012384</v>
      </c>
      <c r="J765" s="10">
        <f t="shared" si="107"/>
        <v>0.83382278481012384</v>
      </c>
      <c r="K765" s="10">
        <f t="shared" si="107"/>
        <v>0.83382278481012384</v>
      </c>
      <c r="L765" s="10">
        <f t="shared" si="107"/>
        <v>0.83382278481012384</v>
      </c>
      <c r="M765" s="10">
        <f t="shared" si="107"/>
        <v>0.83382278481012384</v>
      </c>
      <c r="N765" s="10">
        <f t="shared" si="107"/>
        <v>0.83382278481012384</v>
      </c>
      <c r="O765" s="10">
        <f t="shared" si="107"/>
        <v>0.83382278481012384</v>
      </c>
      <c r="P765" s="10">
        <f t="shared" si="107"/>
        <v>0.83382278481012384</v>
      </c>
      <c r="Q765" s="10">
        <f t="shared" si="107"/>
        <v>0.83382278481012384</v>
      </c>
      <c r="R765" s="10">
        <f t="shared" si="107"/>
        <v>0.83382278481012384</v>
      </c>
      <c r="S765" s="10">
        <f t="shared" si="107"/>
        <v>0.83382278481012384</v>
      </c>
      <c r="T765" s="10">
        <f t="shared" si="107"/>
        <v>0.83382278481012384</v>
      </c>
      <c r="U765" s="10">
        <f t="shared" si="107"/>
        <v>0.83382278481012384</v>
      </c>
      <c r="V765" s="10">
        <f t="shared" si="107"/>
        <v>0.83382278481012384</v>
      </c>
      <c r="W765" s="10">
        <f t="shared" si="107"/>
        <v>0.83382278481012384</v>
      </c>
      <c r="X765" s="10">
        <f t="shared" si="107"/>
        <v>0.83382278481012384</v>
      </c>
      <c r="Y765" s="10">
        <f t="shared" si="107"/>
        <v>0.83382278481012384</v>
      </c>
      <c r="Z765" s="10">
        <f t="shared" si="107"/>
        <v>0.83382278481012384</v>
      </c>
      <c r="AA765" s="10">
        <f t="shared" si="107"/>
        <v>0.83382278481012384</v>
      </c>
      <c r="AB765" s="10">
        <f t="shared" si="107"/>
        <v>0.83382278481012384</v>
      </c>
      <c r="AC765" s="10">
        <f t="shared" si="107"/>
        <v>0.83382278481012384</v>
      </c>
    </row>
    <row r="766" spans="1:29" x14ac:dyDescent="0.25">
      <c r="A766" s="2">
        <v>765</v>
      </c>
      <c r="B766" s="3">
        <v>44662</v>
      </c>
      <c r="C766" s="10">
        <f t="shared" si="100"/>
        <v>0.83392405063290864</v>
      </c>
      <c r="D766" s="10">
        <f t="shared" si="101"/>
        <v>0.83392405063290864</v>
      </c>
      <c r="E766" s="10">
        <f t="shared" si="107"/>
        <v>0.83392405063290864</v>
      </c>
      <c r="F766" s="10">
        <f t="shared" si="107"/>
        <v>0.83392405063290864</v>
      </c>
      <c r="G766" s="10">
        <f t="shared" si="107"/>
        <v>0.83392405063290864</v>
      </c>
      <c r="H766" s="10">
        <f t="shared" si="107"/>
        <v>0.83392405063290864</v>
      </c>
      <c r="I766" s="10">
        <f t="shared" si="107"/>
        <v>0.83392405063290864</v>
      </c>
      <c r="J766" s="10">
        <f t="shared" si="107"/>
        <v>0.83392405063290864</v>
      </c>
      <c r="K766" s="10">
        <f t="shared" si="107"/>
        <v>0.83392405063290864</v>
      </c>
      <c r="L766" s="10">
        <f t="shared" si="107"/>
        <v>0.83392405063290864</v>
      </c>
      <c r="M766" s="10">
        <f t="shared" si="107"/>
        <v>0.83392405063290864</v>
      </c>
      <c r="N766" s="10">
        <f t="shared" si="107"/>
        <v>0.83392405063290864</v>
      </c>
      <c r="O766" s="10">
        <f t="shared" si="107"/>
        <v>0.83392405063290864</v>
      </c>
      <c r="P766" s="10">
        <f t="shared" si="107"/>
        <v>0.83392405063290864</v>
      </c>
      <c r="Q766" s="10">
        <f t="shared" si="107"/>
        <v>0.83392405063290864</v>
      </c>
      <c r="R766" s="10">
        <f t="shared" si="107"/>
        <v>0.83392405063290864</v>
      </c>
      <c r="S766" s="10">
        <f t="shared" si="107"/>
        <v>0.83392405063290864</v>
      </c>
      <c r="T766" s="10">
        <f t="shared" si="107"/>
        <v>0.83392405063290864</v>
      </c>
      <c r="U766" s="10">
        <f t="shared" si="107"/>
        <v>0.83392405063290864</v>
      </c>
      <c r="V766" s="10">
        <f t="shared" si="107"/>
        <v>0.83392405063290864</v>
      </c>
      <c r="W766" s="10">
        <f t="shared" si="107"/>
        <v>0.83392405063290864</v>
      </c>
      <c r="X766" s="10">
        <f t="shared" si="107"/>
        <v>0.83392405063290864</v>
      </c>
      <c r="Y766" s="10">
        <f t="shared" si="107"/>
        <v>0.83392405063290864</v>
      </c>
      <c r="Z766" s="10">
        <f t="shared" si="107"/>
        <v>0.83392405063290864</v>
      </c>
      <c r="AA766" s="10">
        <f t="shared" si="107"/>
        <v>0.83392405063290864</v>
      </c>
      <c r="AB766" s="10">
        <f t="shared" si="107"/>
        <v>0.83392405063290864</v>
      </c>
      <c r="AC766" s="10">
        <f t="shared" si="107"/>
        <v>0.83392405063290864</v>
      </c>
    </row>
    <row r="767" spans="1:29" x14ac:dyDescent="0.25">
      <c r="A767" s="2">
        <v>766</v>
      </c>
      <c r="B767" s="3">
        <v>44663</v>
      </c>
      <c r="C767" s="10">
        <f t="shared" si="100"/>
        <v>0.83402531645569344</v>
      </c>
      <c r="D767" s="10">
        <f t="shared" si="101"/>
        <v>0.83402531645569344</v>
      </c>
      <c r="E767" s="10">
        <f t="shared" si="107"/>
        <v>0.83402531645569344</v>
      </c>
      <c r="F767" s="10">
        <f t="shared" si="107"/>
        <v>0.83402531645569344</v>
      </c>
      <c r="G767" s="10">
        <f t="shared" si="107"/>
        <v>0.83402531645569344</v>
      </c>
      <c r="H767" s="10">
        <f t="shared" si="107"/>
        <v>0.83402531645569344</v>
      </c>
      <c r="I767" s="10">
        <f t="shared" si="107"/>
        <v>0.83402531645569344</v>
      </c>
      <c r="J767" s="10">
        <f t="shared" si="107"/>
        <v>0.83402531645569344</v>
      </c>
      <c r="K767" s="10">
        <f t="shared" si="107"/>
        <v>0.83402531645569344</v>
      </c>
      <c r="L767" s="10">
        <f t="shared" si="107"/>
        <v>0.83402531645569344</v>
      </c>
      <c r="M767" s="10">
        <f t="shared" si="107"/>
        <v>0.83402531645569344</v>
      </c>
      <c r="N767" s="10">
        <f t="shared" si="107"/>
        <v>0.83402531645569344</v>
      </c>
      <c r="O767" s="10">
        <f t="shared" si="107"/>
        <v>0.83402531645569344</v>
      </c>
      <c r="P767" s="10">
        <f t="shared" si="107"/>
        <v>0.83402531645569344</v>
      </c>
      <c r="Q767" s="10">
        <f t="shared" si="107"/>
        <v>0.83402531645569344</v>
      </c>
      <c r="R767" s="10">
        <f t="shared" si="107"/>
        <v>0.83402531645569344</v>
      </c>
      <c r="S767" s="10">
        <f t="shared" si="107"/>
        <v>0.83402531645569344</v>
      </c>
      <c r="T767" s="10">
        <f t="shared" si="107"/>
        <v>0.83402531645569344</v>
      </c>
      <c r="U767" s="10">
        <f t="shared" si="107"/>
        <v>0.83402531645569344</v>
      </c>
      <c r="V767" s="10">
        <f t="shared" si="107"/>
        <v>0.83402531645569344</v>
      </c>
      <c r="W767" s="10">
        <f t="shared" si="107"/>
        <v>0.83402531645569344</v>
      </c>
      <c r="X767" s="10">
        <f t="shared" si="107"/>
        <v>0.83402531645569344</v>
      </c>
      <c r="Y767" s="10">
        <f t="shared" si="107"/>
        <v>0.83402531645569344</v>
      </c>
      <c r="Z767" s="10">
        <f t="shared" si="107"/>
        <v>0.83402531645569344</v>
      </c>
      <c r="AA767" s="10">
        <f t="shared" si="107"/>
        <v>0.83402531645569344</v>
      </c>
      <c r="AB767" s="10">
        <f t="shared" si="107"/>
        <v>0.83402531645569344</v>
      </c>
      <c r="AC767" s="10">
        <f t="shared" si="107"/>
        <v>0.83402531645569344</v>
      </c>
    </row>
    <row r="768" spans="1:29" x14ac:dyDescent="0.25">
      <c r="A768" s="2">
        <v>767</v>
      </c>
      <c r="B768" s="3">
        <v>44664</v>
      </c>
      <c r="C768" s="10">
        <f t="shared" si="100"/>
        <v>0.83412658227847825</v>
      </c>
      <c r="D768" s="10">
        <f t="shared" si="101"/>
        <v>0.83412658227847825</v>
      </c>
      <c r="E768" s="10">
        <f t="shared" si="107"/>
        <v>0.83412658227847825</v>
      </c>
      <c r="F768" s="10">
        <f t="shared" si="107"/>
        <v>0.83412658227847825</v>
      </c>
      <c r="G768" s="10">
        <f t="shared" si="107"/>
        <v>0.83412658227847825</v>
      </c>
      <c r="H768" s="10">
        <f t="shared" si="107"/>
        <v>0.83412658227847825</v>
      </c>
      <c r="I768" s="10">
        <f t="shared" si="107"/>
        <v>0.83412658227847825</v>
      </c>
      <c r="J768" s="10">
        <f t="shared" si="107"/>
        <v>0.83412658227847825</v>
      </c>
      <c r="K768" s="10">
        <f t="shared" si="107"/>
        <v>0.83412658227847825</v>
      </c>
      <c r="L768" s="10">
        <f t="shared" si="107"/>
        <v>0.83412658227847825</v>
      </c>
      <c r="M768" s="10">
        <f t="shared" si="107"/>
        <v>0.83412658227847825</v>
      </c>
      <c r="N768" s="10">
        <f t="shared" si="107"/>
        <v>0.83412658227847825</v>
      </c>
      <c r="O768" s="10">
        <f t="shared" si="107"/>
        <v>0.83412658227847825</v>
      </c>
      <c r="P768" s="10">
        <f t="shared" si="107"/>
        <v>0.83412658227847825</v>
      </c>
      <c r="Q768" s="10">
        <f t="shared" si="107"/>
        <v>0.83412658227847825</v>
      </c>
      <c r="R768" s="10">
        <f t="shared" si="107"/>
        <v>0.83412658227847825</v>
      </c>
      <c r="S768" s="10">
        <f t="shared" si="107"/>
        <v>0.83412658227847825</v>
      </c>
      <c r="T768" s="10">
        <f t="shared" si="107"/>
        <v>0.83412658227847825</v>
      </c>
      <c r="U768" s="10">
        <f t="shared" si="107"/>
        <v>0.83412658227847825</v>
      </c>
      <c r="V768" s="10">
        <f t="shared" si="107"/>
        <v>0.83412658227847825</v>
      </c>
      <c r="W768" s="10">
        <f t="shared" si="107"/>
        <v>0.83412658227847825</v>
      </c>
      <c r="X768" s="10">
        <f t="shared" si="107"/>
        <v>0.83412658227847825</v>
      </c>
      <c r="Y768" s="10">
        <f t="shared" si="107"/>
        <v>0.83412658227847825</v>
      </c>
      <c r="Z768" s="10">
        <f t="shared" si="107"/>
        <v>0.83412658227847825</v>
      </c>
      <c r="AA768" s="10">
        <f t="shared" si="107"/>
        <v>0.83412658227847825</v>
      </c>
      <c r="AB768" s="10">
        <f t="shared" si="107"/>
        <v>0.83412658227847825</v>
      </c>
      <c r="AC768" s="10">
        <f t="shared" si="107"/>
        <v>0.83412658227847825</v>
      </c>
    </row>
    <row r="769" spans="1:29" x14ac:dyDescent="0.25">
      <c r="A769" s="2">
        <v>768</v>
      </c>
      <c r="B769" s="3">
        <v>44665</v>
      </c>
      <c r="C769" s="10">
        <f t="shared" si="100"/>
        <v>0.83422784810126305</v>
      </c>
      <c r="D769" s="10">
        <f t="shared" si="101"/>
        <v>0.83422784810126305</v>
      </c>
      <c r="E769" s="10">
        <f t="shared" si="107"/>
        <v>0.83422784810126305</v>
      </c>
      <c r="F769" s="10">
        <f t="shared" si="107"/>
        <v>0.83422784810126305</v>
      </c>
      <c r="G769" s="10">
        <f t="shared" si="107"/>
        <v>0.83422784810126305</v>
      </c>
      <c r="H769" s="10">
        <f t="shared" si="107"/>
        <v>0.83422784810126305</v>
      </c>
      <c r="I769" s="10">
        <f t="shared" si="107"/>
        <v>0.83422784810126305</v>
      </c>
      <c r="J769" s="10">
        <f t="shared" si="107"/>
        <v>0.83422784810126305</v>
      </c>
      <c r="K769" s="10">
        <f t="shared" si="107"/>
        <v>0.83422784810126305</v>
      </c>
      <c r="L769" s="10">
        <f t="shared" si="107"/>
        <v>0.83422784810126305</v>
      </c>
      <c r="M769" s="10">
        <f t="shared" si="107"/>
        <v>0.83422784810126305</v>
      </c>
      <c r="N769" s="10">
        <f t="shared" si="107"/>
        <v>0.83422784810126305</v>
      </c>
      <c r="O769" s="10">
        <f t="shared" si="107"/>
        <v>0.83422784810126305</v>
      </c>
      <c r="P769" s="10">
        <f t="shared" si="107"/>
        <v>0.83422784810126305</v>
      </c>
      <c r="Q769" s="10">
        <f t="shared" si="107"/>
        <v>0.83422784810126305</v>
      </c>
      <c r="R769" s="10">
        <f t="shared" si="107"/>
        <v>0.83422784810126305</v>
      </c>
      <c r="S769" s="10">
        <f t="shared" si="107"/>
        <v>0.83422784810126305</v>
      </c>
      <c r="T769" s="10">
        <f t="shared" si="107"/>
        <v>0.83422784810126305</v>
      </c>
      <c r="U769" s="10">
        <f t="shared" si="107"/>
        <v>0.83422784810126305</v>
      </c>
      <c r="V769" s="10">
        <f t="shared" si="107"/>
        <v>0.83422784810126305</v>
      </c>
      <c r="W769" s="10">
        <f t="shared" si="107"/>
        <v>0.83422784810126305</v>
      </c>
      <c r="X769" s="10">
        <f t="shared" si="107"/>
        <v>0.83422784810126305</v>
      </c>
      <c r="Y769" s="10">
        <f t="shared" si="107"/>
        <v>0.83422784810126305</v>
      </c>
      <c r="Z769" s="10">
        <f t="shared" si="107"/>
        <v>0.83422784810126305</v>
      </c>
      <c r="AA769" s="10">
        <f t="shared" si="107"/>
        <v>0.83422784810126305</v>
      </c>
      <c r="AB769" s="10">
        <f t="shared" si="107"/>
        <v>0.83422784810126305</v>
      </c>
      <c r="AC769" s="10">
        <f t="shared" si="107"/>
        <v>0.83422784810126305</v>
      </c>
    </row>
    <row r="770" spans="1:29" x14ac:dyDescent="0.25">
      <c r="A770" s="2">
        <v>769</v>
      </c>
      <c r="B770" s="3">
        <v>44666</v>
      </c>
      <c r="C770" s="10">
        <f t="shared" ref="C770:C826" si="108">IF(B770&lt;Vac_Ini_Real-AntVacina,0,
IF(B770=Vac_Ini_Real-AntVacina+Dias1,Target1,
IF(B770=MAX(B:B),Target2,
IF(B770&lt;Vac_Ini_Real-AntVacina+Dias1,C769+(Target1-C769)/(Vac_Ini_Real-AntVacina+Dias1 - B770+1),
C769+(Target2-C769)/(MAX(B:B) - B770+1)
))))</f>
        <v>0.83432911392404796</v>
      </c>
      <c r="D770" s="10">
        <f t="shared" si="101"/>
        <v>0.83432911392404796</v>
      </c>
      <c r="E770" s="10">
        <f t="shared" si="107"/>
        <v>0.83432911392404796</v>
      </c>
      <c r="F770" s="10">
        <f t="shared" si="107"/>
        <v>0.83432911392404796</v>
      </c>
      <c r="G770" s="10">
        <f t="shared" si="107"/>
        <v>0.83432911392404796</v>
      </c>
      <c r="H770" s="10">
        <f t="shared" si="107"/>
        <v>0.83432911392404796</v>
      </c>
      <c r="I770" s="10">
        <f t="shared" si="107"/>
        <v>0.83432911392404796</v>
      </c>
      <c r="J770" s="10">
        <f t="shared" si="107"/>
        <v>0.83432911392404796</v>
      </c>
      <c r="K770" s="10">
        <f t="shared" si="107"/>
        <v>0.83432911392404796</v>
      </c>
      <c r="L770" s="10">
        <f t="shared" si="107"/>
        <v>0.83432911392404796</v>
      </c>
      <c r="M770" s="10">
        <f t="shared" si="107"/>
        <v>0.83432911392404796</v>
      </c>
      <c r="N770" s="10">
        <f t="shared" si="107"/>
        <v>0.83432911392404796</v>
      </c>
      <c r="O770" s="10">
        <f t="shared" si="107"/>
        <v>0.83432911392404796</v>
      </c>
      <c r="P770" s="10">
        <f t="shared" si="107"/>
        <v>0.83432911392404796</v>
      </c>
      <c r="Q770" s="10">
        <f t="shared" si="107"/>
        <v>0.83432911392404796</v>
      </c>
      <c r="R770" s="10">
        <f t="shared" si="107"/>
        <v>0.83432911392404796</v>
      </c>
      <c r="S770" s="10">
        <f t="shared" si="107"/>
        <v>0.83432911392404796</v>
      </c>
      <c r="T770" s="10">
        <f t="shared" si="107"/>
        <v>0.83432911392404796</v>
      </c>
      <c r="U770" s="10">
        <f t="shared" si="107"/>
        <v>0.83432911392404796</v>
      </c>
      <c r="V770" s="10">
        <f t="shared" si="107"/>
        <v>0.83432911392404796</v>
      </c>
      <c r="W770" s="10">
        <f t="shared" si="107"/>
        <v>0.83432911392404796</v>
      </c>
      <c r="X770" s="10">
        <f t="shared" si="107"/>
        <v>0.83432911392404796</v>
      </c>
      <c r="Y770" s="10">
        <f t="shared" si="107"/>
        <v>0.83432911392404796</v>
      </c>
      <c r="Z770" s="10">
        <f t="shared" si="107"/>
        <v>0.83432911392404796</v>
      </c>
      <c r="AA770" s="10">
        <f t="shared" si="107"/>
        <v>0.83432911392404796</v>
      </c>
      <c r="AB770" s="10">
        <f t="shared" si="107"/>
        <v>0.83432911392404796</v>
      </c>
      <c r="AC770" s="10">
        <f t="shared" si="107"/>
        <v>0.83432911392404796</v>
      </c>
    </row>
    <row r="771" spans="1:29" x14ac:dyDescent="0.25">
      <c r="A771" s="2">
        <v>770</v>
      </c>
      <c r="B771" s="3">
        <v>44667</v>
      </c>
      <c r="C771" s="10">
        <f t="shared" si="108"/>
        <v>0.83443037974683287</v>
      </c>
      <c r="D771" s="10">
        <f t="shared" ref="D771:S826" si="109">C771</f>
        <v>0.83443037974683287</v>
      </c>
      <c r="E771" s="10">
        <f t="shared" si="109"/>
        <v>0.83443037974683287</v>
      </c>
      <c r="F771" s="10">
        <f t="shared" si="109"/>
        <v>0.83443037974683287</v>
      </c>
      <c r="G771" s="10">
        <f t="shared" si="109"/>
        <v>0.83443037974683287</v>
      </c>
      <c r="H771" s="10">
        <f t="shared" si="109"/>
        <v>0.83443037974683287</v>
      </c>
      <c r="I771" s="10">
        <f t="shared" si="109"/>
        <v>0.83443037974683287</v>
      </c>
      <c r="J771" s="10">
        <f t="shared" si="109"/>
        <v>0.83443037974683287</v>
      </c>
      <c r="K771" s="10">
        <f t="shared" si="109"/>
        <v>0.83443037974683287</v>
      </c>
      <c r="L771" s="10">
        <f t="shared" si="109"/>
        <v>0.83443037974683287</v>
      </c>
      <c r="M771" s="10">
        <f t="shared" si="109"/>
        <v>0.83443037974683287</v>
      </c>
      <c r="N771" s="10">
        <f t="shared" si="109"/>
        <v>0.83443037974683287</v>
      </c>
      <c r="O771" s="10">
        <f t="shared" si="109"/>
        <v>0.83443037974683287</v>
      </c>
      <c r="P771" s="10">
        <f t="shared" si="109"/>
        <v>0.83443037974683287</v>
      </c>
      <c r="Q771" s="10">
        <f t="shared" si="109"/>
        <v>0.83443037974683287</v>
      </c>
      <c r="R771" s="10">
        <f t="shared" si="109"/>
        <v>0.83443037974683287</v>
      </c>
      <c r="S771" s="10">
        <f t="shared" si="109"/>
        <v>0.83443037974683287</v>
      </c>
      <c r="T771" s="10">
        <f t="shared" si="107"/>
        <v>0.83443037974683287</v>
      </c>
      <c r="U771" s="10">
        <f t="shared" si="107"/>
        <v>0.83443037974683287</v>
      </c>
      <c r="V771" s="10">
        <f t="shared" si="107"/>
        <v>0.83443037974683287</v>
      </c>
      <c r="W771" s="10">
        <f t="shared" si="107"/>
        <v>0.83443037974683287</v>
      </c>
      <c r="X771" s="10">
        <f t="shared" si="107"/>
        <v>0.83443037974683287</v>
      </c>
      <c r="Y771" s="10">
        <f t="shared" si="107"/>
        <v>0.83443037974683287</v>
      </c>
      <c r="Z771" s="10">
        <f t="shared" si="107"/>
        <v>0.83443037974683287</v>
      </c>
      <c r="AA771" s="10">
        <f t="shared" si="107"/>
        <v>0.83443037974683287</v>
      </c>
      <c r="AB771" s="10">
        <f t="shared" si="107"/>
        <v>0.83443037974683287</v>
      </c>
      <c r="AC771" s="10">
        <f t="shared" si="107"/>
        <v>0.83443037974683287</v>
      </c>
    </row>
    <row r="772" spans="1:29" x14ac:dyDescent="0.25">
      <c r="A772" s="2">
        <v>771</v>
      </c>
      <c r="B772" s="3">
        <v>44668</v>
      </c>
      <c r="C772" s="10">
        <f t="shared" si="108"/>
        <v>0.83453164556961767</v>
      </c>
      <c r="D772" s="10">
        <f t="shared" si="109"/>
        <v>0.83453164556961767</v>
      </c>
      <c r="E772" s="10">
        <f t="shared" si="107"/>
        <v>0.83453164556961767</v>
      </c>
      <c r="F772" s="10">
        <f t="shared" si="107"/>
        <v>0.83453164556961767</v>
      </c>
      <c r="G772" s="10">
        <f t="shared" si="107"/>
        <v>0.83453164556961767</v>
      </c>
      <c r="H772" s="10">
        <f t="shared" si="107"/>
        <v>0.83453164556961767</v>
      </c>
      <c r="I772" s="10">
        <f t="shared" si="107"/>
        <v>0.83453164556961767</v>
      </c>
      <c r="J772" s="10">
        <f t="shared" si="107"/>
        <v>0.83453164556961767</v>
      </c>
      <c r="K772" s="10">
        <f t="shared" si="107"/>
        <v>0.83453164556961767</v>
      </c>
      <c r="L772" s="10">
        <f t="shared" si="107"/>
        <v>0.83453164556961767</v>
      </c>
      <c r="M772" s="10">
        <f t="shared" si="107"/>
        <v>0.83453164556961767</v>
      </c>
      <c r="N772" s="10">
        <f t="shared" si="107"/>
        <v>0.83453164556961767</v>
      </c>
      <c r="O772" s="10">
        <f t="shared" si="107"/>
        <v>0.83453164556961767</v>
      </c>
      <c r="P772" s="10">
        <f t="shared" si="107"/>
        <v>0.83453164556961767</v>
      </c>
      <c r="Q772" s="10">
        <f t="shared" si="107"/>
        <v>0.83453164556961767</v>
      </c>
      <c r="R772" s="10">
        <f t="shared" si="107"/>
        <v>0.83453164556961767</v>
      </c>
      <c r="S772" s="10">
        <f t="shared" si="107"/>
        <v>0.83453164556961767</v>
      </c>
      <c r="T772" s="10">
        <f t="shared" si="107"/>
        <v>0.83453164556961767</v>
      </c>
      <c r="U772" s="10">
        <f t="shared" si="107"/>
        <v>0.83453164556961767</v>
      </c>
      <c r="V772" s="10">
        <f t="shared" si="107"/>
        <v>0.83453164556961767</v>
      </c>
      <c r="W772" s="10">
        <f t="shared" si="107"/>
        <v>0.83453164556961767</v>
      </c>
      <c r="X772" s="10">
        <f t="shared" si="107"/>
        <v>0.83453164556961767</v>
      </c>
      <c r="Y772" s="10">
        <f t="shared" si="107"/>
        <v>0.83453164556961767</v>
      </c>
      <c r="Z772" s="10">
        <f t="shared" si="107"/>
        <v>0.83453164556961767</v>
      </c>
      <c r="AA772" s="10">
        <f t="shared" si="107"/>
        <v>0.83453164556961767</v>
      </c>
      <c r="AB772" s="10">
        <f t="shared" si="107"/>
        <v>0.83453164556961767</v>
      </c>
      <c r="AC772" s="10">
        <f t="shared" si="107"/>
        <v>0.83453164556961767</v>
      </c>
    </row>
    <row r="773" spans="1:29" x14ac:dyDescent="0.25">
      <c r="A773" s="2">
        <v>772</v>
      </c>
      <c r="B773" s="3">
        <v>44669</v>
      </c>
      <c r="C773" s="10">
        <f t="shared" si="108"/>
        <v>0.83463291139240248</v>
      </c>
      <c r="D773" s="10">
        <f t="shared" si="109"/>
        <v>0.83463291139240248</v>
      </c>
      <c r="E773" s="10">
        <f t="shared" si="107"/>
        <v>0.83463291139240248</v>
      </c>
      <c r="F773" s="10">
        <f t="shared" si="107"/>
        <v>0.83463291139240248</v>
      </c>
      <c r="G773" s="10">
        <f t="shared" si="107"/>
        <v>0.83463291139240248</v>
      </c>
      <c r="H773" s="10">
        <f t="shared" si="107"/>
        <v>0.83463291139240248</v>
      </c>
      <c r="I773" s="10">
        <f t="shared" si="107"/>
        <v>0.83463291139240248</v>
      </c>
      <c r="J773" s="10">
        <f t="shared" si="107"/>
        <v>0.83463291139240248</v>
      </c>
      <c r="K773" s="10">
        <f t="shared" si="107"/>
        <v>0.83463291139240248</v>
      </c>
      <c r="L773" s="10">
        <f t="shared" si="107"/>
        <v>0.83463291139240248</v>
      </c>
      <c r="M773" s="10">
        <f t="shared" si="107"/>
        <v>0.83463291139240248</v>
      </c>
      <c r="N773" s="10">
        <f t="shared" si="107"/>
        <v>0.83463291139240248</v>
      </c>
      <c r="O773" s="10">
        <f t="shared" si="107"/>
        <v>0.83463291139240248</v>
      </c>
      <c r="P773" s="10">
        <f t="shared" si="107"/>
        <v>0.83463291139240248</v>
      </c>
      <c r="Q773" s="10">
        <f t="shared" si="107"/>
        <v>0.83463291139240248</v>
      </c>
      <c r="R773" s="10">
        <f t="shared" si="107"/>
        <v>0.83463291139240248</v>
      </c>
      <c r="S773" s="10">
        <f t="shared" si="107"/>
        <v>0.83463291139240248</v>
      </c>
      <c r="T773" s="10">
        <f t="shared" si="107"/>
        <v>0.83463291139240248</v>
      </c>
      <c r="U773" s="10">
        <f t="shared" si="107"/>
        <v>0.83463291139240248</v>
      </c>
      <c r="V773" s="10">
        <f t="shared" si="107"/>
        <v>0.83463291139240248</v>
      </c>
      <c r="W773" s="10">
        <f t="shared" si="107"/>
        <v>0.83463291139240248</v>
      </c>
      <c r="X773" s="10">
        <f t="shared" si="107"/>
        <v>0.83463291139240248</v>
      </c>
      <c r="Y773" s="10">
        <f t="shared" si="107"/>
        <v>0.83463291139240248</v>
      </c>
      <c r="Z773" s="10">
        <f t="shared" si="107"/>
        <v>0.83463291139240248</v>
      </c>
      <c r="AA773" s="10">
        <f t="shared" si="107"/>
        <v>0.83463291139240248</v>
      </c>
      <c r="AB773" s="10">
        <f t="shared" si="107"/>
        <v>0.83463291139240248</v>
      </c>
      <c r="AC773" s="10">
        <f t="shared" si="107"/>
        <v>0.83463291139240248</v>
      </c>
    </row>
    <row r="774" spans="1:29" x14ac:dyDescent="0.25">
      <c r="A774" s="2">
        <v>773</v>
      </c>
      <c r="B774" s="3">
        <v>44670</v>
      </c>
      <c r="C774" s="10">
        <f t="shared" si="108"/>
        <v>0.83473417721518739</v>
      </c>
      <c r="D774" s="10">
        <f t="shared" si="109"/>
        <v>0.83473417721518739</v>
      </c>
      <c r="E774" s="10">
        <f t="shared" si="107"/>
        <v>0.83473417721518739</v>
      </c>
      <c r="F774" s="10">
        <f t="shared" si="107"/>
        <v>0.83473417721518739</v>
      </c>
      <c r="G774" s="10">
        <f t="shared" si="107"/>
        <v>0.83473417721518739</v>
      </c>
      <c r="H774" s="10">
        <f t="shared" si="107"/>
        <v>0.83473417721518739</v>
      </c>
      <c r="I774" s="10">
        <f t="shared" si="107"/>
        <v>0.83473417721518739</v>
      </c>
      <c r="J774" s="10">
        <f t="shared" si="107"/>
        <v>0.83473417721518739</v>
      </c>
      <c r="K774" s="10">
        <f t="shared" si="107"/>
        <v>0.83473417721518739</v>
      </c>
      <c r="L774" s="10">
        <f t="shared" si="107"/>
        <v>0.83473417721518739</v>
      </c>
      <c r="M774" s="10">
        <f t="shared" si="107"/>
        <v>0.83473417721518739</v>
      </c>
      <c r="N774" s="10">
        <f t="shared" si="107"/>
        <v>0.83473417721518739</v>
      </c>
      <c r="O774" s="10">
        <f t="shared" si="107"/>
        <v>0.83473417721518739</v>
      </c>
      <c r="P774" s="10">
        <f t="shared" si="107"/>
        <v>0.83473417721518739</v>
      </c>
      <c r="Q774" s="10">
        <f t="shared" si="107"/>
        <v>0.83473417721518739</v>
      </c>
      <c r="R774" s="10">
        <f t="shared" si="107"/>
        <v>0.83473417721518739</v>
      </c>
      <c r="S774" s="10">
        <f t="shared" si="107"/>
        <v>0.83473417721518739</v>
      </c>
      <c r="T774" s="10">
        <f t="shared" si="107"/>
        <v>0.83473417721518739</v>
      </c>
      <c r="U774" s="10">
        <f t="shared" si="107"/>
        <v>0.83473417721518739</v>
      </c>
      <c r="V774" s="10">
        <f t="shared" si="107"/>
        <v>0.83473417721518739</v>
      </c>
      <c r="W774" s="10">
        <f t="shared" si="107"/>
        <v>0.83473417721518739</v>
      </c>
      <c r="X774" s="10">
        <f t="shared" si="107"/>
        <v>0.83473417721518739</v>
      </c>
      <c r="Y774" s="10">
        <f t="shared" si="107"/>
        <v>0.83473417721518739</v>
      </c>
      <c r="Z774" s="10">
        <f t="shared" si="107"/>
        <v>0.83473417721518739</v>
      </c>
      <c r="AA774" s="10">
        <f t="shared" si="107"/>
        <v>0.83473417721518739</v>
      </c>
      <c r="AB774" s="10">
        <f t="shared" si="107"/>
        <v>0.83473417721518739</v>
      </c>
      <c r="AC774" s="10">
        <f t="shared" si="107"/>
        <v>0.83473417721518739</v>
      </c>
    </row>
    <row r="775" spans="1:29" x14ac:dyDescent="0.25">
      <c r="A775" s="2">
        <v>774</v>
      </c>
      <c r="B775" s="3">
        <v>44671</v>
      </c>
      <c r="C775" s="10">
        <f t="shared" si="108"/>
        <v>0.8348354430379723</v>
      </c>
      <c r="D775" s="10">
        <f t="shared" si="109"/>
        <v>0.8348354430379723</v>
      </c>
      <c r="E775" s="10">
        <f t="shared" si="107"/>
        <v>0.8348354430379723</v>
      </c>
      <c r="F775" s="10">
        <f t="shared" si="107"/>
        <v>0.8348354430379723</v>
      </c>
      <c r="G775" s="10">
        <f t="shared" si="107"/>
        <v>0.8348354430379723</v>
      </c>
      <c r="H775" s="10">
        <f t="shared" si="107"/>
        <v>0.8348354430379723</v>
      </c>
      <c r="I775" s="10">
        <f t="shared" si="107"/>
        <v>0.8348354430379723</v>
      </c>
      <c r="J775" s="10">
        <f t="shared" si="107"/>
        <v>0.8348354430379723</v>
      </c>
      <c r="K775" s="10">
        <f t="shared" si="107"/>
        <v>0.8348354430379723</v>
      </c>
      <c r="L775" s="10">
        <f t="shared" si="107"/>
        <v>0.8348354430379723</v>
      </c>
      <c r="M775" s="10">
        <f t="shared" si="107"/>
        <v>0.8348354430379723</v>
      </c>
      <c r="N775" s="10">
        <f t="shared" si="107"/>
        <v>0.8348354430379723</v>
      </c>
      <c r="O775" s="10">
        <f t="shared" si="107"/>
        <v>0.8348354430379723</v>
      </c>
      <c r="P775" s="10">
        <f t="shared" si="107"/>
        <v>0.8348354430379723</v>
      </c>
      <c r="Q775" s="10">
        <f t="shared" si="107"/>
        <v>0.8348354430379723</v>
      </c>
      <c r="R775" s="10">
        <f t="shared" si="107"/>
        <v>0.8348354430379723</v>
      </c>
      <c r="S775" s="10">
        <f t="shared" si="107"/>
        <v>0.8348354430379723</v>
      </c>
      <c r="T775" s="10">
        <f t="shared" ref="E775:AC785" si="110">S775</f>
        <v>0.8348354430379723</v>
      </c>
      <c r="U775" s="10">
        <f t="shared" si="110"/>
        <v>0.8348354430379723</v>
      </c>
      <c r="V775" s="10">
        <f t="shared" si="110"/>
        <v>0.8348354430379723</v>
      </c>
      <c r="W775" s="10">
        <f t="shared" si="110"/>
        <v>0.8348354430379723</v>
      </c>
      <c r="X775" s="10">
        <f t="shared" si="110"/>
        <v>0.8348354430379723</v>
      </c>
      <c r="Y775" s="10">
        <f t="shared" si="110"/>
        <v>0.8348354430379723</v>
      </c>
      <c r="Z775" s="10">
        <f t="shared" si="110"/>
        <v>0.8348354430379723</v>
      </c>
      <c r="AA775" s="10">
        <f t="shared" si="110"/>
        <v>0.8348354430379723</v>
      </c>
      <c r="AB775" s="10">
        <f t="shared" si="110"/>
        <v>0.8348354430379723</v>
      </c>
      <c r="AC775" s="10">
        <f t="shared" si="110"/>
        <v>0.8348354430379723</v>
      </c>
    </row>
    <row r="776" spans="1:29" x14ac:dyDescent="0.25">
      <c r="A776" s="2">
        <v>775</v>
      </c>
      <c r="B776" s="3">
        <v>44672</v>
      </c>
      <c r="C776" s="10">
        <f t="shared" si="108"/>
        <v>0.8349367088607571</v>
      </c>
      <c r="D776" s="10">
        <f t="shared" si="109"/>
        <v>0.8349367088607571</v>
      </c>
      <c r="E776" s="10">
        <f t="shared" si="110"/>
        <v>0.8349367088607571</v>
      </c>
      <c r="F776" s="10">
        <f t="shared" si="110"/>
        <v>0.8349367088607571</v>
      </c>
      <c r="G776" s="10">
        <f t="shared" si="110"/>
        <v>0.8349367088607571</v>
      </c>
      <c r="H776" s="10">
        <f t="shared" si="110"/>
        <v>0.8349367088607571</v>
      </c>
      <c r="I776" s="10">
        <f t="shared" si="110"/>
        <v>0.8349367088607571</v>
      </c>
      <c r="J776" s="10">
        <f t="shared" si="110"/>
        <v>0.8349367088607571</v>
      </c>
      <c r="K776" s="10">
        <f t="shared" si="110"/>
        <v>0.8349367088607571</v>
      </c>
      <c r="L776" s="10">
        <f t="shared" si="110"/>
        <v>0.8349367088607571</v>
      </c>
      <c r="M776" s="10">
        <f t="shared" si="110"/>
        <v>0.8349367088607571</v>
      </c>
      <c r="N776" s="10">
        <f t="shared" si="110"/>
        <v>0.8349367088607571</v>
      </c>
      <c r="O776" s="10">
        <f t="shared" si="110"/>
        <v>0.8349367088607571</v>
      </c>
      <c r="P776" s="10">
        <f t="shared" si="110"/>
        <v>0.8349367088607571</v>
      </c>
      <c r="Q776" s="10">
        <f t="shared" si="110"/>
        <v>0.8349367088607571</v>
      </c>
      <c r="R776" s="10">
        <f t="shared" si="110"/>
        <v>0.8349367088607571</v>
      </c>
      <c r="S776" s="10">
        <f t="shared" si="110"/>
        <v>0.8349367088607571</v>
      </c>
      <c r="T776" s="10">
        <f t="shared" si="110"/>
        <v>0.8349367088607571</v>
      </c>
      <c r="U776" s="10">
        <f t="shared" si="110"/>
        <v>0.8349367088607571</v>
      </c>
      <c r="V776" s="10">
        <f t="shared" si="110"/>
        <v>0.8349367088607571</v>
      </c>
      <c r="W776" s="10">
        <f t="shared" si="110"/>
        <v>0.8349367088607571</v>
      </c>
      <c r="X776" s="10">
        <f t="shared" si="110"/>
        <v>0.8349367088607571</v>
      </c>
      <c r="Y776" s="10">
        <f t="shared" si="110"/>
        <v>0.8349367088607571</v>
      </c>
      <c r="Z776" s="10">
        <f t="shared" si="110"/>
        <v>0.8349367088607571</v>
      </c>
      <c r="AA776" s="10">
        <f t="shared" si="110"/>
        <v>0.8349367088607571</v>
      </c>
      <c r="AB776" s="10">
        <f t="shared" si="110"/>
        <v>0.8349367088607571</v>
      </c>
      <c r="AC776" s="10">
        <f t="shared" si="110"/>
        <v>0.8349367088607571</v>
      </c>
    </row>
    <row r="777" spans="1:29" x14ac:dyDescent="0.25">
      <c r="A777" s="2">
        <v>776</v>
      </c>
      <c r="B777" s="3">
        <v>44673</v>
      </c>
      <c r="C777" s="10">
        <f t="shared" si="108"/>
        <v>0.83503797468354191</v>
      </c>
      <c r="D777" s="10">
        <f t="shared" si="109"/>
        <v>0.83503797468354191</v>
      </c>
      <c r="E777" s="10">
        <f t="shared" si="110"/>
        <v>0.83503797468354191</v>
      </c>
      <c r="F777" s="10">
        <f t="shared" si="110"/>
        <v>0.83503797468354191</v>
      </c>
      <c r="G777" s="10">
        <f t="shared" si="110"/>
        <v>0.83503797468354191</v>
      </c>
      <c r="H777" s="10">
        <f t="shared" si="110"/>
        <v>0.83503797468354191</v>
      </c>
      <c r="I777" s="10">
        <f t="shared" si="110"/>
        <v>0.83503797468354191</v>
      </c>
      <c r="J777" s="10">
        <f t="shared" si="110"/>
        <v>0.83503797468354191</v>
      </c>
      <c r="K777" s="10">
        <f t="shared" si="110"/>
        <v>0.83503797468354191</v>
      </c>
      <c r="L777" s="10">
        <f t="shared" si="110"/>
        <v>0.83503797468354191</v>
      </c>
      <c r="M777" s="10">
        <f t="shared" si="110"/>
        <v>0.83503797468354191</v>
      </c>
      <c r="N777" s="10">
        <f t="shared" si="110"/>
        <v>0.83503797468354191</v>
      </c>
      <c r="O777" s="10">
        <f t="shared" si="110"/>
        <v>0.83503797468354191</v>
      </c>
      <c r="P777" s="10">
        <f t="shared" si="110"/>
        <v>0.83503797468354191</v>
      </c>
      <c r="Q777" s="10">
        <f t="shared" si="110"/>
        <v>0.83503797468354191</v>
      </c>
      <c r="R777" s="10">
        <f t="shared" si="110"/>
        <v>0.83503797468354191</v>
      </c>
      <c r="S777" s="10">
        <f t="shared" si="110"/>
        <v>0.83503797468354191</v>
      </c>
      <c r="T777" s="10">
        <f t="shared" si="110"/>
        <v>0.83503797468354191</v>
      </c>
      <c r="U777" s="10">
        <f t="shared" si="110"/>
        <v>0.83503797468354191</v>
      </c>
      <c r="V777" s="10">
        <f t="shared" si="110"/>
        <v>0.83503797468354191</v>
      </c>
      <c r="W777" s="10">
        <f t="shared" si="110"/>
        <v>0.83503797468354191</v>
      </c>
      <c r="X777" s="10">
        <f t="shared" si="110"/>
        <v>0.83503797468354191</v>
      </c>
      <c r="Y777" s="10">
        <f t="shared" si="110"/>
        <v>0.83503797468354191</v>
      </c>
      <c r="Z777" s="10">
        <f t="shared" si="110"/>
        <v>0.83503797468354191</v>
      </c>
      <c r="AA777" s="10">
        <f t="shared" si="110"/>
        <v>0.83503797468354191</v>
      </c>
      <c r="AB777" s="10">
        <f t="shared" si="110"/>
        <v>0.83503797468354191</v>
      </c>
      <c r="AC777" s="10">
        <f t="shared" si="110"/>
        <v>0.83503797468354191</v>
      </c>
    </row>
    <row r="778" spans="1:29" x14ac:dyDescent="0.25">
      <c r="A778" s="2">
        <v>777</v>
      </c>
      <c r="B778" s="3">
        <v>44674</v>
      </c>
      <c r="C778" s="10">
        <f t="shared" si="108"/>
        <v>0.83513924050632682</v>
      </c>
      <c r="D778" s="10">
        <f t="shared" si="109"/>
        <v>0.83513924050632682</v>
      </c>
      <c r="E778" s="10">
        <f t="shared" si="110"/>
        <v>0.83513924050632682</v>
      </c>
      <c r="F778" s="10">
        <f t="shared" si="110"/>
        <v>0.83513924050632682</v>
      </c>
      <c r="G778" s="10">
        <f t="shared" si="110"/>
        <v>0.83513924050632682</v>
      </c>
      <c r="H778" s="10">
        <f t="shared" si="110"/>
        <v>0.83513924050632682</v>
      </c>
      <c r="I778" s="10">
        <f t="shared" si="110"/>
        <v>0.83513924050632682</v>
      </c>
      <c r="J778" s="10">
        <f t="shared" si="110"/>
        <v>0.83513924050632682</v>
      </c>
      <c r="K778" s="10">
        <f t="shared" si="110"/>
        <v>0.83513924050632682</v>
      </c>
      <c r="L778" s="10">
        <f t="shared" si="110"/>
        <v>0.83513924050632682</v>
      </c>
      <c r="M778" s="10">
        <f t="shared" si="110"/>
        <v>0.83513924050632682</v>
      </c>
      <c r="N778" s="10">
        <f t="shared" si="110"/>
        <v>0.83513924050632682</v>
      </c>
      <c r="O778" s="10">
        <f t="shared" si="110"/>
        <v>0.83513924050632682</v>
      </c>
      <c r="P778" s="10">
        <f t="shared" si="110"/>
        <v>0.83513924050632682</v>
      </c>
      <c r="Q778" s="10">
        <f t="shared" si="110"/>
        <v>0.83513924050632682</v>
      </c>
      <c r="R778" s="10">
        <f t="shared" si="110"/>
        <v>0.83513924050632682</v>
      </c>
      <c r="S778" s="10">
        <f t="shared" si="110"/>
        <v>0.83513924050632682</v>
      </c>
      <c r="T778" s="10">
        <f t="shared" si="110"/>
        <v>0.83513924050632682</v>
      </c>
      <c r="U778" s="10">
        <f t="shared" si="110"/>
        <v>0.83513924050632682</v>
      </c>
      <c r="V778" s="10">
        <f t="shared" si="110"/>
        <v>0.83513924050632682</v>
      </c>
      <c r="W778" s="10">
        <f t="shared" si="110"/>
        <v>0.83513924050632682</v>
      </c>
      <c r="X778" s="10">
        <f t="shared" si="110"/>
        <v>0.83513924050632682</v>
      </c>
      <c r="Y778" s="10">
        <f t="shared" si="110"/>
        <v>0.83513924050632682</v>
      </c>
      <c r="Z778" s="10">
        <f t="shared" si="110"/>
        <v>0.83513924050632682</v>
      </c>
      <c r="AA778" s="10">
        <f t="shared" si="110"/>
        <v>0.83513924050632682</v>
      </c>
      <c r="AB778" s="10">
        <f t="shared" si="110"/>
        <v>0.83513924050632682</v>
      </c>
      <c r="AC778" s="10">
        <f t="shared" si="110"/>
        <v>0.83513924050632682</v>
      </c>
    </row>
    <row r="779" spans="1:29" x14ac:dyDescent="0.25">
      <c r="A779" s="2">
        <v>778</v>
      </c>
      <c r="B779" s="3">
        <v>44675</v>
      </c>
      <c r="C779" s="10">
        <f t="shared" si="108"/>
        <v>0.83524050632911173</v>
      </c>
      <c r="D779" s="10">
        <f t="shared" si="109"/>
        <v>0.83524050632911173</v>
      </c>
      <c r="E779" s="10">
        <f t="shared" si="110"/>
        <v>0.83524050632911173</v>
      </c>
      <c r="F779" s="10">
        <f t="shared" si="110"/>
        <v>0.83524050632911173</v>
      </c>
      <c r="G779" s="10">
        <f t="shared" si="110"/>
        <v>0.83524050632911173</v>
      </c>
      <c r="H779" s="10">
        <f t="shared" si="110"/>
        <v>0.83524050632911173</v>
      </c>
      <c r="I779" s="10">
        <f t="shared" si="110"/>
        <v>0.83524050632911173</v>
      </c>
      <c r="J779" s="10">
        <f t="shared" si="110"/>
        <v>0.83524050632911173</v>
      </c>
      <c r="K779" s="10">
        <f t="shared" si="110"/>
        <v>0.83524050632911173</v>
      </c>
      <c r="L779" s="10">
        <f t="shared" si="110"/>
        <v>0.83524050632911173</v>
      </c>
      <c r="M779" s="10">
        <f t="shared" si="110"/>
        <v>0.83524050632911173</v>
      </c>
      <c r="N779" s="10">
        <f t="shared" si="110"/>
        <v>0.83524050632911173</v>
      </c>
      <c r="O779" s="10">
        <f t="shared" si="110"/>
        <v>0.83524050632911173</v>
      </c>
      <c r="P779" s="10">
        <f t="shared" si="110"/>
        <v>0.83524050632911173</v>
      </c>
      <c r="Q779" s="10">
        <f t="shared" si="110"/>
        <v>0.83524050632911173</v>
      </c>
      <c r="R779" s="10">
        <f t="shared" si="110"/>
        <v>0.83524050632911173</v>
      </c>
      <c r="S779" s="10">
        <f t="shared" si="110"/>
        <v>0.83524050632911173</v>
      </c>
      <c r="T779" s="10">
        <f t="shared" si="110"/>
        <v>0.83524050632911173</v>
      </c>
      <c r="U779" s="10">
        <f t="shared" si="110"/>
        <v>0.83524050632911173</v>
      </c>
      <c r="V779" s="10">
        <f t="shared" si="110"/>
        <v>0.83524050632911173</v>
      </c>
      <c r="W779" s="10">
        <f t="shared" si="110"/>
        <v>0.83524050632911173</v>
      </c>
      <c r="X779" s="10">
        <f t="shared" si="110"/>
        <v>0.83524050632911173</v>
      </c>
      <c r="Y779" s="10">
        <f t="shared" si="110"/>
        <v>0.83524050632911173</v>
      </c>
      <c r="Z779" s="10">
        <f t="shared" si="110"/>
        <v>0.83524050632911173</v>
      </c>
      <c r="AA779" s="10">
        <f t="shared" si="110"/>
        <v>0.83524050632911173</v>
      </c>
      <c r="AB779" s="10">
        <f t="shared" si="110"/>
        <v>0.83524050632911173</v>
      </c>
      <c r="AC779" s="10">
        <f t="shared" si="110"/>
        <v>0.83524050632911173</v>
      </c>
    </row>
    <row r="780" spans="1:29" x14ac:dyDescent="0.25">
      <c r="A780" s="2">
        <v>779</v>
      </c>
      <c r="B780" s="3">
        <v>44676</v>
      </c>
      <c r="C780" s="10">
        <f t="shared" si="108"/>
        <v>0.83534177215189653</v>
      </c>
      <c r="D780" s="10">
        <f t="shared" si="109"/>
        <v>0.83534177215189653</v>
      </c>
      <c r="E780" s="10">
        <f t="shared" si="110"/>
        <v>0.83534177215189653</v>
      </c>
      <c r="F780" s="10">
        <f t="shared" si="110"/>
        <v>0.83534177215189653</v>
      </c>
      <c r="G780" s="10">
        <f t="shared" si="110"/>
        <v>0.83534177215189653</v>
      </c>
      <c r="H780" s="10">
        <f t="shared" si="110"/>
        <v>0.83534177215189653</v>
      </c>
      <c r="I780" s="10">
        <f t="shared" si="110"/>
        <v>0.83534177215189653</v>
      </c>
      <c r="J780" s="10">
        <f t="shared" si="110"/>
        <v>0.83534177215189653</v>
      </c>
      <c r="K780" s="10">
        <f t="shared" si="110"/>
        <v>0.83534177215189653</v>
      </c>
      <c r="L780" s="10">
        <f t="shared" si="110"/>
        <v>0.83534177215189653</v>
      </c>
      <c r="M780" s="10">
        <f t="shared" si="110"/>
        <v>0.83534177215189653</v>
      </c>
      <c r="N780" s="10">
        <f t="shared" si="110"/>
        <v>0.83534177215189653</v>
      </c>
      <c r="O780" s="10">
        <f t="shared" si="110"/>
        <v>0.83534177215189653</v>
      </c>
      <c r="P780" s="10">
        <f t="shared" si="110"/>
        <v>0.83534177215189653</v>
      </c>
      <c r="Q780" s="10">
        <f t="shared" si="110"/>
        <v>0.83534177215189653</v>
      </c>
      <c r="R780" s="10">
        <f t="shared" si="110"/>
        <v>0.83534177215189653</v>
      </c>
      <c r="S780" s="10">
        <f t="shared" si="110"/>
        <v>0.83534177215189653</v>
      </c>
      <c r="T780" s="10">
        <f t="shared" si="110"/>
        <v>0.83534177215189653</v>
      </c>
      <c r="U780" s="10">
        <f t="shared" si="110"/>
        <v>0.83534177215189653</v>
      </c>
      <c r="V780" s="10">
        <f t="shared" si="110"/>
        <v>0.83534177215189653</v>
      </c>
      <c r="W780" s="10">
        <f t="shared" si="110"/>
        <v>0.83534177215189653</v>
      </c>
      <c r="X780" s="10">
        <f t="shared" si="110"/>
        <v>0.83534177215189653</v>
      </c>
      <c r="Y780" s="10">
        <f t="shared" si="110"/>
        <v>0.83534177215189653</v>
      </c>
      <c r="Z780" s="10">
        <f t="shared" si="110"/>
        <v>0.83534177215189653</v>
      </c>
      <c r="AA780" s="10">
        <f t="shared" si="110"/>
        <v>0.83534177215189653</v>
      </c>
      <c r="AB780" s="10">
        <f t="shared" si="110"/>
        <v>0.83534177215189653</v>
      </c>
      <c r="AC780" s="10">
        <f t="shared" si="110"/>
        <v>0.83534177215189653</v>
      </c>
    </row>
    <row r="781" spans="1:29" x14ac:dyDescent="0.25">
      <c r="A781" s="2">
        <v>780</v>
      </c>
      <c r="B781" s="3">
        <v>44677</v>
      </c>
      <c r="C781" s="10">
        <f t="shared" si="108"/>
        <v>0.83544303797468134</v>
      </c>
      <c r="D781" s="10">
        <f t="shared" si="109"/>
        <v>0.83544303797468134</v>
      </c>
      <c r="E781" s="10">
        <f t="shared" si="110"/>
        <v>0.83544303797468134</v>
      </c>
      <c r="F781" s="10">
        <f t="shared" si="110"/>
        <v>0.83544303797468134</v>
      </c>
      <c r="G781" s="10">
        <f t="shared" si="110"/>
        <v>0.83544303797468134</v>
      </c>
      <c r="H781" s="10">
        <f t="shared" si="110"/>
        <v>0.83544303797468134</v>
      </c>
      <c r="I781" s="10">
        <f t="shared" si="110"/>
        <v>0.83544303797468134</v>
      </c>
      <c r="J781" s="10">
        <f t="shared" si="110"/>
        <v>0.83544303797468134</v>
      </c>
      <c r="K781" s="10">
        <f t="shared" si="110"/>
        <v>0.83544303797468134</v>
      </c>
      <c r="L781" s="10">
        <f t="shared" si="110"/>
        <v>0.83544303797468134</v>
      </c>
      <c r="M781" s="10">
        <f t="shared" si="110"/>
        <v>0.83544303797468134</v>
      </c>
      <c r="N781" s="10">
        <f t="shared" si="110"/>
        <v>0.83544303797468134</v>
      </c>
      <c r="O781" s="10">
        <f t="shared" si="110"/>
        <v>0.83544303797468134</v>
      </c>
      <c r="P781" s="10">
        <f t="shared" si="110"/>
        <v>0.83544303797468134</v>
      </c>
      <c r="Q781" s="10">
        <f t="shared" si="110"/>
        <v>0.83544303797468134</v>
      </c>
      <c r="R781" s="10">
        <f t="shared" si="110"/>
        <v>0.83544303797468134</v>
      </c>
      <c r="S781" s="10">
        <f t="shared" si="110"/>
        <v>0.83544303797468134</v>
      </c>
      <c r="T781" s="10">
        <f t="shared" si="110"/>
        <v>0.83544303797468134</v>
      </c>
      <c r="U781" s="10">
        <f t="shared" si="110"/>
        <v>0.83544303797468134</v>
      </c>
      <c r="V781" s="10">
        <f t="shared" si="110"/>
        <v>0.83544303797468134</v>
      </c>
      <c r="W781" s="10">
        <f t="shared" si="110"/>
        <v>0.83544303797468134</v>
      </c>
      <c r="X781" s="10">
        <f t="shared" si="110"/>
        <v>0.83544303797468134</v>
      </c>
      <c r="Y781" s="10">
        <f t="shared" si="110"/>
        <v>0.83544303797468134</v>
      </c>
      <c r="Z781" s="10">
        <f t="shared" si="110"/>
        <v>0.83544303797468134</v>
      </c>
      <c r="AA781" s="10">
        <f t="shared" si="110"/>
        <v>0.83544303797468134</v>
      </c>
      <c r="AB781" s="10">
        <f t="shared" si="110"/>
        <v>0.83544303797468134</v>
      </c>
      <c r="AC781" s="10">
        <f t="shared" si="110"/>
        <v>0.83544303797468134</v>
      </c>
    </row>
    <row r="782" spans="1:29" x14ac:dyDescent="0.25">
      <c r="A782" s="2">
        <v>781</v>
      </c>
      <c r="B782" s="3">
        <v>44678</v>
      </c>
      <c r="C782" s="10">
        <f t="shared" si="108"/>
        <v>0.83554430379746625</v>
      </c>
      <c r="D782" s="10">
        <f t="shared" si="109"/>
        <v>0.83554430379746625</v>
      </c>
      <c r="E782" s="10">
        <f t="shared" si="110"/>
        <v>0.83554430379746625</v>
      </c>
      <c r="F782" s="10">
        <f t="shared" si="110"/>
        <v>0.83554430379746625</v>
      </c>
      <c r="G782" s="10">
        <f t="shared" si="110"/>
        <v>0.83554430379746625</v>
      </c>
      <c r="H782" s="10">
        <f t="shared" si="110"/>
        <v>0.83554430379746625</v>
      </c>
      <c r="I782" s="10">
        <f t="shared" si="110"/>
        <v>0.83554430379746625</v>
      </c>
      <c r="J782" s="10">
        <f t="shared" si="110"/>
        <v>0.83554430379746625</v>
      </c>
      <c r="K782" s="10">
        <f t="shared" si="110"/>
        <v>0.83554430379746625</v>
      </c>
      <c r="L782" s="10">
        <f t="shared" si="110"/>
        <v>0.83554430379746625</v>
      </c>
      <c r="M782" s="10">
        <f t="shared" si="110"/>
        <v>0.83554430379746625</v>
      </c>
      <c r="N782" s="10">
        <f t="shared" si="110"/>
        <v>0.83554430379746625</v>
      </c>
      <c r="O782" s="10">
        <f t="shared" si="110"/>
        <v>0.83554430379746625</v>
      </c>
      <c r="P782" s="10">
        <f t="shared" si="110"/>
        <v>0.83554430379746625</v>
      </c>
      <c r="Q782" s="10">
        <f t="shared" si="110"/>
        <v>0.83554430379746625</v>
      </c>
      <c r="R782" s="10">
        <f t="shared" si="110"/>
        <v>0.83554430379746625</v>
      </c>
      <c r="S782" s="10">
        <f t="shared" si="110"/>
        <v>0.83554430379746625</v>
      </c>
      <c r="T782" s="10">
        <f t="shared" si="110"/>
        <v>0.83554430379746625</v>
      </c>
      <c r="U782" s="10">
        <f t="shared" si="110"/>
        <v>0.83554430379746625</v>
      </c>
      <c r="V782" s="10">
        <f t="shared" si="110"/>
        <v>0.83554430379746625</v>
      </c>
      <c r="W782" s="10">
        <f t="shared" si="110"/>
        <v>0.83554430379746625</v>
      </c>
      <c r="X782" s="10">
        <f t="shared" si="110"/>
        <v>0.83554430379746625</v>
      </c>
      <c r="Y782" s="10">
        <f t="shared" si="110"/>
        <v>0.83554430379746625</v>
      </c>
      <c r="Z782" s="10">
        <f t="shared" si="110"/>
        <v>0.83554430379746625</v>
      </c>
      <c r="AA782" s="10">
        <f t="shared" si="110"/>
        <v>0.83554430379746625</v>
      </c>
      <c r="AB782" s="10">
        <f t="shared" si="110"/>
        <v>0.83554430379746625</v>
      </c>
      <c r="AC782" s="10">
        <f t="shared" si="110"/>
        <v>0.83554430379746625</v>
      </c>
    </row>
    <row r="783" spans="1:29" x14ac:dyDescent="0.25">
      <c r="A783" s="2">
        <v>782</v>
      </c>
      <c r="B783" s="3">
        <v>44679</v>
      </c>
      <c r="C783" s="10">
        <f t="shared" si="108"/>
        <v>0.83564556962025116</v>
      </c>
      <c r="D783" s="10">
        <f t="shared" si="109"/>
        <v>0.83564556962025116</v>
      </c>
      <c r="E783" s="10">
        <f t="shared" si="110"/>
        <v>0.83564556962025116</v>
      </c>
      <c r="F783" s="10">
        <f t="shared" si="110"/>
        <v>0.83564556962025116</v>
      </c>
      <c r="G783" s="10">
        <f t="shared" si="110"/>
        <v>0.83564556962025116</v>
      </c>
      <c r="H783" s="10">
        <f t="shared" si="110"/>
        <v>0.83564556962025116</v>
      </c>
      <c r="I783" s="10">
        <f t="shared" si="110"/>
        <v>0.83564556962025116</v>
      </c>
      <c r="J783" s="10">
        <f t="shared" si="110"/>
        <v>0.83564556962025116</v>
      </c>
      <c r="K783" s="10">
        <f t="shared" si="110"/>
        <v>0.83564556962025116</v>
      </c>
      <c r="L783" s="10">
        <f t="shared" si="110"/>
        <v>0.83564556962025116</v>
      </c>
      <c r="M783" s="10">
        <f t="shared" si="110"/>
        <v>0.83564556962025116</v>
      </c>
      <c r="N783" s="10">
        <f t="shared" si="110"/>
        <v>0.83564556962025116</v>
      </c>
      <c r="O783" s="10">
        <f t="shared" si="110"/>
        <v>0.83564556962025116</v>
      </c>
      <c r="P783" s="10">
        <f t="shared" si="110"/>
        <v>0.83564556962025116</v>
      </c>
      <c r="Q783" s="10">
        <f t="shared" si="110"/>
        <v>0.83564556962025116</v>
      </c>
      <c r="R783" s="10">
        <f t="shared" si="110"/>
        <v>0.83564556962025116</v>
      </c>
      <c r="S783" s="10">
        <f t="shared" si="110"/>
        <v>0.83564556962025116</v>
      </c>
      <c r="T783" s="10">
        <f t="shared" si="110"/>
        <v>0.83564556962025116</v>
      </c>
      <c r="U783" s="10">
        <f t="shared" si="110"/>
        <v>0.83564556962025116</v>
      </c>
      <c r="V783" s="10">
        <f t="shared" si="110"/>
        <v>0.83564556962025116</v>
      </c>
      <c r="W783" s="10">
        <f t="shared" si="110"/>
        <v>0.83564556962025116</v>
      </c>
      <c r="X783" s="10">
        <f t="shared" si="110"/>
        <v>0.83564556962025116</v>
      </c>
      <c r="Y783" s="10">
        <f t="shared" si="110"/>
        <v>0.83564556962025116</v>
      </c>
      <c r="Z783" s="10">
        <f t="shared" si="110"/>
        <v>0.83564556962025116</v>
      </c>
      <c r="AA783" s="10">
        <f t="shared" si="110"/>
        <v>0.83564556962025116</v>
      </c>
      <c r="AB783" s="10">
        <f t="shared" si="110"/>
        <v>0.83564556962025116</v>
      </c>
      <c r="AC783" s="10">
        <f t="shared" si="110"/>
        <v>0.83564556962025116</v>
      </c>
    </row>
    <row r="784" spans="1:29" x14ac:dyDescent="0.25">
      <c r="A784" s="2">
        <v>783</v>
      </c>
      <c r="B784" s="3">
        <v>44680</v>
      </c>
      <c r="C784" s="10">
        <f t="shared" si="108"/>
        <v>0.83574683544303596</v>
      </c>
      <c r="D784" s="10">
        <f t="shared" si="109"/>
        <v>0.83574683544303596</v>
      </c>
      <c r="E784" s="10">
        <f t="shared" si="110"/>
        <v>0.83574683544303596</v>
      </c>
      <c r="F784" s="10">
        <f t="shared" si="110"/>
        <v>0.83574683544303596</v>
      </c>
      <c r="G784" s="10">
        <f t="shared" si="110"/>
        <v>0.83574683544303596</v>
      </c>
      <c r="H784" s="10">
        <f t="shared" si="110"/>
        <v>0.83574683544303596</v>
      </c>
      <c r="I784" s="10">
        <f t="shared" si="110"/>
        <v>0.83574683544303596</v>
      </c>
      <c r="J784" s="10">
        <f t="shared" si="110"/>
        <v>0.83574683544303596</v>
      </c>
      <c r="K784" s="10">
        <f t="shared" si="110"/>
        <v>0.83574683544303596</v>
      </c>
      <c r="L784" s="10">
        <f t="shared" si="110"/>
        <v>0.83574683544303596</v>
      </c>
      <c r="M784" s="10">
        <f t="shared" si="110"/>
        <v>0.83574683544303596</v>
      </c>
      <c r="N784" s="10">
        <f t="shared" si="110"/>
        <v>0.83574683544303596</v>
      </c>
      <c r="O784" s="10">
        <f t="shared" si="110"/>
        <v>0.83574683544303596</v>
      </c>
      <c r="P784" s="10">
        <f t="shared" si="110"/>
        <v>0.83574683544303596</v>
      </c>
      <c r="Q784" s="10">
        <f t="shared" si="110"/>
        <v>0.83574683544303596</v>
      </c>
      <c r="R784" s="10">
        <f t="shared" si="110"/>
        <v>0.83574683544303596</v>
      </c>
      <c r="S784" s="10">
        <f t="shared" si="110"/>
        <v>0.83574683544303596</v>
      </c>
      <c r="T784" s="10">
        <f t="shared" si="110"/>
        <v>0.83574683544303596</v>
      </c>
      <c r="U784" s="10">
        <f t="shared" si="110"/>
        <v>0.83574683544303596</v>
      </c>
      <c r="V784" s="10">
        <f t="shared" si="110"/>
        <v>0.83574683544303596</v>
      </c>
      <c r="W784" s="10">
        <f t="shared" si="110"/>
        <v>0.83574683544303596</v>
      </c>
      <c r="X784" s="10">
        <f t="shared" si="110"/>
        <v>0.83574683544303596</v>
      </c>
      <c r="Y784" s="10">
        <f t="shared" si="110"/>
        <v>0.83574683544303596</v>
      </c>
      <c r="Z784" s="10">
        <f t="shared" si="110"/>
        <v>0.83574683544303596</v>
      </c>
      <c r="AA784" s="10">
        <f t="shared" si="110"/>
        <v>0.83574683544303596</v>
      </c>
      <c r="AB784" s="10">
        <f t="shared" si="110"/>
        <v>0.83574683544303596</v>
      </c>
      <c r="AC784" s="10">
        <f t="shared" si="110"/>
        <v>0.83574683544303596</v>
      </c>
    </row>
    <row r="785" spans="1:29" x14ac:dyDescent="0.25">
      <c r="A785" s="2">
        <v>784</v>
      </c>
      <c r="B785" s="3">
        <v>44681</v>
      </c>
      <c r="C785" s="10">
        <f t="shared" si="108"/>
        <v>0.83584810126582076</v>
      </c>
      <c r="D785" s="10">
        <f t="shared" si="109"/>
        <v>0.83584810126582076</v>
      </c>
      <c r="E785" s="10">
        <f t="shared" si="110"/>
        <v>0.83584810126582076</v>
      </c>
      <c r="F785" s="10">
        <f t="shared" si="110"/>
        <v>0.83584810126582076</v>
      </c>
      <c r="G785" s="10">
        <f t="shared" si="110"/>
        <v>0.83584810126582076</v>
      </c>
      <c r="H785" s="10">
        <f t="shared" si="110"/>
        <v>0.83584810126582076</v>
      </c>
      <c r="I785" s="10">
        <f t="shared" si="110"/>
        <v>0.83584810126582076</v>
      </c>
      <c r="J785" s="10">
        <f t="shared" si="110"/>
        <v>0.83584810126582076</v>
      </c>
      <c r="K785" s="10">
        <f t="shared" si="110"/>
        <v>0.83584810126582076</v>
      </c>
      <c r="L785" s="10">
        <f t="shared" si="110"/>
        <v>0.83584810126582076</v>
      </c>
      <c r="M785" s="10">
        <f t="shared" si="110"/>
        <v>0.83584810126582076</v>
      </c>
      <c r="N785" s="10">
        <f t="shared" si="110"/>
        <v>0.83584810126582076</v>
      </c>
      <c r="O785" s="10">
        <f t="shared" si="110"/>
        <v>0.83584810126582076</v>
      </c>
      <c r="P785" s="10">
        <f t="shared" si="110"/>
        <v>0.83584810126582076</v>
      </c>
      <c r="Q785" s="10">
        <f t="shared" si="110"/>
        <v>0.83584810126582076</v>
      </c>
      <c r="R785" s="10">
        <f t="shared" si="110"/>
        <v>0.83584810126582076</v>
      </c>
      <c r="S785" s="10">
        <f t="shared" si="110"/>
        <v>0.83584810126582076</v>
      </c>
      <c r="T785" s="10">
        <f t="shared" si="110"/>
        <v>0.83584810126582076</v>
      </c>
      <c r="U785" s="10">
        <f t="shared" si="110"/>
        <v>0.83584810126582076</v>
      </c>
      <c r="V785" s="10">
        <f t="shared" si="110"/>
        <v>0.83584810126582076</v>
      </c>
      <c r="W785" s="10">
        <f t="shared" si="110"/>
        <v>0.83584810126582076</v>
      </c>
      <c r="X785" s="10">
        <f t="shared" si="110"/>
        <v>0.83584810126582076</v>
      </c>
      <c r="Y785" s="10">
        <f t="shared" ref="E785:AC795" si="111">X785</f>
        <v>0.83584810126582076</v>
      </c>
      <c r="Z785" s="10">
        <f t="shared" si="111"/>
        <v>0.83584810126582076</v>
      </c>
      <c r="AA785" s="10">
        <f t="shared" si="111"/>
        <v>0.83584810126582076</v>
      </c>
      <c r="AB785" s="10">
        <f t="shared" si="111"/>
        <v>0.83584810126582076</v>
      </c>
      <c r="AC785" s="10">
        <f t="shared" si="111"/>
        <v>0.83584810126582076</v>
      </c>
    </row>
    <row r="786" spans="1:29" x14ac:dyDescent="0.25">
      <c r="A786" s="2">
        <v>785</v>
      </c>
      <c r="B786" s="3">
        <v>44682</v>
      </c>
      <c r="C786" s="10">
        <f t="shared" si="108"/>
        <v>0.83594936708860568</v>
      </c>
      <c r="D786" s="10">
        <f t="shared" si="109"/>
        <v>0.83594936708860568</v>
      </c>
      <c r="E786" s="10">
        <f t="shared" si="111"/>
        <v>0.83594936708860568</v>
      </c>
      <c r="F786" s="10">
        <f t="shared" si="111"/>
        <v>0.83594936708860568</v>
      </c>
      <c r="G786" s="10">
        <f t="shared" si="111"/>
        <v>0.83594936708860568</v>
      </c>
      <c r="H786" s="10">
        <f t="shared" si="111"/>
        <v>0.83594936708860568</v>
      </c>
      <c r="I786" s="10">
        <f t="shared" si="111"/>
        <v>0.83594936708860568</v>
      </c>
      <c r="J786" s="10">
        <f t="shared" si="111"/>
        <v>0.83594936708860568</v>
      </c>
      <c r="K786" s="10">
        <f t="shared" si="111"/>
        <v>0.83594936708860568</v>
      </c>
      <c r="L786" s="10">
        <f t="shared" si="111"/>
        <v>0.83594936708860568</v>
      </c>
      <c r="M786" s="10">
        <f t="shared" si="111"/>
        <v>0.83594936708860568</v>
      </c>
      <c r="N786" s="10">
        <f t="shared" si="111"/>
        <v>0.83594936708860568</v>
      </c>
      <c r="O786" s="10">
        <f t="shared" si="111"/>
        <v>0.83594936708860568</v>
      </c>
      <c r="P786" s="10">
        <f t="shared" si="111"/>
        <v>0.83594936708860568</v>
      </c>
      <c r="Q786" s="10">
        <f t="shared" si="111"/>
        <v>0.83594936708860568</v>
      </c>
      <c r="R786" s="10">
        <f t="shared" si="111"/>
        <v>0.83594936708860568</v>
      </c>
      <c r="S786" s="10">
        <f t="shared" si="111"/>
        <v>0.83594936708860568</v>
      </c>
      <c r="T786" s="10">
        <f t="shared" si="111"/>
        <v>0.83594936708860568</v>
      </c>
      <c r="U786" s="10">
        <f t="shared" si="111"/>
        <v>0.83594936708860568</v>
      </c>
      <c r="V786" s="10">
        <f t="shared" si="111"/>
        <v>0.83594936708860568</v>
      </c>
      <c r="W786" s="10">
        <f t="shared" si="111"/>
        <v>0.83594936708860568</v>
      </c>
      <c r="X786" s="10">
        <f t="shared" si="111"/>
        <v>0.83594936708860568</v>
      </c>
      <c r="Y786" s="10">
        <f t="shared" si="111"/>
        <v>0.83594936708860568</v>
      </c>
      <c r="Z786" s="10">
        <f t="shared" si="111"/>
        <v>0.83594936708860568</v>
      </c>
      <c r="AA786" s="10">
        <f t="shared" si="111"/>
        <v>0.83594936708860568</v>
      </c>
      <c r="AB786" s="10">
        <f t="shared" si="111"/>
        <v>0.83594936708860568</v>
      </c>
      <c r="AC786" s="10">
        <f t="shared" si="111"/>
        <v>0.83594936708860568</v>
      </c>
    </row>
    <row r="787" spans="1:29" x14ac:dyDescent="0.25">
      <c r="A787" s="2">
        <v>786</v>
      </c>
      <c r="B787" s="3">
        <v>44683</v>
      </c>
      <c r="C787" s="10">
        <f t="shared" si="108"/>
        <v>0.83605063291139059</v>
      </c>
      <c r="D787" s="10">
        <f t="shared" si="109"/>
        <v>0.83605063291139059</v>
      </c>
      <c r="E787" s="10">
        <f t="shared" si="111"/>
        <v>0.83605063291139059</v>
      </c>
      <c r="F787" s="10">
        <f t="shared" si="111"/>
        <v>0.83605063291139059</v>
      </c>
      <c r="G787" s="10">
        <f t="shared" si="111"/>
        <v>0.83605063291139059</v>
      </c>
      <c r="H787" s="10">
        <f t="shared" si="111"/>
        <v>0.83605063291139059</v>
      </c>
      <c r="I787" s="10">
        <f t="shared" si="111"/>
        <v>0.83605063291139059</v>
      </c>
      <c r="J787" s="10">
        <f t="shared" si="111"/>
        <v>0.83605063291139059</v>
      </c>
      <c r="K787" s="10">
        <f t="shared" si="111"/>
        <v>0.83605063291139059</v>
      </c>
      <c r="L787" s="10">
        <f t="shared" si="111"/>
        <v>0.83605063291139059</v>
      </c>
      <c r="M787" s="10">
        <f t="shared" si="111"/>
        <v>0.83605063291139059</v>
      </c>
      <c r="N787" s="10">
        <f t="shared" si="111"/>
        <v>0.83605063291139059</v>
      </c>
      <c r="O787" s="10">
        <f t="shared" si="111"/>
        <v>0.83605063291139059</v>
      </c>
      <c r="P787" s="10">
        <f t="shared" si="111"/>
        <v>0.83605063291139059</v>
      </c>
      <c r="Q787" s="10">
        <f t="shared" si="111"/>
        <v>0.83605063291139059</v>
      </c>
      <c r="R787" s="10">
        <f t="shared" si="111"/>
        <v>0.83605063291139059</v>
      </c>
      <c r="S787" s="10">
        <f t="shared" si="111"/>
        <v>0.83605063291139059</v>
      </c>
      <c r="T787" s="10">
        <f t="shared" si="111"/>
        <v>0.83605063291139059</v>
      </c>
      <c r="U787" s="10">
        <f t="shared" si="111"/>
        <v>0.83605063291139059</v>
      </c>
      <c r="V787" s="10">
        <f t="shared" si="111"/>
        <v>0.83605063291139059</v>
      </c>
      <c r="W787" s="10">
        <f t="shared" si="111"/>
        <v>0.83605063291139059</v>
      </c>
      <c r="X787" s="10">
        <f t="shared" si="111"/>
        <v>0.83605063291139059</v>
      </c>
      <c r="Y787" s="10">
        <f t="shared" si="111"/>
        <v>0.83605063291139059</v>
      </c>
      <c r="Z787" s="10">
        <f t="shared" si="111"/>
        <v>0.83605063291139059</v>
      </c>
      <c r="AA787" s="10">
        <f t="shared" si="111"/>
        <v>0.83605063291139059</v>
      </c>
      <c r="AB787" s="10">
        <f t="shared" si="111"/>
        <v>0.83605063291139059</v>
      </c>
      <c r="AC787" s="10">
        <f t="shared" si="111"/>
        <v>0.83605063291139059</v>
      </c>
    </row>
    <row r="788" spans="1:29" x14ac:dyDescent="0.25">
      <c r="A788" s="2">
        <v>787</v>
      </c>
      <c r="B788" s="3">
        <v>44684</v>
      </c>
      <c r="C788" s="10">
        <f t="shared" si="108"/>
        <v>0.83615189873417539</v>
      </c>
      <c r="D788" s="10">
        <f t="shared" si="109"/>
        <v>0.83615189873417539</v>
      </c>
      <c r="E788" s="10">
        <f t="shared" si="111"/>
        <v>0.83615189873417539</v>
      </c>
      <c r="F788" s="10">
        <f t="shared" si="111"/>
        <v>0.83615189873417539</v>
      </c>
      <c r="G788" s="10">
        <f t="shared" si="111"/>
        <v>0.83615189873417539</v>
      </c>
      <c r="H788" s="10">
        <f t="shared" si="111"/>
        <v>0.83615189873417539</v>
      </c>
      <c r="I788" s="10">
        <f t="shared" si="111"/>
        <v>0.83615189873417539</v>
      </c>
      <c r="J788" s="10">
        <f t="shared" si="111"/>
        <v>0.83615189873417539</v>
      </c>
      <c r="K788" s="10">
        <f t="shared" si="111"/>
        <v>0.83615189873417539</v>
      </c>
      <c r="L788" s="10">
        <f t="shared" si="111"/>
        <v>0.83615189873417539</v>
      </c>
      <c r="M788" s="10">
        <f t="shared" si="111"/>
        <v>0.83615189873417539</v>
      </c>
      <c r="N788" s="10">
        <f t="shared" si="111"/>
        <v>0.83615189873417539</v>
      </c>
      <c r="O788" s="10">
        <f t="shared" si="111"/>
        <v>0.83615189873417539</v>
      </c>
      <c r="P788" s="10">
        <f t="shared" si="111"/>
        <v>0.83615189873417539</v>
      </c>
      <c r="Q788" s="10">
        <f t="shared" si="111"/>
        <v>0.83615189873417539</v>
      </c>
      <c r="R788" s="10">
        <f t="shared" si="111"/>
        <v>0.83615189873417539</v>
      </c>
      <c r="S788" s="10">
        <f t="shared" si="111"/>
        <v>0.83615189873417539</v>
      </c>
      <c r="T788" s="10">
        <f t="shared" si="111"/>
        <v>0.83615189873417539</v>
      </c>
      <c r="U788" s="10">
        <f t="shared" si="111"/>
        <v>0.83615189873417539</v>
      </c>
      <c r="V788" s="10">
        <f t="shared" si="111"/>
        <v>0.83615189873417539</v>
      </c>
      <c r="W788" s="10">
        <f t="shared" si="111"/>
        <v>0.83615189873417539</v>
      </c>
      <c r="X788" s="10">
        <f t="shared" si="111"/>
        <v>0.83615189873417539</v>
      </c>
      <c r="Y788" s="10">
        <f t="shared" si="111"/>
        <v>0.83615189873417539</v>
      </c>
      <c r="Z788" s="10">
        <f t="shared" si="111"/>
        <v>0.83615189873417539</v>
      </c>
      <c r="AA788" s="10">
        <f t="shared" si="111"/>
        <v>0.83615189873417539</v>
      </c>
      <c r="AB788" s="10">
        <f t="shared" si="111"/>
        <v>0.83615189873417539</v>
      </c>
      <c r="AC788" s="10">
        <f t="shared" si="111"/>
        <v>0.83615189873417539</v>
      </c>
    </row>
    <row r="789" spans="1:29" x14ac:dyDescent="0.25">
      <c r="A789" s="2">
        <v>788</v>
      </c>
      <c r="B789" s="3">
        <v>44685</v>
      </c>
      <c r="C789" s="10">
        <f t="shared" si="108"/>
        <v>0.83625316455696019</v>
      </c>
      <c r="D789" s="10">
        <f t="shared" si="109"/>
        <v>0.83625316455696019</v>
      </c>
      <c r="E789" s="10">
        <f t="shared" si="111"/>
        <v>0.83625316455696019</v>
      </c>
      <c r="F789" s="10">
        <f t="shared" si="111"/>
        <v>0.83625316455696019</v>
      </c>
      <c r="G789" s="10">
        <f t="shared" si="111"/>
        <v>0.83625316455696019</v>
      </c>
      <c r="H789" s="10">
        <f t="shared" si="111"/>
        <v>0.83625316455696019</v>
      </c>
      <c r="I789" s="10">
        <f t="shared" si="111"/>
        <v>0.83625316455696019</v>
      </c>
      <c r="J789" s="10">
        <f t="shared" si="111"/>
        <v>0.83625316455696019</v>
      </c>
      <c r="K789" s="10">
        <f t="shared" si="111"/>
        <v>0.83625316455696019</v>
      </c>
      <c r="L789" s="10">
        <f t="shared" si="111"/>
        <v>0.83625316455696019</v>
      </c>
      <c r="M789" s="10">
        <f t="shared" si="111"/>
        <v>0.83625316455696019</v>
      </c>
      <c r="N789" s="10">
        <f t="shared" si="111"/>
        <v>0.83625316455696019</v>
      </c>
      <c r="O789" s="10">
        <f t="shared" si="111"/>
        <v>0.83625316455696019</v>
      </c>
      <c r="P789" s="10">
        <f t="shared" si="111"/>
        <v>0.83625316455696019</v>
      </c>
      <c r="Q789" s="10">
        <f t="shared" si="111"/>
        <v>0.83625316455696019</v>
      </c>
      <c r="R789" s="10">
        <f t="shared" si="111"/>
        <v>0.83625316455696019</v>
      </c>
      <c r="S789" s="10">
        <f t="shared" si="111"/>
        <v>0.83625316455696019</v>
      </c>
      <c r="T789" s="10">
        <f t="shared" si="111"/>
        <v>0.83625316455696019</v>
      </c>
      <c r="U789" s="10">
        <f t="shared" si="111"/>
        <v>0.83625316455696019</v>
      </c>
      <c r="V789" s="10">
        <f t="shared" si="111"/>
        <v>0.83625316455696019</v>
      </c>
      <c r="W789" s="10">
        <f t="shared" si="111"/>
        <v>0.83625316455696019</v>
      </c>
      <c r="X789" s="10">
        <f t="shared" si="111"/>
        <v>0.83625316455696019</v>
      </c>
      <c r="Y789" s="10">
        <f t="shared" si="111"/>
        <v>0.83625316455696019</v>
      </c>
      <c r="Z789" s="10">
        <f t="shared" si="111"/>
        <v>0.83625316455696019</v>
      </c>
      <c r="AA789" s="10">
        <f t="shared" si="111"/>
        <v>0.83625316455696019</v>
      </c>
      <c r="AB789" s="10">
        <f t="shared" si="111"/>
        <v>0.83625316455696019</v>
      </c>
      <c r="AC789" s="10">
        <f t="shared" si="111"/>
        <v>0.83625316455696019</v>
      </c>
    </row>
    <row r="790" spans="1:29" x14ac:dyDescent="0.25">
      <c r="A790" s="2">
        <v>789</v>
      </c>
      <c r="B790" s="3">
        <v>44686</v>
      </c>
      <c r="C790" s="10">
        <f t="shared" si="108"/>
        <v>0.83635443037974511</v>
      </c>
      <c r="D790" s="10">
        <f t="shared" si="109"/>
        <v>0.83635443037974511</v>
      </c>
      <c r="E790" s="10">
        <f t="shared" si="111"/>
        <v>0.83635443037974511</v>
      </c>
      <c r="F790" s="10">
        <f t="shared" si="111"/>
        <v>0.83635443037974511</v>
      </c>
      <c r="G790" s="10">
        <f t="shared" si="111"/>
        <v>0.83635443037974511</v>
      </c>
      <c r="H790" s="10">
        <f t="shared" si="111"/>
        <v>0.83635443037974511</v>
      </c>
      <c r="I790" s="10">
        <f t="shared" si="111"/>
        <v>0.83635443037974511</v>
      </c>
      <c r="J790" s="10">
        <f t="shared" si="111"/>
        <v>0.83635443037974511</v>
      </c>
      <c r="K790" s="10">
        <f t="shared" si="111"/>
        <v>0.83635443037974511</v>
      </c>
      <c r="L790" s="10">
        <f t="shared" si="111"/>
        <v>0.83635443037974511</v>
      </c>
      <c r="M790" s="10">
        <f t="shared" si="111"/>
        <v>0.83635443037974511</v>
      </c>
      <c r="N790" s="10">
        <f t="shared" si="111"/>
        <v>0.83635443037974511</v>
      </c>
      <c r="O790" s="10">
        <f t="shared" si="111"/>
        <v>0.83635443037974511</v>
      </c>
      <c r="P790" s="10">
        <f t="shared" si="111"/>
        <v>0.83635443037974511</v>
      </c>
      <c r="Q790" s="10">
        <f t="shared" si="111"/>
        <v>0.83635443037974511</v>
      </c>
      <c r="R790" s="10">
        <f t="shared" si="111"/>
        <v>0.83635443037974511</v>
      </c>
      <c r="S790" s="10">
        <f t="shared" si="111"/>
        <v>0.83635443037974511</v>
      </c>
      <c r="T790" s="10">
        <f t="shared" si="111"/>
        <v>0.83635443037974511</v>
      </c>
      <c r="U790" s="10">
        <f t="shared" si="111"/>
        <v>0.83635443037974511</v>
      </c>
      <c r="V790" s="10">
        <f t="shared" si="111"/>
        <v>0.83635443037974511</v>
      </c>
      <c r="W790" s="10">
        <f t="shared" si="111"/>
        <v>0.83635443037974511</v>
      </c>
      <c r="X790" s="10">
        <f t="shared" si="111"/>
        <v>0.83635443037974511</v>
      </c>
      <c r="Y790" s="10">
        <f t="shared" si="111"/>
        <v>0.83635443037974511</v>
      </c>
      <c r="Z790" s="10">
        <f t="shared" si="111"/>
        <v>0.83635443037974511</v>
      </c>
      <c r="AA790" s="10">
        <f t="shared" si="111"/>
        <v>0.83635443037974511</v>
      </c>
      <c r="AB790" s="10">
        <f t="shared" si="111"/>
        <v>0.83635443037974511</v>
      </c>
      <c r="AC790" s="10">
        <f t="shared" si="111"/>
        <v>0.83635443037974511</v>
      </c>
    </row>
    <row r="791" spans="1:29" x14ac:dyDescent="0.25">
      <c r="A791" s="2">
        <v>790</v>
      </c>
      <c r="B791" s="3">
        <v>44687</v>
      </c>
      <c r="C791" s="10">
        <f t="shared" si="108"/>
        <v>0.83645569620253002</v>
      </c>
      <c r="D791" s="10">
        <f t="shared" si="109"/>
        <v>0.83645569620253002</v>
      </c>
      <c r="E791" s="10">
        <f t="shared" si="111"/>
        <v>0.83645569620253002</v>
      </c>
      <c r="F791" s="10">
        <f t="shared" si="111"/>
        <v>0.83645569620253002</v>
      </c>
      <c r="G791" s="10">
        <f t="shared" si="111"/>
        <v>0.83645569620253002</v>
      </c>
      <c r="H791" s="10">
        <f t="shared" si="111"/>
        <v>0.83645569620253002</v>
      </c>
      <c r="I791" s="10">
        <f t="shared" si="111"/>
        <v>0.83645569620253002</v>
      </c>
      <c r="J791" s="10">
        <f t="shared" si="111"/>
        <v>0.83645569620253002</v>
      </c>
      <c r="K791" s="10">
        <f t="shared" si="111"/>
        <v>0.83645569620253002</v>
      </c>
      <c r="L791" s="10">
        <f t="shared" si="111"/>
        <v>0.83645569620253002</v>
      </c>
      <c r="M791" s="10">
        <f t="shared" si="111"/>
        <v>0.83645569620253002</v>
      </c>
      <c r="N791" s="10">
        <f t="shared" si="111"/>
        <v>0.83645569620253002</v>
      </c>
      <c r="O791" s="10">
        <f t="shared" si="111"/>
        <v>0.83645569620253002</v>
      </c>
      <c r="P791" s="10">
        <f t="shared" si="111"/>
        <v>0.83645569620253002</v>
      </c>
      <c r="Q791" s="10">
        <f t="shared" si="111"/>
        <v>0.83645569620253002</v>
      </c>
      <c r="R791" s="10">
        <f t="shared" si="111"/>
        <v>0.83645569620253002</v>
      </c>
      <c r="S791" s="10">
        <f t="shared" si="111"/>
        <v>0.83645569620253002</v>
      </c>
      <c r="T791" s="10">
        <f t="shared" si="111"/>
        <v>0.83645569620253002</v>
      </c>
      <c r="U791" s="10">
        <f t="shared" si="111"/>
        <v>0.83645569620253002</v>
      </c>
      <c r="V791" s="10">
        <f t="shared" si="111"/>
        <v>0.83645569620253002</v>
      </c>
      <c r="W791" s="10">
        <f t="shared" si="111"/>
        <v>0.83645569620253002</v>
      </c>
      <c r="X791" s="10">
        <f t="shared" si="111"/>
        <v>0.83645569620253002</v>
      </c>
      <c r="Y791" s="10">
        <f t="shared" si="111"/>
        <v>0.83645569620253002</v>
      </c>
      <c r="Z791" s="10">
        <f t="shared" si="111"/>
        <v>0.83645569620253002</v>
      </c>
      <c r="AA791" s="10">
        <f t="shared" si="111"/>
        <v>0.83645569620253002</v>
      </c>
      <c r="AB791" s="10">
        <f t="shared" si="111"/>
        <v>0.83645569620253002</v>
      </c>
      <c r="AC791" s="10">
        <f t="shared" si="111"/>
        <v>0.83645569620253002</v>
      </c>
    </row>
    <row r="792" spans="1:29" x14ac:dyDescent="0.25">
      <c r="A792" s="2">
        <v>791</v>
      </c>
      <c r="B792" s="3">
        <v>44688</v>
      </c>
      <c r="C792" s="10">
        <f t="shared" si="108"/>
        <v>0.83655696202531482</v>
      </c>
      <c r="D792" s="10">
        <f t="shared" si="109"/>
        <v>0.83655696202531482</v>
      </c>
      <c r="E792" s="10">
        <f t="shared" si="111"/>
        <v>0.83655696202531482</v>
      </c>
      <c r="F792" s="10">
        <f t="shared" si="111"/>
        <v>0.83655696202531482</v>
      </c>
      <c r="G792" s="10">
        <f t="shared" si="111"/>
        <v>0.83655696202531482</v>
      </c>
      <c r="H792" s="10">
        <f t="shared" si="111"/>
        <v>0.83655696202531482</v>
      </c>
      <c r="I792" s="10">
        <f t="shared" si="111"/>
        <v>0.83655696202531482</v>
      </c>
      <c r="J792" s="10">
        <f t="shared" si="111"/>
        <v>0.83655696202531482</v>
      </c>
      <c r="K792" s="10">
        <f t="shared" si="111"/>
        <v>0.83655696202531482</v>
      </c>
      <c r="L792" s="10">
        <f t="shared" si="111"/>
        <v>0.83655696202531482</v>
      </c>
      <c r="M792" s="10">
        <f t="shared" si="111"/>
        <v>0.83655696202531482</v>
      </c>
      <c r="N792" s="10">
        <f t="shared" si="111"/>
        <v>0.83655696202531482</v>
      </c>
      <c r="O792" s="10">
        <f t="shared" si="111"/>
        <v>0.83655696202531482</v>
      </c>
      <c r="P792" s="10">
        <f t="shared" si="111"/>
        <v>0.83655696202531482</v>
      </c>
      <c r="Q792" s="10">
        <f t="shared" si="111"/>
        <v>0.83655696202531482</v>
      </c>
      <c r="R792" s="10">
        <f t="shared" si="111"/>
        <v>0.83655696202531482</v>
      </c>
      <c r="S792" s="10">
        <f t="shared" si="111"/>
        <v>0.83655696202531482</v>
      </c>
      <c r="T792" s="10">
        <f t="shared" si="111"/>
        <v>0.83655696202531482</v>
      </c>
      <c r="U792" s="10">
        <f t="shared" si="111"/>
        <v>0.83655696202531482</v>
      </c>
      <c r="V792" s="10">
        <f t="shared" si="111"/>
        <v>0.83655696202531482</v>
      </c>
      <c r="W792" s="10">
        <f t="shared" si="111"/>
        <v>0.83655696202531482</v>
      </c>
      <c r="X792" s="10">
        <f t="shared" si="111"/>
        <v>0.83655696202531482</v>
      </c>
      <c r="Y792" s="10">
        <f t="shared" si="111"/>
        <v>0.83655696202531482</v>
      </c>
      <c r="Z792" s="10">
        <f t="shared" si="111"/>
        <v>0.83655696202531482</v>
      </c>
      <c r="AA792" s="10">
        <f t="shared" si="111"/>
        <v>0.83655696202531482</v>
      </c>
      <c r="AB792" s="10">
        <f t="shared" si="111"/>
        <v>0.83655696202531482</v>
      </c>
      <c r="AC792" s="10">
        <f t="shared" si="111"/>
        <v>0.83655696202531482</v>
      </c>
    </row>
    <row r="793" spans="1:29" x14ac:dyDescent="0.25">
      <c r="A793" s="2">
        <v>792</v>
      </c>
      <c r="B793" s="3">
        <v>44689</v>
      </c>
      <c r="C793" s="10">
        <f t="shared" si="108"/>
        <v>0.83665822784809962</v>
      </c>
      <c r="D793" s="10">
        <f t="shared" si="109"/>
        <v>0.83665822784809962</v>
      </c>
      <c r="E793" s="10">
        <f t="shared" si="111"/>
        <v>0.83665822784809962</v>
      </c>
      <c r="F793" s="10">
        <f t="shared" si="111"/>
        <v>0.83665822784809962</v>
      </c>
      <c r="G793" s="10">
        <f t="shared" si="111"/>
        <v>0.83665822784809962</v>
      </c>
      <c r="H793" s="10">
        <f t="shared" si="111"/>
        <v>0.83665822784809962</v>
      </c>
      <c r="I793" s="10">
        <f t="shared" si="111"/>
        <v>0.83665822784809962</v>
      </c>
      <c r="J793" s="10">
        <f t="shared" si="111"/>
        <v>0.83665822784809962</v>
      </c>
      <c r="K793" s="10">
        <f t="shared" si="111"/>
        <v>0.83665822784809962</v>
      </c>
      <c r="L793" s="10">
        <f t="shared" si="111"/>
        <v>0.83665822784809962</v>
      </c>
      <c r="M793" s="10">
        <f t="shared" si="111"/>
        <v>0.83665822784809962</v>
      </c>
      <c r="N793" s="10">
        <f t="shared" si="111"/>
        <v>0.83665822784809962</v>
      </c>
      <c r="O793" s="10">
        <f t="shared" si="111"/>
        <v>0.83665822784809962</v>
      </c>
      <c r="P793" s="10">
        <f t="shared" si="111"/>
        <v>0.83665822784809962</v>
      </c>
      <c r="Q793" s="10">
        <f t="shared" si="111"/>
        <v>0.83665822784809962</v>
      </c>
      <c r="R793" s="10">
        <f t="shared" si="111"/>
        <v>0.83665822784809962</v>
      </c>
      <c r="S793" s="10">
        <f t="shared" si="111"/>
        <v>0.83665822784809962</v>
      </c>
      <c r="T793" s="10">
        <f t="shared" si="111"/>
        <v>0.83665822784809962</v>
      </c>
      <c r="U793" s="10">
        <f t="shared" si="111"/>
        <v>0.83665822784809962</v>
      </c>
      <c r="V793" s="10">
        <f t="shared" si="111"/>
        <v>0.83665822784809962</v>
      </c>
      <c r="W793" s="10">
        <f t="shared" si="111"/>
        <v>0.83665822784809962</v>
      </c>
      <c r="X793" s="10">
        <f t="shared" si="111"/>
        <v>0.83665822784809962</v>
      </c>
      <c r="Y793" s="10">
        <f t="shared" si="111"/>
        <v>0.83665822784809962</v>
      </c>
      <c r="Z793" s="10">
        <f t="shared" si="111"/>
        <v>0.83665822784809962</v>
      </c>
      <c r="AA793" s="10">
        <f t="shared" si="111"/>
        <v>0.83665822784809962</v>
      </c>
      <c r="AB793" s="10">
        <f t="shared" si="111"/>
        <v>0.83665822784809962</v>
      </c>
      <c r="AC793" s="10">
        <f t="shared" si="111"/>
        <v>0.83665822784809962</v>
      </c>
    </row>
    <row r="794" spans="1:29" x14ac:dyDescent="0.25">
      <c r="A794" s="2">
        <v>793</v>
      </c>
      <c r="B794" s="3">
        <v>44690</v>
      </c>
      <c r="C794" s="10">
        <f t="shared" si="108"/>
        <v>0.83675949367088454</v>
      </c>
      <c r="D794" s="10">
        <f t="shared" si="109"/>
        <v>0.83675949367088454</v>
      </c>
      <c r="E794" s="10">
        <f t="shared" si="111"/>
        <v>0.83675949367088454</v>
      </c>
      <c r="F794" s="10">
        <f t="shared" si="111"/>
        <v>0.83675949367088454</v>
      </c>
      <c r="G794" s="10">
        <f t="shared" si="111"/>
        <v>0.83675949367088454</v>
      </c>
      <c r="H794" s="10">
        <f t="shared" si="111"/>
        <v>0.83675949367088454</v>
      </c>
      <c r="I794" s="10">
        <f t="shared" si="111"/>
        <v>0.83675949367088454</v>
      </c>
      <c r="J794" s="10">
        <f t="shared" si="111"/>
        <v>0.83675949367088454</v>
      </c>
      <c r="K794" s="10">
        <f t="shared" si="111"/>
        <v>0.83675949367088454</v>
      </c>
      <c r="L794" s="10">
        <f t="shared" si="111"/>
        <v>0.83675949367088454</v>
      </c>
      <c r="M794" s="10">
        <f t="shared" si="111"/>
        <v>0.83675949367088454</v>
      </c>
      <c r="N794" s="10">
        <f t="shared" si="111"/>
        <v>0.83675949367088454</v>
      </c>
      <c r="O794" s="10">
        <f t="shared" si="111"/>
        <v>0.83675949367088454</v>
      </c>
      <c r="P794" s="10">
        <f t="shared" si="111"/>
        <v>0.83675949367088454</v>
      </c>
      <c r="Q794" s="10">
        <f t="shared" si="111"/>
        <v>0.83675949367088454</v>
      </c>
      <c r="R794" s="10">
        <f t="shared" si="111"/>
        <v>0.83675949367088454</v>
      </c>
      <c r="S794" s="10">
        <f t="shared" si="111"/>
        <v>0.83675949367088454</v>
      </c>
      <c r="T794" s="10">
        <f t="shared" si="111"/>
        <v>0.83675949367088454</v>
      </c>
      <c r="U794" s="10">
        <f t="shared" si="111"/>
        <v>0.83675949367088454</v>
      </c>
      <c r="V794" s="10">
        <f t="shared" si="111"/>
        <v>0.83675949367088454</v>
      </c>
      <c r="W794" s="10">
        <f t="shared" si="111"/>
        <v>0.83675949367088454</v>
      </c>
      <c r="X794" s="10">
        <f t="shared" si="111"/>
        <v>0.83675949367088454</v>
      </c>
      <c r="Y794" s="10">
        <f t="shared" si="111"/>
        <v>0.83675949367088454</v>
      </c>
      <c r="Z794" s="10">
        <f t="shared" si="111"/>
        <v>0.83675949367088454</v>
      </c>
      <c r="AA794" s="10">
        <f t="shared" si="111"/>
        <v>0.83675949367088454</v>
      </c>
      <c r="AB794" s="10">
        <f t="shared" si="111"/>
        <v>0.83675949367088454</v>
      </c>
      <c r="AC794" s="10">
        <f t="shared" si="111"/>
        <v>0.83675949367088454</v>
      </c>
    </row>
    <row r="795" spans="1:29" x14ac:dyDescent="0.25">
      <c r="A795" s="2">
        <v>794</v>
      </c>
      <c r="B795" s="3">
        <v>44691</v>
      </c>
      <c r="C795" s="10">
        <f t="shared" si="108"/>
        <v>0.83686075949366945</v>
      </c>
      <c r="D795" s="10">
        <f t="shared" si="109"/>
        <v>0.83686075949366945</v>
      </c>
      <c r="E795" s="10">
        <f t="shared" si="111"/>
        <v>0.83686075949366945</v>
      </c>
      <c r="F795" s="10">
        <f t="shared" si="111"/>
        <v>0.83686075949366945</v>
      </c>
      <c r="G795" s="10">
        <f t="shared" si="111"/>
        <v>0.83686075949366945</v>
      </c>
      <c r="H795" s="10">
        <f t="shared" si="111"/>
        <v>0.83686075949366945</v>
      </c>
      <c r="I795" s="10">
        <f t="shared" si="111"/>
        <v>0.83686075949366945</v>
      </c>
      <c r="J795" s="10">
        <f t="shared" si="111"/>
        <v>0.83686075949366945</v>
      </c>
      <c r="K795" s="10">
        <f t="shared" si="111"/>
        <v>0.83686075949366945</v>
      </c>
      <c r="L795" s="10">
        <f t="shared" si="111"/>
        <v>0.83686075949366945</v>
      </c>
      <c r="M795" s="10">
        <f t="shared" si="111"/>
        <v>0.83686075949366945</v>
      </c>
      <c r="N795" s="10">
        <f t="shared" si="111"/>
        <v>0.83686075949366945</v>
      </c>
      <c r="O795" s="10">
        <f t="shared" si="111"/>
        <v>0.83686075949366945</v>
      </c>
      <c r="P795" s="10">
        <f t="shared" si="111"/>
        <v>0.83686075949366945</v>
      </c>
      <c r="Q795" s="10">
        <f t="shared" si="111"/>
        <v>0.83686075949366945</v>
      </c>
      <c r="R795" s="10">
        <f t="shared" si="111"/>
        <v>0.83686075949366945</v>
      </c>
      <c r="S795" s="10">
        <f t="shared" si="111"/>
        <v>0.83686075949366945</v>
      </c>
      <c r="T795" s="10">
        <f t="shared" si="111"/>
        <v>0.83686075949366945</v>
      </c>
      <c r="U795" s="10">
        <f t="shared" si="111"/>
        <v>0.83686075949366945</v>
      </c>
      <c r="V795" s="10">
        <f t="shared" si="111"/>
        <v>0.83686075949366945</v>
      </c>
      <c r="W795" s="10">
        <f t="shared" si="111"/>
        <v>0.83686075949366945</v>
      </c>
      <c r="X795" s="10">
        <f t="shared" si="111"/>
        <v>0.83686075949366945</v>
      </c>
      <c r="Y795" s="10">
        <f t="shared" si="111"/>
        <v>0.83686075949366945</v>
      </c>
      <c r="Z795" s="10">
        <f t="shared" si="111"/>
        <v>0.83686075949366945</v>
      </c>
      <c r="AA795" s="10">
        <f t="shared" si="111"/>
        <v>0.83686075949366945</v>
      </c>
      <c r="AB795" s="10">
        <f t="shared" si="111"/>
        <v>0.83686075949366945</v>
      </c>
      <c r="AC795" s="10">
        <f t="shared" si="111"/>
        <v>0.83686075949366945</v>
      </c>
    </row>
    <row r="796" spans="1:29" x14ac:dyDescent="0.25">
      <c r="A796" s="2">
        <v>795</v>
      </c>
      <c r="B796" s="3">
        <v>44692</v>
      </c>
      <c r="C796" s="10">
        <f t="shared" si="108"/>
        <v>0.83696202531645425</v>
      </c>
      <c r="D796" s="10">
        <f t="shared" si="109"/>
        <v>0.83696202531645425</v>
      </c>
      <c r="E796" s="10">
        <f t="shared" ref="E796:AC806" si="112">D796</f>
        <v>0.83696202531645425</v>
      </c>
      <c r="F796" s="10">
        <f t="shared" si="112"/>
        <v>0.83696202531645425</v>
      </c>
      <c r="G796" s="10">
        <f t="shared" si="112"/>
        <v>0.83696202531645425</v>
      </c>
      <c r="H796" s="10">
        <f t="shared" si="112"/>
        <v>0.83696202531645425</v>
      </c>
      <c r="I796" s="10">
        <f t="shared" si="112"/>
        <v>0.83696202531645425</v>
      </c>
      <c r="J796" s="10">
        <f t="shared" si="112"/>
        <v>0.83696202531645425</v>
      </c>
      <c r="K796" s="10">
        <f t="shared" si="112"/>
        <v>0.83696202531645425</v>
      </c>
      <c r="L796" s="10">
        <f t="shared" si="112"/>
        <v>0.83696202531645425</v>
      </c>
      <c r="M796" s="10">
        <f t="shared" si="112"/>
        <v>0.83696202531645425</v>
      </c>
      <c r="N796" s="10">
        <f t="shared" si="112"/>
        <v>0.83696202531645425</v>
      </c>
      <c r="O796" s="10">
        <f t="shared" si="112"/>
        <v>0.83696202531645425</v>
      </c>
      <c r="P796" s="10">
        <f t="shared" si="112"/>
        <v>0.83696202531645425</v>
      </c>
      <c r="Q796" s="10">
        <f t="shared" si="112"/>
        <v>0.83696202531645425</v>
      </c>
      <c r="R796" s="10">
        <f t="shared" si="112"/>
        <v>0.83696202531645425</v>
      </c>
      <c r="S796" s="10">
        <f t="shared" si="112"/>
        <v>0.83696202531645425</v>
      </c>
      <c r="T796" s="10">
        <f t="shared" si="112"/>
        <v>0.83696202531645425</v>
      </c>
      <c r="U796" s="10">
        <f t="shared" si="112"/>
        <v>0.83696202531645425</v>
      </c>
      <c r="V796" s="10">
        <f t="shared" si="112"/>
        <v>0.83696202531645425</v>
      </c>
      <c r="W796" s="10">
        <f t="shared" si="112"/>
        <v>0.83696202531645425</v>
      </c>
      <c r="X796" s="10">
        <f t="shared" si="112"/>
        <v>0.83696202531645425</v>
      </c>
      <c r="Y796" s="10">
        <f t="shared" si="112"/>
        <v>0.83696202531645425</v>
      </c>
      <c r="Z796" s="10">
        <f t="shared" si="112"/>
        <v>0.83696202531645425</v>
      </c>
      <c r="AA796" s="10">
        <f t="shared" si="112"/>
        <v>0.83696202531645425</v>
      </c>
      <c r="AB796" s="10">
        <f t="shared" si="112"/>
        <v>0.83696202531645425</v>
      </c>
      <c r="AC796" s="10">
        <f t="shared" si="112"/>
        <v>0.83696202531645425</v>
      </c>
    </row>
    <row r="797" spans="1:29" x14ac:dyDescent="0.25">
      <c r="A797" s="2">
        <v>796</v>
      </c>
      <c r="B797" s="3">
        <v>44693</v>
      </c>
      <c r="C797" s="10">
        <f t="shared" si="108"/>
        <v>0.83706329113923905</v>
      </c>
      <c r="D797" s="10">
        <f t="shared" si="109"/>
        <v>0.83706329113923905</v>
      </c>
      <c r="E797" s="10">
        <f t="shared" si="112"/>
        <v>0.83706329113923905</v>
      </c>
      <c r="F797" s="10">
        <f t="shared" si="112"/>
        <v>0.83706329113923905</v>
      </c>
      <c r="G797" s="10">
        <f t="shared" si="112"/>
        <v>0.83706329113923905</v>
      </c>
      <c r="H797" s="10">
        <f t="shared" si="112"/>
        <v>0.83706329113923905</v>
      </c>
      <c r="I797" s="10">
        <f t="shared" si="112"/>
        <v>0.83706329113923905</v>
      </c>
      <c r="J797" s="10">
        <f t="shared" si="112"/>
        <v>0.83706329113923905</v>
      </c>
      <c r="K797" s="10">
        <f t="shared" si="112"/>
        <v>0.83706329113923905</v>
      </c>
      <c r="L797" s="10">
        <f t="shared" si="112"/>
        <v>0.83706329113923905</v>
      </c>
      <c r="M797" s="10">
        <f t="shared" si="112"/>
        <v>0.83706329113923905</v>
      </c>
      <c r="N797" s="10">
        <f t="shared" si="112"/>
        <v>0.83706329113923905</v>
      </c>
      <c r="O797" s="10">
        <f t="shared" si="112"/>
        <v>0.83706329113923905</v>
      </c>
      <c r="P797" s="10">
        <f t="shared" si="112"/>
        <v>0.83706329113923905</v>
      </c>
      <c r="Q797" s="10">
        <f t="shared" si="112"/>
        <v>0.83706329113923905</v>
      </c>
      <c r="R797" s="10">
        <f t="shared" si="112"/>
        <v>0.83706329113923905</v>
      </c>
      <c r="S797" s="10">
        <f t="shared" si="112"/>
        <v>0.83706329113923905</v>
      </c>
      <c r="T797" s="10">
        <f t="shared" si="112"/>
        <v>0.83706329113923905</v>
      </c>
      <c r="U797" s="10">
        <f t="shared" si="112"/>
        <v>0.83706329113923905</v>
      </c>
      <c r="V797" s="10">
        <f t="shared" si="112"/>
        <v>0.83706329113923905</v>
      </c>
      <c r="W797" s="10">
        <f t="shared" si="112"/>
        <v>0.83706329113923905</v>
      </c>
      <c r="X797" s="10">
        <f t="shared" si="112"/>
        <v>0.83706329113923905</v>
      </c>
      <c r="Y797" s="10">
        <f t="shared" si="112"/>
        <v>0.83706329113923905</v>
      </c>
      <c r="Z797" s="10">
        <f t="shared" si="112"/>
        <v>0.83706329113923905</v>
      </c>
      <c r="AA797" s="10">
        <f t="shared" si="112"/>
        <v>0.83706329113923905</v>
      </c>
      <c r="AB797" s="10">
        <f t="shared" si="112"/>
        <v>0.83706329113923905</v>
      </c>
      <c r="AC797" s="10">
        <f t="shared" si="112"/>
        <v>0.83706329113923905</v>
      </c>
    </row>
    <row r="798" spans="1:29" x14ac:dyDescent="0.25">
      <c r="A798" s="2">
        <v>797</v>
      </c>
      <c r="B798" s="3">
        <v>44694</v>
      </c>
      <c r="C798" s="10">
        <f t="shared" si="108"/>
        <v>0.83716455696202396</v>
      </c>
      <c r="D798" s="10">
        <f t="shared" si="109"/>
        <v>0.83716455696202396</v>
      </c>
      <c r="E798" s="10">
        <f t="shared" si="112"/>
        <v>0.83716455696202396</v>
      </c>
      <c r="F798" s="10">
        <f t="shared" si="112"/>
        <v>0.83716455696202396</v>
      </c>
      <c r="G798" s="10">
        <f t="shared" si="112"/>
        <v>0.83716455696202396</v>
      </c>
      <c r="H798" s="10">
        <f t="shared" si="112"/>
        <v>0.83716455696202396</v>
      </c>
      <c r="I798" s="10">
        <f t="shared" si="112"/>
        <v>0.83716455696202396</v>
      </c>
      <c r="J798" s="10">
        <f t="shared" si="112"/>
        <v>0.83716455696202396</v>
      </c>
      <c r="K798" s="10">
        <f t="shared" si="112"/>
        <v>0.83716455696202396</v>
      </c>
      <c r="L798" s="10">
        <f t="shared" si="112"/>
        <v>0.83716455696202396</v>
      </c>
      <c r="M798" s="10">
        <f t="shared" si="112"/>
        <v>0.83716455696202396</v>
      </c>
      <c r="N798" s="10">
        <f t="shared" si="112"/>
        <v>0.83716455696202396</v>
      </c>
      <c r="O798" s="10">
        <f t="shared" si="112"/>
        <v>0.83716455696202396</v>
      </c>
      <c r="P798" s="10">
        <f t="shared" si="112"/>
        <v>0.83716455696202396</v>
      </c>
      <c r="Q798" s="10">
        <f t="shared" si="112"/>
        <v>0.83716455696202396</v>
      </c>
      <c r="R798" s="10">
        <f t="shared" si="112"/>
        <v>0.83716455696202396</v>
      </c>
      <c r="S798" s="10">
        <f t="shared" si="112"/>
        <v>0.83716455696202396</v>
      </c>
      <c r="T798" s="10">
        <f t="shared" si="112"/>
        <v>0.83716455696202396</v>
      </c>
      <c r="U798" s="10">
        <f t="shared" si="112"/>
        <v>0.83716455696202396</v>
      </c>
      <c r="V798" s="10">
        <f t="shared" si="112"/>
        <v>0.83716455696202396</v>
      </c>
      <c r="W798" s="10">
        <f t="shared" si="112"/>
        <v>0.83716455696202396</v>
      </c>
      <c r="X798" s="10">
        <f t="shared" si="112"/>
        <v>0.83716455696202396</v>
      </c>
      <c r="Y798" s="10">
        <f t="shared" si="112"/>
        <v>0.83716455696202396</v>
      </c>
      <c r="Z798" s="10">
        <f t="shared" si="112"/>
        <v>0.83716455696202396</v>
      </c>
      <c r="AA798" s="10">
        <f t="shared" si="112"/>
        <v>0.83716455696202396</v>
      </c>
      <c r="AB798" s="10">
        <f t="shared" si="112"/>
        <v>0.83716455696202396</v>
      </c>
      <c r="AC798" s="10">
        <f t="shared" si="112"/>
        <v>0.83716455696202396</v>
      </c>
    </row>
    <row r="799" spans="1:29" x14ac:dyDescent="0.25">
      <c r="A799" s="2">
        <v>798</v>
      </c>
      <c r="B799" s="3">
        <v>44695</v>
      </c>
      <c r="C799" s="10">
        <f t="shared" si="108"/>
        <v>0.83726582278480888</v>
      </c>
      <c r="D799" s="10">
        <f t="shared" si="109"/>
        <v>0.83726582278480888</v>
      </c>
      <c r="E799" s="10">
        <f t="shared" si="112"/>
        <v>0.83726582278480888</v>
      </c>
      <c r="F799" s="10">
        <f t="shared" si="112"/>
        <v>0.83726582278480888</v>
      </c>
      <c r="G799" s="10">
        <f t="shared" si="112"/>
        <v>0.83726582278480888</v>
      </c>
      <c r="H799" s="10">
        <f t="shared" si="112"/>
        <v>0.83726582278480888</v>
      </c>
      <c r="I799" s="10">
        <f t="shared" si="112"/>
        <v>0.83726582278480888</v>
      </c>
      <c r="J799" s="10">
        <f t="shared" si="112"/>
        <v>0.83726582278480888</v>
      </c>
      <c r="K799" s="10">
        <f t="shared" si="112"/>
        <v>0.83726582278480888</v>
      </c>
      <c r="L799" s="10">
        <f t="shared" si="112"/>
        <v>0.83726582278480888</v>
      </c>
      <c r="M799" s="10">
        <f t="shared" si="112"/>
        <v>0.83726582278480888</v>
      </c>
      <c r="N799" s="10">
        <f t="shared" si="112"/>
        <v>0.83726582278480888</v>
      </c>
      <c r="O799" s="10">
        <f t="shared" si="112"/>
        <v>0.83726582278480888</v>
      </c>
      <c r="P799" s="10">
        <f t="shared" si="112"/>
        <v>0.83726582278480888</v>
      </c>
      <c r="Q799" s="10">
        <f t="shared" si="112"/>
        <v>0.83726582278480888</v>
      </c>
      <c r="R799" s="10">
        <f t="shared" si="112"/>
        <v>0.83726582278480888</v>
      </c>
      <c r="S799" s="10">
        <f t="shared" si="112"/>
        <v>0.83726582278480888</v>
      </c>
      <c r="T799" s="10">
        <f t="shared" si="112"/>
        <v>0.83726582278480888</v>
      </c>
      <c r="U799" s="10">
        <f t="shared" si="112"/>
        <v>0.83726582278480888</v>
      </c>
      <c r="V799" s="10">
        <f t="shared" si="112"/>
        <v>0.83726582278480888</v>
      </c>
      <c r="W799" s="10">
        <f t="shared" si="112"/>
        <v>0.83726582278480888</v>
      </c>
      <c r="X799" s="10">
        <f t="shared" si="112"/>
        <v>0.83726582278480888</v>
      </c>
      <c r="Y799" s="10">
        <f t="shared" si="112"/>
        <v>0.83726582278480888</v>
      </c>
      <c r="Z799" s="10">
        <f t="shared" si="112"/>
        <v>0.83726582278480888</v>
      </c>
      <c r="AA799" s="10">
        <f t="shared" si="112"/>
        <v>0.83726582278480888</v>
      </c>
      <c r="AB799" s="10">
        <f t="shared" si="112"/>
        <v>0.83726582278480888</v>
      </c>
      <c r="AC799" s="10">
        <f t="shared" si="112"/>
        <v>0.83726582278480888</v>
      </c>
    </row>
    <row r="800" spans="1:29" x14ac:dyDescent="0.25">
      <c r="A800" s="2">
        <v>799</v>
      </c>
      <c r="B800" s="3">
        <v>44696</v>
      </c>
      <c r="C800" s="10">
        <f t="shared" si="108"/>
        <v>0.83736708860759368</v>
      </c>
      <c r="D800" s="10">
        <f t="shared" si="109"/>
        <v>0.83736708860759368</v>
      </c>
      <c r="E800" s="10">
        <f t="shared" si="112"/>
        <v>0.83736708860759368</v>
      </c>
      <c r="F800" s="10">
        <f t="shared" si="112"/>
        <v>0.83736708860759368</v>
      </c>
      <c r="G800" s="10">
        <f t="shared" si="112"/>
        <v>0.83736708860759368</v>
      </c>
      <c r="H800" s="10">
        <f t="shared" si="112"/>
        <v>0.83736708860759368</v>
      </c>
      <c r="I800" s="10">
        <f t="shared" si="112"/>
        <v>0.83736708860759368</v>
      </c>
      <c r="J800" s="10">
        <f t="shared" si="112"/>
        <v>0.83736708860759368</v>
      </c>
      <c r="K800" s="10">
        <f t="shared" si="112"/>
        <v>0.83736708860759368</v>
      </c>
      <c r="L800" s="10">
        <f t="shared" si="112"/>
        <v>0.83736708860759368</v>
      </c>
      <c r="M800" s="10">
        <f t="shared" si="112"/>
        <v>0.83736708860759368</v>
      </c>
      <c r="N800" s="10">
        <f t="shared" si="112"/>
        <v>0.83736708860759368</v>
      </c>
      <c r="O800" s="10">
        <f t="shared" si="112"/>
        <v>0.83736708860759368</v>
      </c>
      <c r="P800" s="10">
        <f t="shared" si="112"/>
        <v>0.83736708860759368</v>
      </c>
      <c r="Q800" s="10">
        <f t="shared" si="112"/>
        <v>0.83736708860759368</v>
      </c>
      <c r="R800" s="10">
        <f t="shared" si="112"/>
        <v>0.83736708860759368</v>
      </c>
      <c r="S800" s="10">
        <f t="shared" si="112"/>
        <v>0.83736708860759368</v>
      </c>
      <c r="T800" s="10">
        <f t="shared" si="112"/>
        <v>0.83736708860759368</v>
      </c>
      <c r="U800" s="10">
        <f t="shared" si="112"/>
        <v>0.83736708860759368</v>
      </c>
      <c r="V800" s="10">
        <f t="shared" si="112"/>
        <v>0.83736708860759368</v>
      </c>
      <c r="W800" s="10">
        <f t="shared" si="112"/>
        <v>0.83736708860759368</v>
      </c>
      <c r="X800" s="10">
        <f t="shared" si="112"/>
        <v>0.83736708860759368</v>
      </c>
      <c r="Y800" s="10">
        <f t="shared" si="112"/>
        <v>0.83736708860759368</v>
      </c>
      <c r="Z800" s="10">
        <f t="shared" si="112"/>
        <v>0.83736708860759368</v>
      </c>
      <c r="AA800" s="10">
        <f t="shared" si="112"/>
        <v>0.83736708860759368</v>
      </c>
      <c r="AB800" s="10">
        <f t="shared" si="112"/>
        <v>0.83736708860759368</v>
      </c>
      <c r="AC800" s="10">
        <f t="shared" si="112"/>
        <v>0.83736708860759368</v>
      </c>
    </row>
    <row r="801" spans="1:29" x14ac:dyDescent="0.25">
      <c r="A801" s="2">
        <v>800</v>
      </c>
      <c r="B801" s="3">
        <v>44697</v>
      </c>
      <c r="C801" s="10">
        <f t="shared" si="108"/>
        <v>0.83746835443037848</v>
      </c>
      <c r="D801" s="10">
        <f t="shared" si="109"/>
        <v>0.83746835443037848</v>
      </c>
      <c r="E801" s="10">
        <f t="shared" si="112"/>
        <v>0.83746835443037848</v>
      </c>
      <c r="F801" s="10">
        <f t="shared" si="112"/>
        <v>0.83746835443037848</v>
      </c>
      <c r="G801" s="10">
        <f t="shared" si="112"/>
        <v>0.83746835443037848</v>
      </c>
      <c r="H801" s="10">
        <f t="shared" si="112"/>
        <v>0.83746835443037848</v>
      </c>
      <c r="I801" s="10">
        <f t="shared" si="112"/>
        <v>0.83746835443037848</v>
      </c>
      <c r="J801" s="10">
        <f t="shared" si="112"/>
        <v>0.83746835443037848</v>
      </c>
      <c r="K801" s="10">
        <f t="shared" si="112"/>
        <v>0.83746835443037848</v>
      </c>
      <c r="L801" s="10">
        <f t="shared" si="112"/>
        <v>0.83746835443037848</v>
      </c>
      <c r="M801" s="10">
        <f t="shared" si="112"/>
        <v>0.83746835443037848</v>
      </c>
      <c r="N801" s="10">
        <f t="shared" si="112"/>
        <v>0.83746835443037848</v>
      </c>
      <c r="O801" s="10">
        <f t="shared" si="112"/>
        <v>0.83746835443037848</v>
      </c>
      <c r="P801" s="10">
        <f t="shared" si="112"/>
        <v>0.83746835443037848</v>
      </c>
      <c r="Q801" s="10">
        <f t="shared" si="112"/>
        <v>0.83746835443037848</v>
      </c>
      <c r="R801" s="10">
        <f t="shared" si="112"/>
        <v>0.83746835443037848</v>
      </c>
      <c r="S801" s="10">
        <f t="shared" si="112"/>
        <v>0.83746835443037848</v>
      </c>
      <c r="T801" s="10">
        <f t="shared" si="112"/>
        <v>0.83746835443037848</v>
      </c>
      <c r="U801" s="10">
        <f t="shared" si="112"/>
        <v>0.83746835443037848</v>
      </c>
      <c r="V801" s="10">
        <f t="shared" si="112"/>
        <v>0.83746835443037848</v>
      </c>
      <c r="W801" s="10">
        <f t="shared" si="112"/>
        <v>0.83746835443037848</v>
      </c>
      <c r="X801" s="10">
        <f t="shared" si="112"/>
        <v>0.83746835443037848</v>
      </c>
      <c r="Y801" s="10">
        <f t="shared" si="112"/>
        <v>0.83746835443037848</v>
      </c>
      <c r="Z801" s="10">
        <f t="shared" si="112"/>
        <v>0.83746835443037848</v>
      </c>
      <c r="AA801" s="10">
        <f t="shared" si="112"/>
        <v>0.83746835443037848</v>
      </c>
      <c r="AB801" s="10">
        <f t="shared" si="112"/>
        <v>0.83746835443037848</v>
      </c>
      <c r="AC801" s="10">
        <f t="shared" si="112"/>
        <v>0.83746835443037848</v>
      </c>
    </row>
    <row r="802" spans="1:29" x14ac:dyDescent="0.25">
      <c r="A802" s="2">
        <v>801</v>
      </c>
      <c r="B802" s="3">
        <v>44698</v>
      </c>
      <c r="C802" s="10">
        <f t="shared" si="108"/>
        <v>0.83756962025316339</v>
      </c>
      <c r="D802" s="10">
        <f t="shared" si="109"/>
        <v>0.83756962025316339</v>
      </c>
      <c r="E802" s="10">
        <f t="shared" si="112"/>
        <v>0.83756962025316339</v>
      </c>
      <c r="F802" s="10">
        <f t="shared" si="112"/>
        <v>0.83756962025316339</v>
      </c>
      <c r="G802" s="10">
        <f t="shared" si="112"/>
        <v>0.83756962025316339</v>
      </c>
      <c r="H802" s="10">
        <f t="shared" si="112"/>
        <v>0.83756962025316339</v>
      </c>
      <c r="I802" s="10">
        <f t="shared" si="112"/>
        <v>0.83756962025316339</v>
      </c>
      <c r="J802" s="10">
        <f t="shared" si="112"/>
        <v>0.83756962025316339</v>
      </c>
      <c r="K802" s="10">
        <f t="shared" si="112"/>
        <v>0.83756962025316339</v>
      </c>
      <c r="L802" s="10">
        <f t="shared" si="112"/>
        <v>0.83756962025316339</v>
      </c>
      <c r="M802" s="10">
        <f t="shared" si="112"/>
        <v>0.83756962025316339</v>
      </c>
      <c r="N802" s="10">
        <f t="shared" si="112"/>
        <v>0.83756962025316339</v>
      </c>
      <c r="O802" s="10">
        <f t="shared" si="112"/>
        <v>0.83756962025316339</v>
      </c>
      <c r="P802" s="10">
        <f t="shared" si="112"/>
        <v>0.83756962025316339</v>
      </c>
      <c r="Q802" s="10">
        <f t="shared" si="112"/>
        <v>0.83756962025316339</v>
      </c>
      <c r="R802" s="10">
        <f t="shared" si="112"/>
        <v>0.83756962025316339</v>
      </c>
      <c r="S802" s="10">
        <f t="shared" si="112"/>
        <v>0.83756962025316339</v>
      </c>
      <c r="T802" s="10">
        <f t="shared" si="112"/>
        <v>0.83756962025316339</v>
      </c>
      <c r="U802" s="10">
        <f t="shared" si="112"/>
        <v>0.83756962025316339</v>
      </c>
      <c r="V802" s="10">
        <f t="shared" si="112"/>
        <v>0.83756962025316339</v>
      </c>
      <c r="W802" s="10">
        <f t="shared" si="112"/>
        <v>0.83756962025316339</v>
      </c>
      <c r="X802" s="10">
        <f t="shared" si="112"/>
        <v>0.83756962025316339</v>
      </c>
      <c r="Y802" s="10">
        <f t="shared" si="112"/>
        <v>0.83756962025316339</v>
      </c>
      <c r="Z802" s="10">
        <f t="shared" si="112"/>
        <v>0.83756962025316339</v>
      </c>
      <c r="AA802" s="10">
        <f t="shared" si="112"/>
        <v>0.83756962025316339</v>
      </c>
      <c r="AB802" s="10">
        <f t="shared" si="112"/>
        <v>0.83756962025316339</v>
      </c>
      <c r="AC802" s="10">
        <f t="shared" si="112"/>
        <v>0.83756962025316339</v>
      </c>
    </row>
    <row r="803" spans="1:29" x14ac:dyDescent="0.25">
      <c r="A803" s="2">
        <v>802</v>
      </c>
      <c r="B803" s="3">
        <v>44699</v>
      </c>
      <c r="C803" s="10">
        <f t="shared" si="108"/>
        <v>0.83767088607594831</v>
      </c>
      <c r="D803" s="10">
        <f t="shared" si="109"/>
        <v>0.83767088607594831</v>
      </c>
      <c r="E803" s="10">
        <f t="shared" si="112"/>
        <v>0.83767088607594831</v>
      </c>
      <c r="F803" s="10">
        <f t="shared" si="112"/>
        <v>0.83767088607594831</v>
      </c>
      <c r="G803" s="10">
        <f t="shared" si="112"/>
        <v>0.83767088607594831</v>
      </c>
      <c r="H803" s="10">
        <f t="shared" si="112"/>
        <v>0.83767088607594831</v>
      </c>
      <c r="I803" s="10">
        <f t="shared" si="112"/>
        <v>0.83767088607594831</v>
      </c>
      <c r="J803" s="10">
        <f t="shared" si="112"/>
        <v>0.83767088607594831</v>
      </c>
      <c r="K803" s="10">
        <f t="shared" si="112"/>
        <v>0.83767088607594831</v>
      </c>
      <c r="L803" s="10">
        <f t="shared" si="112"/>
        <v>0.83767088607594831</v>
      </c>
      <c r="M803" s="10">
        <f t="shared" si="112"/>
        <v>0.83767088607594831</v>
      </c>
      <c r="N803" s="10">
        <f t="shared" si="112"/>
        <v>0.83767088607594831</v>
      </c>
      <c r="O803" s="10">
        <f t="shared" si="112"/>
        <v>0.83767088607594831</v>
      </c>
      <c r="P803" s="10">
        <f t="shared" si="112"/>
        <v>0.83767088607594831</v>
      </c>
      <c r="Q803" s="10">
        <f t="shared" si="112"/>
        <v>0.83767088607594831</v>
      </c>
      <c r="R803" s="10">
        <f t="shared" si="112"/>
        <v>0.83767088607594831</v>
      </c>
      <c r="S803" s="10">
        <f t="shared" si="112"/>
        <v>0.83767088607594831</v>
      </c>
      <c r="T803" s="10">
        <f t="shared" si="112"/>
        <v>0.83767088607594831</v>
      </c>
      <c r="U803" s="10">
        <f t="shared" si="112"/>
        <v>0.83767088607594831</v>
      </c>
      <c r="V803" s="10">
        <f t="shared" si="112"/>
        <v>0.83767088607594831</v>
      </c>
      <c r="W803" s="10">
        <f t="shared" si="112"/>
        <v>0.83767088607594831</v>
      </c>
      <c r="X803" s="10">
        <f t="shared" si="112"/>
        <v>0.83767088607594831</v>
      </c>
      <c r="Y803" s="10">
        <f t="shared" si="112"/>
        <v>0.83767088607594831</v>
      </c>
      <c r="Z803" s="10">
        <f t="shared" si="112"/>
        <v>0.83767088607594831</v>
      </c>
      <c r="AA803" s="10">
        <f t="shared" si="112"/>
        <v>0.83767088607594831</v>
      </c>
      <c r="AB803" s="10">
        <f t="shared" si="112"/>
        <v>0.83767088607594831</v>
      </c>
      <c r="AC803" s="10">
        <f t="shared" si="112"/>
        <v>0.83767088607594831</v>
      </c>
    </row>
    <row r="804" spans="1:29" x14ac:dyDescent="0.25">
      <c r="A804" s="2">
        <v>803</v>
      </c>
      <c r="B804" s="3">
        <v>44700</v>
      </c>
      <c r="C804" s="10">
        <f t="shared" si="108"/>
        <v>0.83777215189873311</v>
      </c>
      <c r="D804" s="10">
        <f t="shared" si="109"/>
        <v>0.83777215189873311</v>
      </c>
      <c r="E804" s="10">
        <f t="shared" si="112"/>
        <v>0.83777215189873311</v>
      </c>
      <c r="F804" s="10">
        <f t="shared" si="112"/>
        <v>0.83777215189873311</v>
      </c>
      <c r="G804" s="10">
        <f t="shared" si="112"/>
        <v>0.83777215189873311</v>
      </c>
      <c r="H804" s="10">
        <f t="shared" si="112"/>
        <v>0.83777215189873311</v>
      </c>
      <c r="I804" s="10">
        <f t="shared" si="112"/>
        <v>0.83777215189873311</v>
      </c>
      <c r="J804" s="10">
        <f t="shared" si="112"/>
        <v>0.83777215189873311</v>
      </c>
      <c r="K804" s="10">
        <f t="shared" si="112"/>
        <v>0.83777215189873311</v>
      </c>
      <c r="L804" s="10">
        <f t="shared" si="112"/>
        <v>0.83777215189873311</v>
      </c>
      <c r="M804" s="10">
        <f t="shared" si="112"/>
        <v>0.83777215189873311</v>
      </c>
      <c r="N804" s="10">
        <f t="shared" si="112"/>
        <v>0.83777215189873311</v>
      </c>
      <c r="O804" s="10">
        <f t="shared" si="112"/>
        <v>0.83777215189873311</v>
      </c>
      <c r="P804" s="10">
        <f t="shared" si="112"/>
        <v>0.83777215189873311</v>
      </c>
      <c r="Q804" s="10">
        <f t="shared" si="112"/>
        <v>0.83777215189873311</v>
      </c>
      <c r="R804" s="10">
        <f t="shared" si="112"/>
        <v>0.83777215189873311</v>
      </c>
      <c r="S804" s="10">
        <f t="shared" si="112"/>
        <v>0.83777215189873311</v>
      </c>
      <c r="T804" s="10">
        <f t="shared" si="112"/>
        <v>0.83777215189873311</v>
      </c>
      <c r="U804" s="10">
        <f t="shared" si="112"/>
        <v>0.83777215189873311</v>
      </c>
      <c r="V804" s="10">
        <f t="shared" si="112"/>
        <v>0.83777215189873311</v>
      </c>
      <c r="W804" s="10">
        <f t="shared" si="112"/>
        <v>0.83777215189873311</v>
      </c>
      <c r="X804" s="10">
        <f t="shared" si="112"/>
        <v>0.83777215189873311</v>
      </c>
      <c r="Y804" s="10">
        <f t="shared" si="112"/>
        <v>0.83777215189873311</v>
      </c>
      <c r="Z804" s="10">
        <f t="shared" si="112"/>
        <v>0.83777215189873311</v>
      </c>
      <c r="AA804" s="10">
        <f t="shared" si="112"/>
        <v>0.83777215189873311</v>
      </c>
      <c r="AB804" s="10">
        <f t="shared" si="112"/>
        <v>0.83777215189873311</v>
      </c>
      <c r="AC804" s="10">
        <f t="shared" si="112"/>
        <v>0.83777215189873311</v>
      </c>
    </row>
    <row r="805" spans="1:29" x14ac:dyDescent="0.25">
      <c r="A805" s="2">
        <v>804</v>
      </c>
      <c r="B805" s="3">
        <v>44701</v>
      </c>
      <c r="C805" s="10">
        <f t="shared" si="108"/>
        <v>0.83787341772151791</v>
      </c>
      <c r="D805" s="10">
        <f t="shared" si="109"/>
        <v>0.83787341772151791</v>
      </c>
      <c r="E805" s="10">
        <f t="shared" si="112"/>
        <v>0.83787341772151791</v>
      </c>
      <c r="F805" s="10">
        <f t="shared" si="112"/>
        <v>0.83787341772151791</v>
      </c>
      <c r="G805" s="10">
        <f t="shared" si="112"/>
        <v>0.83787341772151791</v>
      </c>
      <c r="H805" s="10">
        <f t="shared" si="112"/>
        <v>0.83787341772151791</v>
      </c>
      <c r="I805" s="10">
        <f t="shared" si="112"/>
        <v>0.83787341772151791</v>
      </c>
      <c r="J805" s="10">
        <f t="shared" si="112"/>
        <v>0.83787341772151791</v>
      </c>
      <c r="K805" s="10">
        <f t="shared" si="112"/>
        <v>0.83787341772151791</v>
      </c>
      <c r="L805" s="10">
        <f t="shared" si="112"/>
        <v>0.83787341772151791</v>
      </c>
      <c r="M805" s="10">
        <f t="shared" si="112"/>
        <v>0.83787341772151791</v>
      </c>
      <c r="N805" s="10">
        <f t="shared" si="112"/>
        <v>0.83787341772151791</v>
      </c>
      <c r="O805" s="10">
        <f t="shared" si="112"/>
        <v>0.83787341772151791</v>
      </c>
      <c r="P805" s="10">
        <f t="shared" si="112"/>
        <v>0.83787341772151791</v>
      </c>
      <c r="Q805" s="10">
        <f t="shared" si="112"/>
        <v>0.83787341772151791</v>
      </c>
      <c r="R805" s="10">
        <f t="shared" si="112"/>
        <v>0.83787341772151791</v>
      </c>
      <c r="S805" s="10">
        <f t="shared" si="112"/>
        <v>0.83787341772151791</v>
      </c>
      <c r="T805" s="10">
        <f t="shared" si="112"/>
        <v>0.83787341772151791</v>
      </c>
      <c r="U805" s="10">
        <f t="shared" si="112"/>
        <v>0.83787341772151791</v>
      </c>
      <c r="V805" s="10">
        <f t="shared" si="112"/>
        <v>0.83787341772151791</v>
      </c>
      <c r="W805" s="10">
        <f t="shared" si="112"/>
        <v>0.83787341772151791</v>
      </c>
      <c r="X805" s="10">
        <f t="shared" si="112"/>
        <v>0.83787341772151791</v>
      </c>
      <c r="Y805" s="10">
        <f t="shared" si="112"/>
        <v>0.83787341772151791</v>
      </c>
      <c r="Z805" s="10">
        <f t="shared" si="112"/>
        <v>0.83787341772151791</v>
      </c>
      <c r="AA805" s="10">
        <f t="shared" si="112"/>
        <v>0.83787341772151791</v>
      </c>
      <c r="AB805" s="10">
        <f t="shared" si="112"/>
        <v>0.83787341772151791</v>
      </c>
      <c r="AC805" s="10">
        <f t="shared" si="112"/>
        <v>0.83787341772151791</v>
      </c>
    </row>
    <row r="806" spans="1:29" x14ac:dyDescent="0.25">
      <c r="A806" s="2">
        <v>805</v>
      </c>
      <c r="B806" s="3">
        <v>44702</v>
      </c>
      <c r="C806" s="10">
        <f t="shared" si="108"/>
        <v>0.83797468354430282</v>
      </c>
      <c r="D806" s="10">
        <f t="shared" si="109"/>
        <v>0.83797468354430282</v>
      </c>
      <c r="E806" s="10">
        <f t="shared" si="112"/>
        <v>0.83797468354430282</v>
      </c>
      <c r="F806" s="10">
        <f t="shared" si="112"/>
        <v>0.83797468354430282</v>
      </c>
      <c r="G806" s="10">
        <f t="shared" si="112"/>
        <v>0.83797468354430282</v>
      </c>
      <c r="H806" s="10">
        <f t="shared" si="112"/>
        <v>0.83797468354430282</v>
      </c>
      <c r="I806" s="10">
        <f t="shared" si="112"/>
        <v>0.83797468354430282</v>
      </c>
      <c r="J806" s="10">
        <f t="shared" ref="E806:AC816" si="113">I806</f>
        <v>0.83797468354430282</v>
      </c>
      <c r="K806" s="10">
        <f t="shared" si="113"/>
        <v>0.83797468354430282</v>
      </c>
      <c r="L806" s="10">
        <f t="shared" si="113"/>
        <v>0.83797468354430282</v>
      </c>
      <c r="M806" s="10">
        <f t="shared" si="113"/>
        <v>0.83797468354430282</v>
      </c>
      <c r="N806" s="10">
        <f t="shared" si="113"/>
        <v>0.83797468354430282</v>
      </c>
      <c r="O806" s="10">
        <f t="shared" si="113"/>
        <v>0.83797468354430282</v>
      </c>
      <c r="P806" s="10">
        <f t="shared" si="113"/>
        <v>0.83797468354430282</v>
      </c>
      <c r="Q806" s="10">
        <f t="shared" si="113"/>
        <v>0.83797468354430282</v>
      </c>
      <c r="R806" s="10">
        <f t="shared" si="113"/>
        <v>0.83797468354430282</v>
      </c>
      <c r="S806" s="10">
        <f t="shared" si="113"/>
        <v>0.83797468354430282</v>
      </c>
      <c r="T806" s="10">
        <f t="shared" si="113"/>
        <v>0.83797468354430282</v>
      </c>
      <c r="U806" s="10">
        <f t="shared" si="113"/>
        <v>0.83797468354430282</v>
      </c>
      <c r="V806" s="10">
        <f t="shared" si="113"/>
        <v>0.83797468354430282</v>
      </c>
      <c r="W806" s="10">
        <f t="shared" si="113"/>
        <v>0.83797468354430282</v>
      </c>
      <c r="X806" s="10">
        <f t="shared" si="113"/>
        <v>0.83797468354430282</v>
      </c>
      <c r="Y806" s="10">
        <f t="shared" si="113"/>
        <v>0.83797468354430282</v>
      </c>
      <c r="Z806" s="10">
        <f t="shared" si="113"/>
        <v>0.83797468354430282</v>
      </c>
      <c r="AA806" s="10">
        <f t="shared" si="113"/>
        <v>0.83797468354430282</v>
      </c>
      <c r="AB806" s="10">
        <f t="shared" si="113"/>
        <v>0.83797468354430282</v>
      </c>
      <c r="AC806" s="10">
        <f t="shared" si="113"/>
        <v>0.83797468354430282</v>
      </c>
    </row>
    <row r="807" spans="1:29" x14ac:dyDescent="0.25">
      <c r="A807" s="2">
        <v>806</v>
      </c>
      <c r="B807" s="3">
        <v>44703</v>
      </c>
      <c r="C807" s="10">
        <f t="shared" si="108"/>
        <v>0.83807594936708774</v>
      </c>
      <c r="D807" s="10">
        <f t="shared" si="109"/>
        <v>0.83807594936708774</v>
      </c>
      <c r="E807" s="10">
        <f t="shared" si="113"/>
        <v>0.83807594936708774</v>
      </c>
      <c r="F807" s="10">
        <f t="shared" si="113"/>
        <v>0.83807594936708774</v>
      </c>
      <c r="G807" s="10">
        <f t="shared" si="113"/>
        <v>0.83807594936708774</v>
      </c>
      <c r="H807" s="10">
        <f t="shared" si="113"/>
        <v>0.83807594936708774</v>
      </c>
      <c r="I807" s="10">
        <f t="shared" si="113"/>
        <v>0.83807594936708774</v>
      </c>
      <c r="J807" s="10">
        <f t="shared" si="113"/>
        <v>0.83807594936708774</v>
      </c>
      <c r="K807" s="10">
        <f t="shared" si="113"/>
        <v>0.83807594936708774</v>
      </c>
      <c r="L807" s="10">
        <f t="shared" si="113"/>
        <v>0.83807594936708774</v>
      </c>
      <c r="M807" s="10">
        <f t="shared" si="113"/>
        <v>0.83807594936708774</v>
      </c>
      <c r="N807" s="10">
        <f t="shared" si="113"/>
        <v>0.83807594936708774</v>
      </c>
      <c r="O807" s="10">
        <f t="shared" si="113"/>
        <v>0.83807594936708774</v>
      </c>
      <c r="P807" s="10">
        <f t="shared" si="113"/>
        <v>0.83807594936708774</v>
      </c>
      <c r="Q807" s="10">
        <f t="shared" si="113"/>
        <v>0.83807594936708774</v>
      </c>
      <c r="R807" s="10">
        <f t="shared" si="113"/>
        <v>0.83807594936708774</v>
      </c>
      <c r="S807" s="10">
        <f t="shared" si="113"/>
        <v>0.83807594936708774</v>
      </c>
      <c r="T807" s="10">
        <f t="shared" si="113"/>
        <v>0.83807594936708774</v>
      </c>
      <c r="U807" s="10">
        <f t="shared" si="113"/>
        <v>0.83807594936708774</v>
      </c>
      <c r="V807" s="10">
        <f t="shared" si="113"/>
        <v>0.83807594936708774</v>
      </c>
      <c r="W807" s="10">
        <f t="shared" si="113"/>
        <v>0.83807594936708774</v>
      </c>
      <c r="X807" s="10">
        <f t="shared" si="113"/>
        <v>0.83807594936708774</v>
      </c>
      <c r="Y807" s="10">
        <f t="shared" si="113"/>
        <v>0.83807594936708774</v>
      </c>
      <c r="Z807" s="10">
        <f t="shared" si="113"/>
        <v>0.83807594936708774</v>
      </c>
      <c r="AA807" s="10">
        <f t="shared" si="113"/>
        <v>0.83807594936708774</v>
      </c>
      <c r="AB807" s="10">
        <f t="shared" si="113"/>
        <v>0.83807594936708774</v>
      </c>
      <c r="AC807" s="10">
        <f t="shared" si="113"/>
        <v>0.83807594936708774</v>
      </c>
    </row>
    <row r="808" spans="1:29" x14ac:dyDescent="0.25">
      <c r="A808" s="2">
        <v>807</v>
      </c>
      <c r="B808" s="3">
        <v>44704</v>
      </c>
      <c r="C808" s="10">
        <f t="shared" si="108"/>
        <v>0.83817721518987254</v>
      </c>
      <c r="D808" s="10">
        <f t="shared" si="109"/>
        <v>0.83817721518987254</v>
      </c>
      <c r="E808" s="10">
        <f t="shared" si="113"/>
        <v>0.83817721518987254</v>
      </c>
      <c r="F808" s="10">
        <f t="shared" si="113"/>
        <v>0.83817721518987254</v>
      </c>
      <c r="G808" s="10">
        <f t="shared" si="113"/>
        <v>0.83817721518987254</v>
      </c>
      <c r="H808" s="10">
        <f t="shared" si="113"/>
        <v>0.83817721518987254</v>
      </c>
      <c r="I808" s="10">
        <f t="shared" si="113"/>
        <v>0.83817721518987254</v>
      </c>
      <c r="J808" s="10">
        <f t="shared" si="113"/>
        <v>0.83817721518987254</v>
      </c>
      <c r="K808" s="10">
        <f t="shared" si="113"/>
        <v>0.83817721518987254</v>
      </c>
      <c r="L808" s="10">
        <f t="shared" si="113"/>
        <v>0.83817721518987254</v>
      </c>
      <c r="M808" s="10">
        <f t="shared" si="113"/>
        <v>0.83817721518987254</v>
      </c>
      <c r="N808" s="10">
        <f t="shared" si="113"/>
        <v>0.83817721518987254</v>
      </c>
      <c r="O808" s="10">
        <f t="shared" si="113"/>
        <v>0.83817721518987254</v>
      </c>
      <c r="P808" s="10">
        <f t="shared" si="113"/>
        <v>0.83817721518987254</v>
      </c>
      <c r="Q808" s="10">
        <f t="shared" si="113"/>
        <v>0.83817721518987254</v>
      </c>
      <c r="R808" s="10">
        <f t="shared" si="113"/>
        <v>0.83817721518987254</v>
      </c>
      <c r="S808" s="10">
        <f t="shared" si="113"/>
        <v>0.83817721518987254</v>
      </c>
      <c r="T808" s="10">
        <f t="shared" si="113"/>
        <v>0.83817721518987254</v>
      </c>
      <c r="U808" s="10">
        <f t="shared" si="113"/>
        <v>0.83817721518987254</v>
      </c>
      <c r="V808" s="10">
        <f t="shared" si="113"/>
        <v>0.83817721518987254</v>
      </c>
      <c r="W808" s="10">
        <f t="shared" si="113"/>
        <v>0.83817721518987254</v>
      </c>
      <c r="X808" s="10">
        <f t="shared" si="113"/>
        <v>0.83817721518987254</v>
      </c>
      <c r="Y808" s="10">
        <f t="shared" si="113"/>
        <v>0.83817721518987254</v>
      </c>
      <c r="Z808" s="10">
        <f t="shared" si="113"/>
        <v>0.83817721518987254</v>
      </c>
      <c r="AA808" s="10">
        <f t="shared" si="113"/>
        <v>0.83817721518987254</v>
      </c>
      <c r="AB808" s="10">
        <f t="shared" si="113"/>
        <v>0.83817721518987254</v>
      </c>
      <c r="AC808" s="10">
        <f t="shared" si="113"/>
        <v>0.83817721518987254</v>
      </c>
    </row>
    <row r="809" spans="1:29" x14ac:dyDescent="0.25">
      <c r="A809" s="2">
        <v>808</v>
      </c>
      <c r="B809" s="3">
        <v>44705</v>
      </c>
      <c r="C809" s="10">
        <f t="shared" si="108"/>
        <v>0.83827848101265734</v>
      </c>
      <c r="D809" s="10">
        <f t="shared" si="109"/>
        <v>0.83827848101265734</v>
      </c>
      <c r="E809" s="10">
        <f t="shared" si="113"/>
        <v>0.83827848101265734</v>
      </c>
      <c r="F809" s="10">
        <f t="shared" si="113"/>
        <v>0.83827848101265734</v>
      </c>
      <c r="G809" s="10">
        <f t="shared" si="113"/>
        <v>0.83827848101265734</v>
      </c>
      <c r="H809" s="10">
        <f t="shared" si="113"/>
        <v>0.83827848101265734</v>
      </c>
      <c r="I809" s="10">
        <f t="shared" si="113"/>
        <v>0.83827848101265734</v>
      </c>
      <c r="J809" s="10">
        <f t="shared" si="113"/>
        <v>0.83827848101265734</v>
      </c>
      <c r="K809" s="10">
        <f t="shared" si="113"/>
        <v>0.83827848101265734</v>
      </c>
      <c r="L809" s="10">
        <f t="shared" si="113"/>
        <v>0.83827848101265734</v>
      </c>
      <c r="M809" s="10">
        <f t="shared" si="113"/>
        <v>0.83827848101265734</v>
      </c>
      <c r="N809" s="10">
        <f t="shared" si="113"/>
        <v>0.83827848101265734</v>
      </c>
      <c r="O809" s="10">
        <f t="shared" si="113"/>
        <v>0.83827848101265734</v>
      </c>
      <c r="P809" s="10">
        <f t="shared" si="113"/>
        <v>0.83827848101265734</v>
      </c>
      <c r="Q809" s="10">
        <f t="shared" si="113"/>
        <v>0.83827848101265734</v>
      </c>
      <c r="R809" s="10">
        <f t="shared" si="113"/>
        <v>0.83827848101265734</v>
      </c>
      <c r="S809" s="10">
        <f t="shared" si="113"/>
        <v>0.83827848101265734</v>
      </c>
      <c r="T809" s="10">
        <f t="shared" si="113"/>
        <v>0.83827848101265734</v>
      </c>
      <c r="U809" s="10">
        <f t="shared" si="113"/>
        <v>0.83827848101265734</v>
      </c>
      <c r="V809" s="10">
        <f t="shared" si="113"/>
        <v>0.83827848101265734</v>
      </c>
      <c r="W809" s="10">
        <f t="shared" si="113"/>
        <v>0.83827848101265734</v>
      </c>
      <c r="X809" s="10">
        <f t="shared" si="113"/>
        <v>0.83827848101265734</v>
      </c>
      <c r="Y809" s="10">
        <f t="shared" si="113"/>
        <v>0.83827848101265734</v>
      </c>
      <c r="Z809" s="10">
        <f t="shared" si="113"/>
        <v>0.83827848101265734</v>
      </c>
      <c r="AA809" s="10">
        <f t="shared" si="113"/>
        <v>0.83827848101265734</v>
      </c>
      <c r="AB809" s="10">
        <f t="shared" si="113"/>
        <v>0.83827848101265734</v>
      </c>
      <c r="AC809" s="10">
        <f t="shared" si="113"/>
        <v>0.83827848101265734</v>
      </c>
    </row>
    <row r="810" spans="1:29" x14ac:dyDescent="0.25">
      <c r="A810" s="2">
        <v>809</v>
      </c>
      <c r="B810" s="3">
        <v>44706</v>
      </c>
      <c r="C810" s="10">
        <f t="shared" si="108"/>
        <v>0.83837974683544225</v>
      </c>
      <c r="D810" s="10">
        <f t="shared" si="109"/>
        <v>0.83837974683544225</v>
      </c>
      <c r="E810" s="10">
        <f t="shared" si="113"/>
        <v>0.83837974683544225</v>
      </c>
      <c r="F810" s="10">
        <f t="shared" si="113"/>
        <v>0.83837974683544225</v>
      </c>
      <c r="G810" s="10">
        <f t="shared" si="113"/>
        <v>0.83837974683544225</v>
      </c>
      <c r="H810" s="10">
        <f t="shared" si="113"/>
        <v>0.83837974683544225</v>
      </c>
      <c r="I810" s="10">
        <f t="shared" si="113"/>
        <v>0.83837974683544225</v>
      </c>
      <c r="J810" s="10">
        <f t="shared" si="113"/>
        <v>0.83837974683544225</v>
      </c>
      <c r="K810" s="10">
        <f t="shared" si="113"/>
        <v>0.83837974683544225</v>
      </c>
      <c r="L810" s="10">
        <f t="shared" si="113"/>
        <v>0.83837974683544225</v>
      </c>
      <c r="M810" s="10">
        <f t="shared" si="113"/>
        <v>0.83837974683544225</v>
      </c>
      <c r="N810" s="10">
        <f t="shared" si="113"/>
        <v>0.83837974683544225</v>
      </c>
      <c r="O810" s="10">
        <f t="shared" si="113"/>
        <v>0.83837974683544225</v>
      </c>
      <c r="P810" s="10">
        <f t="shared" si="113"/>
        <v>0.83837974683544225</v>
      </c>
      <c r="Q810" s="10">
        <f t="shared" si="113"/>
        <v>0.83837974683544225</v>
      </c>
      <c r="R810" s="10">
        <f t="shared" si="113"/>
        <v>0.83837974683544225</v>
      </c>
      <c r="S810" s="10">
        <f t="shared" si="113"/>
        <v>0.83837974683544225</v>
      </c>
      <c r="T810" s="10">
        <f t="shared" si="113"/>
        <v>0.83837974683544225</v>
      </c>
      <c r="U810" s="10">
        <f t="shared" si="113"/>
        <v>0.83837974683544225</v>
      </c>
      <c r="V810" s="10">
        <f t="shared" si="113"/>
        <v>0.83837974683544225</v>
      </c>
      <c r="W810" s="10">
        <f t="shared" si="113"/>
        <v>0.83837974683544225</v>
      </c>
      <c r="X810" s="10">
        <f t="shared" si="113"/>
        <v>0.83837974683544225</v>
      </c>
      <c r="Y810" s="10">
        <f t="shared" si="113"/>
        <v>0.83837974683544225</v>
      </c>
      <c r="Z810" s="10">
        <f t="shared" si="113"/>
        <v>0.83837974683544225</v>
      </c>
      <c r="AA810" s="10">
        <f t="shared" si="113"/>
        <v>0.83837974683544225</v>
      </c>
      <c r="AB810" s="10">
        <f t="shared" si="113"/>
        <v>0.83837974683544225</v>
      </c>
      <c r="AC810" s="10">
        <f t="shared" si="113"/>
        <v>0.83837974683544225</v>
      </c>
    </row>
    <row r="811" spans="1:29" x14ac:dyDescent="0.25">
      <c r="A811" s="2">
        <v>810</v>
      </c>
      <c r="B811" s="3">
        <v>44707</v>
      </c>
      <c r="C811" s="10">
        <f t="shared" si="108"/>
        <v>0.83848101265822716</v>
      </c>
      <c r="D811" s="10">
        <f t="shared" si="109"/>
        <v>0.83848101265822716</v>
      </c>
      <c r="E811" s="10">
        <f t="shared" si="113"/>
        <v>0.83848101265822716</v>
      </c>
      <c r="F811" s="10">
        <f t="shared" si="113"/>
        <v>0.83848101265822716</v>
      </c>
      <c r="G811" s="10">
        <f t="shared" si="113"/>
        <v>0.83848101265822716</v>
      </c>
      <c r="H811" s="10">
        <f t="shared" si="113"/>
        <v>0.83848101265822716</v>
      </c>
      <c r="I811" s="10">
        <f t="shared" si="113"/>
        <v>0.83848101265822716</v>
      </c>
      <c r="J811" s="10">
        <f t="shared" si="113"/>
        <v>0.83848101265822716</v>
      </c>
      <c r="K811" s="10">
        <f t="shared" si="113"/>
        <v>0.83848101265822716</v>
      </c>
      <c r="L811" s="10">
        <f t="shared" si="113"/>
        <v>0.83848101265822716</v>
      </c>
      <c r="M811" s="10">
        <f t="shared" si="113"/>
        <v>0.83848101265822716</v>
      </c>
      <c r="N811" s="10">
        <f t="shared" si="113"/>
        <v>0.83848101265822716</v>
      </c>
      <c r="O811" s="10">
        <f t="shared" si="113"/>
        <v>0.83848101265822716</v>
      </c>
      <c r="P811" s="10">
        <f t="shared" si="113"/>
        <v>0.83848101265822716</v>
      </c>
      <c r="Q811" s="10">
        <f t="shared" si="113"/>
        <v>0.83848101265822716</v>
      </c>
      <c r="R811" s="10">
        <f t="shared" si="113"/>
        <v>0.83848101265822716</v>
      </c>
      <c r="S811" s="10">
        <f t="shared" si="113"/>
        <v>0.83848101265822716</v>
      </c>
      <c r="T811" s="10">
        <f t="shared" si="113"/>
        <v>0.83848101265822716</v>
      </c>
      <c r="U811" s="10">
        <f t="shared" si="113"/>
        <v>0.83848101265822716</v>
      </c>
      <c r="V811" s="10">
        <f t="shared" si="113"/>
        <v>0.83848101265822716</v>
      </c>
      <c r="W811" s="10">
        <f t="shared" si="113"/>
        <v>0.83848101265822716</v>
      </c>
      <c r="X811" s="10">
        <f t="shared" si="113"/>
        <v>0.83848101265822716</v>
      </c>
      <c r="Y811" s="10">
        <f t="shared" si="113"/>
        <v>0.83848101265822716</v>
      </c>
      <c r="Z811" s="10">
        <f t="shared" si="113"/>
        <v>0.83848101265822716</v>
      </c>
      <c r="AA811" s="10">
        <f t="shared" si="113"/>
        <v>0.83848101265822716</v>
      </c>
      <c r="AB811" s="10">
        <f t="shared" si="113"/>
        <v>0.83848101265822716</v>
      </c>
      <c r="AC811" s="10">
        <f t="shared" si="113"/>
        <v>0.83848101265822716</v>
      </c>
    </row>
    <row r="812" spans="1:29" x14ac:dyDescent="0.25">
      <c r="A812" s="2">
        <v>811</v>
      </c>
      <c r="B812" s="3">
        <v>44708</v>
      </c>
      <c r="C812" s="10">
        <f t="shared" si="108"/>
        <v>0.83858227848101197</v>
      </c>
      <c r="D812" s="10">
        <f t="shared" si="109"/>
        <v>0.83858227848101197</v>
      </c>
      <c r="E812" s="10">
        <f t="shared" si="113"/>
        <v>0.83858227848101197</v>
      </c>
      <c r="F812" s="10">
        <f t="shared" si="113"/>
        <v>0.83858227848101197</v>
      </c>
      <c r="G812" s="10">
        <f t="shared" si="113"/>
        <v>0.83858227848101197</v>
      </c>
      <c r="H812" s="10">
        <f t="shared" si="113"/>
        <v>0.83858227848101197</v>
      </c>
      <c r="I812" s="10">
        <f t="shared" si="113"/>
        <v>0.83858227848101197</v>
      </c>
      <c r="J812" s="10">
        <f t="shared" si="113"/>
        <v>0.83858227848101197</v>
      </c>
      <c r="K812" s="10">
        <f t="shared" si="113"/>
        <v>0.83858227848101197</v>
      </c>
      <c r="L812" s="10">
        <f t="shared" si="113"/>
        <v>0.83858227848101197</v>
      </c>
      <c r="M812" s="10">
        <f t="shared" si="113"/>
        <v>0.83858227848101197</v>
      </c>
      <c r="N812" s="10">
        <f t="shared" si="113"/>
        <v>0.83858227848101197</v>
      </c>
      <c r="O812" s="10">
        <f t="shared" si="113"/>
        <v>0.83858227848101197</v>
      </c>
      <c r="P812" s="10">
        <f t="shared" si="113"/>
        <v>0.83858227848101197</v>
      </c>
      <c r="Q812" s="10">
        <f t="shared" si="113"/>
        <v>0.83858227848101197</v>
      </c>
      <c r="R812" s="10">
        <f t="shared" si="113"/>
        <v>0.83858227848101197</v>
      </c>
      <c r="S812" s="10">
        <f t="shared" si="113"/>
        <v>0.83858227848101197</v>
      </c>
      <c r="T812" s="10">
        <f t="shared" si="113"/>
        <v>0.83858227848101197</v>
      </c>
      <c r="U812" s="10">
        <f t="shared" si="113"/>
        <v>0.83858227848101197</v>
      </c>
      <c r="V812" s="10">
        <f t="shared" si="113"/>
        <v>0.83858227848101197</v>
      </c>
      <c r="W812" s="10">
        <f t="shared" si="113"/>
        <v>0.83858227848101197</v>
      </c>
      <c r="X812" s="10">
        <f t="shared" si="113"/>
        <v>0.83858227848101197</v>
      </c>
      <c r="Y812" s="10">
        <f t="shared" si="113"/>
        <v>0.83858227848101197</v>
      </c>
      <c r="Z812" s="10">
        <f t="shared" si="113"/>
        <v>0.83858227848101197</v>
      </c>
      <c r="AA812" s="10">
        <f t="shared" si="113"/>
        <v>0.83858227848101197</v>
      </c>
      <c r="AB812" s="10">
        <f t="shared" si="113"/>
        <v>0.83858227848101197</v>
      </c>
      <c r="AC812" s="10">
        <f t="shared" si="113"/>
        <v>0.83858227848101197</v>
      </c>
    </row>
    <row r="813" spans="1:29" x14ac:dyDescent="0.25">
      <c r="A813" s="2">
        <v>812</v>
      </c>
      <c r="B813" s="3">
        <v>44709</v>
      </c>
      <c r="C813" s="10">
        <f t="shared" si="108"/>
        <v>0.83868354430379677</v>
      </c>
      <c r="D813" s="10">
        <f t="shared" si="109"/>
        <v>0.83868354430379677</v>
      </c>
      <c r="E813" s="10">
        <f t="shared" si="113"/>
        <v>0.83868354430379677</v>
      </c>
      <c r="F813" s="10">
        <f t="shared" si="113"/>
        <v>0.83868354430379677</v>
      </c>
      <c r="G813" s="10">
        <f t="shared" si="113"/>
        <v>0.83868354430379677</v>
      </c>
      <c r="H813" s="10">
        <f t="shared" si="113"/>
        <v>0.83868354430379677</v>
      </c>
      <c r="I813" s="10">
        <f t="shared" si="113"/>
        <v>0.83868354430379677</v>
      </c>
      <c r="J813" s="10">
        <f t="shared" si="113"/>
        <v>0.83868354430379677</v>
      </c>
      <c r="K813" s="10">
        <f t="shared" si="113"/>
        <v>0.83868354430379677</v>
      </c>
      <c r="L813" s="10">
        <f t="shared" si="113"/>
        <v>0.83868354430379677</v>
      </c>
      <c r="M813" s="10">
        <f t="shared" si="113"/>
        <v>0.83868354430379677</v>
      </c>
      <c r="N813" s="10">
        <f t="shared" si="113"/>
        <v>0.83868354430379677</v>
      </c>
      <c r="O813" s="10">
        <f t="shared" si="113"/>
        <v>0.83868354430379677</v>
      </c>
      <c r="P813" s="10">
        <f t="shared" si="113"/>
        <v>0.83868354430379677</v>
      </c>
      <c r="Q813" s="10">
        <f t="shared" si="113"/>
        <v>0.83868354430379677</v>
      </c>
      <c r="R813" s="10">
        <f t="shared" si="113"/>
        <v>0.83868354430379677</v>
      </c>
      <c r="S813" s="10">
        <f t="shared" si="113"/>
        <v>0.83868354430379677</v>
      </c>
      <c r="T813" s="10">
        <f t="shared" si="113"/>
        <v>0.83868354430379677</v>
      </c>
      <c r="U813" s="10">
        <f t="shared" si="113"/>
        <v>0.83868354430379677</v>
      </c>
      <c r="V813" s="10">
        <f t="shared" si="113"/>
        <v>0.83868354430379677</v>
      </c>
      <c r="W813" s="10">
        <f t="shared" si="113"/>
        <v>0.83868354430379677</v>
      </c>
      <c r="X813" s="10">
        <f t="shared" si="113"/>
        <v>0.83868354430379677</v>
      </c>
      <c r="Y813" s="10">
        <f t="shared" si="113"/>
        <v>0.83868354430379677</v>
      </c>
      <c r="Z813" s="10">
        <f t="shared" si="113"/>
        <v>0.83868354430379677</v>
      </c>
      <c r="AA813" s="10">
        <f t="shared" si="113"/>
        <v>0.83868354430379677</v>
      </c>
      <c r="AB813" s="10">
        <f t="shared" si="113"/>
        <v>0.83868354430379677</v>
      </c>
      <c r="AC813" s="10">
        <f t="shared" si="113"/>
        <v>0.83868354430379677</v>
      </c>
    </row>
    <row r="814" spans="1:29" x14ac:dyDescent="0.25">
      <c r="A814" s="2">
        <v>813</v>
      </c>
      <c r="B814" s="3">
        <v>44710</v>
      </c>
      <c r="C814" s="10">
        <f t="shared" si="108"/>
        <v>0.83878481012658168</v>
      </c>
      <c r="D814" s="10">
        <f t="shared" si="109"/>
        <v>0.83878481012658168</v>
      </c>
      <c r="E814" s="10">
        <f t="shared" si="113"/>
        <v>0.83878481012658168</v>
      </c>
      <c r="F814" s="10">
        <f t="shared" si="113"/>
        <v>0.83878481012658168</v>
      </c>
      <c r="G814" s="10">
        <f t="shared" si="113"/>
        <v>0.83878481012658168</v>
      </c>
      <c r="H814" s="10">
        <f t="shared" si="113"/>
        <v>0.83878481012658168</v>
      </c>
      <c r="I814" s="10">
        <f t="shared" si="113"/>
        <v>0.83878481012658168</v>
      </c>
      <c r="J814" s="10">
        <f t="shared" si="113"/>
        <v>0.83878481012658168</v>
      </c>
      <c r="K814" s="10">
        <f t="shared" si="113"/>
        <v>0.83878481012658168</v>
      </c>
      <c r="L814" s="10">
        <f t="shared" si="113"/>
        <v>0.83878481012658168</v>
      </c>
      <c r="M814" s="10">
        <f t="shared" si="113"/>
        <v>0.83878481012658168</v>
      </c>
      <c r="N814" s="10">
        <f t="shared" si="113"/>
        <v>0.83878481012658168</v>
      </c>
      <c r="O814" s="10">
        <f t="shared" si="113"/>
        <v>0.83878481012658168</v>
      </c>
      <c r="P814" s="10">
        <f t="shared" si="113"/>
        <v>0.83878481012658168</v>
      </c>
      <c r="Q814" s="10">
        <f t="shared" si="113"/>
        <v>0.83878481012658168</v>
      </c>
      <c r="R814" s="10">
        <f t="shared" si="113"/>
        <v>0.83878481012658168</v>
      </c>
      <c r="S814" s="10">
        <f t="shared" si="113"/>
        <v>0.83878481012658168</v>
      </c>
      <c r="T814" s="10">
        <f t="shared" si="113"/>
        <v>0.83878481012658168</v>
      </c>
      <c r="U814" s="10">
        <f t="shared" si="113"/>
        <v>0.83878481012658168</v>
      </c>
      <c r="V814" s="10">
        <f t="shared" si="113"/>
        <v>0.83878481012658168</v>
      </c>
      <c r="W814" s="10">
        <f t="shared" si="113"/>
        <v>0.83878481012658168</v>
      </c>
      <c r="X814" s="10">
        <f t="shared" si="113"/>
        <v>0.83878481012658168</v>
      </c>
      <c r="Y814" s="10">
        <f t="shared" si="113"/>
        <v>0.83878481012658168</v>
      </c>
      <c r="Z814" s="10">
        <f t="shared" si="113"/>
        <v>0.83878481012658168</v>
      </c>
      <c r="AA814" s="10">
        <f t="shared" si="113"/>
        <v>0.83878481012658168</v>
      </c>
      <c r="AB814" s="10">
        <f t="shared" si="113"/>
        <v>0.83878481012658168</v>
      </c>
      <c r="AC814" s="10">
        <f t="shared" si="113"/>
        <v>0.83878481012658168</v>
      </c>
    </row>
    <row r="815" spans="1:29" x14ac:dyDescent="0.25">
      <c r="A815" s="2">
        <v>814</v>
      </c>
      <c r="B815" s="3">
        <v>44711</v>
      </c>
      <c r="C815" s="10">
        <f t="shared" si="108"/>
        <v>0.83888607594936659</v>
      </c>
      <c r="D815" s="10">
        <f t="shared" si="109"/>
        <v>0.83888607594936659</v>
      </c>
      <c r="E815" s="10">
        <f t="shared" si="113"/>
        <v>0.83888607594936659</v>
      </c>
      <c r="F815" s="10">
        <f t="shared" si="113"/>
        <v>0.83888607594936659</v>
      </c>
      <c r="G815" s="10">
        <f t="shared" si="113"/>
        <v>0.83888607594936659</v>
      </c>
      <c r="H815" s="10">
        <f t="shared" si="113"/>
        <v>0.83888607594936659</v>
      </c>
      <c r="I815" s="10">
        <f t="shared" si="113"/>
        <v>0.83888607594936659</v>
      </c>
      <c r="J815" s="10">
        <f t="shared" si="113"/>
        <v>0.83888607594936659</v>
      </c>
      <c r="K815" s="10">
        <f t="shared" si="113"/>
        <v>0.83888607594936659</v>
      </c>
      <c r="L815" s="10">
        <f t="shared" si="113"/>
        <v>0.83888607594936659</v>
      </c>
      <c r="M815" s="10">
        <f t="shared" si="113"/>
        <v>0.83888607594936659</v>
      </c>
      <c r="N815" s="10">
        <f t="shared" si="113"/>
        <v>0.83888607594936659</v>
      </c>
      <c r="O815" s="10">
        <f t="shared" si="113"/>
        <v>0.83888607594936659</v>
      </c>
      <c r="P815" s="10">
        <f t="shared" si="113"/>
        <v>0.83888607594936659</v>
      </c>
      <c r="Q815" s="10">
        <f t="shared" si="113"/>
        <v>0.83888607594936659</v>
      </c>
      <c r="R815" s="10">
        <f t="shared" si="113"/>
        <v>0.83888607594936659</v>
      </c>
      <c r="S815" s="10">
        <f t="shared" si="113"/>
        <v>0.83888607594936659</v>
      </c>
      <c r="T815" s="10">
        <f t="shared" si="113"/>
        <v>0.83888607594936659</v>
      </c>
      <c r="U815" s="10">
        <f t="shared" si="113"/>
        <v>0.83888607594936659</v>
      </c>
      <c r="V815" s="10">
        <f t="shared" si="113"/>
        <v>0.83888607594936659</v>
      </c>
      <c r="W815" s="10">
        <f t="shared" si="113"/>
        <v>0.83888607594936659</v>
      </c>
      <c r="X815" s="10">
        <f t="shared" si="113"/>
        <v>0.83888607594936659</v>
      </c>
      <c r="Y815" s="10">
        <f t="shared" si="113"/>
        <v>0.83888607594936659</v>
      </c>
      <c r="Z815" s="10">
        <f t="shared" si="113"/>
        <v>0.83888607594936659</v>
      </c>
      <c r="AA815" s="10">
        <f t="shared" si="113"/>
        <v>0.83888607594936659</v>
      </c>
      <c r="AB815" s="10">
        <f t="shared" si="113"/>
        <v>0.83888607594936659</v>
      </c>
      <c r="AC815" s="10">
        <f t="shared" si="113"/>
        <v>0.83888607594936659</v>
      </c>
    </row>
    <row r="816" spans="1:29" x14ac:dyDescent="0.25">
      <c r="A816" s="2">
        <v>815</v>
      </c>
      <c r="B816" s="3">
        <v>44712</v>
      </c>
      <c r="C816" s="10">
        <f t="shared" si="108"/>
        <v>0.8389873417721514</v>
      </c>
      <c r="D816" s="10">
        <f t="shared" si="109"/>
        <v>0.8389873417721514</v>
      </c>
      <c r="E816" s="10">
        <f t="shared" si="113"/>
        <v>0.8389873417721514</v>
      </c>
      <c r="F816" s="10">
        <f t="shared" si="113"/>
        <v>0.8389873417721514</v>
      </c>
      <c r="G816" s="10">
        <f t="shared" si="113"/>
        <v>0.8389873417721514</v>
      </c>
      <c r="H816" s="10">
        <f t="shared" si="113"/>
        <v>0.8389873417721514</v>
      </c>
      <c r="I816" s="10">
        <f t="shared" si="113"/>
        <v>0.8389873417721514</v>
      </c>
      <c r="J816" s="10">
        <f t="shared" si="113"/>
        <v>0.8389873417721514</v>
      </c>
      <c r="K816" s="10">
        <f t="shared" si="113"/>
        <v>0.8389873417721514</v>
      </c>
      <c r="L816" s="10">
        <f t="shared" si="113"/>
        <v>0.8389873417721514</v>
      </c>
      <c r="M816" s="10">
        <f t="shared" si="113"/>
        <v>0.8389873417721514</v>
      </c>
      <c r="N816" s="10">
        <f t="shared" si="113"/>
        <v>0.8389873417721514</v>
      </c>
      <c r="O816" s="10">
        <f t="shared" ref="E816:AC826" si="114">N816</f>
        <v>0.8389873417721514</v>
      </c>
      <c r="P816" s="10">
        <f t="shared" si="114"/>
        <v>0.8389873417721514</v>
      </c>
      <c r="Q816" s="10">
        <f t="shared" si="114"/>
        <v>0.8389873417721514</v>
      </c>
      <c r="R816" s="10">
        <f t="shared" si="114"/>
        <v>0.8389873417721514</v>
      </c>
      <c r="S816" s="10">
        <f t="shared" si="114"/>
        <v>0.8389873417721514</v>
      </c>
      <c r="T816" s="10">
        <f t="shared" si="114"/>
        <v>0.8389873417721514</v>
      </c>
      <c r="U816" s="10">
        <f t="shared" si="114"/>
        <v>0.8389873417721514</v>
      </c>
      <c r="V816" s="10">
        <f t="shared" si="114"/>
        <v>0.8389873417721514</v>
      </c>
      <c r="W816" s="10">
        <f t="shared" si="114"/>
        <v>0.8389873417721514</v>
      </c>
      <c r="X816" s="10">
        <f t="shared" si="114"/>
        <v>0.8389873417721514</v>
      </c>
      <c r="Y816" s="10">
        <f t="shared" si="114"/>
        <v>0.8389873417721514</v>
      </c>
      <c r="Z816" s="10">
        <f t="shared" si="114"/>
        <v>0.8389873417721514</v>
      </c>
      <c r="AA816" s="10">
        <f t="shared" si="114"/>
        <v>0.8389873417721514</v>
      </c>
      <c r="AB816" s="10">
        <f t="shared" si="114"/>
        <v>0.8389873417721514</v>
      </c>
      <c r="AC816" s="10">
        <f t="shared" si="114"/>
        <v>0.8389873417721514</v>
      </c>
    </row>
    <row r="817" spans="1:29" x14ac:dyDescent="0.25">
      <c r="A817" s="2">
        <v>816</v>
      </c>
      <c r="B817" s="3">
        <v>44713</v>
      </c>
      <c r="C817" s="10">
        <f t="shared" si="108"/>
        <v>0.8390886075949362</v>
      </c>
      <c r="D817" s="10">
        <f t="shared" si="109"/>
        <v>0.8390886075949362</v>
      </c>
      <c r="E817" s="10">
        <f t="shared" si="114"/>
        <v>0.8390886075949362</v>
      </c>
      <c r="F817" s="10">
        <f t="shared" si="114"/>
        <v>0.8390886075949362</v>
      </c>
      <c r="G817" s="10">
        <f t="shared" si="114"/>
        <v>0.8390886075949362</v>
      </c>
      <c r="H817" s="10">
        <f t="shared" si="114"/>
        <v>0.8390886075949362</v>
      </c>
      <c r="I817" s="10">
        <f t="shared" si="114"/>
        <v>0.8390886075949362</v>
      </c>
      <c r="J817" s="10">
        <f t="shared" si="114"/>
        <v>0.8390886075949362</v>
      </c>
      <c r="K817" s="10">
        <f t="shared" si="114"/>
        <v>0.8390886075949362</v>
      </c>
      <c r="L817" s="10">
        <f t="shared" si="114"/>
        <v>0.8390886075949362</v>
      </c>
      <c r="M817" s="10">
        <f t="shared" si="114"/>
        <v>0.8390886075949362</v>
      </c>
      <c r="N817" s="10">
        <f t="shared" si="114"/>
        <v>0.8390886075949362</v>
      </c>
      <c r="O817" s="10">
        <f t="shared" si="114"/>
        <v>0.8390886075949362</v>
      </c>
      <c r="P817" s="10">
        <f t="shared" si="114"/>
        <v>0.8390886075949362</v>
      </c>
      <c r="Q817" s="10">
        <f t="shared" si="114"/>
        <v>0.8390886075949362</v>
      </c>
      <c r="R817" s="10">
        <f t="shared" si="114"/>
        <v>0.8390886075949362</v>
      </c>
      <c r="S817" s="10">
        <f t="shared" si="114"/>
        <v>0.8390886075949362</v>
      </c>
      <c r="T817" s="10">
        <f t="shared" si="114"/>
        <v>0.8390886075949362</v>
      </c>
      <c r="U817" s="10">
        <f t="shared" si="114"/>
        <v>0.8390886075949362</v>
      </c>
      <c r="V817" s="10">
        <f t="shared" si="114"/>
        <v>0.8390886075949362</v>
      </c>
      <c r="W817" s="10">
        <f t="shared" si="114"/>
        <v>0.8390886075949362</v>
      </c>
      <c r="X817" s="10">
        <f t="shared" si="114"/>
        <v>0.8390886075949362</v>
      </c>
      <c r="Y817" s="10">
        <f t="shared" si="114"/>
        <v>0.8390886075949362</v>
      </c>
      <c r="Z817" s="10">
        <f t="shared" si="114"/>
        <v>0.8390886075949362</v>
      </c>
      <c r="AA817" s="10">
        <f t="shared" si="114"/>
        <v>0.8390886075949362</v>
      </c>
      <c r="AB817" s="10">
        <f t="shared" si="114"/>
        <v>0.8390886075949362</v>
      </c>
      <c r="AC817" s="10">
        <f t="shared" si="114"/>
        <v>0.8390886075949362</v>
      </c>
    </row>
    <row r="818" spans="1:29" x14ac:dyDescent="0.25">
      <c r="A818" s="2">
        <v>817</v>
      </c>
      <c r="B818" s="3">
        <v>44714</v>
      </c>
      <c r="C818" s="10">
        <f t="shared" si="108"/>
        <v>0.83918987341772111</v>
      </c>
      <c r="D818" s="10">
        <f t="shared" si="109"/>
        <v>0.83918987341772111</v>
      </c>
      <c r="E818" s="10">
        <f t="shared" si="114"/>
        <v>0.83918987341772111</v>
      </c>
      <c r="F818" s="10">
        <f t="shared" si="114"/>
        <v>0.83918987341772111</v>
      </c>
      <c r="G818" s="10">
        <f t="shared" si="114"/>
        <v>0.83918987341772111</v>
      </c>
      <c r="H818" s="10">
        <f t="shared" si="114"/>
        <v>0.83918987341772111</v>
      </c>
      <c r="I818" s="10">
        <f t="shared" si="114"/>
        <v>0.83918987341772111</v>
      </c>
      <c r="J818" s="10">
        <f t="shared" si="114"/>
        <v>0.83918987341772111</v>
      </c>
      <c r="K818" s="10">
        <f t="shared" si="114"/>
        <v>0.83918987341772111</v>
      </c>
      <c r="L818" s="10">
        <f t="shared" si="114"/>
        <v>0.83918987341772111</v>
      </c>
      <c r="M818" s="10">
        <f t="shared" si="114"/>
        <v>0.83918987341772111</v>
      </c>
      <c r="N818" s="10">
        <f t="shared" si="114"/>
        <v>0.83918987341772111</v>
      </c>
      <c r="O818" s="10">
        <f t="shared" si="114"/>
        <v>0.83918987341772111</v>
      </c>
      <c r="P818" s="10">
        <f t="shared" si="114"/>
        <v>0.83918987341772111</v>
      </c>
      <c r="Q818" s="10">
        <f t="shared" si="114"/>
        <v>0.83918987341772111</v>
      </c>
      <c r="R818" s="10">
        <f t="shared" si="114"/>
        <v>0.83918987341772111</v>
      </c>
      <c r="S818" s="10">
        <f t="shared" si="114"/>
        <v>0.83918987341772111</v>
      </c>
      <c r="T818" s="10">
        <f t="shared" si="114"/>
        <v>0.83918987341772111</v>
      </c>
      <c r="U818" s="10">
        <f t="shared" si="114"/>
        <v>0.83918987341772111</v>
      </c>
      <c r="V818" s="10">
        <f t="shared" si="114"/>
        <v>0.83918987341772111</v>
      </c>
      <c r="W818" s="10">
        <f t="shared" si="114"/>
        <v>0.83918987341772111</v>
      </c>
      <c r="X818" s="10">
        <f t="shared" si="114"/>
        <v>0.83918987341772111</v>
      </c>
      <c r="Y818" s="10">
        <f t="shared" si="114"/>
        <v>0.83918987341772111</v>
      </c>
      <c r="Z818" s="10">
        <f t="shared" si="114"/>
        <v>0.83918987341772111</v>
      </c>
      <c r="AA818" s="10">
        <f t="shared" si="114"/>
        <v>0.83918987341772111</v>
      </c>
      <c r="AB818" s="10">
        <f t="shared" si="114"/>
        <v>0.83918987341772111</v>
      </c>
      <c r="AC818" s="10">
        <f t="shared" si="114"/>
        <v>0.83918987341772111</v>
      </c>
    </row>
    <row r="819" spans="1:29" x14ac:dyDescent="0.25">
      <c r="A819" s="2">
        <v>818</v>
      </c>
      <c r="B819" s="3">
        <v>44715</v>
      </c>
      <c r="C819" s="10">
        <f t="shared" si="108"/>
        <v>0.83929113924050602</v>
      </c>
      <c r="D819" s="10">
        <f t="shared" si="109"/>
        <v>0.83929113924050602</v>
      </c>
      <c r="E819" s="10">
        <f t="shared" si="114"/>
        <v>0.83929113924050602</v>
      </c>
      <c r="F819" s="10">
        <f t="shared" si="114"/>
        <v>0.83929113924050602</v>
      </c>
      <c r="G819" s="10">
        <f t="shared" si="114"/>
        <v>0.83929113924050602</v>
      </c>
      <c r="H819" s="10">
        <f t="shared" si="114"/>
        <v>0.83929113924050602</v>
      </c>
      <c r="I819" s="10">
        <f t="shared" si="114"/>
        <v>0.83929113924050602</v>
      </c>
      <c r="J819" s="10">
        <f t="shared" si="114"/>
        <v>0.83929113924050602</v>
      </c>
      <c r="K819" s="10">
        <f t="shared" si="114"/>
        <v>0.83929113924050602</v>
      </c>
      <c r="L819" s="10">
        <f t="shared" si="114"/>
        <v>0.83929113924050602</v>
      </c>
      <c r="M819" s="10">
        <f t="shared" si="114"/>
        <v>0.83929113924050602</v>
      </c>
      <c r="N819" s="10">
        <f t="shared" si="114"/>
        <v>0.83929113924050602</v>
      </c>
      <c r="O819" s="10">
        <f t="shared" si="114"/>
        <v>0.83929113924050602</v>
      </c>
      <c r="P819" s="10">
        <f t="shared" si="114"/>
        <v>0.83929113924050602</v>
      </c>
      <c r="Q819" s="10">
        <f t="shared" si="114"/>
        <v>0.83929113924050602</v>
      </c>
      <c r="R819" s="10">
        <f t="shared" si="114"/>
        <v>0.83929113924050602</v>
      </c>
      <c r="S819" s="10">
        <f t="shared" si="114"/>
        <v>0.83929113924050602</v>
      </c>
      <c r="T819" s="10">
        <f t="shared" si="114"/>
        <v>0.83929113924050602</v>
      </c>
      <c r="U819" s="10">
        <f t="shared" si="114"/>
        <v>0.83929113924050602</v>
      </c>
      <c r="V819" s="10">
        <f t="shared" si="114"/>
        <v>0.83929113924050602</v>
      </c>
      <c r="W819" s="10">
        <f t="shared" si="114"/>
        <v>0.83929113924050602</v>
      </c>
      <c r="X819" s="10">
        <f t="shared" si="114"/>
        <v>0.83929113924050602</v>
      </c>
      <c r="Y819" s="10">
        <f t="shared" si="114"/>
        <v>0.83929113924050602</v>
      </c>
      <c r="Z819" s="10">
        <f t="shared" si="114"/>
        <v>0.83929113924050602</v>
      </c>
      <c r="AA819" s="10">
        <f t="shared" si="114"/>
        <v>0.83929113924050602</v>
      </c>
      <c r="AB819" s="10">
        <f t="shared" si="114"/>
        <v>0.83929113924050602</v>
      </c>
      <c r="AC819" s="10">
        <f t="shared" si="114"/>
        <v>0.83929113924050602</v>
      </c>
    </row>
    <row r="820" spans="1:29" x14ac:dyDescent="0.25">
      <c r="A820" s="2">
        <v>819</v>
      </c>
      <c r="B820" s="3">
        <v>44716</v>
      </c>
      <c r="C820" s="10">
        <f t="shared" si="108"/>
        <v>0.83939240506329083</v>
      </c>
      <c r="D820" s="10">
        <f t="shared" si="109"/>
        <v>0.83939240506329083</v>
      </c>
      <c r="E820" s="10">
        <f t="shared" si="114"/>
        <v>0.83939240506329083</v>
      </c>
      <c r="F820" s="10">
        <f t="shared" si="114"/>
        <v>0.83939240506329083</v>
      </c>
      <c r="G820" s="10">
        <f t="shared" si="114"/>
        <v>0.83939240506329083</v>
      </c>
      <c r="H820" s="10">
        <f t="shared" si="114"/>
        <v>0.83939240506329083</v>
      </c>
      <c r="I820" s="10">
        <f t="shared" si="114"/>
        <v>0.83939240506329083</v>
      </c>
      <c r="J820" s="10">
        <f t="shared" si="114"/>
        <v>0.83939240506329083</v>
      </c>
      <c r="K820" s="10">
        <f t="shared" si="114"/>
        <v>0.83939240506329083</v>
      </c>
      <c r="L820" s="10">
        <f t="shared" si="114"/>
        <v>0.83939240506329083</v>
      </c>
      <c r="M820" s="10">
        <f t="shared" si="114"/>
        <v>0.83939240506329083</v>
      </c>
      <c r="N820" s="10">
        <f t="shared" si="114"/>
        <v>0.83939240506329083</v>
      </c>
      <c r="O820" s="10">
        <f t="shared" si="114"/>
        <v>0.83939240506329083</v>
      </c>
      <c r="P820" s="10">
        <f t="shared" si="114"/>
        <v>0.83939240506329083</v>
      </c>
      <c r="Q820" s="10">
        <f t="shared" si="114"/>
        <v>0.83939240506329083</v>
      </c>
      <c r="R820" s="10">
        <f t="shared" si="114"/>
        <v>0.83939240506329083</v>
      </c>
      <c r="S820" s="10">
        <f t="shared" si="114"/>
        <v>0.83939240506329083</v>
      </c>
      <c r="T820" s="10">
        <f t="shared" si="114"/>
        <v>0.83939240506329083</v>
      </c>
      <c r="U820" s="10">
        <f t="shared" si="114"/>
        <v>0.83939240506329083</v>
      </c>
      <c r="V820" s="10">
        <f t="shared" si="114"/>
        <v>0.83939240506329083</v>
      </c>
      <c r="W820" s="10">
        <f t="shared" si="114"/>
        <v>0.83939240506329083</v>
      </c>
      <c r="X820" s="10">
        <f t="shared" si="114"/>
        <v>0.83939240506329083</v>
      </c>
      <c r="Y820" s="10">
        <f t="shared" si="114"/>
        <v>0.83939240506329083</v>
      </c>
      <c r="Z820" s="10">
        <f t="shared" si="114"/>
        <v>0.83939240506329083</v>
      </c>
      <c r="AA820" s="10">
        <f t="shared" si="114"/>
        <v>0.83939240506329083</v>
      </c>
      <c r="AB820" s="10">
        <f t="shared" si="114"/>
        <v>0.83939240506329083</v>
      </c>
      <c r="AC820" s="10">
        <f t="shared" si="114"/>
        <v>0.83939240506329083</v>
      </c>
    </row>
    <row r="821" spans="1:29" x14ac:dyDescent="0.25">
      <c r="A821" s="2">
        <v>820</v>
      </c>
      <c r="B821" s="3">
        <v>44717</v>
      </c>
      <c r="C821" s="10">
        <f t="shared" si="108"/>
        <v>0.83949367088607563</v>
      </c>
      <c r="D821" s="10">
        <f t="shared" si="109"/>
        <v>0.83949367088607563</v>
      </c>
      <c r="E821" s="10">
        <f t="shared" si="114"/>
        <v>0.83949367088607563</v>
      </c>
      <c r="F821" s="10">
        <f t="shared" si="114"/>
        <v>0.83949367088607563</v>
      </c>
      <c r="G821" s="10">
        <f t="shared" si="114"/>
        <v>0.83949367088607563</v>
      </c>
      <c r="H821" s="10">
        <f t="shared" si="114"/>
        <v>0.83949367088607563</v>
      </c>
      <c r="I821" s="10">
        <f t="shared" si="114"/>
        <v>0.83949367088607563</v>
      </c>
      <c r="J821" s="10">
        <f t="shared" si="114"/>
        <v>0.83949367088607563</v>
      </c>
      <c r="K821" s="10">
        <f t="shared" si="114"/>
        <v>0.83949367088607563</v>
      </c>
      <c r="L821" s="10">
        <f t="shared" si="114"/>
        <v>0.83949367088607563</v>
      </c>
      <c r="M821" s="10">
        <f t="shared" si="114"/>
        <v>0.83949367088607563</v>
      </c>
      <c r="N821" s="10">
        <f t="shared" si="114"/>
        <v>0.83949367088607563</v>
      </c>
      <c r="O821" s="10">
        <f t="shared" si="114"/>
        <v>0.83949367088607563</v>
      </c>
      <c r="P821" s="10">
        <f t="shared" si="114"/>
        <v>0.83949367088607563</v>
      </c>
      <c r="Q821" s="10">
        <f t="shared" si="114"/>
        <v>0.83949367088607563</v>
      </c>
      <c r="R821" s="10">
        <f t="shared" si="114"/>
        <v>0.83949367088607563</v>
      </c>
      <c r="S821" s="10">
        <f t="shared" si="114"/>
        <v>0.83949367088607563</v>
      </c>
      <c r="T821" s="10">
        <f t="shared" si="114"/>
        <v>0.83949367088607563</v>
      </c>
      <c r="U821" s="10">
        <f t="shared" si="114"/>
        <v>0.83949367088607563</v>
      </c>
      <c r="V821" s="10">
        <f t="shared" si="114"/>
        <v>0.83949367088607563</v>
      </c>
      <c r="W821" s="10">
        <f t="shared" si="114"/>
        <v>0.83949367088607563</v>
      </c>
      <c r="X821" s="10">
        <f t="shared" si="114"/>
        <v>0.83949367088607563</v>
      </c>
      <c r="Y821" s="10">
        <f t="shared" si="114"/>
        <v>0.83949367088607563</v>
      </c>
      <c r="Z821" s="10">
        <f t="shared" si="114"/>
        <v>0.83949367088607563</v>
      </c>
      <c r="AA821" s="10">
        <f t="shared" si="114"/>
        <v>0.83949367088607563</v>
      </c>
      <c r="AB821" s="10">
        <f t="shared" si="114"/>
        <v>0.83949367088607563</v>
      </c>
      <c r="AC821" s="10">
        <f t="shared" si="114"/>
        <v>0.83949367088607563</v>
      </c>
    </row>
    <row r="822" spans="1:29" x14ac:dyDescent="0.25">
      <c r="A822" s="2">
        <v>821</v>
      </c>
      <c r="B822" s="3">
        <v>44718</v>
      </c>
      <c r="C822" s="10">
        <f t="shared" si="108"/>
        <v>0.83959493670886054</v>
      </c>
      <c r="D822" s="10">
        <f t="shared" si="109"/>
        <v>0.83959493670886054</v>
      </c>
      <c r="E822" s="10">
        <f t="shared" si="114"/>
        <v>0.83959493670886054</v>
      </c>
      <c r="F822" s="10">
        <f t="shared" si="114"/>
        <v>0.83959493670886054</v>
      </c>
      <c r="G822" s="10">
        <f t="shared" si="114"/>
        <v>0.83959493670886054</v>
      </c>
      <c r="H822" s="10">
        <f t="shared" si="114"/>
        <v>0.83959493670886054</v>
      </c>
      <c r="I822" s="10">
        <f t="shared" si="114"/>
        <v>0.83959493670886054</v>
      </c>
      <c r="J822" s="10">
        <f t="shared" si="114"/>
        <v>0.83959493670886054</v>
      </c>
      <c r="K822" s="10">
        <f t="shared" si="114"/>
        <v>0.83959493670886054</v>
      </c>
      <c r="L822" s="10">
        <f t="shared" si="114"/>
        <v>0.83959493670886054</v>
      </c>
      <c r="M822" s="10">
        <f t="shared" si="114"/>
        <v>0.83959493670886054</v>
      </c>
      <c r="N822" s="10">
        <f t="shared" si="114"/>
        <v>0.83959493670886054</v>
      </c>
      <c r="O822" s="10">
        <f t="shared" si="114"/>
        <v>0.83959493670886054</v>
      </c>
      <c r="P822" s="10">
        <f t="shared" si="114"/>
        <v>0.83959493670886054</v>
      </c>
      <c r="Q822" s="10">
        <f t="shared" si="114"/>
        <v>0.83959493670886054</v>
      </c>
      <c r="R822" s="10">
        <f t="shared" si="114"/>
        <v>0.83959493670886054</v>
      </c>
      <c r="S822" s="10">
        <f t="shared" si="114"/>
        <v>0.83959493670886054</v>
      </c>
      <c r="T822" s="10">
        <f t="shared" si="114"/>
        <v>0.83959493670886054</v>
      </c>
      <c r="U822" s="10">
        <f t="shared" si="114"/>
        <v>0.83959493670886054</v>
      </c>
      <c r="V822" s="10">
        <f t="shared" si="114"/>
        <v>0.83959493670886054</v>
      </c>
      <c r="W822" s="10">
        <f t="shared" si="114"/>
        <v>0.83959493670886054</v>
      </c>
      <c r="X822" s="10">
        <f t="shared" si="114"/>
        <v>0.83959493670886054</v>
      </c>
      <c r="Y822" s="10">
        <f t="shared" si="114"/>
        <v>0.83959493670886054</v>
      </c>
      <c r="Z822" s="10">
        <f t="shared" si="114"/>
        <v>0.83959493670886054</v>
      </c>
      <c r="AA822" s="10">
        <f t="shared" si="114"/>
        <v>0.83959493670886054</v>
      </c>
      <c r="AB822" s="10">
        <f t="shared" si="114"/>
        <v>0.83959493670886054</v>
      </c>
      <c r="AC822" s="10">
        <f t="shared" si="114"/>
        <v>0.83959493670886054</v>
      </c>
    </row>
    <row r="823" spans="1:29" x14ac:dyDescent="0.25">
      <c r="A823" s="2">
        <v>822</v>
      </c>
      <c r="B823" s="3">
        <v>44719</v>
      </c>
      <c r="C823" s="10">
        <f t="shared" si="108"/>
        <v>0.83969620253164545</v>
      </c>
      <c r="D823" s="10">
        <f t="shared" si="109"/>
        <v>0.83969620253164545</v>
      </c>
      <c r="E823" s="10">
        <f t="shared" si="114"/>
        <v>0.83969620253164545</v>
      </c>
      <c r="F823" s="10">
        <f t="shared" si="114"/>
        <v>0.83969620253164545</v>
      </c>
      <c r="G823" s="10">
        <f t="shared" si="114"/>
        <v>0.83969620253164545</v>
      </c>
      <c r="H823" s="10">
        <f t="shared" si="114"/>
        <v>0.83969620253164545</v>
      </c>
      <c r="I823" s="10">
        <f t="shared" si="114"/>
        <v>0.83969620253164545</v>
      </c>
      <c r="J823" s="10">
        <f t="shared" si="114"/>
        <v>0.83969620253164545</v>
      </c>
      <c r="K823" s="10">
        <f t="shared" si="114"/>
        <v>0.83969620253164545</v>
      </c>
      <c r="L823" s="10">
        <f t="shared" si="114"/>
        <v>0.83969620253164545</v>
      </c>
      <c r="M823" s="10">
        <f t="shared" si="114"/>
        <v>0.83969620253164545</v>
      </c>
      <c r="N823" s="10">
        <f t="shared" si="114"/>
        <v>0.83969620253164545</v>
      </c>
      <c r="O823" s="10">
        <f t="shared" si="114"/>
        <v>0.83969620253164545</v>
      </c>
      <c r="P823" s="10">
        <f t="shared" si="114"/>
        <v>0.83969620253164545</v>
      </c>
      <c r="Q823" s="10">
        <f t="shared" si="114"/>
        <v>0.83969620253164545</v>
      </c>
      <c r="R823" s="10">
        <f t="shared" si="114"/>
        <v>0.83969620253164545</v>
      </c>
      <c r="S823" s="10">
        <f t="shared" si="114"/>
        <v>0.83969620253164545</v>
      </c>
      <c r="T823" s="10">
        <f t="shared" si="114"/>
        <v>0.83969620253164545</v>
      </c>
      <c r="U823" s="10">
        <f t="shared" si="114"/>
        <v>0.83969620253164545</v>
      </c>
      <c r="V823" s="10">
        <f t="shared" si="114"/>
        <v>0.83969620253164545</v>
      </c>
      <c r="W823" s="10">
        <f t="shared" si="114"/>
        <v>0.83969620253164545</v>
      </c>
      <c r="X823" s="10">
        <f t="shared" si="114"/>
        <v>0.83969620253164545</v>
      </c>
      <c r="Y823" s="10">
        <f t="shared" si="114"/>
        <v>0.83969620253164545</v>
      </c>
      <c r="Z823" s="10">
        <f t="shared" si="114"/>
        <v>0.83969620253164545</v>
      </c>
      <c r="AA823" s="10">
        <f t="shared" si="114"/>
        <v>0.83969620253164545</v>
      </c>
      <c r="AB823" s="10">
        <f t="shared" si="114"/>
        <v>0.83969620253164545</v>
      </c>
      <c r="AC823" s="10">
        <f t="shared" si="114"/>
        <v>0.83969620253164545</v>
      </c>
    </row>
    <row r="824" spans="1:29" x14ac:dyDescent="0.25">
      <c r="A824" s="2">
        <v>823</v>
      </c>
      <c r="B824" s="3">
        <v>44720</v>
      </c>
      <c r="C824" s="10">
        <f t="shared" si="108"/>
        <v>0.83979746835443025</v>
      </c>
      <c r="D824" s="10">
        <f t="shared" si="109"/>
        <v>0.83979746835443025</v>
      </c>
      <c r="E824" s="10">
        <f t="shared" si="114"/>
        <v>0.83979746835443025</v>
      </c>
      <c r="F824" s="10">
        <f t="shared" si="114"/>
        <v>0.83979746835443025</v>
      </c>
      <c r="G824" s="10">
        <f t="shared" si="114"/>
        <v>0.83979746835443025</v>
      </c>
      <c r="H824" s="10">
        <f t="shared" si="114"/>
        <v>0.83979746835443025</v>
      </c>
      <c r="I824" s="10">
        <f t="shared" si="114"/>
        <v>0.83979746835443025</v>
      </c>
      <c r="J824" s="10">
        <f t="shared" si="114"/>
        <v>0.83979746835443025</v>
      </c>
      <c r="K824" s="10">
        <f t="shared" si="114"/>
        <v>0.83979746835443025</v>
      </c>
      <c r="L824" s="10">
        <f t="shared" si="114"/>
        <v>0.83979746835443025</v>
      </c>
      <c r="M824" s="10">
        <f t="shared" si="114"/>
        <v>0.83979746835443025</v>
      </c>
      <c r="N824" s="10">
        <f t="shared" si="114"/>
        <v>0.83979746835443025</v>
      </c>
      <c r="O824" s="10">
        <f t="shared" si="114"/>
        <v>0.83979746835443025</v>
      </c>
      <c r="P824" s="10">
        <f t="shared" si="114"/>
        <v>0.83979746835443025</v>
      </c>
      <c r="Q824" s="10">
        <f t="shared" si="114"/>
        <v>0.83979746835443025</v>
      </c>
      <c r="R824" s="10">
        <f t="shared" si="114"/>
        <v>0.83979746835443025</v>
      </c>
      <c r="S824" s="10">
        <f t="shared" si="114"/>
        <v>0.83979746835443025</v>
      </c>
      <c r="T824" s="10">
        <f t="shared" si="114"/>
        <v>0.83979746835443025</v>
      </c>
      <c r="U824" s="10">
        <f t="shared" si="114"/>
        <v>0.83979746835443025</v>
      </c>
      <c r="V824" s="10">
        <f t="shared" si="114"/>
        <v>0.83979746835443025</v>
      </c>
      <c r="W824" s="10">
        <f t="shared" si="114"/>
        <v>0.83979746835443025</v>
      </c>
      <c r="X824" s="10">
        <f t="shared" si="114"/>
        <v>0.83979746835443025</v>
      </c>
      <c r="Y824" s="10">
        <f t="shared" si="114"/>
        <v>0.83979746835443025</v>
      </c>
      <c r="Z824" s="10">
        <f t="shared" si="114"/>
        <v>0.83979746835443025</v>
      </c>
      <c r="AA824" s="10">
        <f t="shared" si="114"/>
        <v>0.83979746835443025</v>
      </c>
      <c r="AB824" s="10">
        <f t="shared" si="114"/>
        <v>0.83979746835443025</v>
      </c>
      <c r="AC824" s="10">
        <f t="shared" si="114"/>
        <v>0.83979746835443025</v>
      </c>
    </row>
    <row r="825" spans="1:29" x14ac:dyDescent="0.25">
      <c r="A825" s="2">
        <v>824</v>
      </c>
      <c r="B825" s="3">
        <v>44721</v>
      </c>
      <c r="C825" s="10">
        <f t="shared" si="108"/>
        <v>0.83989873417721506</v>
      </c>
      <c r="D825" s="10">
        <f t="shared" si="109"/>
        <v>0.83989873417721506</v>
      </c>
      <c r="E825" s="10">
        <f t="shared" si="114"/>
        <v>0.83989873417721506</v>
      </c>
      <c r="F825" s="10">
        <f t="shared" si="114"/>
        <v>0.83989873417721506</v>
      </c>
      <c r="G825" s="10">
        <f t="shared" si="114"/>
        <v>0.83989873417721506</v>
      </c>
      <c r="H825" s="10">
        <f t="shared" si="114"/>
        <v>0.83989873417721506</v>
      </c>
      <c r="I825" s="10">
        <f t="shared" si="114"/>
        <v>0.83989873417721506</v>
      </c>
      <c r="J825" s="10">
        <f t="shared" si="114"/>
        <v>0.83989873417721506</v>
      </c>
      <c r="K825" s="10">
        <f t="shared" si="114"/>
        <v>0.83989873417721506</v>
      </c>
      <c r="L825" s="10">
        <f t="shared" si="114"/>
        <v>0.83989873417721506</v>
      </c>
      <c r="M825" s="10">
        <f t="shared" si="114"/>
        <v>0.83989873417721506</v>
      </c>
      <c r="N825" s="10">
        <f t="shared" si="114"/>
        <v>0.83989873417721506</v>
      </c>
      <c r="O825" s="10">
        <f t="shared" si="114"/>
        <v>0.83989873417721506</v>
      </c>
      <c r="P825" s="10">
        <f t="shared" si="114"/>
        <v>0.83989873417721506</v>
      </c>
      <c r="Q825" s="10">
        <f t="shared" si="114"/>
        <v>0.83989873417721506</v>
      </c>
      <c r="R825" s="10">
        <f t="shared" si="114"/>
        <v>0.83989873417721506</v>
      </c>
      <c r="S825" s="10">
        <f t="shared" si="114"/>
        <v>0.83989873417721506</v>
      </c>
      <c r="T825" s="10">
        <f t="shared" si="114"/>
        <v>0.83989873417721506</v>
      </c>
      <c r="U825" s="10">
        <f t="shared" si="114"/>
        <v>0.83989873417721506</v>
      </c>
      <c r="V825" s="10">
        <f t="shared" si="114"/>
        <v>0.83989873417721506</v>
      </c>
      <c r="W825" s="10">
        <f t="shared" si="114"/>
        <v>0.83989873417721506</v>
      </c>
      <c r="X825" s="10">
        <f t="shared" si="114"/>
        <v>0.83989873417721506</v>
      </c>
      <c r="Y825" s="10">
        <f t="shared" si="114"/>
        <v>0.83989873417721506</v>
      </c>
      <c r="Z825" s="10">
        <f t="shared" si="114"/>
        <v>0.83989873417721506</v>
      </c>
      <c r="AA825" s="10">
        <f t="shared" si="114"/>
        <v>0.83989873417721506</v>
      </c>
      <c r="AB825" s="10">
        <f t="shared" si="114"/>
        <v>0.83989873417721506</v>
      </c>
      <c r="AC825" s="10">
        <f t="shared" si="114"/>
        <v>0.83989873417721506</v>
      </c>
    </row>
    <row r="826" spans="1:29" x14ac:dyDescent="0.25">
      <c r="A826" s="2">
        <v>825</v>
      </c>
      <c r="B826" s="3">
        <v>44722</v>
      </c>
      <c r="C826" s="10">
        <f t="shared" si="108"/>
        <v>0.84</v>
      </c>
      <c r="D826" s="10">
        <f t="shared" si="109"/>
        <v>0.84</v>
      </c>
      <c r="E826" s="10">
        <f t="shared" si="114"/>
        <v>0.84</v>
      </c>
      <c r="F826" s="10">
        <f t="shared" si="114"/>
        <v>0.84</v>
      </c>
      <c r="G826" s="10">
        <f t="shared" si="114"/>
        <v>0.84</v>
      </c>
      <c r="H826" s="10">
        <f t="shared" si="114"/>
        <v>0.84</v>
      </c>
      <c r="I826" s="10">
        <f t="shared" si="114"/>
        <v>0.84</v>
      </c>
      <c r="J826" s="10">
        <f t="shared" si="114"/>
        <v>0.84</v>
      </c>
      <c r="K826" s="10">
        <f t="shared" si="114"/>
        <v>0.84</v>
      </c>
      <c r="L826" s="10">
        <f t="shared" si="114"/>
        <v>0.84</v>
      </c>
      <c r="M826" s="10">
        <f t="shared" si="114"/>
        <v>0.84</v>
      </c>
      <c r="N826" s="10">
        <f t="shared" si="114"/>
        <v>0.84</v>
      </c>
      <c r="O826" s="10">
        <f t="shared" si="114"/>
        <v>0.84</v>
      </c>
      <c r="P826" s="10">
        <f t="shared" si="114"/>
        <v>0.84</v>
      </c>
      <c r="Q826" s="10">
        <f t="shared" si="114"/>
        <v>0.84</v>
      </c>
      <c r="R826" s="10">
        <f t="shared" si="114"/>
        <v>0.84</v>
      </c>
      <c r="S826" s="10">
        <f t="shared" si="114"/>
        <v>0.84</v>
      </c>
      <c r="T826" s="10">
        <f t="shared" ref="T826:AC826" si="115">S826</f>
        <v>0.84</v>
      </c>
      <c r="U826" s="10">
        <f t="shared" si="115"/>
        <v>0.84</v>
      </c>
      <c r="V826" s="10">
        <f t="shared" si="115"/>
        <v>0.84</v>
      </c>
      <c r="W826" s="10">
        <f t="shared" si="115"/>
        <v>0.84</v>
      </c>
      <c r="X826" s="10">
        <f t="shared" si="115"/>
        <v>0.84</v>
      </c>
      <c r="Y826" s="10">
        <f t="shared" si="115"/>
        <v>0.84</v>
      </c>
      <c r="Z826" s="10">
        <f t="shared" si="115"/>
        <v>0.84</v>
      </c>
      <c r="AA826" s="10">
        <f t="shared" si="115"/>
        <v>0.84</v>
      </c>
      <c r="AB826" s="10">
        <f t="shared" si="115"/>
        <v>0.84</v>
      </c>
      <c r="AC826" s="10">
        <f t="shared" si="115"/>
        <v>0.84</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DB705-7013-47D9-A936-2FD305D69F1E}">
  <dimension ref="A1:K48"/>
  <sheetViews>
    <sheetView topLeftCell="A28" zoomScale="110" zoomScaleNormal="110" workbookViewId="0">
      <selection activeCell="G28"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0.14000000000000001</v>
      </c>
      <c r="D2" s="2">
        <v>0.7</v>
      </c>
      <c r="E2" s="2">
        <v>2.5000000000000001E-2</v>
      </c>
      <c r="F2" s="10">
        <f>VLOOKUP(A2,Meses!A:R,18,FALSE)</f>
        <v>0</v>
      </c>
      <c r="G2" s="10">
        <v>0.7</v>
      </c>
      <c r="H2" s="2">
        <f t="shared" ref="H2:H48" si="0">IFERROR(IF(A2&gt;=AntVacina,IF(ROW(H1)=1,1,H1+1),0),0)</f>
        <v>0</v>
      </c>
      <c r="I2" s="5">
        <v>0</v>
      </c>
      <c r="K2" s="4"/>
    </row>
    <row r="3" spans="1:11" x14ac:dyDescent="0.25">
      <c r="A3" s="2">
        <v>35</v>
      </c>
      <c r="B3" s="3">
        <f>VLOOKUP(A3,Meses!A:B,2,FALSE)</f>
        <v>43932</v>
      </c>
      <c r="C3" s="2">
        <v>0.14000000000000001</v>
      </c>
      <c r="D3" s="2">
        <v>0.8</v>
      </c>
      <c r="E3" s="2">
        <v>2.5000000000000001E-2</v>
      </c>
      <c r="F3" s="10">
        <f>VLOOKUP(A3,Meses!A:R,18,FALSE)</f>
        <v>0</v>
      </c>
      <c r="G3" s="10">
        <v>0.7</v>
      </c>
      <c r="H3" s="2">
        <f t="shared" si="0"/>
        <v>0</v>
      </c>
      <c r="I3" s="5">
        <v>0</v>
      </c>
      <c r="K3" s="4"/>
    </row>
    <row r="4" spans="1:11" x14ac:dyDescent="0.25">
      <c r="A4" s="2">
        <v>46</v>
      </c>
      <c r="B4" s="3">
        <f>VLOOKUP(A4,Meses!A:B,2,FALSE)</f>
        <v>43943</v>
      </c>
      <c r="C4" s="2">
        <v>0.14000000000000001</v>
      </c>
      <c r="D4" s="2">
        <v>0.86</v>
      </c>
      <c r="E4" s="2">
        <v>2.5000000000000001E-2</v>
      </c>
      <c r="F4" s="10">
        <f>VLOOKUP(A4,Meses!A:R,18,FALSE)</f>
        <v>0</v>
      </c>
      <c r="G4" s="10">
        <v>0.7</v>
      </c>
      <c r="H4" s="2">
        <f t="shared" si="0"/>
        <v>1</v>
      </c>
      <c r="I4" s="5">
        <v>0</v>
      </c>
      <c r="K4" s="4"/>
    </row>
    <row r="5" spans="1:11" x14ac:dyDescent="0.25">
      <c r="A5" s="2">
        <v>85</v>
      </c>
      <c r="B5" s="3">
        <f>VLOOKUP(A5,Meses!A:B,2,FALSE)</f>
        <v>43982</v>
      </c>
      <c r="C5" s="2">
        <v>0.14000000000000001</v>
      </c>
      <c r="D5" s="2">
        <v>0.84</v>
      </c>
      <c r="E5" s="2">
        <v>2.5000000000000001E-2</v>
      </c>
      <c r="F5" s="10">
        <f>VLOOKUP(A5,Meses!A:R,18,FALSE)</f>
        <v>0</v>
      </c>
      <c r="G5" s="10">
        <v>0.7</v>
      </c>
      <c r="H5" s="2">
        <f t="shared" si="0"/>
        <v>2</v>
      </c>
      <c r="I5" s="5">
        <v>0</v>
      </c>
      <c r="J5" s="2" t="s">
        <v>14</v>
      </c>
      <c r="K5" s="2" t="s">
        <v>10</v>
      </c>
    </row>
    <row r="6" spans="1:11" x14ac:dyDescent="0.25">
      <c r="A6" s="2">
        <v>112</v>
      </c>
      <c r="B6" s="3">
        <f>VLOOKUP(A6,Meses!A:B,2,FALSE)</f>
        <v>44009</v>
      </c>
      <c r="C6" s="2">
        <v>0.14000000000000001</v>
      </c>
      <c r="D6" s="2">
        <v>0.86</v>
      </c>
      <c r="E6" s="2">
        <v>2.5000000000000001E-2</v>
      </c>
      <c r="F6" s="10">
        <f>VLOOKUP(A6,Meses!A:R,18,FALSE)</f>
        <v>0</v>
      </c>
      <c r="G6" s="10">
        <v>0.7</v>
      </c>
      <c r="H6" s="2">
        <f t="shared" si="0"/>
        <v>3</v>
      </c>
      <c r="I6" s="5">
        <v>0</v>
      </c>
    </row>
    <row r="7" spans="1:11" x14ac:dyDescent="0.25">
      <c r="A7" s="2">
        <v>130</v>
      </c>
      <c r="B7" s="3">
        <f>VLOOKUP(A7,Meses!A:B,2,FALSE)</f>
        <v>44027</v>
      </c>
      <c r="C7" s="2">
        <v>0.14000000000000001</v>
      </c>
      <c r="D7" s="2">
        <v>0.89</v>
      </c>
      <c r="E7" s="2">
        <v>2.5000000000000001E-2</v>
      </c>
      <c r="F7" s="10">
        <f>VLOOKUP(A7,Meses!A:R,18,FALSE)</f>
        <v>0</v>
      </c>
      <c r="G7" s="10">
        <v>0.7</v>
      </c>
      <c r="H7" s="2">
        <f t="shared" si="0"/>
        <v>4</v>
      </c>
      <c r="I7" s="5">
        <v>0</v>
      </c>
      <c r="J7" s="2" t="s">
        <v>11</v>
      </c>
      <c r="K7" s="2" t="s">
        <v>10</v>
      </c>
    </row>
    <row r="8" spans="1:11" x14ac:dyDescent="0.25">
      <c r="A8" s="2">
        <v>160</v>
      </c>
      <c r="B8" s="3">
        <f>VLOOKUP(A8,Meses!A:B,2,FALSE)</f>
        <v>44057</v>
      </c>
      <c r="C8" s="2">
        <v>0.14000000000000001</v>
      </c>
      <c r="D8" s="2">
        <v>0.91</v>
      </c>
      <c r="E8" s="2">
        <v>2.5000000000000001E-2</v>
      </c>
      <c r="F8" s="10">
        <f>VLOOKUP(A8,Meses!A:R,18,FALSE)</f>
        <v>0</v>
      </c>
      <c r="G8" s="10">
        <v>0.7</v>
      </c>
      <c r="H8" s="2">
        <f t="shared" si="0"/>
        <v>5</v>
      </c>
      <c r="I8" s="5">
        <v>0</v>
      </c>
    </row>
    <row r="9" spans="1:11" x14ac:dyDescent="0.25">
      <c r="A9" s="2">
        <v>167</v>
      </c>
      <c r="B9" s="3">
        <f>VLOOKUP(A9,Meses!A:B,2,FALSE)</f>
        <v>44064</v>
      </c>
      <c r="C9" s="2">
        <v>0.25</v>
      </c>
      <c r="D9" s="2">
        <v>0.3</v>
      </c>
      <c r="E9" s="2">
        <v>2.5000000000000001E-2</v>
      </c>
      <c r="F9" s="10">
        <f>VLOOKUP(A9,Meses!A:R,18,FALSE)</f>
        <v>0</v>
      </c>
      <c r="G9" s="10">
        <v>0.7</v>
      </c>
      <c r="H9" s="2">
        <f t="shared" si="0"/>
        <v>6</v>
      </c>
      <c r="I9" s="5">
        <v>0</v>
      </c>
    </row>
    <row r="10" spans="1:11" x14ac:dyDescent="0.25">
      <c r="A10" s="2">
        <v>169</v>
      </c>
      <c r="B10" s="3">
        <f>VLOOKUP(A10,Meses!A:B,2,FALSE)</f>
        <v>44066</v>
      </c>
      <c r="C10" s="2">
        <v>0.25</v>
      </c>
      <c r="D10" s="2">
        <v>0.86499999999999999</v>
      </c>
      <c r="E10" s="2">
        <v>2.5000000000000001E-2</v>
      </c>
      <c r="F10" s="10">
        <f>VLOOKUP(A10,Meses!A:R,18,FALSE)</f>
        <v>0</v>
      </c>
      <c r="G10" s="10">
        <v>0.7</v>
      </c>
      <c r="H10" s="2">
        <f t="shared" si="0"/>
        <v>7</v>
      </c>
      <c r="I10" s="5">
        <v>0</v>
      </c>
    </row>
    <row r="11" spans="1:11" x14ac:dyDescent="0.25">
      <c r="A11" s="2">
        <v>173</v>
      </c>
      <c r="B11" s="3">
        <f>VLOOKUP(A11,Meses!A:B,2,FALSE)</f>
        <v>44070</v>
      </c>
      <c r="C11" s="2">
        <v>0.25</v>
      </c>
      <c r="D11" s="2">
        <v>0.91</v>
      </c>
      <c r="E11" s="2">
        <v>2.5000000000000001E-2</v>
      </c>
      <c r="F11" s="10">
        <f>VLOOKUP(A11,Meses!A:R,18,FALSE)</f>
        <v>0</v>
      </c>
      <c r="G11" s="10">
        <v>0.7</v>
      </c>
      <c r="H11" s="2">
        <f t="shared" si="0"/>
        <v>8</v>
      </c>
      <c r="I11" s="5">
        <v>0</v>
      </c>
    </row>
    <row r="12" spans="1:11" x14ac:dyDescent="0.25">
      <c r="A12" s="2">
        <v>200</v>
      </c>
      <c r="B12" s="3">
        <f>VLOOKUP(A12,Meses!A:B,2,FALSE)</f>
        <v>44097</v>
      </c>
      <c r="C12" s="2">
        <v>0.25</v>
      </c>
      <c r="D12" s="2">
        <v>0.95</v>
      </c>
      <c r="E12" s="2">
        <v>2.5000000000000001E-2</v>
      </c>
      <c r="F12" s="10">
        <f>VLOOKUP(A12,Meses!A:R,18,FALSE)</f>
        <v>0</v>
      </c>
      <c r="G12" s="10">
        <v>0.7</v>
      </c>
      <c r="H12" s="2">
        <f t="shared" si="0"/>
        <v>9</v>
      </c>
      <c r="I12" s="5">
        <v>0</v>
      </c>
    </row>
    <row r="13" spans="1:11" ht="30" x14ac:dyDescent="0.25">
      <c r="A13" s="2">
        <v>203</v>
      </c>
      <c r="B13" s="3">
        <f>VLOOKUP(A13,Meses!A:B,2,FALSE)</f>
        <v>44100</v>
      </c>
      <c r="C13" s="2">
        <v>0.25</v>
      </c>
      <c r="D13" s="2">
        <v>0.92</v>
      </c>
      <c r="E13" s="2">
        <v>2.5000000000000001E-2</v>
      </c>
      <c r="F13" s="10">
        <f>VLOOKUP(A13,Meses!A:R,18,FALSE)</f>
        <v>0</v>
      </c>
      <c r="G13" s="10">
        <v>0.7</v>
      </c>
      <c r="H13" s="2">
        <f t="shared" si="0"/>
        <v>10</v>
      </c>
      <c r="I13" s="5">
        <v>0</v>
      </c>
      <c r="J13" s="6" t="s">
        <v>18</v>
      </c>
      <c r="K13" s="2" t="s">
        <v>10</v>
      </c>
    </row>
    <row r="14" spans="1:11" x14ac:dyDescent="0.25">
      <c r="A14" s="2">
        <v>210</v>
      </c>
      <c r="B14" s="3">
        <f>VLOOKUP(A14,Meses!A:B,2,FALSE)</f>
        <v>44107</v>
      </c>
      <c r="C14" s="2">
        <v>0.25</v>
      </c>
      <c r="D14" s="2">
        <v>0.91</v>
      </c>
      <c r="E14" s="2">
        <v>2.5000000000000001E-2</v>
      </c>
      <c r="F14" s="10">
        <f>VLOOKUP(A14,Meses!A:R,18,FALSE)</f>
        <v>0</v>
      </c>
      <c r="G14" s="10">
        <v>0.7</v>
      </c>
      <c r="H14" s="2">
        <f t="shared" si="0"/>
        <v>11</v>
      </c>
      <c r="I14" s="5">
        <v>0</v>
      </c>
    </row>
    <row r="15" spans="1:11" x14ac:dyDescent="0.25">
      <c r="A15" s="2">
        <v>245</v>
      </c>
      <c r="B15" s="3">
        <f>VLOOKUP(A15,Meses!A:B,2,FALSE)</f>
        <v>44142</v>
      </c>
      <c r="C15" s="2">
        <v>0.25</v>
      </c>
      <c r="D15" s="2">
        <v>0.92</v>
      </c>
      <c r="E15" s="2">
        <v>2.5000000000000001E-2</v>
      </c>
      <c r="F15" s="10">
        <f>VLOOKUP(A15,Meses!A:R,18,FALSE)</f>
        <v>0</v>
      </c>
      <c r="G15" s="10">
        <v>0.7</v>
      </c>
      <c r="H15" s="2">
        <f t="shared" si="0"/>
        <v>12</v>
      </c>
      <c r="I15" s="5">
        <v>0</v>
      </c>
    </row>
    <row r="16" spans="1:11" x14ac:dyDescent="0.25">
      <c r="A16" s="2">
        <v>255</v>
      </c>
      <c r="B16" s="3">
        <f>VLOOKUP(A16,Meses!A:B,2,FALSE)</f>
        <v>44152</v>
      </c>
      <c r="C16" s="2">
        <v>0.25</v>
      </c>
      <c r="D16" s="2">
        <v>0.91</v>
      </c>
      <c r="E16" s="2">
        <v>2.5000000000000001E-2</v>
      </c>
      <c r="F16" s="10">
        <f>VLOOKUP(A16,Meses!A:R,18,FALSE)</f>
        <v>0</v>
      </c>
      <c r="G16" s="10">
        <v>0.7</v>
      </c>
      <c r="H16" s="2">
        <f t="shared" si="0"/>
        <v>13</v>
      </c>
      <c r="I16" s="5">
        <v>0</v>
      </c>
    </row>
    <row r="17" spans="1:11" x14ac:dyDescent="0.25">
      <c r="A17" s="2">
        <v>269</v>
      </c>
      <c r="B17" s="3">
        <f>VLOOKUP(A17,Meses!A:B,2,FALSE)</f>
        <v>44166</v>
      </c>
      <c r="C17" s="2">
        <v>0.25</v>
      </c>
      <c r="D17" s="2">
        <v>0.91</v>
      </c>
      <c r="E17" s="2">
        <v>2.5000000000000001E-2</v>
      </c>
      <c r="F17" s="10">
        <f>VLOOKUP(A17,Meses!A:R,18,FALSE)</f>
        <v>0</v>
      </c>
      <c r="G17" s="10">
        <v>0.7</v>
      </c>
      <c r="H17" s="2">
        <f t="shared" si="0"/>
        <v>14</v>
      </c>
      <c r="I17" s="5">
        <v>0</v>
      </c>
    </row>
    <row r="18" spans="1:11" x14ac:dyDescent="0.25">
      <c r="A18" s="2">
        <v>278</v>
      </c>
      <c r="B18" s="3">
        <f>VLOOKUP(A18,Meses!A:B,2,FALSE)</f>
        <v>44175</v>
      </c>
      <c r="C18" s="2">
        <v>0.3</v>
      </c>
      <c r="D18" s="2">
        <v>0.9</v>
      </c>
      <c r="E18" s="2">
        <v>2.5000000000000001E-2</v>
      </c>
      <c r="F18" s="10">
        <f>VLOOKUP(A18,Meses!A:R,18,FALSE)</f>
        <v>1.5483870967741935E-2</v>
      </c>
      <c r="G18" s="10">
        <v>0.7</v>
      </c>
      <c r="H18" s="2">
        <f t="shared" si="0"/>
        <v>15</v>
      </c>
      <c r="I18" s="5">
        <v>0</v>
      </c>
    </row>
    <row r="19" spans="1:11" x14ac:dyDescent="0.25">
      <c r="A19" s="2">
        <v>300</v>
      </c>
      <c r="B19" s="3">
        <f>VLOOKUP(A19,Meses!A:B,2,FALSE)</f>
        <v>44197</v>
      </c>
      <c r="C19" s="2">
        <v>0.3</v>
      </c>
      <c r="D19" s="2">
        <v>0.875</v>
      </c>
      <c r="E19" s="2">
        <v>2.5000000000000001E-2</v>
      </c>
      <c r="F19" s="10">
        <f>VLOOKUP(A19,Meses!A:R,18,FALSE)</f>
        <v>0.1290322580645161</v>
      </c>
      <c r="G19" s="10">
        <v>0.7</v>
      </c>
      <c r="H19" s="2">
        <f t="shared" si="0"/>
        <v>16</v>
      </c>
      <c r="I19" s="5">
        <v>0</v>
      </c>
    </row>
    <row r="20" spans="1:11" x14ac:dyDescent="0.25">
      <c r="A20" s="2">
        <v>317</v>
      </c>
      <c r="B20" s="3">
        <f>VLOOKUP(A20,Meses!A:B,2,FALSE)</f>
        <v>44214</v>
      </c>
      <c r="C20" s="2">
        <v>0.3</v>
      </c>
      <c r="D20" s="2">
        <v>0.82</v>
      </c>
      <c r="E20" s="2">
        <v>2.5000000000000001E-2</v>
      </c>
      <c r="F20" s="10">
        <f>VLOOKUP(A20,Meses!A:R,18,FALSE)</f>
        <v>0.21677419354838701</v>
      </c>
      <c r="G20" s="10">
        <v>0.7</v>
      </c>
      <c r="H20" s="2">
        <f t="shared" si="0"/>
        <v>17</v>
      </c>
      <c r="I20" s="5">
        <v>0.7</v>
      </c>
    </row>
    <row r="21" spans="1:11" x14ac:dyDescent="0.25">
      <c r="A21" s="2">
        <v>335</v>
      </c>
      <c r="B21" s="3">
        <f>VLOOKUP(A21,Meses!A:B,2,FALSE)</f>
        <v>44232</v>
      </c>
      <c r="C21" s="2">
        <v>0.3</v>
      </c>
      <c r="D21" s="2">
        <v>0.77</v>
      </c>
      <c r="E21" s="2">
        <v>2.5000000000000001E-2</v>
      </c>
      <c r="F21" s="10">
        <f>VLOOKUP(A21,Meses!A:R,18,FALSE)</f>
        <v>0.30967741935483889</v>
      </c>
      <c r="G21" s="10">
        <v>0.7</v>
      </c>
      <c r="H21" s="2">
        <f t="shared" si="0"/>
        <v>18</v>
      </c>
      <c r="I21" s="5">
        <v>0.7</v>
      </c>
    </row>
    <row r="22" spans="1:11" x14ac:dyDescent="0.25">
      <c r="A22" s="2">
        <v>350</v>
      </c>
      <c r="B22" s="3">
        <f>VLOOKUP(A22,Meses!A:B,2,FALSE)</f>
        <v>44247</v>
      </c>
      <c r="C22" s="2">
        <v>0.3</v>
      </c>
      <c r="D22" s="2">
        <v>0.73</v>
      </c>
      <c r="E22" s="2">
        <v>2.5000000000000001E-2</v>
      </c>
      <c r="F22" s="10">
        <f>VLOOKUP(A22,Meses!A:R,18,FALSE)</f>
        <v>0.38709677419354871</v>
      </c>
      <c r="G22" s="10">
        <v>0.7</v>
      </c>
      <c r="H22" s="2">
        <f t="shared" si="0"/>
        <v>19</v>
      </c>
      <c r="I22" s="5">
        <v>0.7</v>
      </c>
      <c r="J22" s="2" t="s">
        <v>12</v>
      </c>
      <c r="K22" s="15" t="s">
        <v>22</v>
      </c>
    </row>
    <row r="23" spans="1:11" x14ac:dyDescent="0.25">
      <c r="A23" s="2">
        <v>367</v>
      </c>
      <c r="B23" s="3">
        <f>VLOOKUP(A23,Meses!A:B,2,FALSE)</f>
        <v>44264</v>
      </c>
      <c r="C23" s="2">
        <v>0.3</v>
      </c>
      <c r="D23" s="2">
        <v>0.69</v>
      </c>
      <c r="E23" s="2">
        <v>2.5000000000000001E-2</v>
      </c>
      <c r="F23" s="10">
        <f>VLOOKUP(A23,Meses!A:R,18,FALSE)</f>
        <v>0.47483870967741959</v>
      </c>
      <c r="G23" s="10">
        <v>0.7</v>
      </c>
      <c r="H23" s="2">
        <f t="shared" si="0"/>
        <v>20</v>
      </c>
      <c r="I23" s="5">
        <v>0.7</v>
      </c>
      <c r="J23" s="2" t="s">
        <v>12</v>
      </c>
      <c r="K23" s="15"/>
    </row>
    <row r="24" spans="1:11" x14ac:dyDescent="0.25">
      <c r="A24" s="2">
        <v>400</v>
      </c>
      <c r="B24" s="3">
        <f>VLOOKUP(A24,Meses!A:B,2,FALSE)</f>
        <v>44297</v>
      </c>
      <c r="C24" s="2">
        <v>0.3</v>
      </c>
      <c r="D24" s="2">
        <v>0.66</v>
      </c>
      <c r="E24" s="2">
        <v>2.5000000000000001E-2</v>
      </c>
      <c r="F24" s="10">
        <f>VLOOKUP(A24,Meses!A:R,18,FALSE)</f>
        <v>0.64516129032257996</v>
      </c>
      <c r="G24" s="10">
        <v>0.7</v>
      </c>
      <c r="H24" s="2">
        <f t="shared" si="0"/>
        <v>21</v>
      </c>
      <c r="I24" s="5">
        <v>0.7</v>
      </c>
      <c r="K24" s="15"/>
    </row>
    <row r="25" spans="1:11" x14ac:dyDescent="0.25">
      <c r="A25" s="2">
        <v>410</v>
      </c>
      <c r="B25" s="3">
        <f>VLOOKUP(A25,Meses!A:B,2,FALSE)</f>
        <v>44307</v>
      </c>
      <c r="C25" s="2">
        <v>0.3</v>
      </c>
      <c r="D25" s="2">
        <v>0.68</v>
      </c>
      <c r="E25" s="2">
        <v>2.5000000000000001E-2</v>
      </c>
      <c r="F25" s="10">
        <f>VLOOKUP(A25,Meses!A:R,18,FALSE)</f>
        <v>0.69677419354838666</v>
      </c>
      <c r="G25" s="10">
        <v>0.7</v>
      </c>
      <c r="H25" s="2">
        <f t="shared" si="0"/>
        <v>22</v>
      </c>
      <c r="I25" s="5">
        <v>0.7</v>
      </c>
      <c r="J25" s="2" t="s">
        <v>12</v>
      </c>
      <c r="K25" s="15"/>
    </row>
    <row r="26" spans="1:11" x14ac:dyDescent="0.25">
      <c r="A26" s="2">
        <f t="shared" ref="A26" si="1">A25+15</f>
        <v>425</v>
      </c>
      <c r="B26" s="3">
        <f>VLOOKUP(A26,Meses!A:B,2,FALSE)</f>
        <v>44322</v>
      </c>
      <c r="C26" s="2">
        <v>0.3</v>
      </c>
      <c r="D26" s="2">
        <v>0.7</v>
      </c>
      <c r="E26" s="2">
        <v>2.5000000000000001E-2</v>
      </c>
      <c r="F26" s="10">
        <f>VLOOKUP(A26,Meses!A:R,18,FALSE)</f>
        <v>0.77419354838709675</v>
      </c>
      <c r="G26" s="10">
        <v>0.7</v>
      </c>
      <c r="H26" s="2">
        <f t="shared" si="0"/>
        <v>23</v>
      </c>
      <c r="I26" s="5">
        <v>0.71</v>
      </c>
    </row>
    <row r="27" spans="1:11" x14ac:dyDescent="0.25">
      <c r="A27" s="2">
        <v>437</v>
      </c>
      <c r="B27" s="3">
        <f>VLOOKUP(A27,Meses!A:B,2,FALSE)</f>
        <v>44334</v>
      </c>
      <c r="C27" s="2">
        <v>0.3</v>
      </c>
      <c r="D27" s="2">
        <v>0.75</v>
      </c>
      <c r="E27" s="2">
        <v>2.5000000000000001E-2</v>
      </c>
      <c r="F27" s="10">
        <f>VLOOKUP(A27,Meses!A:R,18,FALSE)</f>
        <v>0.80070886075949366</v>
      </c>
      <c r="G27" s="10">
        <v>0.7</v>
      </c>
      <c r="H27" s="2">
        <f t="shared" si="0"/>
        <v>24</v>
      </c>
      <c r="I27" s="5">
        <v>0.73</v>
      </c>
    </row>
    <row r="28" spans="1:11" x14ac:dyDescent="0.25">
      <c r="A28" s="2">
        <v>453</v>
      </c>
      <c r="B28" s="3">
        <f>VLOOKUP(A28,Meses!A:B,2,FALSE)</f>
        <v>44350</v>
      </c>
      <c r="C28" s="2">
        <v>0.3</v>
      </c>
      <c r="D28" s="2">
        <v>0.8</v>
      </c>
      <c r="E28" s="2">
        <v>2.5000000000000001E-2</v>
      </c>
      <c r="F28" s="10">
        <f>VLOOKUP(A28,Meses!A:R,18,FALSE)</f>
        <v>0.80232911392405049</v>
      </c>
      <c r="G28" s="10">
        <v>0.7</v>
      </c>
      <c r="H28" s="2">
        <f t="shared" si="0"/>
        <v>25</v>
      </c>
      <c r="I28" s="5">
        <v>0.75</v>
      </c>
    </row>
    <row r="29" spans="1:11" x14ac:dyDescent="0.25">
      <c r="A29" s="2">
        <v>470</v>
      </c>
      <c r="B29" s="3">
        <f>VLOOKUP(A29,Meses!A:B,2,FALSE)</f>
        <v>44367</v>
      </c>
      <c r="C29" s="2">
        <v>0.3</v>
      </c>
      <c r="D29" s="2">
        <v>0.83</v>
      </c>
      <c r="E29" s="2">
        <v>2.5000000000000001E-2</v>
      </c>
      <c r="F29" s="10">
        <f>VLOOKUP(A29,Meses!A:R,18,FALSE)</f>
        <v>0.80405063291139212</v>
      </c>
      <c r="G29" s="10">
        <v>0.7</v>
      </c>
      <c r="H29" s="2">
        <f t="shared" si="0"/>
        <v>26</v>
      </c>
      <c r="I29" s="5">
        <v>0.8</v>
      </c>
      <c r="J29" s="2" t="s">
        <v>13</v>
      </c>
      <c r="K29" s="2" t="s">
        <v>10</v>
      </c>
    </row>
    <row r="30" spans="1:11" x14ac:dyDescent="0.25">
      <c r="A30" s="2">
        <v>492</v>
      </c>
      <c r="B30" s="3">
        <f>VLOOKUP(A30,Meses!A:B,2,FALSE)</f>
        <v>44389</v>
      </c>
      <c r="C30" s="2">
        <v>0.3</v>
      </c>
      <c r="D30" s="2">
        <v>0.85</v>
      </c>
      <c r="E30" s="2">
        <v>2.5000000000000001E-2</v>
      </c>
      <c r="F30" s="10">
        <f>VLOOKUP(A30,Meses!A:R,18,FALSE)</f>
        <v>0.80627848101265776</v>
      </c>
      <c r="G30" s="10">
        <v>0.7</v>
      </c>
      <c r="H30" s="2">
        <f t="shared" si="0"/>
        <v>27</v>
      </c>
      <c r="I30" s="5">
        <v>0.8</v>
      </c>
    </row>
    <row r="31" spans="1:11" ht="30" x14ac:dyDescent="0.25">
      <c r="A31" s="2">
        <v>517</v>
      </c>
      <c r="B31" s="3">
        <f>VLOOKUP(A31,Meses!A:B,2,FALSE)</f>
        <v>44414</v>
      </c>
      <c r="C31" s="2">
        <v>0.3</v>
      </c>
      <c r="D31" s="2">
        <v>0.87</v>
      </c>
      <c r="E31" s="2">
        <v>2.5000000000000001E-2</v>
      </c>
      <c r="F31" s="10">
        <f>VLOOKUP(A31,Meses!A:R,18,FALSE)</f>
        <v>0.8088101265822778</v>
      </c>
      <c r="G31" s="10">
        <v>0.7</v>
      </c>
      <c r="H31" s="2">
        <f t="shared" si="0"/>
        <v>28</v>
      </c>
      <c r="I31" s="5">
        <v>0.8</v>
      </c>
      <c r="J31" s="6" t="s">
        <v>15</v>
      </c>
      <c r="K31" s="2" t="s">
        <v>21</v>
      </c>
    </row>
    <row r="32" spans="1:11" x14ac:dyDescent="0.25">
      <c r="A32" s="2">
        <v>535</v>
      </c>
      <c r="B32" s="3">
        <f>VLOOKUP(A32,Meses!A:B,2,FALSE)</f>
        <v>44432</v>
      </c>
      <c r="C32" s="2">
        <v>0.3</v>
      </c>
      <c r="D32" s="2">
        <v>0.85</v>
      </c>
      <c r="E32" s="2">
        <v>2.5000000000000001E-2</v>
      </c>
      <c r="F32" s="10">
        <f>VLOOKUP(A32,Meses!A:R,18,FALSE)</f>
        <v>0.81063291139240423</v>
      </c>
      <c r="G32" s="10">
        <v>0.7</v>
      </c>
      <c r="H32" s="2">
        <f t="shared" si="0"/>
        <v>29</v>
      </c>
      <c r="I32" s="5">
        <v>0.8</v>
      </c>
      <c r="J32" s="6"/>
    </row>
    <row r="33" spans="1:11" x14ac:dyDescent="0.25">
      <c r="A33" s="2">
        <f>A32+10</f>
        <v>545</v>
      </c>
      <c r="B33" s="3">
        <f>VLOOKUP(A33,Meses!A:B,2,FALSE)</f>
        <v>44442</v>
      </c>
      <c r="C33" s="2">
        <v>0.3</v>
      </c>
      <c r="D33" s="2">
        <v>0.85</v>
      </c>
      <c r="E33" s="2">
        <v>2.5000000000000001E-2</v>
      </c>
      <c r="F33" s="10">
        <f>VLOOKUP(A33,Meses!A:R,18,FALSE)</f>
        <v>0.81164556962025225</v>
      </c>
      <c r="G33" s="10">
        <v>0.7</v>
      </c>
      <c r="H33" s="2">
        <f t="shared" si="0"/>
        <v>30</v>
      </c>
      <c r="I33" s="5">
        <v>0.8</v>
      </c>
      <c r="J33" s="6"/>
    </row>
    <row r="34" spans="1:11" x14ac:dyDescent="0.25">
      <c r="A34" s="2">
        <f>A33+10</f>
        <v>555</v>
      </c>
      <c r="B34" s="3">
        <f>VLOOKUP(A34,Meses!A:B,2,FALSE)</f>
        <v>44452</v>
      </c>
      <c r="C34" s="2">
        <v>0.3</v>
      </c>
      <c r="D34" s="2">
        <v>0.83</v>
      </c>
      <c r="E34" s="2">
        <v>2.5000000000000001E-2</v>
      </c>
      <c r="F34" s="10">
        <f>VLOOKUP(A34,Meses!A:R,18,FALSE)</f>
        <v>0.81265822784810027</v>
      </c>
      <c r="G34" s="10">
        <v>0.7</v>
      </c>
      <c r="H34" s="2">
        <f t="shared" si="0"/>
        <v>31</v>
      </c>
      <c r="I34" s="5">
        <v>0.8</v>
      </c>
      <c r="J34" s="6"/>
    </row>
    <row r="35" spans="1:11" x14ac:dyDescent="0.25">
      <c r="A35" s="2">
        <v>593</v>
      </c>
      <c r="B35" s="3">
        <f>VLOOKUP(A35,Meses!A:B,2,FALSE)</f>
        <v>44490</v>
      </c>
      <c r="C35" s="2">
        <v>0.3</v>
      </c>
      <c r="D35" s="2">
        <v>0.85</v>
      </c>
      <c r="E35" s="2">
        <v>2.5000000000000001E-2</v>
      </c>
      <c r="F35" s="10">
        <f>VLOOKUP(A35,Meses!A:R,18,FALSE)</f>
        <v>0.81650632911392274</v>
      </c>
      <c r="G35" s="10">
        <v>0.7</v>
      </c>
      <c r="H35" s="2">
        <f t="shared" si="0"/>
        <v>32</v>
      </c>
      <c r="I35" s="5">
        <v>0.8</v>
      </c>
      <c r="J35" s="6"/>
    </row>
    <row r="36" spans="1:11" ht="30" x14ac:dyDescent="0.25">
      <c r="A36" s="2">
        <v>600</v>
      </c>
      <c r="B36" s="3">
        <f>VLOOKUP(A36,Meses!A:B,2,FALSE)</f>
        <v>44497</v>
      </c>
      <c r="C36" s="2">
        <v>0.3</v>
      </c>
      <c r="D36" s="2">
        <v>0.84</v>
      </c>
      <c r="E36" s="2">
        <v>2.5000000000000001E-2</v>
      </c>
      <c r="F36" s="10">
        <f>VLOOKUP(A36,Meses!A:R,18,FALSE)</f>
        <v>0.81721518987341635</v>
      </c>
      <c r="G36" s="10">
        <v>0.7</v>
      </c>
      <c r="H36" s="2">
        <f t="shared" si="0"/>
        <v>33</v>
      </c>
      <c r="I36" s="5">
        <v>0.4</v>
      </c>
      <c r="J36" s="6" t="s">
        <v>16</v>
      </c>
      <c r="K36" s="2" t="s">
        <v>10</v>
      </c>
    </row>
    <row r="37" spans="1:11" x14ac:dyDescent="0.25">
      <c r="A37" s="2">
        <v>615</v>
      </c>
      <c r="B37" s="3">
        <f>VLOOKUP(A37,Meses!A:B,2,FALSE)</f>
        <v>44512</v>
      </c>
      <c r="C37" s="2">
        <v>0.3</v>
      </c>
      <c r="D37" s="2">
        <v>0.88</v>
      </c>
      <c r="E37" s="2">
        <v>2.5000000000000001E-2</v>
      </c>
      <c r="F37" s="10">
        <f>VLOOKUP(A37,Meses!A:R,18,FALSE)</f>
        <v>0.81873417721518837</v>
      </c>
      <c r="G37" s="10">
        <v>0.7</v>
      </c>
      <c r="H37" s="2">
        <f t="shared" si="0"/>
        <v>34</v>
      </c>
      <c r="I37" s="5">
        <v>0.4</v>
      </c>
      <c r="J37" s="2" t="s">
        <v>17</v>
      </c>
    </row>
    <row r="38" spans="1:11" x14ac:dyDescent="0.25">
      <c r="A38" s="2">
        <v>625</v>
      </c>
      <c r="B38" s="3">
        <f>VLOOKUP(A38,Meses!A:B,2,FALSE)</f>
        <v>44522</v>
      </c>
      <c r="C38" s="2">
        <v>0.3</v>
      </c>
      <c r="D38" s="2">
        <v>0.85</v>
      </c>
      <c r="E38" s="2">
        <v>2.5000000000000001E-2</v>
      </c>
      <c r="F38" s="10">
        <f>VLOOKUP(A38,Meses!A:R,18,FALSE)</f>
        <v>0.81974683544303639</v>
      </c>
      <c r="G38" s="10">
        <v>0.7</v>
      </c>
      <c r="H38" s="2">
        <f t="shared" si="0"/>
        <v>35</v>
      </c>
      <c r="I38" s="5">
        <v>0.5</v>
      </c>
    </row>
    <row r="39" spans="1:11" ht="17.25" customHeight="1" x14ac:dyDescent="0.25">
      <c r="A39" s="2">
        <v>630</v>
      </c>
      <c r="B39" s="3">
        <f>VLOOKUP(A39,Meses!A:B,2,FALSE)</f>
        <v>44527</v>
      </c>
      <c r="C39" s="2">
        <v>0.6</v>
      </c>
      <c r="D39" s="2">
        <v>0.26</v>
      </c>
      <c r="E39" s="2">
        <v>2.5000000000000001E-2</v>
      </c>
      <c r="F39" s="10">
        <f>VLOOKUP(A39,Meses!A:R,18,FALSE)</f>
        <v>0.8202531645569604</v>
      </c>
      <c r="G39" s="10">
        <v>0.7</v>
      </c>
      <c r="H39" s="2">
        <f t="shared" si="0"/>
        <v>36</v>
      </c>
      <c r="I39" s="5">
        <v>0.53</v>
      </c>
      <c r="J39" s="14"/>
      <c r="K39" s="7"/>
    </row>
    <row r="40" spans="1:11" ht="17.25" customHeight="1" x14ac:dyDescent="0.25">
      <c r="A40" s="2">
        <v>657</v>
      </c>
      <c r="B40" s="3">
        <f>VLOOKUP(A40,Meses!A:B,2,FALSE)</f>
        <v>44554</v>
      </c>
      <c r="C40" s="2">
        <v>0.6</v>
      </c>
      <c r="D40" s="2">
        <v>0.19</v>
      </c>
      <c r="E40" s="2">
        <v>2.5000000000000001E-2</v>
      </c>
      <c r="F40" s="10">
        <f>VLOOKUP(A40,Meses!A:R,18,FALSE)</f>
        <v>0.82298734177215005</v>
      </c>
      <c r="G40" s="10">
        <v>0.7</v>
      </c>
      <c r="H40" s="2">
        <f t="shared" si="0"/>
        <v>37</v>
      </c>
      <c r="I40" s="5">
        <v>0.53</v>
      </c>
      <c r="J40" s="14"/>
      <c r="K40" s="7"/>
    </row>
    <row r="41" spans="1:11" ht="17.25" customHeight="1" x14ac:dyDescent="0.25">
      <c r="A41" s="2">
        <v>670</v>
      </c>
      <c r="B41" s="3">
        <f>VLOOKUP(A41,Meses!A:B,2,FALSE)</f>
        <v>44567</v>
      </c>
      <c r="C41" s="2">
        <v>0.6</v>
      </c>
      <c r="D41" s="2">
        <v>0.4</v>
      </c>
      <c r="E41" s="2">
        <v>2.5000000000000001E-2</v>
      </c>
      <c r="F41" s="10">
        <f>VLOOKUP(A41,Meses!A:R,18,FALSE)</f>
        <v>0.82430379746835247</v>
      </c>
      <c r="G41" s="10">
        <v>0.7</v>
      </c>
      <c r="H41" s="2">
        <f t="shared" si="0"/>
        <v>38</v>
      </c>
      <c r="I41" s="5">
        <v>0.6</v>
      </c>
      <c r="J41" s="14"/>
      <c r="K41" s="7"/>
    </row>
    <row r="42" spans="1:11" ht="17.25" customHeight="1" x14ac:dyDescent="0.25">
      <c r="A42" s="2">
        <v>690</v>
      </c>
      <c r="B42" s="3">
        <f>VLOOKUP(A42,Meses!A:B,2,FALSE)</f>
        <v>44587</v>
      </c>
      <c r="C42" s="2">
        <v>0.6</v>
      </c>
      <c r="D42" s="2">
        <v>0.4</v>
      </c>
      <c r="E42" s="2">
        <v>7.0000000000000007E-2</v>
      </c>
      <c r="F42" s="10">
        <f>VLOOKUP(A42,Meses!A:R,18,FALSE)</f>
        <v>0.82632911392404851</v>
      </c>
      <c r="G42" s="10">
        <v>0.7</v>
      </c>
      <c r="H42" s="2">
        <f t="shared" si="0"/>
        <v>39</v>
      </c>
      <c r="I42" s="5">
        <v>0.7</v>
      </c>
      <c r="J42" s="14"/>
      <c r="K42" s="7"/>
    </row>
    <row r="43" spans="1:11" ht="17.25" customHeight="1" x14ac:dyDescent="0.25">
      <c r="A43" s="2">
        <v>700</v>
      </c>
      <c r="B43" s="3">
        <f>VLOOKUP(A43,Meses!A:B,2,FALSE)</f>
        <v>44597</v>
      </c>
      <c r="C43" s="2">
        <v>0.6</v>
      </c>
      <c r="D43" s="2">
        <v>0.45</v>
      </c>
      <c r="E43" s="2">
        <v>0.01</v>
      </c>
      <c r="F43" s="10">
        <f>VLOOKUP(A43,Meses!A:R,18,FALSE)</f>
        <v>0.82734177215189653</v>
      </c>
      <c r="G43" s="10">
        <v>0.7</v>
      </c>
      <c r="H43" s="2">
        <f t="shared" si="0"/>
        <v>40</v>
      </c>
      <c r="I43" s="5">
        <v>0.7</v>
      </c>
      <c r="J43" s="14"/>
      <c r="K43" s="7"/>
    </row>
    <row r="44" spans="1:11" ht="17.25" customHeight="1" x14ac:dyDescent="0.25">
      <c r="A44" s="2">
        <v>710</v>
      </c>
      <c r="B44" s="3">
        <f>VLOOKUP(A44,Meses!A:B,2,FALSE)</f>
        <v>44607</v>
      </c>
      <c r="C44" s="2">
        <v>0.6</v>
      </c>
      <c r="D44" s="2">
        <v>0.4</v>
      </c>
      <c r="E44" s="2">
        <v>0.01</v>
      </c>
      <c r="F44" s="10">
        <f>VLOOKUP(A44,Meses!A:R,18,FALSE)</f>
        <v>0.82835443037974454</v>
      </c>
      <c r="G44" s="10">
        <v>0.7</v>
      </c>
      <c r="H44" s="2">
        <f t="shared" si="0"/>
        <v>41</v>
      </c>
      <c r="I44" s="5">
        <v>0.7</v>
      </c>
      <c r="J44" s="14"/>
      <c r="K44" s="7"/>
    </row>
    <row r="45" spans="1:11" x14ac:dyDescent="0.25">
      <c r="A45" s="2">
        <v>720</v>
      </c>
      <c r="B45" s="3">
        <f>VLOOKUP(A45,Meses!A:B,2,FALSE)</f>
        <v>44617</v>
      </c>
      <c r="C45" s="2">
        <v>0.6</v>
      </c>
      <c r="D45" s="2">
        <v>0.4</v>
      </c>
      <c r="E45" s="2">
        <v>0.01</v>
      </c>
      <c r="F45" s="10">
        <f>VLOOKUP(A45,Meses!A:R,18,FALSE)</f>
        <v>0.82936708860759256</v>
      </c>
      <c r="G45" s="10">
        <v>0.7</v>
      </c>
      <c r="H45" s="2">
        <f t="shared" si="0"/>
        <v>42</v>
      </c>
      <c r="I45" s="5">
        <v>0.7</v>
      </c>
      <c r="J45" s="14"/>
    </row>
    <row r="46" spans="1:11" x14ac:dyDescent="0.25">
      <c r="A46" s="2">
        <v>730</v>
      </c>
      <c r="B46" s="3">
        <f>VLOOKUP(A46,Meses!A:B,2,FALSE)</f>
        <v>44627</v>
      </c>
      <c r="C46" s="2">
        <v>0.6</v>
      </c>
      <c r="D46" s="2">
        <v>0.3</v>
      </c>
      <c r="E46" s="2">
        <v>2.5000000000000001E-2</v>
      </c>
      <c r="F46" s="10">
        <f>VLOOKUP(A46,Meses!A:R,18,FALSE)</f>
        <v>0.83037974683544058</v>
      </c>
      <c r="G46" s="10">
        <v>0.7</v>
      </c>
      <c r="H46" s="2">
        <f t="shared" si="0"/>
        <v>43</v>
      </c>
      <c r="I46" s="5">
        <v>0.7</v>
      </c>
      <c r="J46" s="6"/>
    </row>
    <row r="47" spans="1:11" x14ac:dyDescent="0.25">
      <c r="A47" s="2">
        <v>740</v>
      </c>
      <c r="B47" s="3">
        <f>VLOOKUP(A47,Meses!A:B,2,FALSE)</f>
        <v>44637</v>
      </c>
      <c r="C47" s="2">
        <v>0.6</v>
      </c>
      <c r="D47" s="2">
        <v>0.3</v>
      </c>
      <c r="E47" s="2">
        <v>2.5000000000000001E-2</v>
      </c>
      <c r="F47" s="10">
        <f>VLOOKUP(A47,Meses!A:R,18,FALSE)</f>
        <v>0.8313924050632886</v>
      </c>
      <c r="G47" s="10">
        <v>0.7</v>
      </c>
      <c r="H47" s="2">
        <f t="shared" si="0"/>
        <v>44</v>
      </c>
      <c r="I47" s="5">
        <v>0.7</v>
      </c>
      <c r="J47" s="6"/>
    </row>
    <row r="48" spans="1:11" x14ac:dyDescent="0.25">
      <c r="A48" s="2">
        <v>755</v>
      </c>
      <c r="B48" s="3">
        <f>VLOOKUP(A48,Meses!A:B,2,FALSE)</f>
        <v>44652</v>
      </c>
      <c r="C48" s="2">
        <v>0.6</v>
      </c>
      <c r="D48" s="2">
        <v>0.3</v>
      </c>
      <c r="E48" s="2">
        <v>2.5000000000000001E-2</v>
      </c>
      <c r="F48" s="10">
        <f>VLOOKUP(A48,Meses!A:R,18,FALSE)</f>
        <v>0.83291139240506062</v>
      </c>
      <c r="G48" s="10">
        <v>0.7</v>
      </c>
      <c r="H48" s="2">
        <f t="shared" si="0"/>
        <v>45</v>
      </c>
      <c r="I48" s="5">
        <v>0.7</v>
      </c>
    </row>
  </sheetData>
  <mergeCells count="2">
    <mergeCell ref="K22:K25"/>
    <mergeCell ref="J39:J4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B668-D892-49FD-8792-538B2C5DC8EB}">
  <dimension ref="A1:K50"/>
  <sheetViews>
    <sheetView topLeftCell="A28" zoomScale="110" zoomScaleNormal="110" workbookViewId="0">
      <selection activeCell="G28"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0.13</v>
      </c>
      <c r="D2" s="2">
        <v>0.45</v>
      </c>
      <c r="E2" s="2">
        <v>2.5000000000000001E-2</v>
      </c>
      <c r="F2" s="10">
        <f>VLOOKUP(A2,Meses!A:S,19,FALSE)</f>
        <v>0</v>
      </c>
      <c r="G2" s="10">
        <v>0.7</v>
      </c>
      <c r="H2" s="2">
        <f t="shared" ref="H2:H33" si="0">IFERROR(IF(A2&gt;=AntVacina,IF(ROW(H1)=1,1,H1+1),0),0)</f>
        <v>0</v>
      </c>
      <c r="I2" s="5">
        <v>0</v>
      </c>
      <c r="K2" s="4"/>
    </row>
    <row r="3" spans="1:11" x14ac:dyDescent="0.25">
      <c r="A3" s="2">
        <v>30</v>
      </c>
      <c r="B3" s="3">
        <f>VLOOKUP(A3,Meses!A:B,2,FALSE)</f>
        <v>43927</v>
      </c>
      <c r="C3" s="2">
        <v>0.13</v>
      </c>
      <c r="D3" s="2">
        <v>0.84</v>
      </c>
      <c r="E3" s="2">
        <v>2.5000000000000001E-2</v>
      </c>
      <c r="F3" s="10">
        <f>VLOOKUP(A3,Meses!A:S,19,FALSE)</f>
        <v>0</v>
      </c>
      <c r="G3" s="10">
        <v>0.7</v>
      </c>
      <c r="H3" s="2">
        <f t="shared" si="0"/>
        <v>0</v>
      </c>
      <c r="I3" s="5">
        <v>0</v>
      </c>
      <c r="K3" s="4"/>
    </row>
    <row r="4" spans="1:11" x14ac:dyDescent="0.25">
      <c r="A4" s="2">
        <v>36</v>
      </c>
      <c r="B4" s="3">
        <f>VLOOKUP(A4,Meses!A:B,2,FALSE)</f>
        <v>43933</v>
      </c>
      <c r="C4" s="2">
        <v>0.13</v>
      </c>
      <c r="D4" s="2">
        <v>0.82</v>
      </c>
      <c r="E4" s="2">
        <v>2.5000000000000001E-2</v>
      </c>
      <c r="F4" s="10">
        <f>VLOOKUP(A4,Meses!A:S,19,FALSE)</f>
        <v>0</v>
      </c>
      <c r="G4" s="10">
        <v>0.7</v>
      </c>
      <c r="H4" s="2">
        <f t="shared" si="0"/>
        <v>0</v>
      </c>
      <c r="I4" s="5">
        <v>0</v>
      </c>
      <c r="K4" s="4"/>
    </row>
    <row r="5" spans="1:11" x14ac:dyDescent="0.25">
      <c r="A5" s="2">
        <v>45</v>
      </c>
      <c r="B5" s="3">
        <f>VLOOKUP(A5,Meses!A:B,2,FALSE)</f>
        <v>43942</v>
      </c>
      <c r="C5" s="2">
        <v>0.13</v>
      </c>
      <c r="D5" s="2">
        <v>0.85</v>
      </c>
      <c r="E5" s="2">
        <v>2.5000000000000001E-2</v>
      </c>
      <c r="F5" s="10">
        <f>VLOOKUP(A5,Meses!A:S,19,FALSE)</f>
        <v>0</v>
      </c>
      <c r="G5" s="10">
        <v>0.7</v>
      </c>
      <c r="H5" s="2">
        <f t="shared" si="0"/>
        <v>1</v>
      </c>
      <c r="I5" s="5">
        <v>0</v>
      </c>
      <c r="K5" s="4"/>
    </row>
    <row r="6" spans="1:11" x14ac:dyDescent="0.25">
      <c r="A6" s="2">
        <v>60</v>
      </c>
      <c r="B6" s="3">
        <f>VLOOKUP(A6,Meses!A:B,2,FALSE)</f>
        <v>43957</v>
      </c>
      <c r="C6" s="2">
        <v>0.13</v>
      </c>
      <c r="D6" s="2">
        <v>0.86</v>
      </c>
      <c r="E6" s="2">
        <v>2.5000000000000001E-2</v>
      </c>
      <c r="F6" s="10">
        <f>VLOOKUP(A6,Meses!A:S,19,FALSE)</f>
        <v>0</v>
      </c>
      <c r="G6" s="10">
        <v>0.7</v>
      </c>
      <c r="H6" s="2">
        <f t="shared" si="0"/>
        <v>2</v>
      </c>
      <c r="I6" s="5">
        <v>0</v>
      </c>
      <c r="J6" s="2" t="s">
        <v>14</v>
      </c>
      <c r="K6" s="2" t="s">
        <v>10</v>
      </c>
    </row>
    <row r="7" spans="1:11" x14ac:dyDescent="0.25">
      <c r="A7" s="2">
        <v>67</v>
      </c>
      <c r="B7" s="3">
        <f>VLOOKUP(A7,Meses!A:B,2,FALSE)</f>
        <v>43964</v>
      </c>
      <c r="C7" s="2">
        <v>0.13</v>
      </c>
      <c r="D7" s="2">
        <v>0.8</v>
      </c>
      <c r="E7" s="2">
        <v>2.5000000000000001E-2</v>
      </c>
      <c r="F7" s="10">
        <f>VLOOKUP(A7,Meses!A:S,19,FALSE)</f>
        <v>0</v>
      </c>
      <c r="G7" s="10">
        <v>0.7</v>
      </c>
      <c r="H7" s="2">
        <f t="shared" si="0"/>
        <v>3</v>
      </c>
      <c r="I7" s="5">
        <v>0</v>
      </c>
    </row>
    <row r="8" spans="1:11" x14ac:dyDescent="0.25">
      <c r="A8" s="2">
        <v>80</v>
      </c>
      <c r="B8" s="3">
        <f>VLOOKUP(A8,Meses!A:B,2,FALSE)</f>
        <v>43977</v>
      </c>
      <c r="C8" s="2">
        <v>0.13</v>
      </c>
      <c r="D8" s="2">
        <v>0.82</v>
      </c>
      <c r="E8" s="2">
        <v>2.5000000000000001E-2</v>
      </c>
      <c r="F8" s="10">
        <f>VLOOKUP(A8,Meses!A:S,19,FALSE)</f>
        <v>0</v>
      </c>
      <c r="G8" s="10">
        <v>0.7</v>
      </c>
      <c r="H8" s="2">
        <f t="shared" si="0"/>
        <v>4</v>
      </c>
      <c r="I8" s="5">
        <v>0</v>
      </c>
      <c r="J8" s="2" t="s">
        <v>11</v>
      </c>
      <c r="K8" s="2" t="s">
        <v>10</v>
      </c>
    </row>
    <row r="9" spans="1:11" x14ac:dyDescent="0.25">
      <c r="A9" s="2">
        <v>100</v>
      </c>
      <c r="B9" s="3">
        <f>VLOOKUP(A9,Meses!A:B,2,FALSE)</f>
        <v>43997</v>
      </c>
      <c r="C9" s="2">
        <v>0.13</v>
      </c>
      <c r="D9" s="2">
        <v>0.88</v>
      </c>
      <c r="E9" s="2">
        <v>2.5000000000000001E-2</v>
      </c>
      <c r="F9" s="10">
        <f>VLOOKUP(A9,Meses!A:S,19,FALSE)</f>
        <v>0</v>
      </c>
      <c r="G9" s="10">
        <v>0.7</v>
      </c>
      <c r="H9" s="2">
        <f t="shared" si="0"/>
        <v>5</v>
      </c>
      <c r="I9" s="5">
        <v>0</v>
      </c>
    </row>
    <row r="10" spans="1:11" x14ac:dyDescent="0.25">
      <c r="A10" s="2">
        <v>116</v>
      </c>
      <c r="B10" s="3">
        <f>VLOOKUP(A10,Meses!A:B,2,FALSE)</f>
        <v>44013</v>
      </c>
      <c r="C10" s="2">
        <v>0.13</v>
      </c>
      <c r="D10" s="2">
        <v>0.91</v>
      </c>
      <c r="E10" s="2">
        <v>2.5000000000000001E-2</v>
      </c>
      <c r="F10" s="10">
        <f>VLOOKUP(A10,Meses!A:S,19,FALSE)</f>
        <v>0</v>
      </c>
      <c r="G10" s="10">
        <v>0.7</v>
      </c>
      <c r="H10" s="2">
        <f t="shared" si="0"/>
        <v>6</v>
      </c>
      <c r="I10" s="5">
        <v>0</v>
      </c>
    </row>
    <row r="11" spans="1:11" x14ac:dyDescent="0.25">
      <c r="A11" s="2">
        <v>123</v>
      </c>
      <c r="B11" s="3">
        <f>VLOOKUP(A11,Meses!A:B,2,FALSE)</f>
        <v>44020</v>
      </c>
      <c r="C11" s="2">
        <v>0.13</v>
      </c>
      <c r="D11" s="2">
        <v>0.84</v>
      </c>
      <c r="E11" s="2">
        <v>2.5000000000000001E-2</v>
      </c>
      <c r="F11" s="10">
        <f>VLOOKUP(A11,Meses!A:S,19,FALSE)</f>
        <v>0</v>
      </c>
      <c r="G11" s="10">
        <v>0.7</v>
      </c>
      <c r="H11" s="2">
        <f t="shared" si="0"/>
        <v>7</v>
      </c>
      <c r="I11" s="5">
        <v>0</v>
      </c>
    </row>
    <row r="12" spans="1:11" ht="30" x14ac:dyDescent="0.25">
      <c r="A12" s="2">
        <v>130</v>
      </c>
      <c r="B12" s="3">
        <f>VLOOKUP(A12,Meses!A:B,2,FALSE)</f>
        <v>44027</v>
      </c>
      <c r="C12" s="2">
        <v>0.13</v>
      </c>
      <c r="D12" s="2">
        <v>0.93</v>
      </c>
      <c r="E12" s="2">
        <v>2.5000000000000001E-2</v>
      </c>
      <c r="F12" s="10">
        <f>VLOOKUP(A12,Meses!A:S,19,FALSE)</f>
        <v>0</v>
      </c>
      <c r="G12" s="10">
        <v>0.7</v>
      </c>
      <c r="H12" s="2">
        <f t="shared" si="0"/>
        <v>8</v>
      </c>
      <c r="I12" s="5">
        <v>0</v>
      </c>
      <c r="J12" s="6" t="s">
        <v>18</v>
      </c>
      <c r="K12" s="2" t="s">
        <v>10</v>
      </c>
    </row>
    <row r="13" spans="1:11" x14ac:dyDescent="0.25">
      <c r="A13" s="2">
        <v>134</v>
      </c>
      <c r="B13" s="3">
        <f>VLOOKUP(A13,Meses!A:B,2,FALSE)</f>
        <v>44031</v>
      </c>
      <c r="C13" s="2">
        <v>0.13</v>
      </c>
      <c r="D13" s="2">
        <v>0.4</v>
      </c>
      <c r="E13" s="2">
        <v>2.5000000000000001E-2</v>
      </c>
      <c r="F13" s="10">
        <f>VLOOKUP(A13,Meses!A:S,19,FALSE)</f>
        <v>0</v>
      </c>
      <c r="G13" s="10">
        <v>0.7</v>
      </c>
      <c r="H13" s="2">
        <f t="shared" si="0"/>
        <v>9</v>
      </c>
      <c r="I13" s="5">
        <v>0</v>
      </c>
    </row>
    <row r="14" spans="1:11" x14ac:dyDescent="0.25">
      <c r="A14" s="2">
        <v>138</v>
      </c>
      <c r="B14" s="3">
        <f>VLOOKUP(A14,Meses!A:B,2,FALSE)</f>
        <v>44035</v>
      </c>
      <c r="C14" s="2">
        <v>0.13</v>
      </c>
      <c r="D14" s="2">
        <v>0.94</v>
      </c>
      <c r="E14" s="2">
        <v>2.5000000000000001E-2</v>
      </c>
      <c r="F14" s="10">
        <f>VLOOKUP(A14,Meses!A:S,19,FALSE)</f>
        <v>0</v>
      </c>
      <c r="G14" s="10">
        <v>0.7</v>
      </c>
      <c r="H14" s="2">
        <f t="shared" si="0"/>
        <v>10</v>
      </c>
      <c r="I14" s="5">
        <v>0</v>
      </c>
    </row>
    <row r="15" spans="1:11" x14ac:dyDescent="0.25">
      <c r="A15" s="2">
        <v>142</v>
      </c>
      <c r="B15" s="3">
        <f>VLOOKUP(A15,Meses!A:B,2,FALSE)</f>
        <v>44039</v>
      </c>
      <c r="C15" s="2">
        <v>0.13</v>
      </c>
      <c r="D15" s="2">
        <v>0.79</v>
      </c>
      <c r="E15" s="2">
        <v>2.5000000000000001E-2</v>
      </c>
      <c r="F15" s="10">
        <f>VLOOKUP(A15,Meses!A:S,19,FALSE)</f>
        <v>0</v>
      </c>
      <c r="G15" s="10">
        <v>0.7</v>
      </c>
      <c r="H15" s="2">
        <f t="shared" si="0"/>
        <v>11</v>
      </c>
      <c r="I15" s="5">
        <v>0</v>
      </c>
    </row>
    <row r="16" spans="1:11" x14ac:dyDescent="0.25">
      <c r="A16" s="2">
        <v>146</v>
      </c>
      <c r="B16" s="3">
        <f>VLOOKUP(A16,Meses!A:B,2,FALSE)</f>
        <v>44043</v>
      </c>
      <c r="C16" s="2">
        <v>0.13</v>
      </c>
      <c r="D16" s="2">
        <v>0.93</v>
      </c>
      <c r="E16" s="2">
        <v>2.5000000000000001E-2</v>
      </c>
      <c r="F16" s="10">
        <f>VLOOKUP(A16,Meses!A:S,19,FALSE)</f>
        <v>0</v>
      </c>
      <c r="G16" s="10">
        <v>0.7</v>
      </c>
      <c r="H16" s="2">
        <f t="shared" si="0"/>
        <v>12</v>
      </c>
      <c r="I16" s="5">
        <v>0</v>
      </c>
    </row>
    <row r="17" spans="1:11" x14ac:dyDescent="0.25">
      <c r="A17" s="2">
        <v>155</v>
      </c>
      <c r="B17" s="3">
        <f>VLOOKUP(A17,Meses!A:B,2,FALSE)</f>
        <v>44052</v>
      </c>
      <c r="C17" s="2">
        <v>0.13</v>
      </c>
      <c r="D17" s="2">
        <v>0.94</v>
      </c>
      <c r="E17" s="2">
        <v>2.5000000000000001E-2</v>
      </c>
      <c r="F17" s="10">
        <f>VLOOKUP(A17,Meses!A:S,19,FALSE)</f>
        <v>0</v>
      </c>
      <c r="G17" s="10">
        <v>0.7</v>
      </c>
      <c r="H17" s="2">
        <f t="shared" si="0"/>
        <v>13</v>
      </c>
      <c r="I17" s="5">
        <v>0</v>
      </c>
      <c r="J17" s="2" t="s">
        <v>12</v>
      </c>
      <c r="K17" s="15" t="s">
        <v>22</v>
      </c>
    </row>
    <row r="18" spans="1:11" x14ac:dyDescent="0.25">
      <c r="A18" s="2">
        <v>178</v>
      </c>
      <c r="B18" s="3">
        <f>VLOOKUP(A18,Meses!A:B,2,FALSE)</f>
        <v>44075</v>
      </c>
      <c r="C18" s="2">
        <v>0.13</v>
      </c>
      <c r="D18" s="2">
        <v>0.9</v>
      </c>
      <c r="E18" s="2">
        <v>2.5000000000000001E-2</v>
      </c>
      <c r="F18" s="10">
        <f>VLOOKUP(A18,Meses!A:S,19,FALSE)</f>
        <v>0</v>
      </c>
      <c r="G18" s="10">
        <v>0.7</v>
      </c>
      <c r="H18" s="2">
        <f t="shared" si="0"/>
        <v>14</v>
      </c>
      <c r="I18" s="5">
        <v>0</v>
      </c>
      <c r="J18" s="2" t="s">
        <v>12</v>
      </c>
      <c r="K18" s="15"/>
    </row>
    <row r="19" spans="1:11" x14ac:dyDescent="0.25">
      <c r="A19" s="2">
        <v>213</v>
      </c>
      <c r="B19" s="3">
        <f>VLOOKUP(A19,Meses!A:B,2,FALSE)</f>
        <v>44110</v>
      </c>
      <c r="C19" s="2">
        <v>0.14000000000000001</v>
      </c>
      <c r="D19" s="2">
        <v>0.84</v>
      </c>
      <c r="E19" s="2">
        <v>2.5000000000000001E-2</v>
      </c>
      <c r="F19" s="10">
        <f>VLOOKUP(A19,Meses!A:S,19,FALSE)</f>
        <v>0</v>
      </c>
      <c r="G19" s="10">
        <v>0.7</v>
      </c>
      <c r="H19" s="2">
        <f t="shared" si="0"/>
        <v>15</v>
      </c>
      <c r="I19" s="5">
        <v>0</v>
      </c>
      <c r="K19" s="15"/>
    </row>
    <row r="20" spans="1:11" x14ac:dyDescent="0.25">
      <c r="A20" s="2">
        <v>220</v>
      </c>
      <c r="B20" s="3">
        <f>VLOOKUP(A20,Meses!A:B,2,FALSE)</f>
        <v>44117</v>
      </c>
      <c r="C20" s="2">
        <v>0.14000000000000001</v>
      </c>
      <c r="D20" s="2">
        <v>0.91500000000000004</v>
      </c>
      <c r="E20" s="2">
        <v>2.5000000000000001E-2</v>
      </c>
      <c r="F20" s="10">
        <f>VLOOKUP(A20,Meses!A:S,19,FALSE)</f>
        <v>0</v>
      </c>
      <c r="G20" s="10">
        <v>0.7</v>
      </c>
      <c r="H20" s="2">
        <f t="shared" si="0"/>
        <v>16</v>
      </c>
      <c r="I20" s="5">
        <v>0</v>
      </c>
      <c r="J20" s="2" t="s">
        <v>12</v>
      </c>
      <c r="K20" s="15"/>
    </row>
    <row r="21" spans="1:11" x14ac:dyDescent="0.25">
      <c r="A21" s="2">
        <v>236</v>
      </c>
      <c r="B21" s="3">
        <f>VLOOKUP(A21,Meses!A:B,2,FALSE)</f>
        <v>44133</v>
      </c>
      <c r="C21" s="2">
        <v>0.15</v>
      </c>
      <c r="D21" s="2">
        <v>0.91</v>
      </c>
      <c r="E21" s="2">
        <v>2.5000000000000001E-2</v>
      </c>
      <c r="F21" s="10">
        <f>VLOOKUP(A21,Meses!A:S,19,FALSE)</f>
        <v>0</v>
      </c>
      <c r="G21" s="10">
        <v>0.7</v>
      </c>
      <c r="H21" s="2">
        <f t="shared" si="0"/>
        <v>17</v>
      </c>
      <c r="I21" s="5">
        <v>0</v>
      </c>
    </row>
    <row r="22" spans="1:11" x14ac:dyDescent="0.25">
      <c r="A22" s="2">
        <v>249</v>
      </c>
      <c r="B22" s="3">
        <f>VLOOKUP(A22,Meses!A:B,2,FALSE)</f>
        <v>44146</v>
      </c>
      <c r="C22" s="2">
        <v>0.15</v>
      </c>
      <c r="D22" s="2">
        <v>0.88</v>
      </c>
      <c r="E22" s="2">
        <v>2.5000000000000001E-2</v>
      </c>
      <c r="F22" s="10">
        <f>VLOOKUP(A22,Meses!A:S,19,FALSE)</f>
        <v>0</v>
      </c>
      <c r="G22" s="10">
        <v>0.7</v>
      </c>
      <c r="H22" s="2">
        <f t="shared" si="0"/>
        <v>18</v>
      </c>
      <c r="I22" s="5">
        <v>0</v>
      </c>
    </row>
    <row r="23" spans="1:11" x14ac:dyDescent="0.25">
      <c r="A23" s="2">
        <v>261</v>
      </c>
      <c r="B23" s="3">
        <f>VLOOKUP(A23,Meses!A:B,2,FALSE)</f>
        <v>44158</v>
      </c>
      <c r="C23" s="2">
        <v>0.15</v>
      </c>
      <c r="D23" s="2">
        <v>0.91</v>
      </c>
      <c r="E23" s="2">
        <v>2.5000000000000001E-2</v>
      </c>
      <c r="F23" s="10">
        <f>VLOOKUP(A23,Meses!A:S,19,FALSE)</f>
        <v>0</v>
      </c>
      <c r="G23" s="10">
        <v>0.7</v>
      </c>
      <c r="H23" s="2">
        <f t="shared" si="0"/>
        <v>19</v>
      </c>
      <c r="I23" s="5">
        <v>0</v>
      </c>
      <c r="J23" s="2" t="s">
        <v>13</v>
      </c>
      <c r="K23" s="2" t="s">
        <v>10</v>
      </c>
    </row>
    <row r="24" spans="1:11" ht="30" x14ac:dyDescent="0.25">
      <c r="A24" s="2">
        <v>268</v>
      </c>
      <c r="B24" s="3">
        <f>VLOOKUP(A24,Meses!A:B,2,FALSE)</f>
        <v>44165</v>
      </c>
      <c r="C24" s="2">
        <v>0.15</v>
      </c>
      <c r="D24" s="2">
        <v>0.75</v>
      </c>
      <c r="E24" s="2">
        <v>2.5000000000000001E-2</v>
      </c>
      <c r="F24" s="10">
        <f>VLOOKUP(A24,Meses!A:S,19,FALSE)</f>
        <v>0</v>
      </c>
      <c r="G24" s="10">
        <v>0.7</v>
      </c>
      <c r="H24" s="2">
        <f t="shared" si="0"/>
        <v>20</v>
      </c>
      <c r="I24" s="5">
        <v>0</v>
      </c>
      <c r="J24" s="6" t="s">
        <v>15</v>
      </c>
      <c r="K24" s="2" t="s">
        <v>21</v>
      </c>
    </row>
    <row r="25" spans="1:11" x14ac:dyDescent="0.25">
      <c r="A25" s="2">
        <v>273</v>
      </c>
      <c r="B25" s="3">
        <f>VLOOKUP(A25,Meses!A:B,2,FALSE)</f>
        <v>44170</v>
      </c>
      <c r="C25" s="2">
        <v>0.15</v>
      </c>
      <c r="D25" s="2">
        <v>0.91</v>
      </c>
      <c r="E25" s="2">
        <v>2.5000000000000001E-2</v>
      </c>
      <c r="F25" s="10">
        <f>VLOOKUP(A25,Meses!A:S,19,FALSE)</f>
        <v>0</v>
      </c>
      <c r="G25" s="10">
        <v>0.7</v>
      </c>
      <c r="H25" s="2">
        <f t="shared" si="0"/>
        <v>21</v>
      </c>
      <c r="I25" s="5">
        <v>0</v>
      </c>
      <c r="J25" s="6"/>
    </row>
    <row r="26" spans="1:11" x14ac:dyDescent="0.25">
      <c r="A26" s="2">
        <v>278</v>
      </c>
      <c r="B26" s="3">
        <f>VLOOKUP(A26,Meses!A:B,2,FALSE)</f>
        <v>44175</v>
      </c>
      <c r="C26" s="2">
        <v>0.17</v>
      </c>
      <c r="D26" s="2">
        <v>0.88</v>
      </c>
      <c r="E26" s="2">
        <v>2.5000000000000001E-2</v>
      </c>
      <c r="F26" s="10">
        <f>VLOOKUP(A26,Meses!A:S,19,FALSE)</f>
        <v>1.5483870967741935E-2</v>
      </c>
      <c r="G26" s="10">
        <v>0.7</v>
      </c>
      <c r="H26" s="2">
        <f t="shared" si="0"/>
        <v>22</v>
      </c>
      <c r="I26" s="5">
        <v>0</v>
      </c>
      <c r="J26" s="6"/>
    </row>
    <row r="27" spans="1:11" x14ac:dyDescent="0.25">
      <c r="A27" s="2">
        <v>295</v>
      </c>
      <c r="B27" s="3">
        <f>VLOOKUP(A27,Meses!A:B,2,FALSE)</f>
        <v>44192</v>
      </c>
      <c r="C27" s="2">
        <v>0.17</v>
      </c>
      <c r="D27" s="2">
        <v>0.8</v>
      </c>
      <c r="E27" s="2">
        <v>2.5000000000000001E-2</v>
      </c>
      <c r="F27" s="10">
        <f>VLOOKUP(A27,Meses!A:S,19,FALSE)</f>
        <v>0.10322580645161288</v>
      </c>
      <c r="G27" s="10">
        <v>0.7</v>
      </c>
      <c r="H27" s="2">
        <f t="shared" si="0"/>
        <v>23</v>
      </c>
      <c r="I27" s="5">
        <v>0</v>
      </c>
      <c r="J27" s="6"/>
    </row>
    <row r="28" spans="1:11" x14ac:dyDescent="0.25">
      <c r="A28" s="2">
        <v>300</v>
      </c>
      <c r="B28" s="3">
        <f>VLOOKUP(A28,Meses!A:B,2,FALSE)</f>
        <v>44197</v>
      </c>
      <c r="C28" s="2">
        <v>0.17</v>
      </c>
      <c r="D28" s="2">
        <v>0.85</v>
      </c>
      <c r="E28" s="2">
        <v>2.5000000000000001E-2</v>
      </c>
      <c r="F28" s="10">
        <f>VLOOKUP(A28,Meses!A:S,19,FALSE)</f>
        <v>0.1290322580645161</v>
      </c>
      <c r="G28" s="10">
        <v>0.7</v>
      </c>
      <c r="H28" s="2">
        <f t="shared" si="0"/>
        <v>24</v>
      </c>
      <c r="I28" s="5">
        <v>0</v>
      </c>
      <c r="J28" s="6"/>
    </row>
    <row r="29" spans="1:11" x14ac:dyDescent="0.25">
      <c r="A29" s="2">
        <v>311</v>
      </c>
      <c r="B29" s="3">
        <f>VLOOKUP(A29,Meses!A:B,2,FALSE)</f>
        <v>44208</v>
      </c>
      <c r="C29" s="2">
        <v>0.17</v>
      </c>
      <c r="D29" s="2">
        <v>0.84</v>
      </c>
      <c r="E29" s="2">
        <v>2.5000000000000001E-2</v>
      </c>
      <c r="F29" s="10">
        <f>VLOOKUP(A29,Meses!A:S,19,FALSE)</f>
        <v>0.18580645161290316</v>
      </c>
      <c r="G29" s="10">
        <v>0.7</v>
      </c>
      <c r="H29" s="2">
        <f t="shared" si="0"/>
        <v>25</v>
      </c>
      <c r="I29" s="5">
        <v>0</v>
      </c>
      <c r="J29" s="6"/>
    </row>
    <row r="30" spans="1:11" ht="30" x14ac:dyDescent="0.25">
      <c r="A30" s="2">
        <v>322</v>
      </c>
      <c r="B30" s="3">
        <f>VLOOKUP(A30,Meses!A:B,2,FALSE)</f>
        <v>44219</v>
      </c>
      <c r="C30" s="2">
        <v>0.17</v>
      </c>
      <c r="D30" s="2">
        <v>0.84</v>
      </c>
      <c r="E30" s="2">
        <v>2.5000000000000001E-2</v>
      </c>
      <c r="F30" s="10">
        <f>VLOOKUP(A30,Meses!A:S,19,FALSE)</f>
        <v>0.24258064516129021</v>
      </c>
      <c r="G30" s="10">
        <v>0.7</v>
      </c>
      <c r="H30" s="2">
        <f t="shared" si="0"/>
        <v>26</v>
      </c>
      <c r="I30" s="5">
        <v>0.7</v>
      </c>
      <c r="J30" s="6" t="s">
        <v>16</v>
      </c>
      <c r="K30" s="2" t="s">
        <v>10</v>
      </c>
    </row>
    <row r="31" spans="1:11" x14ac:dyDescent="0.25">
      <c r="A31" s="2">
        <v>335</v>
      </c>
      <c r="B31" s="3">
        <f>VLOOKUP(A31,Meses!A:B,2,FALSE)</f>
        <v>44232</v>
      </c>
      <c r="C31" s="2">
        <v>0.17</v>
      </c>
      <c r="D31" s="2">
        <v>0.88</v>
      </c>
      <c r="E31" s="2">
        <v>0.05</v>
      </c>
      <c r="F31" s="10">
        <f>VLOOKUP(A31,Meses!A:S,19,FALSE)</f>
        <v>0.30967741935483889</v>
      </c>
      <c r="G31" s="10">
        <v>0.7</v>
      </c>
      <c r="H31" s="2">
        <f t="shared" si="0"/>
        <v>27</v>
      </c>
      <c r="I31" s="5">
        <v>0.7</v>
      </c>
      <c r="J31" s="2" t="s">
        <v>17</v>
      </c>
    </row>
    <row r="32" spans="1:11" x14ac:dyDescent="0.25">
      <c r="A32" s="2">
        <v>340</v>
      </c>
      <c r="B32" s="3">
        <f>VLOOKUP(A32,Meses!A:B,2,FALSE)</f>
        <v>44237</v>
      </c>
      <c r="C32" s="2">
        <v>0.18</v>
      </c>
      <c r="D32" s="2">
        <v>0.81</v>
      </c>
      <c r="E32" s="2">
        <v>0.03</v>
      </c>
      <c r="F32" s="10">
        <f>VLOOKUP(A32,Meses!A:S,19,FALSE)</f>
        <v>0.33548387096774224</v>
      </c>
      <c r="G32" s="10">
        <v>0.7</v>
      </c>
      <c r="H32" s="2">
        <f t="shared" si="0"/>
        <v>28</v>
      </c>
      <c r="I32" s="5">
        <v>0.7</v>
      </c>
    </row>
    <row r="33" spans="1:9" x14ac:dyDescent="0.25">
      <c r="A33" s="2">
        <v>350</v>
      </c>
      <c r="B33" s="3">
        <f>VLOOKUP(A33,Meses!A:B,2,FALSE)</f>
        <v>44247</v>
      </c>
      <c r="C33" s="2">
        <v>0.18</v>
      </c>
      <c r="D33" s="2">
        <v>0.86</v>
      </c>
      <c r="E33" s="2">
        <v>2.5000000000000001E-2</v>
      </c>
      <c r="F33" s="10">
        <f>VLOOKUP(A33,Meses!A:S,19,FALSE)</f>
        <v>0.38709677419354871</v>
      </c>
      <c r="G33" s="10">
        <v>0.7</v>
      </c>
      <c r="H33" s="2">
        <f t="shared" si="0"/>
        <v>29</v>
      </c>
      <c r="I33" s="5">
        <v>0.7</v>
      </c>
    </row>
    <row r="34" spans="1:9" x14ac:dyDescent="0.25">
      <c r="A34" s="2">
        <v>358</v>
      </c>
      <c r="B34" s="3">
        <f>VLOOKUP(A34,Meses!A:B,2,FALSE)</f>
        <v>44255</v>
      </c>
      <c r="C34" s="2">
        <v>0.18</v>
      </c>
      <c r="D34" s="2">
        <v>0.84</v>
      </c>
      <c r="E34" s="2">
        <v>2.5000000000000001E-2</v>
      </c>
      <c r="F34" s="10">
        <f>VLOOKUP(A34,Meses!A:S,19,FALSE)</f>
        <v>0.42838709677419384</v>
      </c>
      <c r="G34" s="10">
        <v>0.7</v>
      </c>
      <c r="H34" s="2">
        <f t="shared" ref="H34:H50" si="1">IFERROR(IF(A34&gt;=AntVacina,IF(ROW(H33)=1,1,H33+1),0),0)</f>
        <v>30</v>
      </c>
      <c r="I34" s="5">
        <v>0.7</v>
      </c>
    </row>
    <row r="35" spans="1:9" x14ac:dyDescent="0.25">
      <c r="A35" s="2">
        <v>375</v>
      </c>
      <c r="B35" s="3">
        <f>VLOOKUP(A35,Meses!A:B,2,FALSE)</f>
        <v>44272</v>
      </c>
      <c r="C35" s="2">
        <v>0.18</v>
      </c>
      <c r="D35" s="2">
        <v>0.85</v>
      </c>
      <c r="E35" s="2">
        <v>2.5000000000000001E-2</v>
      </c>
      <c r="F35" s="10">
        <f>VLOOKUP(A35,Meses!A:S,19,FALSE)</f>
        <v>0.51612903225806461</v>
      </c>
      <c r="G35" s="10">
        <v>0.7</v>
      </c>
      <c r="H35" s="2">
        <f t="shared" si="1"/>
        <v>31</v>
      </c>
      <c r="I35" s="5">
        <v>0.7</v>
      </c>
    </row>
    <row r="36" spans="1:9" x14ac:dyDescent="0.25">
      <c r="A36" s="2">
        <v>379</v>
      </c>
      <c r="B36" s="3">
        <f>VLOOKUP(A36,Meses!A:B,2,FALSE)</f>
        <v>44276</v>
      </c>
      <c r="C36" s="2">
        <v>0.19</v>
      </c>
      <c r="D36" s="2">
        <v>0.81499999999999995</v>
      </c>
      <c r="E36" s="2">
        <v>2.5000000000000001E-2</v>
      </c>
      <c r="F36" s="10">
        <f>VLOOKUP(A36,Meses!A:S,19,FALSE)</f>
        <v>0.53677419354838707</v>
      </c>
      <c r="G36" s="10">
        <v>0.7</v>
      </c>
      <c r="H36" s="2">
        <f t="shared" si="1"/>
        <v>32</v>
      </c>
      <c r="I36" s="5">
        <v>0.7</v>
      </c>
    </row>
    <row r="37" spans="1:9" x14ac:dyDescent="0.25">
      <c r="A37" s="2">
        <v>395</v>
      </c>
      <c r="B37" s="3">
        <f>VLOOKUP(A37,Meses!A:B,2,FALSE)</f>
        <v>44292</v>
      </c>
      <c r="C37" s="2">
        <v>0.19</v>
      </c>
      <c r="D37" s="2">
        <v>0.81</v>
      </c>
      <c r="E37" s="2">
        <v>2.5000000000000001E-2</v>
      </c>
      <c r="F37" s="10">
        <f>VLOOKUP(A37,Meses!A:S,19,FALSE)</f>
        <v>0.61935483870967689</v>
      </c>
      <c r="G37" s="10">
        <v>0.7</v>
      </c>
      <c r="H37" s="2">
        <f t="shared" si="1"/>
        <v>33</v>
      </c>
      <c r="I37" s="5">
        <v>0.7</v>
      </c>
    </row>
    <row r="38" spans="1:9" x14ac:dyDescent="0.25">
      <c r="A38" s="2">
        <v>400</v>
      </c>
      <c r="B38" s="3">
        <f>VLOOKUP(A38,Meses!A:B,2,FALSE)</f>
        <v>44297</v>
      </c>
      <c r="C38" s="2">
        <v>0.19</v>
      </c>
      <c r="D38" s="2">
        <v>0.75</v>
      </c>
      <c r="E38" s="2">
        <v>2.5000000000000001E-2</v>
      </c>
      <c r="F38" s="10">
        <f>VLOOKUP(A38,Meses!A:S,19,FALSE)</f>
        <v>0.64516129032257996</v>
      </c>
      <c r="G38" s="10">
        <v>0.7</v>
      </c>
      <c r="H38" s="2">
        <f t="shared" si="1"/>
        <v>34</v>
      </c>
      <c r="I38" s="5">
        <v>0.7</v>
      </c>
    </row>
    <row r="39" spans="1:9" x14ac:dyDescent="0.25">
      <c r="A39" s="2">
        <v>405</v>
      </c>
      <c r="B39" s="3">
        <f>VLOOKUP(A39,Meses!A:B,2,FALSE)</f>
        <v>44302</v>
      </c>
      <c r="C39" s="2">
        <v>0.19</v>
      </c>
      <c r="D39" s="2">
        <v>0.82</v>
      </c>
      <c r="E39" s="2">
        <v>0.03</v>
      </c>
      <c r="F39" s="10">
        <f>VLOOKUP(A39,Meses!A:S,19,FALSE)</f>
        <v>0.67096774193548336</v>
      </c>
      <c r="G39" s="10">
        <v>0.7</v>
      </c>
      <c r="H39" s="2">
        <f t="shared" si="1"/>
        <v>35</v>
      </c>
      <c r="I39" s="5">
        <v>0.7</v>
      </c>
    </row>
    <row r="40" spans="1:9" x14ac:dyDescent="0.25">
      <c r="A40" s="2">
        <v>420</v>
      </c>
      <c r="B40" s="3">
        <f>VLOOKUP(A40,Meses!A:B,2,FALSE)</f>
        <v>44317</v>
      </c>
      <c r="C40" s="2">
        <v>0.19</v>
      </c>
      <c r="D40" s="2">
        <v>0.85</v>
      </c>
      <c r="E40" s="2">
        <v>2.5000000000000001E-2</v>
      </c>
      <c r="F40" s="10">
        <f>VLOOKUP(A40,Meses!A:S,19,FALSE)</f>
        <v>0.74838709677419335</v>
      </c>
      <c r="G40" s="10">
        <v>0.7</v>
      </c>
      <c r="H40" s="2">
        <f t="shared" si="1"/>
        <v>36</v>
      </c>
      <c r="I40" s="5">
        <v>0.7</v>
      </c>
    </row>
    <row r="41" spans="1:9" x14ac:dyDescent="0.25">
      <c r="A41" s="2">
        <v>437</v>
      </c>
      <c r="B41" s="3">
        <f>VLOOKUP(A41,Meses!A:B,2,FALSE)</f>
        <v>44334</v>
      </c>
      <c r="C41" s="2">
        <v>0.19</v>
      </c>
      <c r="D41" s="2">
        <v>0.88</v>
      </c>
      <c r="E41" s="2">
        <v>0.03</v>
      </c>
      <c r="F41" s="10">
        <f>VLOOKUP(A41,Meses!A:S,19,FALSE)</f>
        <v>0.80070886075949366</v>
      </c>
      <c r="G41" s="10">
        <v>0.7</v>
      </c>
      <c r="H41" s="2">
        <f t="shared" si="1"/>
        <v>37</v>
      </c>
      <c r="I41" s="5">
        <v>0.7</v>
      </c>
    </row>
    <row r="42" spans="1:9" x14ac:dyDescent="0.25">
      <c r="A42" s="2">
        <v>457</v>
      </c>
      <c r="B42" s="3">
        <f>VLOOKUP(A42,Meses!A:B,2,FALSE)</f>
        <v>44354</v>
      </c>
      <c r="C42" s="2">
        <v>0.19</v>
      </c>
      <c r="D42" s="2">
        <v>0.88</v>
      </c>
      <c r="E42" s="2">
        <v>2.5000000000000001E-2</v>
      </c>
      <c r="F42" s="10">
        <f>VLOOKUP(A42,Meses!A:S,19,FALSE)</f>
        <v>0.80273417721518969</v>
      </c>
      <c r="G42" s="10">
        <v>0.7</v>
      </c>
      <c r="H42" s="2">
        <f t="shared" si="1"/>
        <v>38</v>
      </c>
      <c r="I42" s="5">
        <v>0.7</v>
      </c>
    </row>
    <row r="43" spans="1:9" x14ac:dyDescent="0.25">
      <c r="A43" s="2">
        <v>465</v>
      </c>
      <c r="B43" s="3">
        <f>VLOOKUP(A43,Meses!A:B,2,FALSE)</f>
        <v>44362</v>
      </c>
      <c r="C43" s="2">
        <v>0.19</v>
      </c>
      <c r="D43" s="2">
        <v>0.88</v>
      </c>
      <c r="E43" s="2">
        <v>2.5000000000000001E-2</v>
      </c>
      <c r="F43" s="10">
        <f>VLOOKUP(A43,Meses!A:S,19,FALSE)</f>
        <v>0.80354430379746811</v>
      </c>
      <c r="G43" s="10">
        <v>0.7</v>
      </c>
      <c r="H43" s="2">
        <f t="shared" si="1"/>
        <v>39</v>
      </c>
      <c r="I43" s="5">
        <v>0.7</v>
      </c>
    </row>
    <row r="44" spans="1:9" x14ac:dyDescent="0.25">
      <c r="A44" s="2">
        <v>470</v>
      </c>
      <c r="B44" s="3">
        <f>VLOOKUP(A44,Meses!A:B,2,FALSE)</f>
        <v>44367</v>
      </c>
      <c r="C44" s="2">
        <v>0.19</v>
      </c>
      <c r="D44" s="2">
        <v>0.91</v>
      </c>
      <c r="E44" s="2">
        <v>0.04</v>
      </c>
      <c r="F44" s="10">
        <f>VLOOKUP(A44,Meses!A:S,19,FALSE)</f>
        <v>0.80405063291139212</v>
      </c>
      <c r="G44" s="10">
        <v>0.7</v>
      </c>
      <c r="H44" s="2">
        <f t="shared" si="1"/>
        <v>40</v>
      </c>
      <c r="I44" s="5">
        <v>0.7</v>
      </c>
    </row>
    <row r="45" spans="1:9" x14ac:dyDescent="0.25">
      <c r="A45" s="2">
        <v>480</v>
      </c>
      <c r="B45" s="3">
        <f>VLOOKUP(A45,Meses!A:B,2,FALSE)</f>
        <v>44377</v>
      </c>
      <c r="C45" s="2">
        <v>0.19</v>
      </c>
      <c r="D45" s="2">
        <v>0.9</v>
      </c>
      <c r="E45" s="2">
        <v>2.5000000000000001E-2</v>
      </c>
      <c r="F45" s="10">
        <f>VLOOKUP(A45,Meses!A:S,19,FALSE)</f>
        <v>0.80506329113924013</v>
      </c>
      <c r="G45" s="10">
        <v>0.7</v>
      </c>
      <c r="H45" s="2">
        <f t="shared" si="1"/>
        <v>41</v>
      </c>
      <c r="I45" s="5">
        <v>0.7</v>
      </c>
    </row>
    <row r="46" spans="1:9" x14ac:dyDescent="0.25">
      <c r="A46" s="2">
        <v>490</v>
      </c>
      <c r="B46" s="3">
        <f>VLOOKUP(A46,Meses!A:B,2,FALSE)</f>
        <v>44387</v>
      </c>
      <c r="C46" s="2">
        <v>0.2</v>
      </c>
      <c r="D46" s="2">
        <v>0.5</v>
      </c>
      <c r="E46" s="2">
        <v>2.5000000000000001E-2</v>
      </c>
      <c r="F46" s="10">
        <f>VLOOKUP(A46,Meses!A:S,19,FALSE)</f>
        <v>0.80607594936708815</v>
      </c>
      <c r="G46" s="10">
        <v>0.7</v>
      </c>
      <c r="H46" s="2">
        <f t="shared" si="1"/>
        <v>42</v>
      </c>
      <c r="I46" s="5">
        <v>0.4</v>
      </c>
    </row>
    <row r="47" spans="1:9" x14ac:dyDescent="0.25">
      <c r="A47" s="2">
        <v>515</v>
      </c>
      <c r="B47" s="3">
        <f>VLOOKUP(A47,Meses!A:B,2,FALSE)</f>
        <v>44412</v>
      </c>
      <c r="C47" s="2">
        <v>0.2</v>
      </c>
      <c r="D47" s="2">
        <v>0.65</v>
      </c>
      <c r="E47" s="2">
        <v>2.5000000000000001E-2</v>
      </c>
      <c r="F47" s="10">
        <f>VLOOKUP(A47,Meses!A:S,19,FALSE)</f>
        <v>0.8086075949367082</v>
      </c>
      <c r="G47" s="10">
        <v>0.7</v>
      </c>
      <c r="H47" s="2">
        <f t="shared" si="1"/>
        <v>43</v>
      </c>
      <c r="I47" s="5">
        <v>0.4</v>
      </c>
    </row>
    <row r="48" spans="1:9" x14ac:dyDescent="0.25">
      <c r="A48" s="2">
        <v>528</v>
      </c>
      <c r="B48" s="3">
        <f>VLOOKUP(A48,Meses!A:B,2,FALSE)</f>
        <v>44425</v>
      </c>
      <c r="C48" s="2">
        <v>0.2</v>
      </c>
      <c r="D48" s="2">
        <v>0.72</v>
      </c>
      <c r="E48" s="2">
        <v>2.5000000000000001E-2</v>
      </c>
      <c r="F48" s="10">
        <f>VLOOKUP(A48,Meses!A:S,19,FALSE)</f>
        <v>0.80992405063291062</v>
      </c>
      <c r="G48" s="10">
        <v>0.7</v>
      </c>
      <c r="H48" s="2">
        <f t="shared" si="1"/>
        <v>44</v>
      </c>
      <c r="I48" s="5">
        <v>0.5</v>
      </c>
    </row>
    <row r="49" spans="1:9" x14ac:dyDescent="0.25">
      <c r="A49" s="2">
        <v>547</v>
      </c>
      <c r="B49" s="3">
        <f>VLOOKUP(A49,Meses!A:B,2,FALSE)</f>
        <v>44444</v>
      </c>
      <c r="C49" s="2">
        <v>0.2</v>
      </c>
      <c r="D49" s="2">
        <v>0.79</v>
      </c>
      <c r="E49" s="2">
        <v>2.5000000000000001E-2</v>
      </c>
      <c r="F49" s="10">
        <f>VLOOKUP(A49,Meses!A:S,19,FALSE)</f>
        <v>0.81184810126582185</v>
      </c>
      <c r="G49" s="10">
        <v>0.7</v>
      </c>
      <c r="H49" s="2">
        <f t="shared" si="1"/>
        <v>45</v>
      </c>
      <c r="I49" s="5">
        <v>0.6</v>
      </c>
    </row>
    <row r="50" spans="1:9" x14ac:dyDescent="0.25">
      <c r="A50" s="2">
        <v>560</v>
      </c>
      <c r="B50" s="3">
        <f>VLOOKUP(A50,Meses!A:B,2,FALSE)</f>
        <v>44457</v>
      </c>
      <c r="C50" s="2">
        <v>0.2</v>
      </c>
      <c r="D50" s="2">
        <v>0.72</v>
      </c>
      <c r="E50" s="2">
        <v>2.5000000000000001E-2</v>
      </c>
      <c r="F50" s="10">
        <f>VLOOKUP(A50,Meses!A:S,19,FALSE)</f>
        <v>0.81316455696202428</v>
      </c>
      <c r="G50" s="10">
        <v>0.7</v>
      </c>
      <c r="H50" s="2">
        <f t="shared" si="1"/>
        <v>46</v>
      </c>
      <c r="I50" s="5">
        <v>0.7</v>
      </c>
    </row>
  </sheetData>
  <mergeCells count="1">
    <mergeCell ref="K17:K20"/>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CF4E-FAFF-4EB3-B2BB-594302122112}">
  <dimension ref="A1:K50"/>
  <sheetViews>
    <sheetView zoomScale="110" zoomScaleNormal="110" workbookViewId="0">
      <selection activeCell="G2" sqref="G2:G11"/>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0.16</v>
      </c>
      <c r="D2" s="2">
        <v>0.75</v>
      </c>
      <c r="E2" s="2">
        <v>2.5000000000000001E-2</v>
      </c>
      <c r="F2" s="10">
        <f>VLOOKUP(A2,Meses!A:T,20,FALSE)</f>
        <v>0</v>
      </c>
      <c r="G2" s="10">
        <v>0.7</v>
      </c>
      <c r="H2" s="2">
        <f t="shared" ref="H2:H43" si="0">IFERROR(IF(A2&gt;=AntVacina,IF(ROW(H1)=1,1,H1+1),0),0)</f>
        <v>0</v>
      </c>
      <c r="I2" s="5">
        <v>0</v>
      </c>
      <c r="K2" s="4"/>
    </row>
    <row r="3" spans="1:11" x14ac:dyDescent="0.25">
      <c r="A3" s="2">
        <v>30</v>
      </c>
      <c r="B3" s="3">
        <f>VLOOKUP(A3,Meses!A:B,2,FALSE)</f>
        <v>43927</v>
      </c>
      <c r="C3" s="2">
        <v>0.16</v>
      </c>
      <c r="D3" s="2">
        <v>0.84</v>
      </c>
      <c r="E3" s="2">
        <v>2.5000000000000001E-2</v>
      </c>
      <c r="F3" s="10">
        <f>VLOOKUP(A3,Meses!A:T,20,FALSE)</f>
        <v>0</v>
      </c>
      <c r="G3" s="10">
        <v>0.7</v>
      </c>
      <c r="H3" s="2">
        <f t="shared" si="0"/>
        <v>0</v>
      </c>
      <c r="I3" s="5">
        <v>0</v>
      </c>
      <c r="K3" s="4"/>
    </row>
    <row r="4" spans="1:11" x14ac:dyDescent="0.25">
      <c r="A4" s="2">
        <v>65</v>
      </c>
      <c r="B4" s="3">
        <f>VLOOKUP(A4,Meses!A:B,2,FALSE)</f>
        <v>43962</v>
      </c>
      <c r="C4" s="2">
        <v>0.16</v>
      </c>
      <c r="D4" s="2">
        <v>0.8</v>
      </c>
      <c r="E4" s="2">
        <v>2.5000000000000001E-2</v>
      </c>
      <c r="F4" s="10">
        <f>VLOOKUP(A4,Meses!A:T,20,FALSE)</f>
        <v>0</v>
      </c>
      <c r="G4" s="10">
        <v>0.7</v>
      </c>
      <c r="H4" s="2">
        <f t="shared" si="0"/>
        <v>1</v>
      </c>
      <c r="I4" s="5">
        <v>0</v>
      </c>
      <c r="K4" s="4"/>
    </row>
    <row r="5" spans="1:11" x14ac:dyDescent="0.25">
      <c r="A5" s="2">
        <v>75</v>
      </c>
      <c r="B5" s="3">
        <f>VLOOKUP(A5,Meses!A:B,2,FALSE)</f>
        <v>43972</v>
      </c>
      <c r="C5" s="2">
        <v>0.16</v>
      </c>
      <c r="D5" s="2">
        <v>0.82499999999999996</v>
      </c>
      <c r="E5" s="2">
        <v>2.5000000000000001E-2</v>
      </c>
      <c r="F5" s="10">
        <f>VLOOKUP(A5,Meses!A:T,20,FALSE)</f>
        <v>0</v>
      </c>
      <c r="G5" s="10">
        <v>0.7</v>
      </c>
      <c r="H5" s="2">
        <f t="shared" si="0"/>
        <v>2</v>
      </c>
      <c r="I5" s="5">
        <v>0</v>
      </c>
      <c r="J5" s="2" t="s">
        <v>14</v>
      </c>
      <c r="K5" s="2" t="s">
        <v>10</v>
      </c>
    </row>
    <row r="6" spans="1:11" x14ac:dyDescent="0.25">
      <c r="A6" s="2">
        <v>100</v>
      </c>
      <c r="B6" s="3">
        <f>VLOOKUP(A6,Meses!A:B,2,FALSE)</f>
        <v>43997</v>
      </c>
      <c r="C6" s="2">
        <v>0.16</v>
      </c>
      <c r="D6" s="2">
        <v>0.86</v>
      </c>
      <c r="E6" s="2">
        <v>2.5000000000000001E-2</v>
      </c>
      <c r="F6" s="10">
        <f>VLOOKUP(A6,Meses!A:T,20,FALSE)</f>
        <v>0</v>
      </c>
      <c r="G6" s="10">
        <v>0.7</v>
      </c>
      <c r="H6" s="2">
        <f t="shared" si="0"/>
        <v>3</v>
      </c>
      <c r="I6" s="5">
        <v>0</v>
      </c>
    </row>
    <row r="7" spans="1:11" x14ac:dyDescent="0.25">
      <c r="A7" s="2">
        <v>130</v>
      </c>
      <c r="B7" s="3">
        <f>VLOOKUP(A7,Meses!A:B,2,FALSE)</f>
        <v>44027</v>
      </c>
      <c r="C7" s="2">
        <v>0.16</v>
      </c>
      <c r="D7" s="2">
        <v>0.88</v>
      </c>
      <c r="E7" s="2">
        <v>2.5000000000000001E-2</v>
      </c>
      <c r="F7" s="10">
        <f>VLOOKUP(A7,Meses!A:T,20,FALSE)</f>
        <v>0</v>
      </c>
      <c r="G7" s="10">
        <v>0.7</v>
      </c>
      <c r="H7" s="2">
        <f t="shared" si="0"/>
        <v>4</v>
      </c>
      <c r="I7" s="5">
        <v>0</v>
      </c>
      <c r="J7" s="2" t="s">
        <v>11</v>
      </c>
      <c r="K7" s="2" t="s">
        <v>10</v>
      </c>
    </row>
    <row r="8" spans="1:11" x14ac:dyDescent="0.25">
      <c r="A8" s="2">
        <v>155</v>
      </c>
      <c r="B8" s="3">
        <f>VLOOKUP(A8,Meses!A:B,2,FALSE)</f>
        <v>44052</v>
      </c>
      <c r="C8" s="2">
        <v>0.16</v>
      </c>
      <c r="D8" s="2">
        <v>0.90500000000000003</v>
      </c>
      <c r="E8" s="2">
        <v>2.5000000000000001E-2</v>
      </c>
      <c r="F8" s="10">
        <f>VLOOKUP(A8,Meses!A:T,20,FALSE)</f>
        <v>0</v>
      </c>
      <c r="G8" s="10">
        <v>0.7</v>
      </c>
      <c r="H8" s="2">
        <f t="shared" si="0"/>
        <v>5</v>
      </c>
      <c r="I8" s="5">
        <v>0</v>
      </c>
    </row>
    <row r="9" spans="1:11" x14ac:dyDescent="0.25">
      <c r="A9" s="2">
        <v>180</v>
      </c>
      <c r="B9" s="3">
        <f>VLOOKUP(A9,Meses!A:B,2,FALSE)</f>
        <v>44077</v>
      </c>
      <c r="C9" s="2">
        <v>0.16</v>
      </c>
      <c r="D9" s="2">
        <v>0.88500000000000001</v>
      </c>
      <c r="E9" s="2">
        <v>2.5000000000000001E-2</v>
      </c>
      <c r="F9" s="10">
        <f>VLOOKUP(A9,Meses!A:T,20,FALSE)</f>
        <v>0</v>
      </c>
      <c r="G9" s="10">
        <v>0.7</v>
      </c>
      <c r="H9" s="2">
        <f t="shared" si="0"/>
        <v>6</v>
      </c>
      <c r="I9" s="5">
        <v>0</v>
      </c>
    </row>
    <row r="10" spans="1:11" x14ac:dyDescent="0.25">
      <c r="A10" s="2">
        <v>215</v>
      </c>
      <c r="B10" s="3">
        <f>VLOOKUP(A10,Meses!A:B,2,FALSE)</f>
        <v>44112</v>
      </c>
      <c r="C10" s="2">
        <v>0.16</v>
      </c>
      <c r="D10" s="2">
        <v>0.87</v>
      </c>
      <c r="E10" s="2">
        <v>2.5000000000000001E-2</v>
      </c>
      <c r="F10" s="10">
        <f>VLOOKUP(A10,Meses!A:T,20,FALSE)</f>
        <v>0</v>
      </c>
      <c r="G10" s="10">
        <v>0.7</v>
      </c>
      <c r="H10" s="2">
        <f t="shared" si="0"/>
        <v>7</v>
      </c>
      <c r="I10" s="5">
        <v>0</v>
      </c>
    </row>
    <row r="11" spans="1:11" ht="30" x14ac:dyDescent="0.25">
      <c r="A11" s="2">
        <v>253</v>
      </c>
      <c r="B11" s="3">
        <f>VLOOKUP(A11,Meses!A:B,2,FALSE)</f>
        <v>44150</v>
      </c>
      <c r="C11" s="2">
        <v>0.17</v>
      </c>
      <c r="D11" s="2">
        <v>0.83</v>
      </c>
      <c r="E11" s="2">
        <v>2.5000000000000001E-2</v>
      </c>
      <c r="F11" s="10">
        <f>VLOOKUP(A11,Meses!A:T,20,FALSE)</f>
        <v>0</v>
      </c>
      <c r="G11" s="10">
        <v>0.7</v>
      </c>
      <c r="H11" s="2">
        <f t="shared" si="0"/>
        <v>8</v>
      </c>
      <c r="I11" s="5">
        <v>0</v>
      </c>
      <c r="J11" s="6" t="s">
        <v>18</v>
      </c>
      <c r="K11" s="2" t="s">
        <v>10</v>
      </c>
    </row>
    <row r="12" spans="1:11" x14ac:dyDescent="0.25">
      <c r="A12" s="2">
        <v>280</v>
      </c>
      <c r="B12" s="3">
        <f>VLOOKUP(A12,Meses!A:B,2,FALSE)</f>
        <v>44177</v>
      </c>
      <c r="C12" s="2">
        <v>0.17</v>
      </c>
      <c r="D12" s="2">
        <v>0.8</v>
      </c>
      <c r="E12" s="2">
        <v>2.5000000000000001E-2</v>
      </c>
      <c r="F12" s="10">
        <f>VLOOKUP(A12,Meses!A:T,20,FALSE)</f>
        <v>2.5806451612903226E-2</v>
      </c>
      <c r="G12" s="10">
        <v>0.7</v>
      </c>
      <c r="H12" s="2">
        <f t="shared" si="0"/>
        <v>9</v>
      </c>
      <c r="I12" s="5">
        <v>0</v>
      </c>
    </row>
    <row r="13" spans="1:11" x14ac:dyDescent="0.25">
      <c r="A13" s="2">
        <v>305</v>
      </c>
      <c r="B13" s="3">
        <f>VLOOKUP(A13,Meses!A:B,2,FALSE)</f>
        <v>44202</v>
      </c>
      <c r="C13" s="2">
        <v>0.17</v>
      </c>
      <c r="D13" s="2">
        <v>0.78</v>
      </c>
      <c r="E13" s="2">
        <v>2.5000000000000001E-2</v>
      </c>
      <c r="F13" s="10">
        <f>VLOOKUP(A13,Meses!A:T,20,FALSE)</f>
        <v>0.15483870967741931</v>
      </c>
      <c r="G13" s="10">
        <v>0.7</v>
      </c>
      <c r="H13" s="2">
        <f t="shared" si="0"/>
        <v>10</v>
      </c>
      <c r="I13" s="5">
        <v>0</v>
      </c>
    </row>
    <row r="14" spans="1:11" x14ac:dyDescent="0.25">
      <c r="A14" s="2">
        <v>335</v>
      </c>
      <c r="B14" s="3">
        <f>VLOOKUP(A14,Meses!A:B,2,FALSE)</f>
        <v>44232</v>
      </c>
      <c r="C14" s="2">
        <v>0.17</v>
      </c>
      <c r="D14" s="2">
        <v>0.78</v>
      </c>
      <c r="E14" s="2">
        <v>2.5000000000000001E-2</v>
      </c>
      <c r="F14" s="10">
        <f>VLOOKUP(A14,Meses!A:T,20,FALSE)</f>
        <v>0.30967741935483889</v>
      </c>
      <c r="G14" s="10">
        <v>0.7</v>
      </c>
      <c r="H14" s="2">
        <f t="shared" si="0"/>
        <v>11</v>
      </c>
      <c r="I14" s="5">
        <v>0.7</v>
      </c>
      <c r="J14" s="2" t="s">
        <v>12</v>
      </c>
      <c r="K14" s="15" t="s">
        <v>22</v>
      </c>
    </row>
    <row r="15" spans="1:11" x14ac:dyDescent="0.25">
      <c r="A15" s="2">
        <f>A14+15</f>
        <v>350</v>
      </c>
      <c r="B15" s="3">
        <f>VLOOKUP(A15,Meses!A:B,2,FALSE)</f>
        <v>44247</v>
      </c>
      <c r="C15" s="2">
        <v>0.17</v>
      </c>
      <c r="D15" s="2">
        <v>0.78</v>
      </c>
      <c r="E15" s="2">
        <v>2.5000000000000001E-2</v>
      </c>
      <c r="F15" s="10">
        <f>VLOOKUP(A15,Meses!A:T,20,FALSE)</f>
        <v>0.38709677419354871</v>
      </c>
      <c r="G15" s="10">
        <v>0.7</v>
      </c>
      <c r="H15" s="2">
        <f t="shared" si="0"/>
        <v>12</v>
      </c>
      <c r="I15" s="5">
        <v>0.7</v>
      </c>
      <c r="J15" s="2" t="s">
        <v>12</v>
      </c>
      <c r="K15" s="15"/>
    </row>
    <row r="16" spans="1:11" x14ac:dyDescent="0.25">
      <c r="A16" s="2">
        <v>372</v>
      </c>
      <c r="B16" s="3">
        <f>VLOOKUP(A16,Meses!A:B,2,FALSE)</f>
        <v>44269</v>
      </c>
      <c r="C16" s="2">
        <v>0.2</v>
      </c>
      <c r="D16" s="2">
        <v>0.7</v>
      </c>
      <c r="E16" s="2">
        <v>2.5000000000000001E-2</v>
      </c>
      <c r="F16" s="10">
        <f>VLOOKUP(A16,Meses!A:T,20,FALSE)</f>
        <v>0.50064516129032277</v>
      </c>
      <c r="G16" s="10">
        <v>0.7</v>
      </c>
      <c r="H16" s="2">
        <f t="shared" si="0"/>
        <v>13</v>
      </c>
      <c r="I16" s="5">
        <v>0.7</v>
      </c>
      <c r="K16" s="15"/>
    </row>
    <row r="17" spans="1:11" x14ac:dyDescent="0.25">
      <c r="A17" s="2">
        <f t="shared" ref="A17" si="1">A16+15</f>
        <v>387</v>
      </c>
      <c r="B17" s="3">
        <f>VLOOKUP(A17,Meses!A:B,2,FALSE)</f>
        <v>44284</v>
      </c>
      <c r="C17" s="2">
        <v>0.2</v>
      </c>
      <c r="D17" s="2">
        <v>0.65</v>
      </c>
      <c r="E17" s="2">
        <v>2.5000000000000001E-2</v>
      </c>
      <c r="F17" s="10">
        <f>VLOOKUP(A17,Meses!A:T,20,FALSE)</f>
        <v>0.57806451612903198</v>
      </c>
      <c r="G17" s="10">
        <v>0.7</v>
      </c>
      <c r="H17" s="2">
        <f t="shared" si="0"/>
        <v>14</v>
      </c>
      <c r="I17" s="5">
        <v>0.7</v>
      </c>
      <c r="J17" s="2" t="s">
        <v>12</v>
      </c>
      <c r="K17" s="15"/>
    </row>
    <row r="18" spans="1:11" x14ac:dyDescent="0.25">
      <c r="A18" s="2">
        <v>395</v>
      </c>
      <c r="B18" s="3">
        <f>VLOOKUP(A18,Meses!A:B,2,FALSE)</f>
        <v>44292</v>
      </c>
      <c r="C18" s="2">
        <v>0.25</v>
      </c>
      <c r="D18" s="2">
        <v>0.57999999999999996</v>
      </c>
      <c r="E18" s="2">
        <v>2.5000000000000001E-2</v>
      </c>
      <c r="F18" s="10">
        <f>VLOOKUP(A18,Meses!A:T,20,FALSE)</f>
        <v>0.61935483870967689</v>
      </c>
      <c r="G18" s="10">
        <v>0.7</v>
      </c>
      <c r="H18" s="2">
        <f t="shared" si="0"/>
        <v>15</v>
      </c>
      <c r="I18" s="5">
        <v>0.71</v>
      </c>
    </row>
    <row r="19" spans="1:11" x14ac:dyDescent="0.25">
      <c r="A19" s="2">
        <v>403</v>
      </c>
      <c r="B19" s="3">
        <f>VLOOKUP(A19,Meses!A:B,2,FALSE)</f>
        <v>44300</v>
      </c>
      <c r="C19" s="2">
        <v>0.25</v>
      </c>
      <c r="D19" s="2">
        <v>0.66</v>
      </c>
      <c r="E19" s="2">
        <v>2.5000000000000001E-2</v>
      </c>
      <c r="F19" s="10">
        <f>VLOOKUP(A19,Meses!A:T,20,FALSE)</f>
        <v>0.66064516129032191</v>
      </c>
      <c r="G19" s="10">
        <v>0.7</v>
      </c>
      <c r="H19" s="2">
        <f t="shared" si="0"/>
        <v>16</v>
      </c>
      <c r="I19" s="5">
        <v>0.73</v>
      </c>
    </row>
    <row r="20" spans="1:11" x14ac:dyDescent="0.25">
      <c r="A20" s="2">
        <v>415</v>
      </c>
      <c r="B20" s="3">
        <f>VLOOKUP(A20,Meses!A:B,2,FALSE)</f>
        <v>44312</v>
      </c>
      <c r="C20" s="2">
        <v>0.25</v>
      </c>
      <c r="D20" s="2">
        <v>0.68</v>
      </c>
      <c r="E20" s="2">
        <v>2.5000000000000001E-2</v>
      </c>
      <c r="F20" s="10">
        <f>VLOOKUP(A20,Meses!A:T,20,FALSE)</f>
        <v>0.72258064516128995</v>
      </c>
      <c r="G20" s="10">
        <v>0.7</v>
      </c>
      <c r="H20" s="2">
        <f t="shared" si="0"/>
        <v>17</v>
      </c>
      <c r="I20" s="5">
        <v>0.75</v>
      </c>
    </row>
    <row r="21" spans="1:11" x14ac:dyDescent="0.25">
      <c r="A21" s="2">
        <v>430</v>
      </c>
      <c r="B21" s="3">
        <f>VLOOKUP(A21,Meses!A:B,2,FALSE)</f>
        <v>44327</v>
      </c>
      <c r="C21" s="2">
        <v>0.25</v>
      </c>
      <c r="D21" s="2">
        <v>0.75</v>
      </c>
      <c r="E21" s="2">
        <v>2.5000000000000001E-2</v>
      </c>
      <c r="F21" s="10">
        <f>VLOOKUP(A21,Meses!A:T,20,FALSE)</f>
        <v>0.8</v>
      </c>
      <c r="G21" s="10">
        <v>0.7</v>
      </c>
      <c r="H21" s="2">
        <f t="shared" si="0"/>
        <v>18</v>
      </c>
      <c r="I21" s="5">
        <v>0.8</v>
      </c>
      <c r="J21" s="2" t="s">
        <v>13</v>
      </c>
      <c r="K21" s="2" t="s">
        <v>10</v>
      </c>
    </row>
    <row r="22" spans="1:11" x14ac:dyDescent="0.25">
      <c r="A22" s="2">
        <v>450</v>
      </c>
      <c r="B22" s="3">
        <f>VLOOKUP(A22,Meses!A:B,2,FALSE)</f>
        <v>44347</v>
      </c>
      <c r="C22" s="2">
        <v>0.25</v>
      </c>
      <c r="D22" s="2">
        <v>0.79</v>
      </c>
      <c r="E22" s="2">
        <v>2.5000000000000001E-2</v>
      </c>
      <c r="F22" s="10">
        <f>VLOOKUP(A22,Meses!A:T,20,FALSE)</f>
        <v>0.80202531645569608</v>
      </c>
      <c r="G22" s="10">
        <v>0.7</v>
      </c>
      <c r="H22" s="2">
        <f t="shared" si="0"/>
        <v>19</v>
      </c>
      <c r="I22" s="5">
        <v>0.8</v>
      </c>
    </row>
    <row r="23" spans="1:11" x14ac:dyDescent="0.25">
      <c r="A23" s="2">
        <v>470</v>
      </c>
      <c r="B23" s="3">
        <f>VLOOKUP(A23,Meses!A:B,2,FALSE)</f>
        <v>44367</v>
      </c>
      <c r="C23" s="2">
        <v>0.25</v>
      </c>
      <c r="D23" s="2">
        <v>0.82</v>
      </c>
      <c r="E23" s="2">
        <v>2.5000000000000001E-2</v>
      </c>
      <c r="F23" s="10">
        <f>VLOOKUP(A23,Meses!A:T,20,FALSE)</f>
        <v>0.80405063291139212</v>
      </c>
      <c r="G23" s="10">
        <v>0.7</v>
      </c>
      <c r="H23" s="2">
        <f t="shared" si="0"/>
        <v>20</v>
      </c>
      <c r="I23" s="5">
        <v>0.8</v>
      </c>
    </row>
    <row r="24" spans="1:11" x14ac:dyDescent="0.25">
      <c r="A24" s="2">
        <v>490</v>
      </c>
      <c r="B24" s="3">
        <f>VLOOKUP(A24,Meses!A:B,2,FALSE)</f>
        <v>44387</v>
      </c>
      <c r="C24" s="2">
        <v>0.25</v>
      </c>
      <c r="D24" s="2">
        <v>0.6</v>
      </c>
      <c r="E24" s="2">
        <v>2.5000000000000001E-2</v>
      </c>
      <c r="F24" s="10">
        <f>VLOOKUP(A24,Meses!A:T,20,FALSE)</f>
        <v>0.80607594936708815</v>
      </c>
      <c r="G24" s="10">
        <v>0.7</v>
      </c>
      <c r="H24" s="2">
        <f t="shared" si="0"/>
        <v>21</v>
      </c>
      <c r="I24" s="5">
        <v>0.8</v>
      </c>
    </row>
    <row r="25" spans="1:11" x14ac:dyDescent="0.25">
      <c r="A25" s="2">
        <v>492</v>
      </c>
      <c r="B25" s="3">
        <f>VLOOKUP(A25,Meses!A:B,2,FALSE)</f>
        <v>44389</v>
      </c>
      <c r="C25" s="2">
        <v>0.25</v>
      </c>
      <c r="D25" s="2">
        <v>0.84</v>
      </c>
      <c r="E25" s="2">
        <v>2.5000000000000001E-2</v>
      </c>
      <c r="F25" s="10">
        <f>VLOOKUP(A25,Meses!A:T,20,FALSE)</f>
        <v>0.80627848101265776</v>
      </c>
      <c r="G25" s="10">
        <v>0.7</v>
      </c>
      <c r="H25" s="2">
        <f t="shared" si="0"/>
        <v>22</v>
      </c>
      <c r="I25" s="5">
        <v>0.8</v>
      </c>
    </row>
    <row r="26" spans="1:11" x14ac:dyDescent="0.25">
      <c r="A26" s="2">
        <v>500</v>
      </c>
      <c r="B26" s="3">
        <f>VLOOKUP(A26,Meses!A:B,2,FALSE)</f>
        <v>44397</v>
      </c>
      <c r="C26" s="2">
        <v>0.25</v>
      </c>
      <c r="D26" s="2">
        <v>0.84</v>
      </c>
      <c r="E26" s="2">
        <v>2.5000000000000001E-2</v>
      </c>
      <c r="F26" s="10">
        <f>VLOOKUP(A26,Meses!A:T,20,FALSE)</f>
        <v>0.80708860759493617</v>
      </c>
      <c r="G26" s="10">
        <v>0.7</v>
      </c>
      <c r="H26" s="2">
        <f t="shared" si="0"/>
        <v>23</v>
      </c>
      <c r="I26" s="5">
        <v>0.8</v>
      </c>
    </row>
    <row r="27" spans="1:11" ht="30" x14ac:dyDescent="0.25">
      <c r="A27" s="2">
        <v>522</v>
      </c>
      <c r="B27" s="3">
        <f>VLOOKUP(A27,Meses!A:B,2,FALSE)</f>
        <v>44419</v>
      </c>
      <c r="C27" s="2">
        <v>0.25</v>
      </c>
      <c r="D27" s="2">
        <v>0.9</v>
      </c>
      <c r="E27" s="2">
        <v>2.5000000000000001E-2</v>
      </c>
      <c r="F27" s="10">
        <f>VLOOKUP(A27,Meses!A:T,20,FALSE)</f>
        <v>0.80931645569620181</v>
      </c>
      <c r="G27" s="10">
        <v>0.7</v>
      </c>
      <c r="H27" s="2">
        <f t="shared" si="0"/>
        <v>24</v>
      </c>
      <c r="I27" s="5">
        <v>0.8</v>
      </c>
      <c r="J27" s="6" t="s">
        <v>15</v>
      </c>
      <c r="K27" s="2" t="s">
        <v>21</v>
      </c>
    </row>
    <row r="28" spans="1:11" x14ac:dyDescent="0.25">
      <c r="A28" s="2">
        <v>525</v>
      </c>
      <c r="B28" s="3">
        <f>VLOOKUP(A28,Meses!A:B,2,FALSE)</f>
        <v>44422</v>
      </c>
      <c r="C28" s="2">
        <v>0.25</v>
      </c>
      <c r="D28" s="2">
        <v>0.8</v>
      </c>
      <c r="E28" s="2">
        <v>2.5000000000000001E-2</v>
      </c>
      <c r="F28" s="10">
        <f>VLOOKUP(A28,Meses!A:T,20,FALSE)</f>
        <v>0.80962025316455621</v>
      </c>
      <c r="G28" s="10">
        <v>0.7</v>
      </c>
      <c r="H28" s="2">
        <f t="shared" si="0"/>
        <v>25</v>
      </c>
      <c r="I28" s="5">
        <v>0.8</v>
      </c>
      <c r="J28" s="6"/>
    </row>
    <row r="29" spans="1:11" x14ac:dyDescent="0.25">
      <c r="A29" s="2">
        <v>530</v>
      </c>
      <c r="B29" s="3">
        <f>VLOOKUP(A29,Meses!A:B,2,FALSE)</f>
        <v>44427</v>
      </c>
      <c r="C29" s="2">
        <v>0.5</v>
      </c>
      <c r="D29" s="2">
        <v>0.71</v>
      </c>
      <c r="E29" s="2">
        <v>2.5000000000000001E-2</v>
      </c>
      <c r="F29" s="10">
        <f>VLOOKUP(A29,Meses!A:T,20,FALSE)</f>
        <v>0.81012658227848022</v>
      </c>
      <c r="G29" s="10">
        <v>0.7</v>
      </c>
      <c r="H29" s="2">
        <f t="shared" si="0"/>
        <v>26</v>
      </c>
      <c r="I29" s="5">
        <v>0.8</v>
      </c>
      <c r="J29" s="6"/>
    </row>
    <row r="30" spans="1:11" x14ac:dyDescent="0.25">
      <c r="A30" s="2">
        <v>547</v>
      </c>
      <c r="B30" s="3">
        <f>VLOOKUP(A30,Meses!A:B,2,FALSE)</f>
        <v>44444</v>
      </c>
      <c r="C30" s="2">
        <v>0.5</v>
      </c>
      <c r="D30" s="2">
        <v>0.68</v>
      </c>
      <c r="E30" s="2">
        <v>2.5000000000000001E-2</v>
      </c>
      <c r="F30" s="10">
        <f>VLOOKUP(A30,Meses!A:T,20,FALSE)</f>
        <v>0.81184810126582185</v>
      </c>
      <c r="G30" s="10">
        <v>0.7</v>
      </c>
      <c r="H30" s="2">
        <f t="shared" si="0"/>
        <v>27</v>
      </c>
      <c r="I30" s="5">
        <v>0.8</v>
      </c>
      <c r="J30" s="6"/>
    </row>
    <row r="31" spans="1:11" x14ac:dyDescent="0.25">
      <c r="A31" s="2">
        <v>568</v>
      </c>
      <c r="B31" s="3">
        <f>VLOOKUP(A31,Meses!A:B,2,FALSE)</f>
        <v>44465</v>
      </c>
      <c r="C31" s="2">
        <v>0.5</v>
      </c>
      <c r="D31" s="2">
        <v>0.69</v>
      </c>
      <c r="E31" s="2">
        <v>2.5000000000000001E-2</v>
      </c>
      <c r="F31" s="10">
        <f>VLOOKUP(A31,Meses!A:T,20,FALSE)</f>
        <v>0.81397468354430269</v>
      </c>
      <c r="G31" s="10">
        <v>0.7</v>
      </c>
      <c r="H31" s="2">
        <f t="shared" si="0"/>
        <v>28</v>
      </c>
      <c r="I31" s="5">
        <v>0.8</v>
      </c>
      <c r="J31" s="6"/>
    </row>
    <row r="32" spans="1:11" x14ac:dyDescent="0.25">
      <c r="A32" s="2">
        <v>580</v>
      </c>
      <c r="B32" s="3">
        <f>VLOOKUP(A32,Meses!A:B,2,FALSE)</f>
        <v>44477</v>
      </c>
      <c r="C32" s="2">
        <v>0.5</v>
      </c>
      <c r="D32" s="2">
        <v>0.69</v>
      </c>
      <c r="E32" s="2">
        <v>2.5000000000000001E-2</v>
      </c>
      <c r="F32" s="10">
        <f>VLOOKUP(A32,Meses!A:T,20,FALSE)</f>
        <v>0.81518987341772031</v>
      </c>
      <c r="G32" s="10">
        <v>0.7</v>
      </c>
      <c r="H32" s="2">
        <f t="shared" si="0"/>
        <v>29</v>
      </c>
      <c r="I32" s="5">
        <v>0.8</v>
      </c>
      <c r="J32" s="6"/>
    </row>
    <row r="33" spans="1:11" ht="30" x14ac:dyDescent="0.25">
      <c r="A33" s="2">
        <v>605</v>
      </c>
      <c r="B33" s="3">
        <f>VLOOKUP(A33,Meses!A:B,2,FALSE)</f>
        <v>44502</v>
      </c>
      <c r="C33" s="2">
        <v>0.5</v>
      </c>
      <c r="D33" s="2">
        <v>0.69</v>
      </c>
      <c r="E33" s="2">
        <v>2.5000000000000001E-2</v>
      </c>
      <c r="F33" s="10">
        <f>VLOOKUP(A33,Meses!A:T,20,FALSE)</f>
        <v>0.81772151898734036</v>
      </c>
      <c r="G33" s="10">
        <v>0.7</v>
      </c>
      <c r="H33" s="2">
        <f t="shared" si="0"/>
        <v>30</v>
      </c>
      <c r="I33" s="5">
        <v>0.4</v>
      </c>
      <c r="J33" s="6" t="s">
        <v>16</v>
      </c>
      <c r="K33" s="2" t="s">
        <v>10</v>
      </c>
    </row>
    <row r="34" spans="1:11" x14ac:dyDescent="0.25">
      <c r="A34" s="2">
        <v>629</v>
      </c>
      <c r="B34" s="3">
        <f>VLOOKUP(A34,Meses!A:B,2,FALSE)</f>
        <v>44526</v>
      </c>
      <c r="C34" s="2">
        <v>0.6</v>
      </c>
      <c r="D34" s="2">
        <v>0.44</v>
      </c>
      <c r="E34" s="2">
        <v>0.02</v>
      </c>
      <c r="F34" s="10">
        <f>VLOOKUP(A34,Meses!A:T,20,FALSE)</f>
        <v>0.8201518987341756</v>
      </c>
      <c r="G34" s="10">
        <v>0.7</v>
      </c>
      <c r="H34" s="2">
        <f t="shared" si="0"/>
        <v>31</v>
      </c>
      <c r="I34" s="5">
        <v>0.41</v>
      </c>
      <c r="J34" s="2" t="s">
        <v>17</v>
      </c>
    </row>
    <row r="35" spans="1:11" ht="17.25" customHeight="1" x14ac:dyDescent="0.25">
      <c r="A35" s="2">
        <v>660</v>
      </c>
      <c r="B35" s="3">
        <f>VLOOKUP(A35,Meses!A:B,2,FALSE)</f>
        <v>44557</v>
      </c>
      <c r="C35" s="2">
        <v>0.6</v>
      </c>
      <c r="D35" s="2">
        <v>0.4</v>
      </c>
      <c r="E35" s="2">
        <v>2.5000000000000001E-2</v>
      </c>
      <c r="F35" s="10">
        <f>VLOOKUP(A35,Meses!A:T,20,FALSE)</f>
        <v>0.82329113924050445</v>
      </c>
      <c r="G35" s="10">
        <v>0.7</v>
      </c>
      <c r="H35" s="2">
        <f t="shared" si="0"/>
        <v>32</v>
      </c>
      <c r="I35" s="5">
        <v>0.5</v>
      </c>
      <c r="J35" s="14" t="s">
        <v>19</v>
      </c>
      <c r="K35" s="7" t="s">
        <v>20</v>
      </c>
    </row>
    <row r="36" spans="1:11" ht="17.25" customHeight="1" x14ac:dyDescent="0.25">
      <c r="A36" s="2">
        <f>A35+10</f>
        <v>670</v>
      </c>
      <c r="B36" s="3">
        <f>VLOOKUP(A36,Meses!A:B,2,FALSE)</f>
        <v>44567</v>
      </c>
      <c r="C36" s="2">
        <v>0.6</v>
      </c>
      <c r="D36" s="2">
        <v>0.41</v>
      </c>
      <c r="E36" s="2">
        <v>2.5000000000000001E-2</v>
      </c>
      <c r="F36" s="10">
        <f>VLOOKUP(A36,Meses!A:T,20,FALSE)</f>
        <v>0.82430379746835247</v>
      </c>
      <c r="G36" s="10">
        <v>0.7</v>
      </c>
      <c r="H36" s="2">
        <f t="shared" si="0"/>
        <v>33</v>
      </c>
      <c r="I36" s="5">
        <v>0.55000000000000004</v>
      </c>
      <c r="J36" s="14"/>
      <c r="K36" s="7"/>
    </row>
    <row r="37" spans="1:11" ht="17.25" customHeight="1" x14ac:dyDescent="0.25">
      <c r="A37" s="2">
        <f t="shared" ref="A37" si="2">A36+10</f>
        <v>680</v>
      </c>
      <c r="B37" s="3">
        <f>VLOOKUP(A37,Meses!A:B,2,FALSE)</f>
        <v>44577</v>
      </c>
      <c r="C37" s="2">
        <v>0.6</v>
      </c>
      <c r="D37" s="2">
        <v>0.41</v>
      </c>
      <c r="E37" s="2">
        <v>2.5000000000000001E-2</v>
      </c>
      <c r="F37" s="10">
        <f>VLOOKUP(A37,Meses!A:T,20,FALSE)</f>
        <v>0.82531645569620049</v>
      </c>
      <c r="G37" s="10">
        <v>0.7</v>
      </c>
      <c r="H37" s="2">
        <f t="shared" si="0"/>
        <v>34</v>
      </c>
      <c r="I37" s="5">
        <v>0.6</v>
      </c>
      <c r="J37" s="14"/>
      <c r="K37" s="7"/>
    </row>
    <row r="38" spans="1:11" ht="17.25" customHeight="1" x14ac:dyDescent="0.25">
      <c r="A38" s="2">
        <f>692</f>
        <v>692</v>
      </c>
      <c r="B38" s="3">
        <f>VLOOKUP(A38,Meses!A:B,2,FALSE)</f>
        <v>44589</v>
      </c>
      <c r="C38" s="2">
        <v>0.6</v>
      </c>
      <c r="D38" s="2">
        <v>0.25</v>
      </c>
      <c r="E38" s="2">
        <v>2.5000000000000001E-2</v>
      </c>
      <c r="F38" s="10">
        <f>VLOOKUP(A38,Meses!A:T,20,FALSE)</f>
        <v>0.82653164556961811</v>
      </c>
      <c r="G38" s="10">
        <v>0.7</v>
      </c>
      <c r="H38" s="2">
        <f t="shared" si="0"/>
        <v>35</v>
      </c>
      <c r="I38" s="5">
        <v>0.7</v>
      </c>
      <c r="J38" s="14"/>
      <c r="K38" s="7"/>
    </row>
    <row r="39" spans="1:11" ht="17.25" customHeight="1" x14ac:dyDescent="0.25">
      <c r="A39" s="2">
        <v>708</v>
      </c>
      <c r="B39" s="3">
        <f>VLOOKUP(A39,Meses!A:B,2,FALSE)</f>
        <v>44605</v>
      </c>
      <c r="C39" s="2">
        <v>0.6</v>
      </c>
      <c r="D39" s="2">
        <v>0.35</v>
      </c>
      <c r="E39" s="2">
        <v>2.5000000000000001E-2</v>
      </c>
      <c r="F39" s="10">
        <f>VLOOKUP(A39,Meses!A:T,20,FALSE)</f>
        <v>0.82815189873417494</v>
      </c>
      <c r="G39" s="10">
        <v>0.7</v>
      </c>
      <c r="H39" s="2">
        <f t="shared" si="0"/>
        <v>36</v>
      </c>
      <c r="I39" s="5">
        <v>0.7</v>
      </c>
      <c r="J39" s="14"/>
      <c r="K39" s="7"/>
    </row>
    <row r="40" spans="1:11" x14ac:dyDescent="0.25">
      <c r="A40" s="2">
        <v>720</v>
      </c>
      <c r="B40" s="3">
        <f>VLOOKUP(A40,Meses!A:B,2,FALSE)</f>
        <v>44617</v>
      </c>
      <c r="C40" s="2">
        <v>0.6</v>
      </c>
      <c r="D40" s="2">
        <v>0.24</v>
      </c>
      <c r="E40" s="2">
        <v>2.5000000000000001E-2</v>
      </c>
      <c r="F40" s="10">
        <f>VLOOKUP(A40,Meses!A:T,20,FALSE)</f>
        <v>0.82936708860759256</v>
      </c>
      <c r="G40" s="10">
        <v>0.7</v>
      </c>
      <c r="H40" s="2">
        <f t="shared" si="0"/>
        <v>37</v>
      </c>
      <c r="I40" s="5">
        <v>0.7</v>
      </c>
      <c r="J40" s="14"/>
    </row>
    <row r="41" spans="1:11" x14ac:dyDescent="0.25">
      <c r="A41" s="2">
        <v>730</v>
      </c>
      <c r="B41" s="3">
        <f>VLOOKUP(A41,Meses!A:B,2,FALSE)</f>
        <v>44627</v>
      </c>
      <c r="C41" s="2">
        <v>0.6</v>
      </c>
      <c r="D41" s="2">
        <v>0.26</v>
      </c>
      <c r="E41" s="2">
        <v>2.5000000000000001E-2</v>
      </c>
      <c r="F41" s="10">
        <f>VLOOKUP(A41,Meses!A:T,20,FALSE)</f>
        <v>0.83037974683544058</v>
      </c>
      <c r="G41" s="10">
        <v>0.7</v>
      </c>
      <c r="H41" s="2">
        <f t="shared" si="0"/>
        <v>38</v>
      </c>
      <c r="I41" s="5">
        <v>0.7</v>
      </c>
      <c r="J41" s="6"/>
    </row>
    <row r="42" spans="1:11" x14ac:dyDescent="0.25">
      <c r="A42" s="2">
        <v>740</v>
      </c>
      <c r="B42" s="3">
        <f>VLOOKUP(A42,Meses!A:B,2,FALSE)</f>
        <v>44637</v>
      </c>
      <c r="C42" s="2">
        <v>0.6</v>
      </c>
      <c r="D42" s="2">
        <v>0.35</v>
      </c>
      <c r="E42" s="2">
        <v>2.5000000000000001E-2</v>
      </c>
      <c r="F42" s="10">
        <f>VLOOKUP(A42,Meses!A:T,20,FALSE)</f>
        <v>0.8313924050632886</v>
      </c>
      <c r="G42" s="10">
        <v>0.7</v>
      </c>
      <c r="H42" s="2">
        <f t="shared" si="0"/>
        <v>39</v>
      </c>
      <c r="I42" s="5">
        <v>0.7</v>
      </c>
      <c r="J42" s="6"/>
    </row>
    <row r="43" spans="1:11" x14ac:dyDescent="0.25">
      <c r="A43" s="2">
        <v>755</v>
      </c>
      <c r="B43" s="3">
        <f>VLOOKUP(A43,Meses!A:B,2,FALSE)</f>
        <v>44652</v>
      </c>
      <c r="C43" s="2">
        <v>0.6</v>
      </c>
      <c r="D43" s="2">
        <v>0.35</v>
      </c>
      <c r="E43" s="2">
        <v>2.5000000000000001E-2</v>
      </c>
      <c r="F43" s="10">
        <f>VLOOKUP(A43,Meses!A:T,20,FALSE)</f>
        <v>0.83291139240506062</v>
      </c>
      <c r="G43" s="10">
        <v>0.7</v>
      </c>
      <c r="H43" s="2">
        <f t="shared" si="0"/>
        <v>40</v>
      </c>
      <c r="I43" s="5">
        <v>0.7</v>
      </c>
    </row>
    <row r="44" spans="1:11" x14ac:dyDescent="0.25">
      <c r="G44" s="10"/>
    </row>
    <row r="45" spans="1:11" x14ac:dyDescent="0.25">
      <c r="G45" s="10"/>
    </row>
    <row r="46" spans="1:11" x14ac:dyDescent="0.25">
      <c r="G46" s="10"/>
    </row>
    <row r="47" spans="1:11" x14ac:dyDescent="0.25">
      <c r="G47" s="10"/>
    </row>
    <row r="48" spans="1:11" x14ac:dyDescent="0.25">
      <c r="G48" s="10"/>
    </row>
    <row r="49" spans="7:7" x14ac:dyDescent="0.25">
      <c r="G49" s="10"/>
    </row>
    <row r="50" spans="7:7" x14ac:dyDescent="0.25">
      <c r="G50" s="10"/>
    </row>
  </sheetData>
  <mergeCells count="2">
    <mergeCell ref="K14:K17"/>
    <mergeCell ref="J35:J40"/>
  </mergeCells>
  <hyperlinks>
    <hyperlink ref="K35" r:id="rId1" display="https://portal.fiocruz.br/noticia/vacinacao-contra-covid-19-no-brasil-completa-um-ano" xr:uid="{B48F0279-7FEE-45E2-A602-5F5E3F37A10E}"/>
  </hyperlink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C160-E7F8-4F89-8F33-3A200EECDD02}">
  <dimension ref="A1:K50"/>
  <sheetViews>
    <sheetView zoomScale="110" zoomScaleNormal="110" workbookViewId="0">
      <selection activeCell="G28"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0.49</v>
      </c>
      <c r="E2" s="2">
        <v>2.5000000000000001E-2</v>
      </c>
      <c r="F2" s="10">
        <f>VLOOKUP(A2,Meses!A:U,21,FALSE)</f>
        <v>0</v>
      </c>
      <c r="G2" s="10">
        <v>0.7</v>
      </c>
      <c r="H2" s="2">
        <f t="shared" ref="H2:H48" si="0">IFERROR(IF(A2&gt;=AntVacina,IF(ROW(H1)=1,1,H1+1),0),0)</f>
        <v>0</v>
      </c>
      <c r="I2" s="5">
        <v>0</v>
      </c>
      <c r="K2" s="4"/>
    </row>
    <row r="3" spans="1:11" x14ac:dyDescent="0.25">
      <c r="A3" s="2">
        <v>34</v>
      </c>
      <c r="B3" s="3">
        <f>VLOOKUP(A3,Meses!A:B,2,FALSE)</f>
        <v>43931</v>
      </c>
      <c r="C3" s="2">
        <v>0.25</v>
      </c>
      <c r="D3" s="2">
        <v>0.39</v>
      </c>
      <c r="E3" s="2">
        <v>2.5000000000000001E-2</v>
      </c>
      <c r="F3" s="10">
        <f>VLOOKUP(A3,Meses!A:U,21,FALSE)</f>
        <v>0</v>
      </c>
      <c r="G3" s="10">
        <v>0.7</v>
      </c>
      <c r="H3" s="2">
        <f t="shared" si="0"/>
        <v>0</v>
      </c>
      <c r="I3" s="5">
        <v>0</v>
      </c>
      <c r="K3" s="4"/>
    </row>
    <row r="4" spans="1:11" x14ac:dyDescent="0.25">
      <c r="A4" s="2">
        <v>40</v>
      </c>
      <c r="B4" s="3">
        <f>VLOOKUP(A4,Meses!A:B,2,FALSE)</f>
        <v>43937</v>
      </c>
      <c r="C4" s="2">
        <v>0.25</v>
      </c>
      <c r="D4" s="2">
        <v>0.69</v>
      </c>
      <c r="E4" s="2">
        <v>2.5000000000000001E-2</v>
      </c>
      <c r="F4" s="10">
        <f>VLOOKUP(A4,Meses!A:U,21,FALSE)</f>
        <v>0</v>
      </c>
      <c r="G4" s="10">
        <v>0.7</v>
      </c>
      <c r="H4" s="2">
        <f t="shared" si="0"/>
        <v>1</v>
      </c>
      <c r="I4" s="5">
        <v>0</v>
      </c>
      <c r="K4" s="4"/>
    </row>
    <row r="5" spans="1:11" x14ac:dyDescent="0.25">
      <c r="A5" s="2">
        <v>53</v>
      </c>
      <c r="B5" s="3">
        <f>VLOOKUP(A5,Meses!A:B,2,FALSE)</f>
        <v>43950</v>
      </c>
      <c r="C5" s="2">
        <v>0.25</v>
      </c>
      <c r="D5" s="2">
        <v>0.65</v>
      </c>
      <c r="E5" s="2">
        <v>2.5000000000000001E-2</v>
      </c>
      <c r="F5" s="10">
        <f>VLOOKUP(A5,Meses!A:U,21,FALSE)</f>
        <v>0</v>
      </c>
      <c r="G5" s="10">
        <v>0.7</v>
      </c>
      <c r="H5" s="2">
        <f t="shared" si="0"/>
        <v>2</v>
      </c>
      <c r="I5" s="5">
        <v>0</v>
      </c>
      <c r="J5" s="2" t="s">
        <v>14</v>
      </c>
      <c r="K5" s="2" t="s">
        <v>10</v>
      </c>
    </row>
    <row r="6" spans="1:11" x14ac:dyDescent="0.25">
      <c r="A6" s="2">
        <v>63</v>
      </c>
      <c r="B6" s="3">
        <f>VLOOKUP(A6,Meses!A:B,2,FALSE)</f>
        <v>43960</v>
      </c>
      <c r="C6" s="2">
        <v>0.25</v>
      </c>
      <c r="D6" s="2">
        <v>0.75</v>
      </c>
      <c r="E6" s="2">
        <v>2.5000000000000001E-2</v>
      </c>
      <c r="F6" s="10">
        <f>VLOOKUP(A6,Meses!A:U,21,FALSE)</f>
        <v>0</v>
      </c>
      <c r="G6" s="10">
        <v>0.7</v>
      </c>
      <c r="H6" s="2">
        <f t="shared" si="0"/>
        <v>3</v>
      </c>
      <c r="I6" s="5">
        <v>0</v>
      </c>
    </row>
    <row r="7" spans="1:11" x14ac:dyDescent="0.25">
      <c r="A7" s="2">
        <v>70</v>
      </c>
      <c r="B7" s="3">
        <f>VLOOKUP(A7,Meses!A:B,2,FALSE)</f>
        <v>43967</v>
      </c>
      <c r="C7" s="2">
        <v>0.25</v>
      </c>
      <c r="D7" s="2">
        <v>0.86</v>
      </c>
      <c r="E7" s="2">
        <v>0.05</v>
      </c>
      <c r="F7" s="10">
        <f>VLOOKUP(A7,Meses!A:U,21,FALSE)</f>
        <v>0</v>
      </c>
      <c r="G7" s="10">
        <v>0.7</v>
      </c>
      <c r="H7" s="2">
        <f t="shared" si="0"/>
        <v>4</v>
      </c>
      <c r="I7" s="5">
        <v>0</v>
      </c>
    </row>
    <row r="8" spans="1:11" x14ac:dyDescent="0.25">
      <c r="A8" s="2">
        <v>72</v>
      </c>
      <c r="B8" s="3">
        <f>VLOOKUP(A8,Meses!A:B,2,FALSE)</f>
        <v>43969</v>
      </c>
      <c r="C8" s="2">
        <v>0.25</v>
      </c>
      <c r="D8" s="2">
        <v>0.7</v>
      </c>
      <c r="E8" s="2">
        <v>2.5000000000000001E-2</v>
      </c>
      <c r="F8" s="10">
        <f>VLOOKUP(A8,Meses!A:U,21,FALSE)</f>
        <v>0</v>
      </c>
      <c r="G8" s="10">
        <v>0.7</v>
      </c>
      <c r="H8" s="2">
        <f t="shared" si="0"/>
        <v>5</v>
      </c>
      <c r="I8" s="5">
        <v>0</v>
      </c>
    </row>
    <row r="9" spans="1:11" x14ac:dyDescent="0.25">
      <c r="A9" s="2">
        <v>84</v>
      </c>
      <c r="B9" s="3">
        <f>VLOOKUP(A9,Meses!A:B,2,FALSE)</f>
        <v>43981</v>
      </c>
      <c r="C9" s="2">
        <v>0.25</v>
      </c>
      <c r="D9" s="2">
        <v>0.77</v>
      </c>
      <c r="E9" s="2">
        <v>2.5000000000000001E-2</v>
      </c>
      <c r="F9" s="10">
        <f>VLOOKUP(A9,Meses!A:U,21,FALSE)</f>
        <v>0</v>
      </c>
      <c r="G9" s="10">
        <v>0.7</v>
      </c>
      <c r="H9" s="2">
        <f t="shared" si="0"/>
        <v>6</v>
      </c>
      <c r="I9" s="5">
        <v>0</v>
      </c>
      <c r="J9" s="2" t="s">
        <v>11</v>
      </c>
      <c r="K9" s="2" t="s">
        <v>10</v>
      </c>
    </row>
    <row r="10" spans="1:11" x14ac:dyDescent="0.25">
      <c r="A10" s="2">
        <v>117</v>
      </c>
      <c r="B10" s="3">
        <f>VLOOKUP(A10,Meses!A:B,2,FALSE)</f>
        <v>44014</v>
      </c>
      <c r="C10" s="2">
        <v>0.25</v>
      </c>
      <c r="D10" s="2">
        <v>0.8</v>
      </c>
      <c r="E10" s="2">
        <v>2.5000000000000001E-2</v>
      </c>
      <c r="F10" s="10">
        <f>VLOOKUP(A10,Meses!A:U,21,FALSE)</f>
        <v>0</v>
      </c>
      <c r="G10" s="10">
        <v>0.7</v>
      </c>
      <c r="H10" s="2">
        <f t="shared" si="0"/>
        <v>7</v>
      </c>
      <c r="I10" s="5">
        <v>0</v>
      </c>
    </row>
    <row r="11" spans="1:11" x14ac:dyDescent="0.25">
      <c r="A11" s="2">
        <v>134</v>
      </c>
      <c r="B11" s="3">
        <f>VLOOKUP(A11,Meses!A:B,2,FALSE)</f>
        <v>44031</v>
      </c>
      <c r="C11" s="2">
        <v>0.25</v>
      </c>
      <c r="D11" s="2">
        <v>0.85</v>
      </c>
      <c r="E11" s="2">
        <v>2.5000000000000001E-2</v>
      </c>
      <c r="F11" s="10">
        <f>VLOOKUP(A11,Meses!A:U,21,FALSE)</f>
        <v>0</v>
      </c>
      <c r="G11" s="10">
        <v>0.7</v>
      </c>
      <c r="H11" s="2">
        <f t="shared" si="0"/>
        <v>8</v>
      </c>
      <c r="I11" s="5">
        <v>0</v>
      </c>
    </row>
    <row r="12" spans="1:11" x14ac:dyDescent="0.25">
      <c r="A12" s="2">
        <v>147</v>
      </c>
      <c r="B12" s="3">
        <f>VLOOKUP(A12,Meses!A:B,2,FALSE)</f>
        <v>44044</v>
      </c>
      <c r="C12" s="2">
        <v>0.25</v>
      </c>
      <c r="D12" s="2">
        <v>0.84499999999999997</v>
      </c>
      <c r="E12" s="2">
        <v>2.5000000000000001E-2</v>
      </c>
      <c r="F12" s="10">
        <f>VLOOKUP(A12,Meses!A:U,21,FALSE)</f>
        <v>0</v>
      </c>
      <c r="G12" s="10">
        <v>0.7</v>
      </c>
      <c r="H12" s="2">
        <f t="shared" si="0"/>
        <v>9</v>
      </c>
      <c r="I12" s="5">
        <v>0</v>
      </c>
    </row>
    <row r="13" spans="1:11" x14ac:dyDescent="0.25">
      <c r="A13" s="2">
        <v>177</v>
      </c>
      <c r="B13" s="3">
        <f>VLOOKUP(A13,Meses!A:B,2,FALSE)</f>
        <v>44074</v>
      </c>
      <c r="C13" s="2">
        <v>0.25</v>
      </c>
      <c r="D13" s="2">
        <v>0.81</v>
      </c>
      <c r="E13" s="2">
        <v>2.5000000000000001E-2</v>
      </c>
      <c r="F13" s="10">
        <f>VLOOKUP(A13,Meses!A:U,21,FALSE)</f>
        <v>0</v>
      </c>
      <c r="G13" s="10">
        <v>0.7</v>
      </c>
      <c r="H13" s="2">
        <f t="shared" si="0"/>
        <v>10</v>
      </c>
      <c r="I13" s="5">
        <v>0</v>
      </c>
    </row>
    <row r="14" spans="1:11" ht="30" x14ac:dyDescent="0.25">
      <c r="A14" s="2">
        <v>196</v>
      </c>
      <c r="B14" s="3">
        <f>VLOOKUP(A14,Meses!A:B,2,FALSE)</f>
        <v>44093</v>
      </c>
      <c r="C14" s="2">
        <v>0.25</v>
      </c>
      <c r="D14" s="2">
        <v>0.77</v>
      </c>
      <c r="E14" s="2">
        <v>2.5000000000000001E-2</v>
      </c>
      <c r="F14" s="10">
        <f>VLOOKUP(A14,Meses!A:U,21,FALSE)</f>
        <v>0</v>
      </c>
      <c r="G14" s="10">
        <v>0.7</v>
      </c>
      <c r="H14" s="2">
        <f t="shared" si="0"/>
        <v>11</v>
      </c>
      <c r="I14" s="5">
        <v>0</v>
      </c>
      <c r="J14" s="6" t="s">
        <v>18</v>
      </c>
      <c r="K14" s="2" t="s">
        <v>10</v>
      </c>
    </row>
    <row r="15" spans="1:11" x14ac:dyDescent="0.25">
      <c r="A15" s="2">
        <v>212</v>
      </c>
      <c r="B15" s="3">
        <f>VLOOKUP(A15,Meses!A:B,2,FALSE)</f>
        <v>44109</v>
      </c>
      <c r="C15" s="2">
        <v>0.25</v>
      </c>
      <c r="D15" s="2">
        <v>0.78500000000000003</v>
      </c>
      <c r="E15" s="2">
        <v>2.5000000000000001E-2</v>
      </c>
      <c r="F15" s="10">
        <f>VLOOKUP(A15,Meses!A:U,21,FALSE)</f>
        <v>0</v>
      </c>
      <c r="G15" s="10">
        <v>0.7</v>
      </c>
      <c r="H15" s="2">
        <f t="shared" si="0"/>
        <v>12</v>
      </c>
      <c r="I15" s="5">
        <v>0</v>
      </c>
    </row>
    <row r="16" spans="1:11" x14ac:dyDescent="0.25">
      <c r="A16" s="2">
        <v>234</v>
      </c>
      <c r="B16" s="3">
        <f>VLOOKUP(A16,Meses!A:B,2,FALSE)</f>
        <v>44131</v>
      </c>
      <c r="C16" s="2">
        <v>0.25</v>
      </c>
      <c r="D16" s="2">
        <v>0.755</v>
      </c>
      <c r="E16" s="2">
        <v>2.5000000000000001E-2</v>
      </c>
      <c r="F16" s="10">
        <f>VLOOKUP(A16,Meses!A:U,21,FALSE)</f>
        <v>0</v>
      </c>
      <c r="G16" s="10">
        <v>0.7</v>
      </c>
      <c r="H16" s="2">
        <f t="shared" si="0"/>
        <v>13</v>
      </c>
      <c r="I16" s="5">
        <v>0</v>
      </c>
    </row>
    <row r="17" spans="1:11" x14ac:dyDescent="0.25">
      <c r="A17" s="2">
        <v>268</v>
      </c>
      <c r="B17" s="3">
        <f>VLOOKUP(A17,Meses!A:B,2,FALSE)</f>
        <v>44165</v>
      </c>
      <c r="C17" s="2">
        <v>0.25</v>
      </c>
      <c r="D17" s="2">
        <v>0.78</v>
      </c>
      <c r="E17" s="2">
        <v>2.5000000000000001E-2</v>
      </c>
      <c r="F17" s="10">
        <f>VLOOKUP(A17,Meses!A:U,21,FALSE)</f>
        <v>0</v>
      </c>
      <c r="G17" s="10">
        <v>0.7</v>
      </c>
      <c r="H17" s="2">
        <f t="shared" si="0"/>
        <v>14</v>
      </c>
      <c r="I17" s="5">
        <v>0</v>
      </c>
    </row>
    <row r="18" spans="1:11" x14ac:dyDescent="0.25">
      <c r="A18" s="2">
        <v>280</v>
      </c>
      <c r="B18" s="3">
        <f>VLOOKUP(A18,Meses!A:B,2,FALSE)</f>
        <v>44177</v>
      </c>
      <c r="C18" s="2">
        <v>0.25</v>
      </c>
      <c r="D18" s="2">
        <v>0.77</v>
      </c>
      <c r="E18" s="2">
        <v>2.5000000000000001E-2</v>
      </c>
      <c r="F18" s="10">
        <f>VLOOKUP(A18,Meses!A:U,21,FALSE)</f>
        <v>2.5806451612903226E-2</v>
      </c>
      <c r="G18" s="10">
        <v>0.7</v>
      </c>
      <c r="H18" s="2">
        <f t="shared" si="0"/>
        <v>15</v>
      </c>
      <c r="I18" s="5">
        <v>0</v>
      </c>
    </row>
    <row r="19" spans="1:11" x14ac:dyDescent="0.25">
      <c r="A19" s="2">
        <v>298</v>
      </c>
      <c r="B19" s="3">
        <f>VLOOKUP(A19,Meses!A:B,2,FALSE)</f>
        <v>44195</v>
      </c>
      <c r="C19" s="2">
        <v>0.35</v>
      </c>
      <c r="D19" s="2">
        <v>0.71</v>
      </c>
      <c r="E19" s="2">
        <v>2.5000000000000001E-2</v>
      </c>
      <c r="F19" s="10">
        <f>VLOOKUP(A19,Meses!A:U,21,FALSE)</f>
        <v>0.1187096774193548</v>
      </c>
      <c r="G19" s="10">
        <v>0.7</v>
      </c>
      <c r="H19" s="2">
        <f t="shared" si="0"/>
        <v>16</v>
      </c>
      <c r="I19" s="5">
        <v>0</v>
      </c>
    </row>
    <row r="20" spans="1:11" x14ac:dyDescent="0.25">
      <c r="A20" s="2">
        <v>314</v>
      </c>
      <c r="B20" s="3">
        <f>VLOOKUP(A20,Meses!A:B,2,FALSE)</f>
        <v>44211</v>
      </c>
      <c r="C20" s="2">
        <v>0.35</v>
      </c>
      <c r="D20" s="2">
        <v>0.68</v>
      </c>
      <c r="E20" s="2">
        <v>2.5000000000000001E-2</v>
      </c>
      <c r="F20" s="10">
        <f>VLOOKUP(A20,Meses!A:U,21,FALSE)</f>
        <v>0.20129032258064508</v>
      </c>
      <c r="G20" s="10">
        <v>0.7</v>
      </c>
      <c r="H20" s="2">
        <f t="shared" si="0"/>
        <v>17</v>
      </c>
      <c r="I20" s="5">
        <v>0</v>
      </c>
    </row>
    <row r="21" spans="1:11" x14ac:dyDescent="0.25">
      <c r="A21" s="2">
        <v>335</v>
      </c>
      <c r="B21" s="3">
        <f>VLOOKUP(A21,Meses!A:B,2,FALSE)</f>
        <v>44232</v>
      </c>
      <c r="C21" s="2">
        <v>0.35</v>
      </c>
      <c r="D21" s="2">
        <v>0.75</v>
      </c>
      <c r="E21" s="2">
        <v>2.5000000000000001E-2</v>
      </c>
      <c r="F21" s="10">
        <f>VLOOKUP(A21,Meses!A:U,21,FALSE)</f>
        <v>0.30967741935483889</v>
      </c>
      <c r="G21" s="10">
        <v>0.7</v>
      </c>
      <c r="H21" s="2">
        <f t="shared" si="0"/>
        <v>18</v>
      </c>
      <c r="I21" s="5">
        <v>0.7</v>
      </c>
    </row>
    <row r="22" spans="1:11" x14ac:dyDescent="0.25">
      <c r="A22" s="2">
        <v>342</v>
      </c>
      <c r="B22" s="3">
        <f>VLOOKUP(A22,Meses!A:B,2,FALSE)</f>
        <v>44239</v>
      </c>
      <c r="C22" s="2">
        <v>0.35</v>
      </c>
      <c r="D22" s="2">
        <v>0.72</v>
      </c>
      <c r="E22" s="2">
        <v>2.5000000000000001E-2</v>
      </c>
      <c r="F22" s="10">
        <f>VLOOKUP(A22,Meses!A:U,21,FALSE)</f>
        <v>0.34580645161290358</v>
      </c>
      <c r="G22" s="10">
        <v>0.7</v>
      </c>
      <c r="H22" s="2">
        <f t="shared" si="0"/>
        <v>19</v>
      </c>
      <c r="I22" s="5">
        <v>0.7</v>
      </c>
    </row>
    <row r="23" spans="1:11" x14ac:dyDescent="0.25">
      <c r="A23" s="2">
        <v>350</v>
      </c>
      <c r="B23" s="3">
        <f>VLOOKUP(A23,Meses!A:B,2,FALSE)</f>
        <v>44247</v>
      </c>
      <c r="C23" s="2">
        <v>0.35</v>
      </c>
      <c r="D23" s="2">
        <v>0.76</v>
      </c>
      <c r="E23" s="2">
        <v>2.5000000000000001E-2</v>
      </c>
      <c r="F23" s="10">
        <f>VLOOKUP(A23,Meses!A:U,21,FALSE)</f>
        <v>0.38709677419354871</v>
      </c>
      <c r="G23" s="10">
        <v>0.7</v>
      </c>
      <c r="H23" s="2">
        <f t="shared" si="0"/>
        <v>20</v>
      </c>
      <c r="I23" s="5">
        <v>0.7</v>
      </c>
    </row>
    <row r="24" spans="1:11" x14ac:dyDescent="0.25">
      <c r="A24" s="2">
        <v>380</v>
      </c>
      <c r="B24" s="3">
        <f>VLOOKUP(A24,Meses!A:B,2,FALSE)</f>
        <v>44277</v>
      </c>
      <c r="C24" s="2">
        <v>0.35</v>
      </c>
      <c r="D24" s="2">
        <v>0.80500000000000005</v>
      </c>
      <c r="E24" s="2">
        <v>3.5000000000000003E-2</v>
      </c>
      <c r="F24" s="10">
        <f>VLOOKUP(A24,Meses!A:U,21,FALSE)</f>
        <v>0.54193548387096768</v>
      </c>
      <c r="G24" s="10">
        <v>0.7</v>
      </c>
      <c r="H24" s="2">
        <f t="shared" si="0"/>
        <v>21</v>
      </c>
      <c r="I24" s="5">
        <v>0.7</v>
      </c>
      <c r="J24" s="2" t="s">
        <v>12</v>
      </c>
      <c r="K24" s="15" t="s">
        <v>22</v>
      </c>
    </row>
    <row r="25" spans="1:11" x14ac:dyDescent="0.25">
      <c r="A25" s="2">
        <f>A24+15</f>
        <v>395</v>
      </c>
      <c r="B25" s="3">
        <f>VLOOKUP(A25,Meses!A:B,2,FALSE)</f>
        <v>44292</v>
      </c>
      <c r="C25" s="2">
        <v>0.35</v>
      </c>
      <c r="D25" s="2">
        <v>0.80500000000000005</v>
      </c>
      <c r="E25" s="2">
        <v>2.5000000000000001E-2</v>
      </c>
      <c r="F25" s="10">
        <f>VLOOKUP(A25,Meses!A:U,21,FALSE)</f>
        <v>0.61935483870967689</v>
      </c>
      <c r="G25" s="10">
        <v>0.7</v>
      </c>
      <c r="H25" s="2">
        <f t="shared" si="0"/>
        <v>22</v>
      </c>
      <c r="I25" s="5">
        <v>0.65</v>
      </c>
      <c r="J25" s="2" t="s">
        <v>12</v>
      </c>
      <c r="K25" s="15"/>
    </row>
    <row r="26" spans="1:11" x14ac:dyDescent="0.25">
      <c r="A26" s="2">
        <v>407</v>
      </c>
      <c r="B26" s="3">
        <f>VLOOKUP(A26,Meses!A:B,2,FALSE)</f>
        <v>44304</v>
      </c>
      <c r="C26" s="2">
        <v>0.35</v>
      </c>
      <c r="D26" s="2">
        <v>0.81</v>
      </c>
      <c r="E26" s="2">
        <v>2.5000000000000001E-2</v>
      </c>
      <c r="F26" s="10">
        <f>VLOOKUP(A26,Meses!A:U,21,FALSE)</f>
        <v>0.68129032258064459</v>
      </c>
      <c r="G26" s="10">
        <v>0.7</v>
      </c>
      <c r="H26" s="2">
        <f t="shared" si="0"/>
        <v>23</v>
      </c>
      <c r="I26" s="5">
        <v>0.7</v>
      </c>
      <c r="K26" s="15"/>
    </row>
    <row r="27" spans="1:11" x14ac:dyDescent="0.25">
      <c r="A27" s="2">
        <f t="shared" ref="A27:A28" si="1">A26+15</f>
        <v>422</v>
      </c>
      <c r="B27" s="3">
        <f>VLOOKUP(A27,Meses!A:B,2,FALSE)</f>
        <v>44319</v>
      </c>
      <c r="C27" s="2">
        <v>0.35</v>
      </c>
      <c r="D27" s="2">
        <v>0.83</v>
      </c>
      <c r="E27" s="2">
        <v>2.5000000000000001E-2</v>
      </c>
      <c r="F27" s="10">
        <f>VLOOKUP(A27,Meses!A:U,21,FALSE)</f>
        <v>0.75870967741935469</v>
      </c>
      <c r="G27" s="10">
        <v>0.7</v>
      </c>
      <c r="H27" s="2">
        <f t="shared" si="0"/>
        <v>24</v>
      </c>
      <c r="I27" s="5">
        <v>0.7</v>
      </c>
      <c r="J27" s="2" t="s">
        <v>12</v>
      </c>
      <c r="K27" s="15"/>
    </row>
    <row r="28" spans="1:11" x14ac:dyDescent="0.25">
      <c r="A28" s="2">
        <f t="shared" si="1"/>
        <v>437</v>
      </c>
      <c r="B28" s="3">
        <f>VLOOKUP(A28,Meses!A:B,2,FALSE)</f>
        <v>44334</v>
      </c>
      <c r="C28" s="2">
        <v>0.35</v>
      </c>
      <c r="D28" s="2">
        <v>0.83</v>
      </c>
      <c r="E28" s="2">
        <v>2.5000000000000001E-2</v>
      </c>
      <c r="F28" s="10">
        <f>VLOOKUP(A28,Meses!A:U,21,FALSE)</f>
        <v>0.80070886075949366</v>
      </c>
      <c r="G28" s="10">
        <v>0.7</v>
      </c>
      <c r="H28" s="2">
        <f t="shared" si="0"/>
        <v>25</v>
      </c>
      <c r="I28" s="5">
        <v>0.71</v>
      </c>
    </row>
    <row r="29" spans="1:11" x14ac:dyDescent="0.25">
      <c r="A29" s="2">
        <v>443</v>
      </c>
      <c r="B29" s="3">
        <f>VLOOKUP(A29,Meses!A:B,2,FALSE)</f>
        <v>44340</v>
      </c>
      <c r="C29" s="2">
        <v>0.35</v>
      </c>
      <c r="D29" s="2">
        <v>0.87</v>
      </c>
      <c r="E29" s="2">
        <v>0.04</v>
      </c>
      <c r="F29" s="10">
        <f>VLOOKUP(A29,Meses!A:U,21,FALSE)</f>
        <v>0.80131645569620247</v>
      </c>
      <c r="G29" s="10">
        <v>0.7</v>
      </c>
      <c r="H29" s="2">
        <f t="shared" si="0"/>
        <v>26</v>
      </c>
      <c r="I29" s="5">
        <v>0.72</v>
      </c>
    </row>
    <row r="30" spans="1:11" x14ac:dyDescent="0.25">
      <c r="A30" s="2">
        <v>445</v>
      </c>
      <c r="B30" s="3">
        <f>VLOOKUP(A30,Meses!A:B,2,FALSE)</f>
        <v>44342</v>
      </c>
      <c r="C30" s="2">
        <v>0.45</v>
      </c>
      <c r="D30" s="2">
        <v>0.48</v>
      </c>
      <c r="E30" s="2">
        <v>0.04</v>
      </c>
      <c r="F30" s="10">
        <f>VLOOKUP(A30,Meses!A:U,21,FALSE)</f>
        <v>0.80151898734177207</v>
      </c>
      <c r="G30" s="10">
        <v>0.7</v>
      </c>
      <c r="H30" s="2">
        <f t="shared" si="0"/>
        <v>27</v>
      </c>
      <c r="I30" s="5">
        <v>0.4</v>
      </c>
    </row>
    <row r="31" spans="1:11" x14ac:dyDescent="0.25">
      <c r="A31" s="2">
        <v>485</v>
      </c>
      <c r="B31" s="3">
        <f>VLOOKUP(A31,Meses!A:B,2,FALSE)</f>
        <v>44382</v>
      </c>
      <c r="C31" s="2">
        <v>0.5</v>
      </c>
      <c r="D31" s="2">
        <v>0.69</v>
      </c>
      <c r="E31" s="2">
        <v>2.5000000000000001E-2</v>
      </c>
      <c r="F31" s="10">
        <f>VLOOKUP(A31,Meses!A:U,21,FALSE)</f>
        <v>0.80556962025316414</v>
      </c>
      <c r="G31" s="10">
        <v>0.7</v>
      </c>
      <c r="H31" s="2">
        <f t="shared" si="0"/>
        <v>28</v>
      </c>
      <c r="I31" s="5">
        <v>0.5</v>
      </c>
    </row>
    <row r="32" spans="1:11" x14ac:dyDescent="0.25">
      <c r="A32" s="2">
        <v>500</v>
      </c>
      <c r="B32" s="3">
        <f>VLOOKUP(A32,Meses!A:B,2,FALSE)</f>
        <v>44397</v>
      </c>
      <c r="C32" s="2">
        <v>0.5</v>
      </c>
      <c r="D32" s="2">
        <v>0.75</v>
      </c>
      <c r="E32" s="2">
        <v>2.5000000000000001E-2</v>
      </c>
      <c r="F32" s="10">
        <f>VLOOKUP(A32,Meses!A:U,21,FALSE)</f>
        <v>0.80708860759493617</v>
      </c>
      <c r="G32" s="10">
        <v>0.7</v>
      </c>
      <c r="H32" s="2">
        <f t="shared" si="0"/>
        <v>29</v>
      </c>
      <c r="I32" s="5">
        <v>0.8</v>
      </c>
      <c r="J32" s="2" t="s">
        <v>13</v>
      </c>
      <c r="K32" s="2" t="s">
        <v>10</v>
      </c>
    </row>
    <row r="33" spans="1:11" ht="30" x14ac:dyDescent="0.25">
      <c r="A33" s="2">
        <v>520</v>
      </c>
      <c r="B33" s="3">
        <f>VLOOKUP(A33,Meses!A:B,2,FALSE)</f>
        <v>44417</v>
      </c>
      <c r="C33" s="2">
        <v>0.5</v>
      </c>
      <c r="D33" s="2">
        <v>0.75</v>
      </c>
      <c r="E33" s="2">
        <v>2.5000000000000001E-2</v>
      </c>
      <c r="F33" s="10">
        <f>VLOOKUP(A33,Meses!A:U,21,FALSE)</f>
        <v>0.80911392405063221</v>
      </c>
      <c r="G33" s="10">
        <v>0.7</v>
      </c>
      <c r="H33" s="2">
        <f t="shared" si="0"/>
        <v>30</v>
      </c>
      <c r="I33" s="5">
        <v>0.8</v>
      </c>
      <c r="J33" s="6" t="s">
        <v>15</v>
      </c>
      <c r="K33" s="2" t="s">
        <v>21</v>
      </c>
    </row>
    <row r="34" spans="1:11" x14ac:dyDescent="0.25">
      <c r="A34" s="2">
        <f>A33+10</f>
        <v>530</v>
      </c>
      <c r="B34" s="3">
        <f>VLOOKUP(A34,Meses!A:B,2,FALSE)</f>
        <v>44427</v>
      </c>
      <c r="C34" s="2">
        <v>0.5</v>
      </c>
      <c r="D34" s="2">
        <v>0.75</v>
      </c>
      <c r="E34" s="2">
        <v>2.5000000000000001E-2</v>
      </c>
      <c r="F34" s="10">
        <f>VLOOKUP(A34,Meses!A:U,21,FALSE)</f>
        <v>0.81012658227848022</v>
      </c>
      <c r="G34" s="10">
        <v>0.7</v>
      </c>
      <c r="H34" s="2">
        <f t="shared" si="0"/>
        <v>31</v>
      </c>
      <c r="I34" s="5">
        <v>0.8</v>
      </c>
      <c r="J34" s="6"/>
    </row>
    <row r="35" spans="1:11" x14ac:dyDescent="0.25">
      <c r="A35" s="2">
        <f>A34+10</f>
        <v>540</v>
      </c>
      <c r="B35" s="3">
        <f>VLOOKUP(A35,Meses!A:B,2,FALSE)</f>
        <v>44437</v>
      </c>
      <c r="C35" s="2">
        <v>0.5</v>
      </c>
      <c r="D35" s="2">
        <v>0.75</v>
      </c>
      <c r="E35" s="2">
        <v>2.5000000000000001E-2</v>
      </c>
      <c r="F35" s="10">
        <f>VLOOKUP(A35,Meses!A:U,21,FALSE)</f>
        <v>0.81113924050632824</v>
      </c>
      <c r="G35" s="10">
        <v>0.7</v>
      </c>
      <c r="H35" s="2">
        <f t="shared" si="0"/>
        <v>32</v>
      </c>
      <c r="I35" s="5">
        <v>0.8</v>
      </c>
      <c r="J35" s="6"/>
    </row>
    <row r="36" spans="1:11" x14ac:dyDescent="0.25">
      <c r="A36" s="2">
        <f>A35+10</f>
        <v>550</v>
      </c>
      <c r="B36" s="3">
        <f>VLOOKUP(A36,Meses!A:B,2,FALSE)</f>
        <v>44447</v>
      </c>
      <c r="C36" s="2">
        <v>0.5</v>
      </c>
      <c r="D36" s="2">
        <v>0.75</v>
      </c>
      <c r="E36" s="2">
        <v>2.5000000000000001E-2</v>
      </c>
      <c r="F36" s="10">
        <f>VLOOKUP(A36,Meses!A:U,21,FALSE)</f>
        <v>0.81215189873417626</v>
      </c>
      <c r="G36" s="10">
        <v>0.7</v>
      </c>
      <c r="H36" s="2">
        <f t="shared" si="0"/>
        <v>33</v>
      </c>
      <c r="I36" s="5">
        <v>0.8</v>
      </c>
      <c r="J36" s="6"/>
    </row>
    <row r="37" spans="1:11" x14ac:dyDescent="0.25">
      <c r="A37" s="2">
        <v>580</v>
      </c>
      <c r="B37" s="3">
        <f>VLOOKUP(A37,Meses!A:B,2,FALSE)</f>
        <v>44477</v>
      </c>
      <c r="C37" s="2">
        <v>0.5</v>
      </c>
      <c r="D37" s="2">
        <v>0.75</v>
      </c>
      <c r="E37" s="2">
        <v>2.5000000000000001E-2</v>
      </c>
      <c r="F37" s="10">
        <f>VLOOKUP(A37,Meses!A:U,21,FALSE)</f>
        <v>0.81518987341772031</v>
      </c>
      <c r="G37" s="10">
        <v>0.7</v>
      </c>
      <c r="H37" s="2">
        <f t="shared" si="0"/>
        <v>34</v>
      </c>
      <c r="I37" s="5">
        <v>0.8</v>
      </c>
      <c r="J37" s="6"/>
    </row>
    <row r="38" spans="1:11" ht="30" x14ac:dyDescent="0.25">
      <c r="A38" s="2">
        <v>595</v>
      </c>
      <c r="B38" s="3">
        <f>VLOOKUP(A38,Meses!A:B,2,FALSE)</f>
        <v>44492</v>
      </c>
      <c r="C38" s="2">
        <v>0.5</v>
      </c>
      <c r="D38" s="2">
        <v>0.75</v>
      </c>
      <c r="E38" s="2">
        <v>2.5000000000000001E-2</v>
      </c>
      <c r="F38" s="10">
        <f>VLOOKUP(A38,Meses!A:U,21,FALSE)</f>
        <v>0.81670886075949234</v>
      </c>
      <c r="G38" s="10">
        <v>0.7</v>
      </c>
      <c r="H38" s="2">
        <f t="shared" si="0"/>
        <v>35</v>
      </c>
      <c r="I38" s="5">
        <v>0.8</v>
      </c>
      <c r="J38" s="6" t="s">
        <v>16</v>
      </c>
      <c r="K38" s="2" t="s">
        <v>10</v>
      </c>
    </row>
    <row r="39" spans="1:11" x14ac:dyDescent="0.25">
      <c r="A39" s="2">
        <v>635</v>
      </c>
      <c r="B39" s="3">
        <f>VLOOKUP(A39,Meses!A:B,2,FALSE)</f>
        <v>44532</v>
      </c>
      <c r="C39" s="2">
        <v>0.5</v>
      </c>
      <c r="D39" s="2">
        <v>0.75</v>
      </c>
      <c r="E39" s="2">
        <v>2.5000000000000001E-2</v>
      </c>
      <c r="F39" s="10">
        <f>VLOOKUP(A39,Meses!A:U,21,FALSE)</f>
        <v>0.82075949367088441</v>
      </c>
      <c r="G39" s="10">
        <v>0.7</v>
      </c>
      <c r="H39" s="2">
        <f t="shared" si="0"/>
        <v>36</v>
      </c>
      <c r="I39" s="5">
        <v>0.8</v>
      </c>
      <c r="J39" s="2" t="s">
        <v>17</v>
      </c>
    </row>
    <row r="40" spans="1:11" ht="17.25" customHeight="1" x14ac:dyDescent="0.25">
      <c r="A40" s="2">
        <v>660</v>
      </c>
      <c r="B40" s="3">
        <f>VLOOKUP(A40,Meses!A:B,2,FALSE)</f>
        <v>44557</v>
      </c>
      <c r="C40" s="2">
        <v>0.5</v>
      </c>
      <c r="D40" s="2">
        <v>0.75</v>
      </c>
      <c r="E40" s="2">
        <v>2.5000000000000001E-2</v>
      </c>
      <c r="F40" s="10">
        <f>VLOOKUP(A40,Meses!A:U,21,FALSE)</f>
        <v>0.82329113924050445</v>
      </c>
      <c r="G40" s="10">
        <v>0.7</v>
      </c>
      <c r="H40" s="2">
        <f t="shared" si="0"/>
        <v>37</v>
      </c>
      <c r="I40" s="5">
        <v>0.8</v>
      </c>
      <c r="J40" s="14" t="s">
        <v>19</v>
      </c>
      <c r="K40" s="7" t="s">
        <v>20</v>
      </c>
    </row>
    <row r="41" spans="1:11" ht="17.25" customHeight="1" x14ac:dyDescent="0.25">
      <c r="A41" s="2">
        <f>A40+10</f>
        <v>670</v>
      </c>
      <c r="B41" s="3">
        <f>VLOOKUP(A41,Meses!A:B,2,FALSE)</f>
        <v>44567</v>
      </c>
      <c r="C41" s="2">
        <v>0.5</v>
      </c>
      <c r="D41" s="2">
        <v>0.75</v>
      </c>
      <c r="E41" s="2">
        <v>2.5000000000000001E-2</v>
      </c>
      <c r="F41" s="10">
        <f>VLOOKUP(A41,Meses!A:U,21,FALSE)</f>
        <v>0.82430379746835247</v>
      </c>
      <c r="G41" s="10">
        <v>0.7</v>
      </c>
      <c r="H41" s="2">
        <f t="shared" si="0"/>
        <v>38</v>
      </c>
      <c r="I41" s="5">
        <v>0.8</v>
      </c>
      <c r="J41" s="14"/>
      <c r="K41" s="7"/>
    </row>
    <row r="42" spans="1:11" ht="17.25" customHeight="1" x14ac:dyDescent="0.25">
      <c r="A42" s="2">
        <f t="shared" ref="A42" si="2">A41+10</f>
        <v>680</v>
      </c>
      <c r="B42" s="3">
        <f>VLOOKUP(A42,Meses!A:B,2,FALSE)</f>
        <v>44577</v>
      </c>
      <c r="C42" s="2">
        <v>0.5</v>
      </c>
      <c r="D42" s="2">
        <v>0.75</v>
      </c>
      <c r="E42" s="2">
        <v>2.5000000000000001E-2</v>
      </c>
      <c r="F42" s="10">
        <f>VLOOKUP(A42,Meses!A:U,21,FALSE)</f>
        <v>0.82531645569620049</v>
      </c>
      <c r="G42" s="10">
        <v>0.7</v>
      </c>
      <c r="H42" s="2">
        <f t="shared" si="0"/>
        <v>39</v>
      </c>
      <c r="I42" s="5">
        <v>0.8</v>
      </c>
      <c r="J42" s="14"/>
      <c r="K42" s="7"/>
    </row>
    <row r="43" spans="1:11" ht="17.25" customHeight="1" x14ac:dyDescent="0.25">
      <c r="A43" s="2">
        <f>692</f>
        <v>692</v>
      </c>
      <c r="B43" s="3">
        <f>VLOOKUP(A43,Meses!A:B,2,FALSE)</f>
        <v>44589</v>
      </c>
      <c r="C43" s="2">
        <v>0.5</v>
      </c>
      <c r="D43" s="2">
        <v>0.75</v>
      </c>
      <c r="E43" s="2">
        <v>2.5000000000000001E-2</v>
      </c>
      <c r="F43" s="10">
        <f>VLOOKUP(A43,Meses!A:U,21,FALSE)</f>
        <v>0.82653164556961811</v>
      </c>
      <c r="G43" s="10">
        <v>0.7</v>
      </c>
      <c r="H43" s="2">
        <f t="shared" si="0"/>
        <v>40</v>
      </c>
      <c r="I43" s="5">
        <v>0.8</v>
      </c>
      <c r="J43" s="14"/>
      <c r="K43" s="7"/>
    </row>
    <row r="44" spans="1:11" ht="17.25" customHeight="1" x14ac:dyDescent="0.25">
      <c r="A44" s="2">
        <v>710</v>
      </c>
      <c r="B44" s="3">
        <f>VLOOKUP(A44,Meses!A:B,2,FALSE)</f>
        <v>44607</v>
      </c>
      <c r="C44" s="2">
        <v>0.5</v>
      </c>
      <c r="D44" s="2">
        <v>0.75</v>
      </c>
      <c r="E44" s="2">
        <v>2.5000000000000001E-2</v>
      </c>
      <c r="F44" s="10">
        <f>VLOOKUP(A44,Meses!A:U,21,FALSE)</f>
        <v>0.82835443037974454</v>
      </c>
      <c r="G44" s="10">
        <v>0.7</v>
      </c>
      <c r="H44" s="2">
        <f t="shared" si="0"/>
        <v>41</v>
      </c>
      <c r="I44" s="5">
        <v>0.8</v>
      </c>
      <c r="J44" s="14"/>
      <c r="K44" s="7"/>
    </row>
    <row r="45" spans="1:11" x14ac:dyDescent="0.25">
      <c r="A45" s="2">
        <v>720</v>
      </c>
      <c r="B45" s="3">
        <f>VLOOKUP(A45,Meses!A:B,2,FALSE)</f>
        <v>44617</v>
      </c>
      <c r="C45" s="2">
        <v>0.5</v>
      </c>
      <c r="D45" s="2">
        <v>0.75</v>
      </c>
      <c r="E45" s="2">
        <v>2.5000000000000001E-2</v>
      </c>
      <c r="F45" s="10">
        <f>VLOOKUP(A45,Meses!A:U,21,FALSE)</f>
        <v>0.82936708860759256</v>
      </c>
      <c r="G45" s="10">
        <v>0.7</v>
      </c>
      <c r="H45" s="2">
        <f t="shared" si="0"/>
        <v>42</v>
      </c>
      <c r="I45" s="5">
        <v>0.8</v>
      </c>
      <c r="J45" s="14"/>
    </row>
    <row r="46" spans="1:11" x14ac:dyDescent="0.25">
      <c r="A46" s="2">
        <v>730</v>
      </c>
      <c r="B46" s="3">
        <f>VLOOKUP(A46,Meses!A:B,2,FALSE)</f>
        <v>44627</v>
      </c>
      <c r="C46" s="2">
        <v>0.5</v>
      </c>
      <c r="D46" s="2">
        <v>0.75</v>
      </c>
      <c r="E46" s="2">
        <v>2.5000000000000001E-2</v>
      </c>
      <c r="F46" s="10">
        <f>VLOOKUP(A46,Meses!A:U,21,FALSE)</f>
        <v>0.83037974683544058</v>
      </c>
      <c r="G46" s="10">
        <v>0.7</v>
      </c>
      <c r="H46" s="2">
        <f t="shared" si="0"/>
        <v>43</v>
      </c>
      <c r="I46" s="5">
        <v>0.8</v>
      </c>
      <c r="J46" s="6"/>
    </row>
    <row r="47" spans="1:11" x14ac:dyDescent="0.25">
      <c r="A47" s="2">
        <v>740</v>
      </c>
      <c r="B47" s="3">
        <f>VLOOKUP(A47,Meses!A:B,2,FALSE)</f>
        <v>44637</v>
      </c>
      <c r="C47" s="2">
        <v>0.5</v>
      </c>
      <c r="D47" s="2">
        <v>0.75</v>
      </c>
      <c r="E47" s="2">
        <v>2.5000000000000001E-2</v>
      </c>
      <c r="F47" s="10">
        <f>VLOOKUP(A47,Meses!A:U,21,FALSE)</f>
        <v>0.8313924050632886</v>
      </c>
      <c r="G47" s="10">
        <v>0.7</v>
      </c>
      <c r="H47" s="2">
        <f t="shared" si="0"/>
        <v>44</v>
      </c>
      <c r="I47" s="5">
        <v>0.8</v>
      </c>
      <c r="J47" s="6"/>
    </row>
    <row r="48" spans="1:11" x14ac:dyDescent="0.25">
      <c r="A48" s="2">
        <v>755</v>
      </c>
      <c r="B48" s="3">
        <f>VLOOKUP(A48,Meses!A:B,2,FALSE)</f>
        <v>44652</v>
      </c>
      <c r="C48" s="2">
        <v>0.5</v>
      </c>
      <c r="D48" s="2">
        <v>0.75</v>
      </c>
      <c r="E48" s="2">
        <v>2.5000000000000001E-2</v>
      </c>
      <c r="F48" s="10">
        <f>VLOOKUP(A48,Meses!A:U,21,FALSE)</f>
        <v>0.83291139240506062</v>
      </c>
      <c r="G48" s="10">
        <v>0.7</v>
      </c>
      <c r="H48" s="2">
        <f t="shared" si="0"/>
        <v>45</v>
      </c>
      <c r="I48" s="5">
        <v>0.8</v>
      </c>
    </row>
    <row r="49" spans="7:7" x14ac:dyDescent="0.25">
      <c r="G49" s="10"/>
    </row>
    <row r="50" spans="7:7" x14ac:dyDescent="0.25">
      <c r="G50" s="10"/>
    </row>
  </sheetData>
  <mergeCells count="2">
    <mergeCell ref="K24:K27"/>
    <mergeCell ref="J40:J45"/>
  </mergeCells>
  <hyperlinks>
    <hyperlink ref="K40" r:id="rId1" display="https://portal.fiocruz.br/noticia/vacinacao-contra-covid-19-no-brasil-completa-um-ano" xr:uid="{7C8CCB64-7592-47D9-AAB8-19C59A148897}"/>
  </hyperlink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5874-B27B-4BEF-A139-9B48A0D1D10E}">
  <dimension ref="A1:K50"/>
  <sheetViews>
    <sheetView zoomScale="110" zoomScaleNormal="110" workbookViewId="0">
      <selection activeCell="J16" sqref="J1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0.17</v>
      </c>
      <c r="D2" s="2">
        <v>0.65</v>
      </c>
      <c r="E2" s="2">
        <v>2.5000000000000001E-2</v>
      </c>
      <c r="F2" s="10">
        <f>VLOOKUP(A2,Meses!A:V,22,FALSE)</f>
        <v>0</v>
      </c>
      <c r="G2" s="10">
        <v>0.7</v>
      </c>
      <c r="H2" s="2">
        <f t="shared" ref="H2:H40" si="0">IFERROR(IF(A2&gt;=AntVacina,IF(ROW(H1)=1,1,H1+1),0),0)</f>
        <v>0</v>
      </c>
      <c r="I2" s="5">
        <v>0</v>
      </c>
      <c r="K2" s="4"/>
    </row>
    <row r="3" spans="1:11" x14ac:dyDescent="0.25">
      <c r="A3" s="2">
        <v>34</v>
      </c>
      <c r="B3" s="3">
        <f>VLOOKUP(A3,Meses!A:B,2,FALSE)</f>
        <v>43931</v>
      </c>
      <c r="C3" s="2">
        <v>0.17</v>
      </c>
      <c r="D3" s="2">
        <v>0.83499999999999996</v>
      </c>
      <c r="E3" s="2">
        <v>2.5000000000000001E-2</v>
      </c>
      <c r="F3" s="10">
        <f>VLOOKUP(A3,Meses!A:V,22,FALSE)</f>
        <v>0</v>
      </c>
      <c r="G3" s="10">
        <v>0.7</v>
      </c>
      <c r="H3" s="2">
        <f t="shared" si="0"/>
        <v>0</v>
      </c>
      <c r="I3" s="5">
        <v>0</v>
      </c>
      <c r="K3" s="4"/>
    </row>
    <row r="4" spans="1:11" x14ac:dyDescent="0.25">
      <c r="A4" s="2">
        <v>74</v>
      </c>
      <c r="B4" s="3">
        <f>VLOOKUP(A4,Meses!A:B,2,FALSE)</f>
        <v>43971</v>
      </c>
      <c r="C4" s="2">
        <v>0.17</v>
      </c>
      <c r="D4" s="2">
        <v>0.81</v>
      </c>
      <c r="E4" s="2">
        <v>2.5000000000000001E-2</v>
      </c>
      <c r="F4" s="10">
        <f>VLOOKUP(A4,Meses!A:V,22,FALSE)</f>
        <v>0</v>
      </c>
      <c r="G4" s="10">
        <v>0.7</v>
      </c>
      <c r="H4" s="2">
        <f t="shared" si="0"/>
        <v>1</v>
      </c>
      <c r="I4" s="5">
        <v>0</v>
      </c>
      <c r="K4" s="4"/>
    </row>
    <row r="5" spans="1:11" x14ac:dyDescent="0.25">
      <c r="A5" s="2">
        <v>97</v>
      </c>
      <c r="B5" s="3">
        <f>VLOOKUP(A5,Meses!A:B,2,FALSE)</f>
        <v>43994</v>
      </c>
      <c r="C5" s="2">
        <v>0.17</v>
      </c>
      <c r="D5" s="2">
        <v>0.84499999999999997</v>
      </c>
      <c r="E5" s="2">
        <v>2.5000000000000001E-2</v>
      </c>
      <c r="F5" s="10">
        <f>VLOOKUP(A5,Meses!A:V,22,FALSE)</f>
        <v>0</v>
      </c>
      <c r="G5" s="10">
        <v>0.7</v>
      </c>
      <c r="H5" s="2">
        <f t="shared" si="0"/>
        <v>2</v>
      </c>
      <c r="I5" s="5">
        <v>0</v>
      </c>
      <c r="K5" s="4"/>
    </row>
    <row r="6" spans="1:11" x14ac:dyDescent="0.25">
      <c r="A6" s="2">
        <v>135</v>
      </c>
      <c r="B6" s="3">
        <f>VLOOKUP(A6,Meses!A:B,2,FALSE)</f>
        <v>44032</v>
      </c>
      <c r="C6" s="2">
        <v>0.17</v>
      </c>
      <c r="D6" s="2">
        <v>0.86</v>
      </c>
      <c r="E6" s="2">
        <v>2.5000000000000001E-2</v>
      </c>
      <c r="F6" s="10">
        <f>VLOOKUP(A6,Meses!A:V,22,FALSE)</f>
        <v>0</v>
      </c>
      <c r="G6" s="10">
        <v>0.7</v>
      </c>
      <c r="H6" s="2">
        <f t="shared" si="0"/>
        <v>3</v>
      </c>
      <c r="I6" s="5">
        <v>0</v>
      </c>
      <c r="J6" s="2" t="s">
        <v>14</v>
      </c>
      <c r="K6" s="2" t="s">
        <v>10</v>
      </c>
    </row>
    <row r="7" spans="1:11" x14ac:dyDescent="0.25">
      <c r="A7" s="2">
        <v>150</v>
      </c>
      <c r="B7" s="3">
        <f>VLOOKUP(A7,Meses!A:B,2,FALSE)</f>
        <v>44047</v>
      </c>
      <c r="C7" s="2">
        <v>0.17</v>
      </c>
      <c r="D7" s="2">
        <v>0.84</v>
      </c>
      <c r="E7" s="2">
        <v>2.5000000000000001E-2</v>
      </c>
      <c r="F7" s="10">
        <f>VLOOKUP(A7,Meses!A:V,22,FALSE)</f>
        <v>0</v>
      </c>
      <c r="G7" s="10">
        <v>0.7</v>
      </c>
      <c r="H7" s="2">
        <f t="shared" si="0"/>
        <v>4</v>
      </c>
      <c r="I7" s="5">
        <v>0</v>
      </c>
    </row>
    <row r="8" spans="1:11" x14ac:dyDescent="0.25">
      <c r="A8" s="2">
        <v>187</v>
      </c>
      <c r="B8" s="3">
        <f>VLOOKUP(A8,Meses!A:B,2,FALSE)</f>
        <v>44084</v>
      </c>
      <c r="C8" s="2">
        <v>0.17</v>
      </c>
      <c r="D8" s="2">
        <v>0.86</v>
      </c>
      <c r="E8" s="2">
        <v>2.5000000000000001E-2</v>
      </c>
      <c r="F8" s="10">
        <f>VLOOKUP(A8,Meses!A:V,22,FALSE)</f>
        <v>0</v>
      </c>
      <c r="G8" s="10">
        <v>0.7</v>
      </c>
      <c r="H8" s="2">
        <f t="shared" si="0"/>
        <v>5</v>
      </c>
      <c r="I8" s="5">
        <v>0</v>
      </c>
    </row>
    <row r="9" spans="1:11" x14ac:dyDescent="0.25">
      <c r="A9" s="2">
        <v>215</v>
      </c>
      <c r="B9" s="3">
        <f>VLOOKUP(A9,Meses!A:B,2,FALSE)</f>
        <v>44112</v>
      </c>
      <c r="C9" s="2">
        <v>0.17</v>
      </c>
      <c r="D9" s="2">
        <v>0.86</v>
      </c>
      <c r="E9" s="2">
        <v>2.5000000000000001E-2</v>
      </c>
      <c r="F9" s="10">
        <f>VLOOKUP(A9,Meses!A:V,22,FALSE)</f>
        <v>0</v>
      </c>
      <c r="G9" s="10">
        <v>0.7</v>
      </c>
      <c r="H9" s="2">
        <f t="shared" si="0"/>
        <v>6</v>
      </c>
      <c r="I9" s="5">
        <v>0</v>
      </c>
      <c r="J9" s="2" t="s">
        <v>11</v>
      </c>
      <c r="K9" s="2" t="s">
        <v>10</v>
      </c>
    </row>
    <row r="10" spans="1:11" x14ac:dyDescent="0.25">
      <c r="A10" s="2">
        <v>231</v>
      </c>
      <c r="B10" s="3">
        <f>VLOOKUP(A10,Meses!A:B,2,FALSE)</f>
        <v>44128</v>
      </c>
      <c r="C10" s="2">
        <v>0.17</v>
      </c>
      <c r="D10" s="2">
        <v>0.84</v>
      </c>
      <c r="E10" s="2">
        <v>2.5000000000000001E-2</v>
      </c>
      <c r="F10" s="10">
        <f>VLOOKUP(A10,Meses!A:V,22,FALSE)</f>
        <v>0</v>
      </c>
      <c r="G10" s="10">
        <v>0.7</v>
      </c>
      <c r="H10" s="2">
        <f t="shared" si="0"/>
        <v>7</v>
      </c>
      <c r="I10" s="5">
        <v>0</v>
      </c>
    </row>
    <row r="11" spans="1:11" x14ac:dyDescent="0.25">
      <c r="A11" s="2">
        <v>253</v>
      </c>
      <c r="B11" s="3">
        <f>VLOOKUP(A11,Meses!A:B,2,FALSE)</f>
        <v>44150</v>
      </c>
      <c r="C11" s="2">
        <v>0.2</v>
      </c>
      <c r="D11" s="2">
        <v>0.65</v>
      </c>
      <c r="E11" s="2">
        <v>2.5000000000000001E-2</v>
      </c>
      <c r="F11" s="10">
        <f>VLOOKUP(A11,Meses!A:V,22,FALSE)</f>
        <v>0</v>
      </c>
      <c r="G11" s="10">
        <v>0.7</v>
      </c>
      <c r="H11" s="2">
        <f t="shared" si="0"/>
        <v>8</v>
      </c>
      <c r="I11" s="5">
        <v>0</v>
      </c>
    </row>
    <row r="12" spans="1:11" x14ac:dyDescent="0.25">
      <c r="A12" s="2">
        <v>292</v>
      </c>
      <c r="B12" s="3">
        <f>VLOOKUP(A12,Meses!A:B,2,FALSE)</f>
        <v>44189</v>
      </c>
      <c r="C12" s="2">
        <v>0.2</v>
      </c>
      <c r="D12" s="2">
        <v>0.7</v>
      </c>
      <c r="E12" s="2">
        <v>2.5000000000000001E-2</v>
      </c>
      <c r="F12" s="10">
        <f>VLOOKUP(A12,Meses!A:V,22,FALSE)</f>
        <v>8.774193548387095E-2</v>
      </c>
      <c r="G12" s="10">
        <v>0.7</v>
      </c>
      <c r="H12" s="2">
        <f t="shared" si="0"/>
        <v>9</v>
      </c>
      <c r="I12" s="5">
        <v>0</v>
      </c>
    </row>
    <row r="13" spans="1:11" ht="30" x14ac:dyDescent="0.25">
      <c r="A13" s="2">
        <v>315</v>
      </c>
      <c r="B13" s="3">
        <f>VLOOKUP(A13,Meses!A:B,2,FALSE)</f>
        <v>44212</v>
      </c>
      <c r="C13" s="2">
        <v>0.2</v>
      </c>
      <c r="D13" s="2">
        <v>0.73</v>
      </c>
      <c r="E13" s="2">
        <v>2.5000000000000001E-2</v>
      </c>
      <c r="F13" s="10">
        <f>VLOOKUP(A13,Meses!A:V,22,FALSE)</f>
        <v>0.20645161290322572</v>
      </c>
      <c r="G13" s="10">
        <v>0.7</v>
      </c>
      <c r="H13" s="2">
        <f t="shared" si="0"/>
        <v>10</v>
      </c>
      <c r="I13" s="5">
        <v>0</v>
      </c>
      <c r="J13" s="6" t="s">
        <v>18</v>
      </c>
      <c r="K13" s="2" t="s">
        <v>10</v>
      </c>
    </row>
    <row r="14" spans="1:11" x14ac:dyDescent="0.25">
      <c r="A14" s="2">
        <v>336</v>
      </c>
      <c r="B14" s="3">
        <f>VLOOKUP(A14,Meses!A:B,2,FALSE)</f>
        <v>44233</v>
      </c>
      <c r="C14" s="2">
        <v>0.2</v>
      </c>
      <c r="D14" s="2">
        <v>0.75</v>
      </c>
      <c r="E14" s="2">
        <v>2.5000000000000001E-2</v>
      </c>
      <c r="F14" s="10">
        <f>VLOOKUP(A14,Meses!A:V,22,FALSE)</f>
        <v>0.31483870967741956</v>
      </c>
      <c r="G14" s="10">
        <v>0.7</v>
      </c>
      <c r="H14" s="2">
        <f t="shared" si="0"/>
        <v>11</v>
      </c>
      <c r="I14" s="5">
        <v>0.7</v>
      </c>
    </row>
    <row r="15" spans="1:11" x14ac:dyDescent="0.25">
      <c r="A15" s="2">
        <v>358</v>
      </c>
      <c r="B15" s="3">
        <f>VLOOKUP(A15,Meses!A:B,2,FALSE)</f>
        <v>44255</v>
      </c>
      <c r="C15" s="2">
        <v>0.2</v>
      </c>
      <c r="D15" s="2">
        <v>0.79</v>
      </c>
      <c r="E15" s="2">
        <v>2.5000000000000001E-2</v>
      </c>
      <c r="F15" s="10">
        <f>VLOOKUP(A15,Meses!A:V,22,FALSE)</f>
        <v>0.42838709677419384</v>
      </c>
      <c r="G15" s="10">
        <v>0.7</v>
      </c>
      <c r="H15" s="2">
        <f t="shared" si="0"/>
        <v>12</v>
      </c>
      <c r="I15" s="5">
        <v>0.7</v>
      </c>
    </row>
    <row r="16" spans="1:11" x14ac:dyDescent="0.25">
      <c r="A16" s="2">
        <v>380</v>
      </c>
      <c r="B16" s="3">
        <f>VLOOKUP(A16,Meses!A:B,2,FALSE)</f>
        <v>44277</v>
      </c>
      <c r="C16" s="2">
        <v>0.2</v>
      </c>
      <c r="D16" s="2">
        <v>0.81</v>
      </c>
      <c r="E16" s="2">
        <v>2.5000000000000001E-2</v>
      </c>
      <c r="F16" s="10">
        <f>VLOOKUP(A16,Meses!A:V,22,FALSE)</f>
        <v>0.54193548387096768</v>
      </c>
      <c r="G16" s="10">
        <v>0.7</v>
      </c>
      <c r="H16" s="2">
        <f t="shared" si="0"/>
        <v>13</v>
      </c>
      <c r="I16" s="5">
        <v>0.7</v>
      </c>
      <c r="J16" s="2" t="s">
        <v>12</v>
      </c>
      <c r="K16" s="15" t="s">
        <v>22</v>
      </c>
    </row>
    <row r="17" spans="1:11" x14ac:dyDescent="0.25">
      <c r="A17" s="2">
        <f>A16+15</f>
        <v>395</v>
      </c>
      <c r="B17" s="3">
        <f>VLOOKUP(A17,Meses!A:B,2,FALSE)</f>
        <v>44292</v>
      </c>
      <c r="C17" s="2">
        <v>0.2</v>
      </c>
      <c r="D17" s="2">
        <v>0.81</v>
      </c>
      <c r="E17" s="2">
        <v>2.5000000000000001E-2</v>
      </c>
      <c r="F17" s="10">
        <f>VLOOKUP(A17,Meses!A:V,22,FALSE)</f>
        <v>0.61935483870967689</v>
      </c>
      <c r="G17" s="10">
        <v>0.7</v>
      </c>
      <c r="H17" s="2">
        <f t="shared" si="0"/>
        <v>14</v>
      </c>
      <c r="I17" s="5">
        <v>0.7</v>
      </c>
      <c r="J17" s="2" t="s">
        <v>12</v>
      </c>
      <c r="K17" s="15"/>
    </row>
    <row r="18" spans="1:11" x14ac:dyDescent="0.25">
      <c r="A18" s="2">
        <f t="shared" ref="A18:A22" si="1">A17+15</f>
        <v>410</v>
      </c>
      <c r="B18" s="3">
        <f>VLOOKUP(A18,Meses!A:B,2,FALSE)</f>
        <v>44307</v>
      </c>
      <c r="C18" s="2">
        <v>0.2</v>
      </c>
      <c r="D18" s="2">
        <v>0.81</v>
      </c>
      <c r="E18" s="2">
        <v>2.5000000000000001E-2</v>
      </c>
      <c r="F18" s="10">
        <f>VLOOKUP(A18,Meses!A:V,22,FALSE)</f>
        <v>0.69677419354838666</v>
      </c>
      <c r="G18" s="10">
        <v>0.7</v>
      </c>
      <c r="H18" s="2">
        <f t="shared" si="0"/>
        <v>15</v>
      </c>
      <c r="I18" s="5">
        <v>0.7</v>
      </c>
      <c r="K18" s="15"/>
    </row>
    <row r="19" spans="1:11" x14ac:dyDescent="0.25">
      <c r="A19" s="2">
        <v>430</v>
      </c>
      <c r="B19" s="3">
        <f>VLOOKUP(A19,Meses!A:B,2,FALSE)</f>
        <v>44327</v>
      </c>
      <c r="C19" s="2">
        <v>0.2</v>
      </c>
      <c r="D19" s="2">
        <v>0.83</v>
      </c>
      <c r="E19" s="2">
        <v>2.5000000000000001E-2</v>
      </c>
      <c r="F19" s="10">
        <f>VLOOKUP(A19,Meses!A:V,22,FALSE)</f>
        <v>0.8</v>
      </c>
      <c r="G19" s="10">
        <v>0.7</v>
      </c>
      <c r="H19" s="2">
        <f t="shared" si="0"/>
        <v>16</v>
      </c>
      <c r="I19" s="5">
        <v>0.7</v>
      </c>
      <c r="J19" s="2" t="s">
        <v>12</v>
      </c>
      <c r="K19" s="15"/>
    </row>
    <row r="20" spans="1:11" x14ac:dyDescent="0.25">
      <c r="A20" s="2">
        <f t="shared" si="1"/>
        <v>445</v>
      </c>
      <c r="B20" s="3">
        <f>VLOOKUP(A20,Meses!A:B,2,FALSE)</f>
        <v>44342</v>
      </c>
      <c r="C20" s="2">
        <v>0.2</v>
      </c>
      <c r="D20" s="2">
        <v>0.83</v>
      </c>
      <c r="E20" s="2">
        <v>2.5000000000000001E-2</v>
      </c>
      <c r="F20" s="10">
        <f>VLOOKUP(A20,Meses!A:V,22,FALSE)</f>
        <v>0.80151898734177207</v>
      </c>
      <c r="G20" s="10">
        <v>0.7</v>
      </c>
      <c r="H20" s="2">
        <f t="shared" si="0"/>
        <v>17</v>
      </c>
      <c r="I20" s="5">
        <v>0.71</v>
      </c>
    </row>
    <row r="21" spans="1:11" x14ac:dyDescent="0.25">
      <c r="A21" s="2">
        <f t="shared" si="1"/>
        <v>460</v>
      </c>
      <c r="B21" s="3">
        <f>VLOOKUP(A21,Meses!A:B,2,FALSE)</f>
        <v>44357</v>
      </c>
      <c r="C21" s="2">
        <v>0.2</v>
      </c>
      <c r="D21" s="2">
        <v>0.83</v>
      </c>
      <c r="E21" s="2">
        <v>2.5000000000000001E-2</v>
      </c>
      <c r="F21" s="10">
        <f>VLOOKUP(A21,Meses!A:V,22,FALSE)</f>
        <v>0.8030379746835441</v>
      </c>
      <c r="G21" s="10">
        <v>0.7</v>
      </c>
      <c r="H21" s="2">
        <f t="shared" si="0"/>
        <v>18</v>
      </c>
      <c r="I21" s="5">
        <v>0.73</v>
      </c>
    </row>
    <row r="22" spans="1:11" x14ac:dyDescent="0.25">
      <c r="A22" s="2">
        <f t="shared" si="1"/>
        <v>475</v>
      </c>
      <c r="B22" s="3">
        <f>VLOOKUP(A22,Meses!A:B,2,FALSE)</f>
        <v>44372</v>
      </c>
      <c r="C22" s="2">
        <v>0.2</v>
      </c>
      <c r="D22" s="2">
        <v>0.83</v>
      </c>
      <c r="E22" s="2">
        <v>2.5000000000000001E-2</v>
      </c>
      <c r="F22" s="10">
        <f>VLOOKUP(A22,Meses!A:V,22,FALSE)</f>
        <v>0.80455696202531612</v>
      </c>
      <c r="G22" s="10">
        <v>0.7</v>
      </c>
      <c r="H22" s="2">
        <f t="shared" si="0"/>
        <v>19</v>
      </c>
      <c r="I22" s="5">
        <v>0.75</v>
      </c>
    </row>
    <row r="23" spans="1:11" x14ac:dyDescent="0.25">
      <c r="A23" s="2">
        <v>490</v>
      </c>
      <c r="B23" s="3">
        <f>VLOOKUP(A23,Meses!A:B,2,FALSE)</f>
        <v>44387</v>
      </c>
      <c r="C23" s="2">
        <v>0.2</v>
      </c>
      <c r="D23" s="2">
        <v>0.83</v>
      </c>
      <c r="E23" s="2">
        <v>2.5000000000000001E-2</v>
      </c>
      <c r="F23" s="10">
        <f>VLOOKUP(A23,Meses!A:V,22,FALSE)</f>
        <v>0.80607594936708815</v>
      </c>
      <c r="G23" s="10">
        <v>0.7</v>
      </c>
      <c r="H23" s="2">
        <f t="shared" si="0"/>
        <v>20</v>
      </c>
      <c r="I23" s="5">
        <v>0.8</v>
      </c>
      <c r="J23" s="2" t="s">
        <v>13</v>
      </c>
      <c r="K23" s="2" t="s">
        <v>10</v>
      </c>
    </row>
    <row r="24" spans="1:11" ht="30" x14ac:dyDescent="0.25">
      <c r="A24" s="2">
        <v>520</v>
      </c>
      <c r="B24" s="3">
        <f>VLOOKUP(A24,Meses!A:B,2,FALSE)</f>
        <v>44417</v>
      </c>
      <c r="C24" s="2">
        <v>0.2</v>
      </c>
      <c r="D24" s="2">
        <v>0.81</v>
      </c>
      <c r="E24" s="2">
        <v>2.5000000000000001E-2</v>
      </c>
      <c r="F24" s="10">
        <f>VLOOKUP(A24,Meses!A:V,22,FALSE)</f>
        <v>0.80911392405063221</v>
      </c>
      <c r="G24" s="10">
        <v>0.7</v>
      </c>
      <c r="H24" s="2">
        <f t="shared" si="0"/>
        <v>21</v>
      </c>
      <c r="I24" s="5">
        <v>0.8</v>
      </c>
      <c r="J24" s="6" t="s">
        <v>15</v>
      </c>
      <c r="K24" s="2" t="s">
        <v>21</v>
      </c>
    </row>
    <row r="25" spans="1:11" x14ac:dyDescent="0.25">
      <c r="A25" s="2">
        <f>A24+10</f>
        <v>530</v>
      </c>
      <c r="B25" s="3">
        <f>VLOOKUP(A25,Meses!A:B,2,FALSE)</f>
        <v>44427</v>
      </c>
      <c r="C25" s="2">
        <v>0.2</v>
      </c>
      <c r="D25" s="2">
        <v>0.8</v>
      </c>
      <c r="E25" s="2">
        <v>2.5000000000000001E-2</v>
      </c>
      <c r="F25" s="10">
        <f>VLOOKUP(A25,Meses!A:V,22,FALSE)</f>
        <v>0.81012658227848022</v>
      </c>
      <c r="G25" s="10">
        <v>0.7</v>
      </c>
      <c r="H25" s="2">
        <f t="shared" si="0"/>
        <v>22</v>
      </c>
      <c r="I25" s="5">
        <v>0.4</v>
      </c>
      <c r="J25" s="6"/>
    </row>
    <row r="26" spans="1:11" x14ac:dyDescent="0.25">
      <c r="A26" s="2">
        <v>540</v>
      </c>
      <c r="B26" s="3">
        <f>VLOOKUP(A26,Meses!A:B,2,FALSE)</f>
        <v>44437</v>
      </c>
      <c r="C26" s="2">
        <v>0.46</v>
      </c>
      <c r="D26" s="2">
        <v>0.3</v>
      </c>
      <c r="E26" s="2">
        <v>2.5000000000000001E-2</v>
      </c>
      <c r="F26" s="10">
        <f>VLOOKUP(A26,Meses!A:V,22,FALSE)</f>
        <v>0.81113924050632824</v>
      </c>
      <c r="G26" s="10">
        <v>0.7</v>
      </c>
      <c r="H26" s="2">
        <f t="shared" si="0"/>
        <v>23</v>
      </c>
      <c r="I26" s="5">
        <v>0.4</v>
      </c>
      <c r="J26" s="6"/>
    </row>
    <row r="27" spans="1:11" x14ac:dyDescent="0.25">
      <c r="A27" s="2">
        <v>545</v>
      </c>
      <c r="B27" s="3">
        <f>VLOOKUP(A27,Meses!A:B,2,FALSE)</f>
        <v>44442</v>
      </c>
      <c r="C27" s="2">
        <v>0.46</v>
      </c>
      <c r="D27" s="2">
        <v>0.3</v>
      </c>
      <c r="E27" s="2">
        <v>2.5000000000000001E-2</v>
      </c>
      <c r="F27" s="10">
        <f>VLOOKUP(A27,Meses!A:V,22,FALSE)</f>
        <v>0.81164556962025225</v>
      </c>
      <c r="G27" s="10">
        <v>0.7</v>
      </c>
      <c r="H27" s="2">
        <f t="shared" si="0"/>
        <v>24</v>
      </c>
      <c r="I27" s="5">
        <v>0.5</v>
      </c>
      <c r="J27" s="6"/>
    </row>
    <row r="28" spans="1:11" x14ac:dyDescent="0.25">
      <c r="A28" s="2">
        <v>580</v>
      </c>
      <c r="B28" s="3">
        <f>VLOOKUP(A28,Meses!A:B,2,FALSE)</f>
        <v>44477</v>
      </c>
      <c r="C28" s="2">
        <v>0.46</v>
      </c>
      <c r="D28" s="2">
        <v>0.3</v>
      </c>
      <c r="E28" s="2">
        <v>2.5000000000000001E-2</v>
      </c>
      <c r="F28" s="10">
        <f>VLOOKUP(A28,Meses!A:V,22,FALSE)</f>
        <v>0.81518987341772031</v>
      </c>
      <c r="G28" s="10">
        <v>0.7</v>
      </c>
      <c r="H28" s="2">
        <f t="shared" si="0"/>
        <v>25</v>
      </c>
      <c r="I28" s="5">
        <v>0.6</v>
      </c>
      <c r="J28" s="6"/>
    </row>
    <row r="29" spans="1:11" ht="30" x14ac:dyDescent="0.25">
      <c r="A29" s="2">
        <v>592</v>
      </c>
      <c r="B29" s="3">
        <f>VLOOKUP(A29,Meses!A:B,2,FALSE)</f>
        <v>44489</v>
      </c>
      <c r="C29" s="2">
        <v>0.46</v>
      </c>
      <c r="D29" s="2">
        <v>0.3</v>
      </c>
      <c r="E29" s="2">
        <v>2.5000000000000001E-2</v>
      </c>
      <c r="F29" s="10">
        <f>VLOOKUP(A29,Meses!A:V,22,FALSE)</f>
        <v>0.81640506329113793</v>
      </c>
      <c r="G29" s="10">
        <v>0.7</v>
      </c>
      <c r="H29" s="2">
        <f t="shared" si="0"/>
        <v>26</v>
      </c>
      <c r="I29" s="5">
        <v>0.7</v>
      </c>
      <c r="J29" s="6" t="s">
        <v>16</v>
      </c>
      <c r="K29" s="2" t="s">
        <v>10</v>
      </c>
    </row>
    <row r="30" spans="1:11" x14ac:dyDescent="0.25">
      <c r="A30" s="2">
        <v>606</v>
      </c>
      <c r="B30" s="3">
        <f>VLOOKUP(A30,Meses!A:B,2,FALSE)</f>
        <v>44503</v>
      </c>
      <c r="C30" s="2">
        <v>0.46</v>
      </c>
      <c r="D30" s="2">
        <v>0.5</v>
      </c>
      <c r="E30" s="2">
        <v>0.05</v>
      </c>
      <c r="F30" s="10">
        <f>VLOOKUP(A30,Meses!A:V,22,FALSE)</f>
        <v>0.81782278481012516</v>
      </c>
      <c r="G30" s="10">
        <v>0.7</v>
      </c>
      <c r="H30" s="2">
        <f t="shared" si="0"/>
        <v>27</v>
      </c>
      <c r="I30" s="5">
        <v>0.7</v>
      </c>
      <c r="J30" s="6"/>
    </row>
    <row r="31" spans="1:11" x14ac:dyDescent="0.25">
      <c r="A31" s="2">
        <v>612</v>
      </c>
      <c r="B31" s="3">
        <f>VLOOKUP(A31,Meses!A:B,2,FALSE)</f>
        <v>44509</v>
      </c>
      <c r="C31" s="2">
        <v>0.46</v>
      </c>
      <c r="D31" s="2">
        <v>0.45</v>
      </c>
      <c r="E31" s="2">
        <v>0.03</v>
      </c>
      <c r="F31" s="10">
        <f>VLOOKUP(A31,Meses!A:V,22,FALSE)</f>
        <v>0.81843037974683397</v>
      </c>
      <c r="G31" s="10">
        <v>0.7</v>
      </c>
      <c r="H31" s="2">
        <f t="shared" si="0"/>
        <v>28</v>
      </c>
      <c r="I31" s="5">
        <v>0.7</v>
      </c>
      <c r="J31" s="2" t="s">
        <v>17</v>
      </c>
    </row>
    <row r="32" spans="1:11" ht="17.25" customHeight="1" x14ac:dyDescent="0.25">
      <c r="A32" s="2">
        <v>622</v>
      </c>
      <c r="B32" s="3">
        <f>VLOOKUP(A32,Meses!A:B,2,FALSE)</f>
        <v>44519</v>
      </c>
      <c r="C32" s="2">
        <v>0.46</v>
      </c>
      <c r="D32" s="2">
        <v>0.6</v>
      </c>
      <c r="E32" s="2">
        <v>2.5000000000000001E-2</v>
      </c>
      <c r="F32" s="10">
        <f>VLOOKUP(A32,Meses!A:V,22,FALSE)</f>
        <v>0.81944303797468199</v>
      </c>
      <c r="G32" s="10">
        <v>0.7</v>
      </c>
      <c r="H32" s="2">
        <f t="shared" si="0"/>
        <v>29</v>
      </c>
      <c r="I32" s="5">
        <v>0.7</v>
      </c>
      <c r="J32" s="14" t="s">
        <v>19</v>
      </c>
      <c r="K32" s="7" t="s">
        <v>20</v>
      </c>
    </row>
    <row r="33" spans="1:11" ht="17.25" customHeight="1" x14ac:dyDescent="0.25">
      <c r="A33" s="2">
        <v>635</v>
      </c>
      <c r="B33" s="3">
        <f>VLOOKUP(A33,Meses!A:B,2,FALSE)</f>
        <v>44532</v>
      </c>
      <c r="C33" s="2">
        <v>0.46</v>
      </c>
      <c r="D33" s="2">
        <v>0.6</v>
      </c>
      <c r="E33" s="2">
        <v>2.5000000000000001E-2</v>
      </c>
      <c r="F33" s="10">
        <f>VLOOKUP(A33,Meses!A:V,22,FALSE)</f>
        <v>0.82075949367088441</v>
      </c>
      <c r="G33" s="10">
        <v>0.7</v>
      </c>
      <c r="H33" s="2">
        <f t="shared" si="0"/>
        <v>30</v>
      </c>
      <c r="I33" s="5">
        <v>0.7</v>
      </c>
      <c r="J33" s="14"/>
      <c r="K33" s="7"/>
    </row>
    <row r="34" spans="1:11" ht="17.25" customHeight="1" x14ac:dyDescent="0.25">
      <c r="A34" s="2">
        <f t="shared" ref="A34" si="2">A33+10</f>
        <v>645</v>
      </c>
      <c r="B34" s="3">
        <f>VLOOKUP(A34,Meses!A:B,2,FALSE)</f>
        <v>44542</v>
      </c>
      <c r="C34" s="2">
        <v>0.46</v>
      </c>
      <c r="D34" s="2">
        <v>0.6</v>
      </c>
      <c r="E34" s="2">
        <v>2.5000000000000001E-2</v>
      </c>
      <c r="F34" s="10">
        <f>VLOOKUP(A34,Meses!A:V,22,FALSE)</f>
        <v>0.82177215189873243</v>
      </c>
      <c r="G34" s="10">
        <v>0.7</v>
      </c>
      <c r="H34" s="2">
        <f t="shared" si="0"/>
        <v>31</v>
      </c>
      <c r="I34" s="5">
        <v>0.7</v>
      </c>
      <c r="J34" s="14"/>
      <c r="K34" s="7"/>
    </row>
    <row r="35" spans="1:11" ht="17.25" customHeight="1" x14ac:dyDescent="0.25">
      <c r="A35" s="2">
        <f>692</f>
        <v>692</v>
      </c>
      <c r="B35" s="3">
        <f>VLOOKUP(A35,Meses!A:B,2,FALSE)</f>
        <v>44589</v>
      </c>
      <c r="C35" s="2">
        <v>0.46</v>
      </c>
      <c r="D35" s="2">
        <v>0.6</v>
      </c>
      <c r="E35" s="2">
        <v>2.5000000000000001E-2</v>
      </c>
      <c r="F35" s="10">
        <f>VLOOKUP(A35,Meses!A:V,22,FALSE)</f>
        <v>0.82653164556961811</v>
      </c>
      <c r="G35" s="10">
        <v>0.7</v>
      </c>
      <c r="H35" s="2">
        <f t="shared" si="0"/>
        <v>32</v>
      </c>
      <c r="I35" s="5">
        <v>0.7</v>
      </c>
      <c r="J35" s="14"/>
      <c r="K35" s="7"/>
    </row>
    <row r="36" spans="1:11" ht="17.25" customHeight="1" x14ac:dyDescent="0.25">
      <c r="A36" s="2">
        <v>710</v>
      </c>
      <c r="B36" s="3">
        <f>VLOOKUP(A36,Meses!A:B,2,FALSE)</f>
        <v>44607</v>
      </c>
      <c r="C36" s="2">
        <v>0.46</v>
      </c>
      <c r="D36" s="2">
        <v>0.6</v>
      </c>
      <c r="E36" s="2">
        <v>2.5000000000000001E-2</v>
      </c>
      <c r="F36" s="10">
        <f>VLOOKUP(A36,Meses!A:V,22,FALSE)</f>
        <v>0.82835443037974454</v>
      </c>
      <c r="G36" s="10">
        <v>0.7</v>
      </c>
      <c r="H36" s="2">
        <f t="shared" si="0"/>
        <v>33</v>
      </c>
      <c r="I36" s="5">
        <v>0.7</v>
      </c>
      <c r="J36" s="14"/>
      <c r="K36" s="7"/>
    </row>
    <row r="37" spans="1:11" x14ac:dyDescent="0.25">
      <c r="A37" s="2">
        <v>720</v>
      </c>
      <c r="B37" s="3">
        <f>VLOOKUP(A37,Meses!A:B,2,FALSE)</f>
        <v>44617</v>
      </c>
      <c r="C37" s="2">
        <v>0.46</v>
      </c>
      <c r="D37" s="2">
        <v>0.6</v>
      </c>
      <c r="E37" s="2">
        <v>2.5000000000000001E-2</v>
      </c>
      <c r="F37" s="10">
        <f>VLOOKUP(A37,Meses!A:V,22,FALSE)</f>
        <v>0.82936708860759256</v>
      </c>
      <c r="G37" s="10">
        <v>0.7</v>
      </c>
      <c r="H37" s="2">
        <f t="shared" si="0"/>
        <v>34</v>
      </c>
      <c r="I37" s="5">
        <v>0.7</v>
      </c>
      <c r="J37" s="14"/>
    </row>
    <row r="38" spans="1:11" x14ac:dyDescent="0.25">
      <c r="A38" s="2">
        <v>730</v>
      </c>
      <c r="B38" s="3">
        <f>VLOOKUP(A38,Meses!A:B,2,FALSE)</f>
        <v>44627</v>
      </c>
      <c r="C38" s="2">
        <v>0.46</v>
      </c>
      <c r="D38" s="2">
        <v>0.6</v>
      </c>
      <c r="E38" s="2">
        <v>2.5000000000000001E-2</v>
      </c>
      <c r="F38" s="10">
        <f>VLOOKUP(A38,Meses!A:V,22,FALSE)</f>
        <v>0.83037974683544058</v>
      </c>
      <c r="G38" s="10">
        <v>0.7</v>
      </c>
      <c r="H38" s="2">
        <f t="shared" si="0"/>
        <v>35</v>
      </c>
      <c r="I38" s="5">
        <v>0.7</v>
      </c>
      <c r="J38" s="6"/>
    </row>
    <row r="39" spans="1:11" x14ac:dyDescent="0.25">
      <c r="A39" s="2">
        <v>740</v>
      </c>
      <c r="B39" s="3">
        <f>VLOOKUP(A39,Meses!A:B,2,FALSE)</f>
        <v>44637</v>
      </c>
      <c r="C39" s="2">
        <v>0.46</v>
      </c>
      <c r="D39" s="2">
        <v>0.6</v>
      </c>
      <c r="E39" s="2">
        <v>2.5000000000000001E-2</v>
      </c>
      <c r="F39" s="10">
        <f>VLOOKUP(A39,Meses!A:V,22,FALSE)</f>
        <v>0.8313924050632886</v>
      </c>
      <c r="G39" s="10">
        <v>0.7</v>
      </c>
      <c r="H39" s="2">
        <f t="shared" si="0"/>
        <v>36</v>
      </c>
      <c r="I39" s="5">
        <v>0.7</v>
      </c>
      <c r="J39" s="6"/>
    </row>
    <row r="40" spans="1:11" x14ac:dyDescent="0.25">
      <c r="A40" s="2">
        <v>755</v>
      </c>
      <c r="B40" s="3">
        <f>VLOOKUP(A40,Meses!A:B,2,FALSE)</f>
        <v>44652</v>
      </c>
      <c r="C40" s="2">
        <v>0.46</v>
      </c>
      <c r="D40" s="2">
        <v>0.6</v>
      </c>
      <c r="E40" s="2">
        <v>2.5000000000000001E-2</v>
      </c>
      <c r="F40" s="10">
        <f>VLOOKUP(A40,Meses!A:V,22,FALSE)</f>
        <v>0.83291139240506062</v>
      </c>
      <c r="G40" s="10">
        <v>0.7</v>
      </c>
      <c r="H40" s="2">
        <f t="shared" si="0"/>
        <v>37</v>
      </c>
      <c r="I40" s="5">
        <v>0.7</v>
      </c>
    </row>
    <row r="41" spans="1:11" x14ac:dyDescent="0.25">
      <c r="G41" s="10"/>
    </row>
    <row r="42" spans="1:11" x14ac:dyDescent="0.25">
      <c r="G42" s="10"/>
    </row>
    <row r="43" spans="1:11" x14ac:dyDescent="0.25">
      <c r="G43" s="10"/>
    </row>
    <row r="44" spans="1:11" x14ac:dyDescent="0.25">
      <c r="G44" s="10"/>
    </row>
    <row r="45" spans="1:11" x14ac:dyDescent="0.25">
      <c r="G45" s="10"/>
    </row>
    <row r="46" spans="1:11" x14ac:dyDescent="0.25">
      <c r="G46" s="10"/>
    </row>
    <row r="47" spans="1:11" x14ac:dyDescent="0.25">
      <c r="G47" s="10"/>
    </row>
    <row r="48" spans="1:11" x14ac:dyDescent="0.25">
      <c r="G48" s="10"/>
    </row>
    <row r="49" spans="7:7" x14ac:dyDescent="0.25">
      <c r="G49" s="10"/>
    </row>
    <row r="50" spans="7:7" x14ac:dyDescent="0.25">
      <c r="G50" s="10"/>
    </row>
  </sheetData>
  <mergeCells count="2">
    <mergeCell ref="K16:K19"/>
    <mergeCell ref="J32:J37"/>
  </mergeCells>
  <hyperlinks>
    <hyperlink ref="K32" r:id="rId1" display="https://portal.fiocruz.br/noticia/vacinacao-contra-covid-19-no-brasil-completa-um-ano" xr:uid="{FD3257C0-4CBD-4003-88EA-6A0D17CF9D00}"/>
  </hyperlinks>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C3A41-2513-4EB4-AB02-ABCE99FC41A8}">
  <dimension ref="A1:K50"/>
  <sheetViews>
    <sheetView zoomScale="110" zoomScaleNormal="110" workbookViewId="0">
      <selection activeCell="G31"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0.69</v>
      </c>
      <c r="E2" s="2">
        <v>2.5000000000000001E-2</v>
      </c>
      <c r="F2" s="10">
        <f>VLOOKUP(A2,Meses!A:W,23,FALSE)</f>
        <v>0</v>
      </c>
      <c r="G2" s="10">
        <v>0.7</v>
      </c>
      <c r="H2" s="2">
        <f t="shared" ref="H2:H39" si="0">IFERROR(IF(A2&gt;=AntVacina,IF(ROW(H1)=1,1,H1+1),0),0)</f>
        <v>0</v>
      </c>
      <c r="I2" s="5">
        <v>0</v>
      </c>
      <c r="K2" s="4"/>
    </row>
    <row r="3" spans="1:11" x14ac:dyDescent="0.25">
      <c r="A3" s="2">
        <v>50</v>
      </c>
      <c r="B3" s="3">
        <f>VLOOKUP(A3,Meses!A:B,2,FALSE)</f>
        <v>43947</v>
      </c>
      <c r="C3" s="2">
        <v>0.12</v>
      </c>
      <c r="D3" s="2">
        <v>0.72</v>
      </c>
      <c r="E3" s="2">
        <v>2.5000000000000001E-2</v>
      </c>
      <c r="F3" s="10">
        <f>VLOOKUP(A3,Meses!A:W,23,FALSE)</f>
        <v>0</v>
      </c>
      <c r="G3" s="10">
        <v>0.7</v>
      </c>
      <c r="H3" s="2">
        <f t="shared" si="0"/>
        <v>1</v>
      </c>
      <c r="I3" s="5">
        <v>0</v>
      </c>
      <c r="K3" s="4"/>
    </row>
    <row r="4" spans="1:11" x14ac:dyDescent="0.25">
      <c r="A4" s="2">
        <v>80</v>
      </c>
      <c r="B4" s="3">
        <f>VLOOKUP(A4,Meses!A:B,2,FALSE)</f>
        <v>43977</v>
      </c>
      <c r="C4" s="2">
        <v>0.12</v>
      </c>
      <c r="D4" s="2">
        <v>0.75</v>
      </c>
      <c r="E4" s="2">
        <v>2.5000000000000001E-2</v>
      </c>
      <c r="F4" s="10">
        <f>VLOOKUP(A4,Meses!A:W,23,FALSE)</f>
        <v>0</v>
      </c>
      <c r="G4" s="10">
        <v>0.7</v>
      </c>
      <c r="H4" s="2">
        <f t="shared" si="0"/>
        <v>2</v>
      </c>
      <c r="I4" s="5">
        <v>0</v>
      </c>
      <c r="K4" s="4"/>
    </row>
    <row r="5" spans="1:11" x14ac:dyDescent="0.25">
      <c r="A5" s="2">
        <v>129</v>
      </c>
      <c r="B5" s="3">
        <f>VLOOKUP(A5,Meses!A:B,2,FALSE)</f>
        <v>44026</v>
      </c>
      <c r="C5" s="2">
        <v>0.12</v>
      </c>
      <c r="D5" s="2">
        <v>0.81499999999999995</v>
      </c>
      <c r="E5" s="2">
        <v>2.5000000000000001E-2</v>
      </c>
      <c r="F5" s="10">
        <f>VLOOKUP(A5,Meses!A:W,23,FALSE)</f>
        <v>0</v>
      </c>
      <c r="G5" s="10">
        <v>0.7</v>
      </c>
      <c r="H5" s="2">
        <f t="shared" si="0"/>
        <v>3</v>
      </c>
      <c r="I5" s="5">
        <v>0</v>
      </c>
      <c r="K5" s="4"/>
    </row>
    <row r="6" spans="1:11" x14ac:dyDescent="0.25">
      <c r="A6" s="2">
        <v>160</v>
      </c>
      <c r="B6" s="3">
        <f>VLOOKUP(A6,Meses!A:B,2,FALSE)</f>
        <v>44057</v>
      </c>
      <c r="C6" s="2">
        <v>0.12</v>
      </c>
      <c r="D6" s="2">
        <v>0.81499999999999995</v>
      </c>
      <c r="E6" s="2">
        <v>2.5000000000000001E-2</v>
      </c>
      <c r="F6" s="10">
        <f>VLOOKUP(A6,Meses!A:W,23,FALSE)</f>
        <v>0</v>
      </c>
      <c r="G6" s="10">
        <v>0.7</v>
      </c>
      <c r="H6" s="2">
        <f t="shared" si="0"/>
        <v>4</v>
      </c>
      <c r="I6" s="5">
        <v>0</v>
      </c>
      <c r="J6" s="2" t="s">
        <v>14</v>
      </c>
      <c r="K6" s="2" t="s">
        <v>10</v>
      </c>
    </row>
    <row r="7" spans="1:11" x14ac:dyDescent="0.25">
      <c r="A7" s="2">
        <v>195</v>
      </c>
      <c r="B7" s="3">
        <f>VLOOKUP(A7,Meses!A:B,2,FALSE)</f>
        <v>44092</v>
      </c>
      <c r="C7" s="2">
        <v>0.12</v>
      </c>
      <c r="D7" s="2">
        <v>0.76</v>
      </c>
      <c r="E7" s="2">
        <v>2.5000000000000001E-2</v>
      </c>
      <c r="F7" s="10">
        <f>VLOOKUP(A7,Meses!A:W,23,FALSE)</f>
        <v>0</v>
      </c>
      <c r="G7" s="10">
        <v>0.7</v>
      </c>
      <c r="H7" s="2">
        <f t="shared" si="0"/>
        <v>5</v>
      </c>
      <c r="I7" s="5">
        <v>0</v>
      </c>
    </row>
    <row r="8" spans="1:11" x14ac:dyDescent="0.25">
      <c r="A8" s="2">
        <v>210</v>
      </c>
      <c r="B8" s="3">
        <f>VLOOKUP(A8,Meses!A:B,2,FALSE)</f>
        <v>44107</v>
      </c>
      <c r="C8" s="2">
        <v>0.14000000000000001</v>
      </c>
      <c r="D8" s="2">
        <v>0.72</v>
      </c>
      <c r="E8" s="2">
        <v>2.5000000000000001E-2</v>
      </c>
      <c r="F8" s="10">
        <f>VLOOKUP(A8,Meses!A:W,23,FALSE)</f>
        <v>0</v>
      </c>
      <c r="G8" s="10">
        <v>0.7</v>
      </c>
      <c r="H8" s="2">
        <f t="shared" si="0"/>
        <v>6</v>
      </c>
      <c r="I8" s="5">
        <v>0</v>
      </c>
      <c r="J8" s="2" t="s">
        <v>11</v>
      </c>
      <c r="K8" s="2" t="s">
        <v>10</v>
      </c>
    </row>
    <row r="9" spans="1:11" x14ac:dyDescent="0.25">
      <c r="A9" s="2">
        <v>250</v>
      </c>
      <c r="B9" s="3">
        <f>VLOOKUP(A9,Meses!A:B,2,FALSE)</f>
        <v>44147</v>
      </c>
      <c r="C9" s="2">
        <v>0.14000000000000001</v>
      </c>
      <c r="D9" s="2">
        <v>0.75</v>
      </c>
      <c r="E9" s="2">
        <v>2.5000000000000001E-2</v>
      </c>
      <c r="F9" s="10">
        <f>VLOOKUP(A9,Meses!A:W,23,FALSE)</f>
        <v>0</v>
      </c>
      <c r="G9" s="10">
        <v>0.7</v>
      </c>
      <c r="H9" s="2">
        <f t="shared" si="0"/>
        <v>7</v>
      </c>
      <c r="I9" s="5">
        <v>0</v>
      </c>
    </row>
    <row r="10" spans="1:11" x14ac:dyDescent="0.25">
      <c r="A10" s="2">
        <v>263</v>
      </c>
      <c r="B10" s="3">
        <f>VLOOKUP(A10,Meses!A:B,2,FALSE)</f>
        <v>44160</v>
      </c>
      <c r="C10" s="2">
        <v>0.15</v>
      </c>
      <c r="D10" s="2">
        <v>0.7</v>
      </c>
      <c r="E10" s="2">
        <v>2.5000000000000001E-2</v>
      </c>
      <c r="F10" s="10">
        <f>VLOOKUP(A10,Meses!A:W,23,FALSE)</f>
        <v>0</v>
      </c>
      <c r="G10" s="10">
        <v>0.7</v>
      </c>
      <c r="H10" s="2">
        <f t="shared" si="0"/>
        <v>8</v>
      </c>
      <c r="I10" s="5">
        <v>0</v>
      </c>
    </row>
    <row r="11" spans="1:11" x14ac:dyDescent="0.25">
      <c r="A11" s="2">
        <v>276</v>
      </c>
      <c r="B11" s="3">
        <f>VLOOKUP(A11,Meses!A:B,2,FALSE)</f>
        <v>44173</v>
      </c>
      <c r="C11" s="2">
        <v>0.15</v>
      </c>
      <c r="D11" s="2">
        <v>0.57999999999999996</v>
      </c>
      <c r="E11" s="2">
        <v>2.5000000000000001E-2</v>
      </c>
      <c r="F11" s="10">
        <f>VLOOKUP(A11,Meses!A:W,23,FALSE)</f>
        <v>5.1612903225806452E-3</v>
      </c>
      <c r="G11" s="10">
        <v>0.7</v>
      </c>
      <c r="H11" s="2">
        <f t="shared" si="0"/>
        <v>9</v>
      </c>
      <c r="I11" s="5">
        <v>0</v>
      </c>
    </row>
    <row r="12" spans="1:11" ht="30" x14ac:dyDescent="0.25">
      <c r="A12" s="2">
        <v>315</v>
      </c>
      <c r="B12" s="3">
        <f>VLOOKUP(A12,Meses!A:B,2,FALSE)</f>
        <v>44212</v>
      </c>
      <c r="C12" s="2">
        <v>0.15</v>
      </c>
      <c r="D12" s="2">
        <v>0.64500000000000002</v>
      </c>
      <c r="E12" s="2">
        <v>2.5000000000000001E-2</v>
      </c>
      <c r="F12" s="10">
        <f>VLOOKUP(A12,Meses!A:W,23,FALSE)</f>
        <v>0.20645161290322572</v>
      </c>
      <c r="G12" s="10">
        <v>0.7</v>
      </c>
      <c r="H12" s="2">
        <f t="shared" si="0"/>
        <v>10</v>
      </c>
      <c r="I12" s="5">
        <v>0</v>
      </c>
      <c r="J12" s="6" t="s">
        <v>18</v>
      </c>
      <c r="K12" s="2" t="s">
        <v>10</v>
      </c>
    </row>
    <row r="13" spans="1:11" x14ac:dyDescent="0.25">
      <c r="A13" s="2">
        <v>348</v>
      </c>
      <c r="B13" s="3">
        <f>VLOOKUP(A13,Meses!A:B,2,FALSE)</f>
        <v>44245</v>
      </c>
      <c r="C13" s="2">
        <v>0.15</v>
      </c>
      <c r="D13" s="2">
        <v>0.57999999999999996</v>
      </c>
      <c r="E13" s="2">
        <v>2.5000000000000001E-2</v>
      </c>
      <c r="F13" s="10">
        <f>VLOOKUP(A13,Meses!A:W,23,FALSE)</f>
        <v>0.37677419354838737</v>
      </c>
      <c r="G13" s="10">
        <v>0.7</v>
      </c>
      <c r="H13" s="2">
        <f t="shared" si="0"/>
        <v>11</v>
      </c>
      <c r="I13" s="5">
        <v>0.7</v>
      </c>
    </row>
    <row r="14" spans="1:11" x14ac:dyDescent="0.25">
      <c r="A14" s="2">
        <v>377</v>
      </c>
      <c r="B14" s="3">
        <f>VLOOKUP(A14,Meses!A:B,2,FALSE)</f>
        <v>44274</v>
      </c>
      <c r="C14" s="2">
        <v>0.15</v>
      </c>
      <c r="D14" s="2">
        <v>0.64500000000000002</v>
      </c>
      <c r="E14" s="2">
        <v>2.5000000000000001E-2</v>
      </c>
      <c r="F14" s="10">
        <f>VLOOKUP(A14,Meses!A:W,23,FALSE)</f>
        <v>0.52645161290322584</v>
      </c>
      <c r="G14" s="10">
        <v>0.7</v>
      </c>
      <c r="H14" s="2">
        <f t="shared" si="0"/>
        <v>12</v>
      </c>
      <c r="I14" s="5">
        <v>0.7</v>
      </c>
    </row>
    <row r="15" spans="1:11" x14ac:dyDescent="0.25">
      <c r="A15" s="2">
        <v>400</v>
      </c>
      <c r="B15" s="3">
        <f>VLOOKUP(A15,Meses!A:B,2,FALSE)</f>
        <v>44297</v>
      </c>
      <c r="C15" s="2">
        <v>0.15</v>
      </c>
      <c r="D15" s="2">
        <v>0.64500000000000002</v>
      </c>
      <c r="E15" s="2">
        <v>2.5000000000000001E-2</v>
      </c>
      <c r="F15" s="10">
        <f>VLOOKUP(A15,Meses!A:W,23,FALSE)</f>
        <v>0.64516129032257996</v>
      </c>
      <c r="G15" s="10">
        <v>0.7</v>
      </c>
      <c r="H15" s="2">
        <f t="shared" si="0"/>
        <v>13</v>
      </c>
      <c r="I15" s="5">
        <v>0.7</v>
      </c>
      <c r="J15" s="2" t="s">
        <v>12</v>
      </c>
      <c r="K15" s="15" t="s">
        <v>22</v>
      </c>
    </row>
    <row r="16" spans="1:11" x14ac:dyDescent="0.25">
      <c r="A16" s="2">
        <v>419</v>
      </c>
      <c r="B16" s="3">
        <f>VLOOKUP(A16,Meses!A:B,2,FALSE)</f>
        <v>44316</v>
      </c>
      <c r="C16" s="2">
        <v>0.15</v>
      </c>
      <c r="D16" s="2">
        <v>0.61</v>
      </c>
      <c r="E16" s="2">
        <v>2.5000000000000001E-2</v>
      </c>
      <c r="F16" s="10">
        <f>VLOOKUP(A16,Meses!A:W,23,FALSE)</f>
        <v>0.74322580645161263</v>
      </c>
      <c r="G16" s="10">
        <v>0.7</v>
      </c>
      <c r="H16" s="2">
        <f t="shared" si="0"/>
        <v>14</v>
      </c>
      <c r="I16" s="5">
        <v>0.7</v>
      </c>
      <c r="J16" s="2" t="s">
        <v>12</v>
      </c>
      <c r="K16" s="15"/>
    </row>
    <row r="17" spans="1:11" x14ac:dyDescent="0.25">
      <c r="A17" s="2">
        <v>432</v>
      </c>
      <c r="B17" s="3">
        <f>VLOOKUP(A17,Meses!A:B,2,FALSE)</f>
        <v>44329</v>
      </c>
      <c r="C17" s="2">
        <v>0.15</v>
      </c>
      <c r="D17" s="2">
        <v>0.68</v>
      </c>
      <c r="E17" s="2">
        <v>2.5000000000000001E-2</v>
      </c>
      <c r="F17" s="10">
        <f>VLOOKUP(A17,Meses!A:W,23,FALSE)</f>
        <v>0.80020253164556965</v>
      </c>
      <c r="G17" s="10">
        <v>0.7</v>
      </c>
      <c r="H17" s="2">
        <f t="shared" si="0"/>
        <v>15</v>
      </c>
      <c r="I17" s="5">
        <v>0.7</v>
      </c>
      <c r="K17" s="15"/>
    </row>
    <row r="18" spans="1:11" x14ac:dyDescent="0.25">
      <c r="A18" s="2">
        <f t="shared" ref="A18:A21" si="1">A17+15</f>
        <v>447</v>
      </c>
      <c r="B18" s="3">
        <f>VLOOKUP(A18,Meses!A:B,2,FALSE)</f>
        <v>44344</v>
      </c>
      <c r="C18" s="2">
        <v>0.15</v>
      </c>
      <c r="D18" s="2">
        <v>0.68</v>
      </c>
      <c r="E18" s="2">
        <v>2.5000000000000001E-2</v>
      </c>
      <c r="F18" s="10">
        <f>VLOOKUP(A18,Meses!A:W,23,FALSE)</f>
        <v>0.80172151898734167</v>
      </c>
      <c r="G18" s="10">
        <v>0.7</v>
      </c>
      <c r="H18" s="2">
        <f t="shared" si="0"/>
        <v>16</v>
      </c>
      <c r="I18" s="5">
        <v>0.7</v>
      </c>
      <c r="J18" s="2" t="s">
        <v>12</v>
      </c>
      <c r="K18" s="15"/>
    </row>
    <row r="19" spans="1:11" x14ac:dyDescent="0.25">
      <c r="A19" s="2">
        <v>460</v>
      </c>
      <c r="B19" s="3">
        <f>VLOOKUP(A19,Meses!A:B,2,FALSE)</f>
        <v>44357</v>
      </c>
      <c r="C19" s="2">
        <v>0.15</v>
      </c>
      <c r="D19" s="2">
        <v>0.74</v>
      </c>
      <c r="E19" s="2">
        <v>2.5000000000000001E-2</v>
      </c>
      <c r="F19" s="10">
        <f>VLOOKUP(A19,Meses!A:W,23,FALSE)</f>
        <v>0.8030379746835441</v>
      </c>
      <c r="G19" s="10">
        <v>0.7</v>
      </c>
      <c r="H19" s="2">
        <f t="shared" si="0"/>
        <v>17</v>
      </c>
      <c r="I19" s="5">
        <v>0.71</v>
      </c>
    </row>
    <row r="20" spans="1:11" x14ac:dyDescent="0.25">
      <c r="A20" s="2">
        <f t="shared" si="1"/>
        <v>475</v>
      </c>
      <c r="B20" s="3">
        <f>VLOOKUP(A20,Meses!A:B,2,FALSE)</f>
        <v>44372</v>
      </c>
      <c r="C20" s="2">
        <v>0.15</v>
      </c>
      <c r="D20" s="2">
        <v>0.74</v>
      </c>
      <c r="E20" s="2">
        <v>2.5000000000000001E-2</v>
      </c>
      <c r="F20" s="10">
        <f>VLOOKUP(A20,Meses!A:W,23,FALSE)</f>
        <v>0.80455696202531612</v>
      </c>
      <c r="G20" s="10">
        <v>0.7</v>
      </c>
      <c r="H20" s="2">
        <f t="shared" si="0"/>
        <v>18</v>
      </c>
      <c r="I20" s="5">
        <v>0.73</v>
      </c>
    </row>
    <row r="21" spans="1:11" x14ac:dyDescent="0.25">
      <c r="A21" s="2">
        <f t="shared" si="1"/>
        <v>490</v>
      </c>
      <c r="B21" s="3">
        <f>VLOOKUP(A21,Meses!A:B,2,FALSE)</f>
        <v>44387</v>
      </c>
      <c r="C21" s="2">
        <v>0.15</v>
      </c>
      <c r="D21" s="2">
        <v>0.74</v>
      </c>
      <c r="E21" s="2">
        <v>2.5000000000000001E-2</v>
      </c>
      <c r="F21" s="10">
        <f>VLOOKUP(A21,Meses!A:W,23,FALSE)</f>
        <v>0.80607594936708815</v>
      </c>
      <c r="G21" s="10">
        <v>0.7</v>
      </c>
      <c r="H21" s="2">
        <f t="shared" si="0"/>
        <v>19</v>
      </c>
      <c r="I21" s="5">
        <v>0.75</v>
      </c>
    </row>
    <row r="22" spans="1:11" x14ac:dyDescent="0.25">
      <c r="A22" s="2">
        <v>500</v>
      </c>
      <c r="B22" s="3">
        <f>VLOOKUP(A22,Meses!A:B,2,FALSE)</f>
        <v>44397</v>
      </c>
      <c r="C22" s="2">
        <v>0.15</v>
      </c>
      <c r="D22" s="2">
        <v>0.74</v>
      </c>
      <c r="E22" s="2">
        <v>2.5000000000000001E-2</v>
      </c>
      <c r="F22" s="10">
        <f>VLOOKUP(A22,Meses!A:W,23,FALSE)</f>
        <v>0.80708860759493617</v>
      </c>
      <c r="G22" s="10">
        <v>0.7</v>
      </c>
      <c r="H22" s="2">
        <f t="shared" si="0"/>
        <v>20</v>
      </c>
      <c r="I22" s="5">
        <v>0.8</v>
      </c>
      <c r="J22" s="2" t="s">
        <v>13</v>
      </c>
      <c r="K22" s="2" t="s">
        <v>10</v>
      </c>
    </row>
    <row r="23" spans="1:11" ht="30" x14ac:dyDescent="0.25">
      <c r="A23" s="2">
        <v>510</v>
      </c>
      <c r="B23" s="3">
        <f>VLOOKUP(A23,Meses!A:B,2,FALSE)</f>
        <v>44407</v>
      </c>
      <c r="C23" s="2">
        <v>0.15</v>
      </c>
      <c r="D23" s="2">
        <v>0.75</v>
      </c>
      <c r="E23" s="2">
        <v>2.5000000000000001E-2</v>
      </c>
      <c r="F23" s="10">
        <f>VLOOKUP(A23,Meses!A:W,23,FALSE)</f>
        <v>0.80810126582278419</v>
      </c>
      <c r="G23" s="10">
        <v>0.7</v>
      </c>
      <c r="H23" s="2">
        <f t="shared" si="0"/>
        <v>21</v>
      </c>
      <c r="I23" s="5">
        <v>0.8</v>
      </c>
      <c r="J23" s="6" t="s">
        <v>15</v>
      </c>
      <c r="K23" s="2" t="s">
        <v>21</v>
      </c>
    </row>
    <row r="24" spans="1:11" x14ac:dyDescent="0.25">
      <c r="A24" s="2">
        <f>A23+10</f>
        <v>520</v>
      </c>
      <c r="B24" s="3">
        <f>VLOOKUP(A24,Meses!A:B,2,FALSE)</f>
        <v>44417</v>
      </c>
      <c r="C24" s="2">
        <v>0.15</v>
      </c>
      <c r="D24" s="2">
        <v>0.75</v>
      </c>
      <c r="E24" s="2">
        <v>2.5000000000000001E-2</v>
      </c>
      <c r="F24" s="10">
        <f>VLOOKUP(A24,Meses!A:W,23,FALSE)</f>
        <v>0.80911392405063221</v>
      </c>
      <c r="G24" s="10">
        <v>0.7</v>
      </c>
      <c r="H24" s="2">
        <f t="shared" si="0"/>
        <v>22</v>
      </c>
      <c r="I24" s="5">
        <v>0.8</v>
      </c>
      <c r="J24" s="6"/>
    </row>
    <row r="25" spans="1:11" x14ac:dyDescent="0.25">
      <c r="A25" s="2">
        <f>A24+10</f>
        <v>530</v>
      </c>
      <c r="B25" s="3">
        <f>VLOOKUP(A25,Meses!A:B,2,FALSE)</f>
        <v>44427</v>
      </c>
      <c r="C25" s="2">
        <v>0.15</v>
      </c>
      <c r="D25" s="2">
        <v>0.75</v>
      </c>
      <c r="E25" s="2">
        <v>2.5000000000000001E-2</v>
      </c>
      <c r="F25" s="10">
        <f>VLOOKUP(A25,Meses!A:W,23,FALSE)</f>
        <v>0.81012658227848022</v>
      </c>
      <c r="G25" s="10">
        <v>0.7</v>
      </c>
      <c r="H25" s="2">
        <f t="shared" si="0"/>
        <v>23</v>
      </c>
      <c r="I25" s="5">
        <v>0.8</v>
      </c>
      <c r="J25" s="6"/>
    </row>
    <row r="26" spans="1:11" x14ac:dyDescent="0.25">
      <c r="A26" s="2">
        <v>538</v>
      </c>
      <c r="B26" s="3">
        <f>VLOOKUP(A26,Meses!A:B,2,FALSE)</f>
        <v>44435</v>
      </c>
      <c r="C26" s="2">
        <v>0.15</v>
      </c>
      <c r="D26" s="2">
        <v>0.71499999999999997</v>
      </c>
      <c r="E26" s="2">
        <v>2.5000000000000001E-2</v>
      </c>
      <c r="F26" s="10">
        <f>VLOOKUP(A26,Meses!A:W,23,FALSE)</f>
        <v>0.81093670886075864</v>
      </c>
      <c r="G26" s="10">
        <v>0.7</v>
      </c>
      <c r="H26" s="2">
        <f t="shared" si="0"/>
        <v>24</v>
      </c>
      <c r="I26" s="5">
        <v>0.8</v>
      </c>
      <c r="J26" s="6"/>
    </row>
    <row r="27" spans="1:11" x14ac:dyDescent="0.25">
      <c r="A27" s="2">
        <v>575</v>
      </c>
      <c r="B27" s="3">
        <f>VLOOKUP(A27,Meses!A:B,2,FALSE)</f>
        <v>44472</v>
      </c>
      <c r="C27" s="2">
        <v>0.3</v>
      </c>
      <c r="D27" s="2">
        <v>0.3</v>
      </c>
      <c r="E27" s="2">
        <v>2.5000000000000001E-2</v>
      </c>
      <c r="F27" s="10">
        <f>VLOOKUP(A27,Meses!A:W,23,FALSE)</f>
        <v>0.8146835443037963</v>
      </c>
      <c r="G27" s="10">
        <v>0.7</v>
      </c>
      <c r="H27" s="2">
        <f t="shared" si="0"/>
        <v>25</v>
      </c>
      <c r="I27" s="5">
        <v>0.4</v>
      </c>
      <c r="J27" s="6"/>
    </row>
    <row r="28" spans="1:11" ht="30" x14ac:dyDescent="0.25">
      <c r="A28" s="2">
        <v>595</v>
      </c>
      <c r="B28" s="3">
        <f>VLOOKUP(A28,Meses!A:B,2,FALSE)</f>
        <v>44492</v>
      </c>
      <c r="C28" s="2">
        <v>0.3</v>
      </c>
      <c r="D28" s="2">
        <v>0.3</v>
      </c>
      <c r="E28" s="2">
        <v>2.5000000000000001E-2</v>
      </c>
      <c r="F28" s="10">
        <f>VLOOKUP(A28,Meses!A:W,23,FALSE)</f>
        <v>0.81670886075949234</v>
      </c>
      <c r="G28" s="10">
        <v>0.7</v>
      </c>
      <c r="H28" s="2">
        <f t="shared" si="0"/>
        <v>26</v>
      </c>
      <c r="I28" s="5">
        <v>0.4</v>
      </c>
      <c r="J28" s="6" t="s">
        <v>16</v>
      </c>
      <c r="K28" s="2" t="s">
        <v>10</v>
      </c>
    </row>
    <row r="29" spans="1:11" x14ac:dyDescent="0.25">
      <c r="A29" s="2">
        <v>611</v>
      </c>
      <c r="B29" s="3">
        <f>VLOOKUP(A29,Meses!A:B,2,FALSE)</f>
        <v>44508</v>
      </c>
      <c r="C29" s="2">
        <v>0.4</v>
      </c>
      <c r="D29" s="2">
        <v>0.21</v>
      </c>
      <c r="E29" s="2">
        <v>2.5000000000000001E-2</v>
      </c>
      <c r="F29" s="10">
        <f>VLOOKUP(A29,Meses!A:W,23,FALSE)</f>
        <v>0.81832911392404917</v>
      </c>
      <c r="G29" s="10">
        <v>0.7</v>
      </c>
      <c r="H29" s="2">
        <f t="shared" si="0"/>
        <v>27</v>
      </c>
      <c r="I29" s="5">
        <v>0.4</v>
      </c>
      <c r="J29" s="6"/>
    </row>
    <row r="30" spans="1:11" x14ac:dyDescent="0.25">
      <c r="A30" s="2">
        <v>630</v>
      </c>
      <c r="B30" s="3">
        <f>VLOOKUP(A30,Meses!A:B,2,FALSE)</f>
        <v>44527</v>
      </c>
      <c r="C30" s="2">
        <v>0.4</v>
      </c>
      <c r="D30" s="2">
        <v>0.22</v>
      </c>
      <c r="E30" s="2">
        <v>2.5000000000000001E-2</v>
      </c>
      <c r="F30" s="10">
        <f>VLOOKUP(A30,Meses!A:W,23,FALSE)</f>
        <v>0.8202531645569604</v>
      </c>
      <c r="G30" s="10">
        <v>0.7</v>
      </c>
      <c r="H30" s="2">
        <f t="shared" si="0"/>
        <v>28</v>
      </c>
      <c r="I30" s="5">
        <v>0.5</v>
      </c>
      <c r="J30" s="2" t="s">
        <v>17</v>
      </c>
    </row>
    <row r="31" spans="1:11" x14ac:dyDescent="0.25">
      <c r="A31" s="2">
        <v>645</v>
      </c>
      <c r="B31" s="3">
        <f>VLOOKUP(A31,Meses!A:B,2,FALSE)</f>
        <v>44542</v>
      </c>
      <c r="C31" s="2">
        <v>0.4</v>
      </c>
      <c r="D31" s="2">
        <v>0.5</v>
      </c>
      <c r="E31" s="2">
        <v>0.04</v>
      </c>
      <c r="F31" s="10">
        <f>VLOOKUP(A31,Meses!A:W,23,FALSE)</f>
        <v>0.82177215189873243</v>
      </c>
      <c r="G31" s="10">
        <v>0.7</v>
      </c>
      <c r="H31" s="2">
        <f t="shared" si="0"/>
        <v>29</v>
      </c>
      <c r="I31" s="5">
        <v>0.5</v>
      </c>
    </row>
    <row r="32" spans="1:11" ht="17.25" customHeight="1" x14ac:dyDescent="0.25">
      <c r="A32" s="2">
        <v>653</v>
      </c>
      <c r="B32" s="3">
        <f>VLOOKUP(A32,Meses!A:B,2,FALSE)</f>
        <v>44550</v>
      </c>
      <c r="C32" s="2">
        <v>0.4</v>
      </c>
      <c r="D32" s="2">
        <v>0.1</v>
      </c>
      <c r="E32" s="2">
        <v>2.5000000000000001E-2</v>
      </c>
      <c r="F32" s="10">
        <f>VLOOKUP(A32,Meses!A:W,23,FALSE)</f>
        <v>0.82258227848101084</v>
      </c>
      <c r="G32" s="10">
        <v>0.7</v>
      </c>
      <c r="H32" s="2">
        <f t="shared" si="0"/>
        <v>30</v>
      </c>
      <c r="I32" s="5">
        <v>0.5</v>
      </c>
      <c r="J32" s="14" t="s">
        <v>19</v>
      </c>
      <c r="K32" s="7" t="s">
        <v>20</v>
      </c>
    </row>
    <row r="33" spans="1:11" ht="17.25" customHeight="1" x14ac:dyDescent="0.25">
      <c r="A33" s="2">
        <v>657</v>
      </c>
      <c r="B33" s="3">
        <f>VLOOKUP(A33,Meses!A:B,2,FALSE)</f>
        <v>44554</v>
      </c>
      <c r="C33" s="2">
        <v>0.4</v>
      </c>
      <c r="D33" s="2">
        <v>0.49</v>
      </c>
      <c r="E33" s="2">
        <v>0.05</v>
      </c>
      <c r="F33" s="10">
        <f>VLOOKUP(A33,Meses!A:W,23,FALSE)</f>
        <v>0.82298734177215005</v>
      </c>
      <c r="G33" s="10">
        <v>0.7</v>
      </c>
      <c r="H33" s="2">
        <f t="shared" si="0"/>
        <v>31</v>
      </c>
      <c r="I33" s="5">
        <v>0.6</v>
      </c>
      <c r="J33" s="14"/>
      <c r="K33" s="7"/>
    </row>
    <row r="34" spans="1:11" ht="17.25" customHeight="1" x14ac:dyDescent="0.25">
      <c r="A34" s="2">
        <v>677</v>
      </c>
      <c r="B34" s="3">
        <f>VLOOKUP(A34,Meses!A:B,2,FALSE)</f>
        <v>44574</v>
      </c>
      <c r="C34" s="2">
        <v>0.65</v>
      </c>
      <c r="D34" s="2">
        <v>0.5</v>
      </c>
      <c r="E34" s="2">
        <v>0.02</v>
      </c>
      <c r="F34" s="10">
        <f>VLOOKUP(A34,Meses!A:W,23,FALSE)</f>
        <v>0.82501265822784609</v>
      </c>
      <c r="G34" s="10">
        <v>0.7</v>
      </c>
      <c r="H34" s="2">
        <f t="shared" si="0"/>
        <v>32</v>
      </c>
      <c r="I34" s="5">
        <v>0.7</v>
      </c>
      <c r="J34" s="14"/>
      <c r="K34" s="7"/>
    </row>
    <row r="35" spans="1:11" x14ac:dyDescent="0.25">
      <c r="A35" s="2">
        <v>695</v>
      </c>
      <c r="B35" s="3">
        <f>VLOOKUP(A35,Meses!A:B,2,FALSE)</f>
        <v>44592</v>
      </c>
      <c r="C35" s="2">
        <v>0.65</v>
      </c>
      <c r="D35" s="2">
        <v>0.53</v>
      </c>
      <c r="E35" s="2">
        <v>2.5000000000000001E-2</v>
      </c>
      <c r="F35" s="10">
        <f>VLOOKUP(A35,Meses!A:W,23,FALSE)</f>
        <v>0.82683544303797252</v>
      </c>
      <c r="G35" s="10">
        <v>0.7</v>
      </c>
      <c r="H35" s="2">
        <f t="shared" si="0"/>
        <v>33</v>
      </c>
      <c r="I35" s="5">
        <v>0.7</v>
      </c>
      <c r="J35" s="14"/>
    </row>
    <row r="36" spans="1:11" x14ac:dyDescent="0.25">
      <c r="A36" s="2">
        <v>710</v>
      </c>
      <c r="B36" s="3">
        <f>VLOOKUP(A36,Meses!A:B,2,FALSE)</f>
        <v>44607</v>
      </c>
      <c r="C36" s="2">
        <v>0.65</v>
      </c>
      <c r="D36" s="2">
        <v>0.53</v>
      </c>
      <c r="E36" s="2">
        <v>2.5000000000000001E-2</v>
      </c>
      <c r="F36" s="10">
        <f>VLOOKUP(A36,Meses!A:W,23,FALSE)</f>
        <v>0.82835443037974454</v>
      </c>
      <c r="G36" s="10">
        <v>0.7</v>
      </c>
      <c r="H36" s="2">
        <f t="shared" si="0"/>
        <v>34</v>
      </c>
      <c r="I36" s="5">
        <v>0.7</v>
      </c>
    </row>
    <row r="37" spans="1:11" x14ac:dyDescent="0.25">
      <c r="A37" s="2">
        <v>730</v>
      </c>
      <c r="B37" s="3">
        <f>VLOOKUP(A37,Meses!A:B,2,FALSE)</f>
        <v>44627</v>
      </c>
      <c r="C37" s="2">
        <v>0.65</v>
      </c>
      <c r="D37" s="2">
        <v>0.53</v>
      </c>
      <c r="E37" s="2">
        <v>2.5000000000000001E-2</v>
      </c>
      <c r="F37" s="10">
        <f>VLOOKUP(A37,Meses!A:W,23,FALSE)</f>
        <v>0.83037974683544058</v>
      </c>
      <c r="G37" s="10">
        <v>0.7</v>
      </c>
      <c r="H37" s="2">
        <f t="shared" si="0"/>
        <v>35</v>
      </c>
      <c r="I37" s="5">
        <v>0.7</v>
      </c>
    </row>
    <row r="38" spans="1:11" x14ac:dyDescent="0.25">
      <c r="A38" s="2">
        <v>740</v>
      </c>
      <c r="B38" s="3">
        <f>VLOOKUP(A38,Meses!A:B,2,FALSE)</f>
        <v>44637</v>
      </c>
      <c r="C38" s="2">
        <v>0.65</v>
      </c>
      <c r="D38" s="2">
        <v>0.53</v>
      </c>
      <c r="E38" s="2">
        <v>2.5000000000000001E-2</v>
      </c>
      <c r="F38" s="10">
        <f>VLOOKUP(A38,Meses!A:W,23,FALSE)</f>
        <v>0.8313924050632886</v>
      </c>
      <c r="G38" s="10">
        <v>0.7</v>
      </c>
      <c r="H38" s="2">
        <f t="shared" si="0"/>
        <v>36</v>
      </c>
      <c r="I38" s="5">
        <v>0.7</v>
      </c>
    </row>
    <row r="39" spans="1:11" x14ac:dyDescent="0.25">
      <c r="A39" s="2">
        <v>755</v>
      </c>
      <c r="B39" s="3">
        <f>VLOOKUP(A39,Meses!A:B,2,FALSE)</f>
        <v>44652</v>
      </c>
      <c r="C39" s="2">
        <v>0.65</v>
      </c>
      <c r="D39" s="2">
        <v>0.53</v>
      </c>
      <c r="E39" s="2">
        <v>2.5000000000000001E-2</v>
      </c>
      <c r="F39" s="10">
        <f>VLOOKUP(A39,Meses!A:W,23,FALSE)</f>
        <v>0.83291139240506062</v>
      </c>
      <c r="G39" s="10">
        <v>0.7</v>
      </c>
      <c r="H39" s="2">
        <f t="shared" si="0"/>
        <v>37</v>
      </c>
      <c r="I39" s="5">
        <v>0.7</v>
      </c>
    </row>
    <row r="40" spans="1:11" x14ac:dyDescent="0.25">
      <c r="G40" s="10"/>
    </row>
    <row r="41" spans="1:11" x14ac:dyDescent="0.25">
      <c r="G41" s="10"/>
    </row>
    <row r="42" spans="1:11" x14ac:dyDescent="0.25">
      <c r="G42" s="10"/>
    </row>
    <row r="43" spans="1:11" x14ac:dyDescent="0.25">
      <c r="G43" s="10"/>
    </row>
    <row r="44" spans="1:11" x14ac:dyDescent="0.25">
      <c r="G44" s="10"/>
    </row>
    <row r="45" spans="1:11" x14ac:dyDescent="0.25">
      <c r="G45" s="10"/>
    </row>
    <row r="46" spans="1:11" x14ac:dyDescent="0.25">
      <c r="G46" s="10"/>
    </row>
    <row r="47" spans="1:11" x14ac:dyDescent="0.25">
      <c r="G47" s="10"/>
    </row>
    <row r="48" spans="1:11" x14ac:dyDescent="0.25">
      <c r="G48" s="10"/>
    </row>
    <row r="49" spans="7:7" x14ac:dyDescent="0.25">
      <c r="G49" s="10"/>
    </row>
    <row r="50" spans="7:7" x14ac:dyDescent="0.25">
      <c r="G50" s="10"/>
    </row>
  </sheetData>
  <mergeCells count="2">
    <mergeCell ref="K15:K18"/>
    <mergeCell ref="J32:J35"/>
  </mergeCells>
  <hyperlinks>
    <hyperlink ref="K32" r:id="rId1" display="https://portal.fiocruz.br/noticia/vacinacao-contra-covid-19-no-brasil-completa-um-ano" xr:uid="{204DA8CB-CA20-4215-AECE-33C8515AD511}"/>
  </hyperlinks>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B03C1-EF0E-412B-9A40-69352338BE60}">
  <dimension ref="A1:K50"/>
  <sheetViews>
    <sheetView topLeftCell="A25" zoomScale="110" zoomScaleNormal="110" workbookViewId="0">
      <selection activeCell="G25"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0.11</v>
      </c>
      <c r="D2" s="2">
        <v>0.8</v>
      </c>
      <c r="E2" s="2">
        <v>2.5000000000000001E-2</v>
      </c>
      <c r="F2" s="10">
        <f>VLOOKUP(A2,Meses!A:X,24,FALSE)</f>
        <v>0</v>
      </c>
      <c r="G2" s="10">
        <v>0.7</v>
      </c>
      <c r="H2" s="2">
        <f t="shared" ref="H2:H33" si="0">IFERROR(IF(A2&gt;=AntVacina,IF(ROW(H1)=1,1,H1+1),0),0)</f>
        <v>0</v>
      </c>
      <c r="I2" s="5">
        <v>0</v>
      </c>
      <c r="K2" s="4"/>
    </row>
    <row r="3" spans="1:11" x14ac:dyDescent="0.25">
      <c r="A3" s="2">
        <v>60</v>
      </c>
      <c r="B3" s="3">
        <f>VLOOKUP(A3,Meses!A:B,2,FALSE)</f>
        <v>43957</v>
      </c>
      <c r="C3" s="2">
        <v>0.11</v>
      </c>
      <c r="D3" s="2">
        <v>0.78</v>
      </c>
      <c r="E3" s="2">
        <v>2.5000000000000001E-2</v>
      </c>
      <c r="F3" s="10">
        <f>VLOOKUP(A3,Meses!A:X,24,FALSE)</f>
        <v>0</v>
      </c>
      <c r="G3" s="10">
        <v>0.7</v>
      </c>
      <c r="H3" s="2">
        <f t="shared" si="0"/>
        <v>1</v>
      </c>
      <c r="I3" s="5">
        <v>0</v>
      </c>
      <c r="K3" s="4"/>
    </row>
    <row r="4" spans="1:11" x14ac:dyDescent="0.25">
      <c r="A4" s="2">
        <v>98</v>
      </c>
      <c r="B4" s="3">
        <f>VLOOKUP(A4,Meses!A:B,2,FALSE)</f>
        <v>43995</v>
      </c>
      <c r="C4" s="2">
        <v>0.11</v>
      </c>
      <c r="D4" s="2">
        <v>0.82</v>
      </c>
      <c r="E4" s="2">
        <v>2.5000000000000001E-2</v>
      </c>
      <c r="F4" s="10">
        <f>VLOOKUP(A4,Meses!A:X,24,FALSE)</f>
        <v>0</v>
      </c>
      <c r="G4" s="10">
        <v>0.7</v>
      </c>
      <c r="H4" s="2">
        <f t="shared" si="0"/>
        <v>2</v>
      </c>
      <c r="I4" s="5">
        <v>0</v>
      </c>
      <c r="K4" s="4"/>
    </row>
    <row r="5" spans="1:11" x14ac:dyDescent="0.25">
      <c r="A5" s="2">
        <v>117</v>
      </c>
      <c r="B5" s="3">
        <f>VLOOKUP(A5,Meses!A:B,2,FALSE)</f>
        <v>44014</v>
      </c>
      <c r="C5" s="2">
        <v>0.11</v>
      </c>
      <c r="D5" s="2">
        <v>0.85</v>
      </c>
      <c r="E5" s="2">
        <v>2.5000000000000001E-2</v>
      </c>
      <c r="F5" s="10">
        <f>VLOOKUP(A5,Meses!A:X,24,FALSE)</f>
        <v>0</v>
      </c>
      <c r="G5" s="10">
        <v>0.7</v>
      </c>
      <c r="H5" s="2">
        <f t="shared" si="0"/>
        <v>3</v>
      </c>
      <c r="I5" s="5">
        <v>0</v>
      </c>
      <c r="K5" s="4"/>
    </row>
    <row r="6" spans="1:11" x14ac:dyDescent="0.25">
      <c r="A6" s="2">
        <v>150</v>
      </c>
      <c r="B6" s="3">
        <f>VLOOKUP(A6,Meses!A:B,2,FALSE)</f>
        <v>44047</v>
      </c>
      <c r="C6" s="2">
        <v>0.12</v>
      </c>
      <c r="D6" s="2">
        <v>0.68</v>
      </c>
      <c r="E6" s="2">
        <v>2.5000000000000001E-2</v>
      </c>
      <c r="F6" s="10">
        <f>VLOOKUP(A6,Meses!A:X,24,FALSE)</f>
        <v>0</v>
      </c>
      <c r="G6" s="10">
        <v>0.7</v>
      </c>
      <c r="H6" s="2">
        <f t="shared" si="0"/>
        <v>4</v>
      </c>
      <c r="I6" s="5">
        <v>0</v>
      </c>
      <c r="K6" s="4"/>
    </row>
    <row r="7" spans="1:11" x14ac:dyDescent="0.25">
      <c r="A7" s="2">
        <v>170</v>
      </c>
      <c r="B7" s="3">
        <f>VLOOKUP(A7,Meses!A:B,2,FALSE)</f>
        <v>44067</v>
      </c>
      <c r="C7" s="2">
        <v>0.14000000000000001</v>
      </c>
      <c r="D7" s="2">
        <v>0.6</v>
      </c>
      <c r="E7" s="2">
        <v>2.5000000000000001E-2</v>
      </c>
      <c r="F7" s="10">
        <f>VLOOKUP(A7,Meses!A:X,24,FALSE)</f>
        <v>0</v>
      </c>
      <c r="G7" s="10">
        <v>0.7</v>
      </c>
      <c r="H7" s="2">
        <f t="shared" si="0"/>
        <v>5</v>
      </c>
      <c r="I7" s="5">
        <v>0</v>
      </c>
      <c r="J7" s="2" t="s">
        <v>14</v>
      </c>
      <c r="K7" s="2" t="s">
        <v>10</v>
      </c>
    </row>
    <row r="8" spans="1:11" x14ac:dyDescent="0.25">
      <c r="A8" s="2">
        <v>187</v>
      </c>
      <c r="B8" s="3">
        <f>VLOOKUP(A8,Meses!A:B,2,FALSE)</f>
        <v>44084</v>
      </c>
      <c r="C8" s="2">
        <v>0.14000000000000001</v>
      </c>
      <c r="D8" s="2">
        <v>0.75</v>
      </c>
      <c r="E8" s="2">
        <v>2.5000000000000001E-2</v>
      </c>
      <c r="F8" s="10">
        <f>VLOOKUP(A8,Meses!A:X,24,FALSE)</f>
        <v>0</v>
      </c>
      <c r="G8" s="10">
        <v>0.7</v>
      </c>
      <c r="H8" s="2">
        <f t="shared" si="0"/>
        <v>6</v>
      </c>
      <c r="I8" s="5">
        <v>0</v>
      </c>
    </row>
    <row r="9" spans="1:11" x14ac:dyDescent="0.25">
      <c r="A9" s="2">
        <v>198</v>
      </c>
      <c r="B9" s="3">
        <f>VLOOKUP(A9,Meses!A:B,2,FALSE)</f>
        <v>44095</v>
      </c>
      <c r="C9" s="2">
        <v>0.14000000000000001</v>
      </c>
      <c r="D9" s="2">
        <v>0.71</v>
      </c>
      <c r="E9" s="2">
        <v>2.5000000000000001E-2</v>
      </c>
      <c r="F9" s="10">
        <f>VLOOKUP(A9,Meses!A:X,24,FALSE)</f>
        <v>0</v>
      </c>
      <c r="G9" s="10">
        <v>0.7</v>
      </c>
      <c r="H9" s="2">
        <f t="shared" si="0"/>
        <v>7</v>
      </c>
      <c r="I9" s="5">
        <v>0</v>
      </c>
      <c r="J9" s="2" t="s">
        <v>11</v>
      </c>
      <c r="K9" s="2" t="s">
        <v>10</v>
      </c>
    </row>
    <row r="10" spans="1:11" x14ac:dyDescent="0.25">
      <c r="A10" s="2">
        <v>207</v>
      </c>
      <c r="B10" s="3">
        <f>VLOOKUP(A10,Meses!A:B,2,FALSE)</f>
        <v>44104</v>
      </c>
      <c r="C10" s="2">
        <v>0.14000000000000001</v>
      </c>
      <c r="D10" s="2">
        <v>0.75</v>
      </c>
      <c r="E10" s="2">
        <v>2.5000000000000001E-2</v>
      </c>
      <c r="F10" s="10">
        <f>VLOOKUP(A10,Meses!A:X,24,FALSE)</f>
        <v>0</v>
      </c>
      <c r="G10" s="10">
        <v>0.7</v>
      </c>
      <c r="H10" s="2">
        <f t="shared" si="0"/>
        <v>8</v>
      </c>
      <c r="I10" s="5">
        <v>0</v>
      </c>
    </row>
    <row r="11" spans="1:11" x14ac:dyDescent="0.25">
      <c r="A11" s="2">
        <v>234</v>
      </c>
      <c r="B11" s="3">
        <f>VLOOKUP(A11,Meses!A:B,2,FALSE)</f>
        <v>44131</v>
      </c>
      <c r="C11" s="2">
        <v>0.14000000000000001</v>
      </c>
      <c r="D11" s="2">
        <v>0.78</v>
      </c>
      <c r="E11" s="2">
        <v>2.5000000000000001E-2</v>
      </c>
      <c r="F11" s="10">
        <f>VLOOKUP(A11,Meses!A:X,24,FALSE)</f>
        <v>0</v>
      </c>
      <c r="G11" s="10">
        <v>0.7</v>
      </c>
      <c r="H11" s="2">
        <f t="shared" si="0"/>
        <v>9</v>
      </c>
      <c r="I11" s="5">
        <v>0</v>
      </c>
    </row>
    <row r="12" spans="1:11" x14ac:dyDescent="0.25">
      <c r="A12" s="2">
        <v>250</v>
      </c>
      <c r="B12" s="3">
        <f>VLOOKUP(A12,Meses!A:B,2,FALSE)</f>
        <v>44147</v>
      </c>
      <c r="C12" s="2">
        <v>0.14000000000000001</v>
      </c>
      <c r="D12" s="2">
        <v>0.7</v>
      </c>
      <c r="E12" s="2">
        <v>2.5000000000000001E-2</v>
      </c>
      <c r="F12" s="10">
        <f>VLOOKUP(A12,Meses!A:X,24,FALSE)</f>
        <v>0</v>
      </c>
      <c r="G12" s="10">
        <v>0.7</v>
      </c>
      <c r="H12" s="2">
        <f t="shared" si="0"/>
        <v>10</v>
      </c>
      <c r="I12" s="5">
        <v>0</v>
      </c>
    </row>
    <row r="13" spans="1:11" x14ac:dyDescent="0.25">
      <c r="A13" s="2">
        <v>276</v>
      </c>
      <c r="B13" s="3">
        <f>VLOOKUP(A13,Meses!A:B,2,FALSE)</f>
        <v>44173</v>
      </c>
      <c r="C13" s="2">
        <v>0.14000000000000001</v>
      </c>
      <c r="D13" s="2">
        <v>0.62</v>
      </c>
      <c r="E13" s="2">
        <v>2.5000000000000001E-2</v>
      </c>
      <c r="F13" s="10">
        <f>VLOOKUP(A13,Meses!A:X,24,FALSE)</f>
        <v>5.1612903225806452E-3</v>
      </c>
      <c r="G13" s="10">
        <v>0.7</v>
      </c>
      <c r="H13" s="2">
        <f t="shared" si="0"/>
        <v>11</v>
      </c>
      <c r="I13" s="5">
        <v>0</v>
      </c>
    </row>
    <row r="14" spans="1:11" ht="30" x14ac:dyDescent="0.25">
      <c r="A14" s="2">
        <v>298</v>
      </c>
      <c r="B14" s="3">
        <f>VLOOKUP(A14,Meses!A:B,2,FALSE)</f>
        <v>44195</v>
      </c>
      <c r="C14" s="2">
        <v>0.14000000000000001</v>
      </c>
      <c r="D14" s="2">
        <v>0.69499999999999995</v>
      </c>
      <c r="E14" s="2">
        <v>2.5000000000000001E-2</v>
      </c>
      <c r="F14" s="10">
        <f>VLOOKUP(A14,Meses!A:X,24,FALSE)</f>
        <v>0.1187096774193548</v>
      </c>
      <c r="G14" s="10">
        <v>0.7</v>
      </c>
      <c r="H14" s="2">
        <f t="shared" si="0"/>
        <v>12</v>
      </c>
      <c r="I14" s="5">
        <v>0</v>
      </c>
      <c r="J14" s="6" t="s">
        <v>18</v>
      </c>
      <c r="K14" s="2" t="s">
        <v>10</v>
      </c>
    </row>
    <row r="15" spans="1:11" x14ac:dyDescent="0.25">
      <c r="A15" s="2">
        <v>317</v>
      </c>
      <c r="B15" s="3">
        <f>VLOOKUP(A15,Meses!A:B,2,FALSE)</f>
        <v>44214</v>
      </c>
      <c r="C15" s="2">
        <v>0.14000000000000001</v>
      </c>
      <c r="D15" s="2">
        <v>0.75</v>
      </c>
      <c r="E15" s="2">
        <v>2.5000000000000001E-2</v>
      </c>
      <c r="F15" s="10">
        <f>VLOOKUP(A15,Meses!A:X,24,FALSE)</f>
        <v>0.21677419354838701</v>
      </c>
      <c r="G15" s="10">
        <v>0.7</v>
      </c>
      <c r="H15" s="2">
        <f t="shared" si="0"/>
        <v>13</v>
      </c>
      <c r="I15" s="5">
        <v>0.7</v>
      </c>
    </row>
    <row r="16" spans="1:11" x14ac:dyDescent="0.25">
      <c r="A16" s="2">
        <v>323</v>
      </c>
      <c r="B16" s="3">
        <f>VLOOKUP(A16,Meses!A:B,2,FALSE)</f>
        <v>44220</v>
      </c>
      <c r="C16" s="2">
        <v>0.14000000000000001</v>
      </c>
      <c r="D16" s="2">
        <v>0.65</v>
      </c>
      <c r="E16" s="2">
        <v>2.5000000000000001E-2</v>
      </c>
      <c r="F16" s="10">
        <f>VLOOKUP(A16,Meses!A:X,24,FALSE)</f>
        <v>0.24774193548387086</v>
      </c>
      <c r="G16" s="10">
        <v>0.7</v>
      </c>
      <c r="H16" s="2">
        <f t="shared" si="0"/>
        <v>14</v>
      </c>
      <c r="I16" s="5">
        <v>0.7</v>
      </c>
    </row>
    <row r="17" spans="1:11" x14ac:dyDescent="0.25">
      <c r="A17" s="2">
        <v>334</v>
      </c>
      <c r="B17" s="3">
        <f>VLOOKUP(A17,Meses!A:B,2,FALSE)</f>
        <v>44231</v>
      </c>
      <c r="C17" s="2">
        <v>0.16</v>
      </c>
      <c r="D17" s="2">
        <v>0.53</v>
      </c>
      <c r="E17" s="2">
        <v>2.5000000000000001E-2</v>
      </c>
      <c r="F17" s="10">
        <f>VLOOKUP(A17,Meses!A:X,24,FALSE)</f>
        <v>0.30451612903225822</v>
      </c>
      <c r="G17" s="10">
        <v>0.7</v>
      </c>
      <c r="H17" s="2">
        <f t="shared" si="0"/>
        <v>15</v>
      </c>
      <c r="I17" s="5">
        <v>0.7</v>
      </c>
    </row>
    <row r="18" spans="1:11" x14ac:dyDescent="0.25">
      <c r="A18" s="2">
        <v>366</v>
      </c>
      <c r="B18" s="3">
        <f>VLOOKUP(A18,Meses!A:B,2,FALSE)</f>
        <v>44263</v>
      </c>
      <c r="C18" s="2">
        <v>0.16</v>
      </c>
      <c r="D18" s="2">
        <v>0.63</v>
      </c>
      <c r="E18" s="2">
        <v>2.5000000000000001E-2</v>
      </c>
      <c r="F18" s="10">
        <f>VLOOKUP(A18,Meses!A:X,24,FALSE)</f>
        <v>0.46967741935483898</v>
      </c>
      <c r="G18" s="10">
        <v>0.7</v>
      </c>
      <c r="H18" s="2">
        <f t="shared" si="0"/>
        <v>16</v>
      </c>
      <c r="I18" s="5">
        <v>0.7</v>
      </c>
    </row>
    <row r="19" spans="1:11" x14ac:dyDescent="0.25">
      <c r="A19" s="2">
        <v>384</v>
      </c>
      <c r="B19" s="3">
        <f>VLOOKUP(A19,Meses!A:B,2,FALSE)</f>
        <v>44281</v>
      </c>
      <c r="C19" s="2">
        <v>0.16</v>
      </c>
      <c r="D19" s="2">
        <v>0.68</v>
      </c>
      <c r="E19" s="2">
        <v>2.5000000000000001E-2</v>
      </c>
      <c r="F19" s="10">
        <f>VLOOKUP(A19,Meses!A:X,24,FALSE)</f>
        <v>0.56258064516129014</v>
      </c>
      <c r="G19" s="10">
        <v>0.7</v>
      </c>
      <c r="H19" s="2">
        <f t="shared" si="0"/>
        <v>17</v>
      </c>
      <c r="I19" s="5">
        <v>0.7</v>
      </c>
      <c r="J19" s="2" t="s">
        <v>12</v>
      </c>
      <c r="K19" s="15" t="s">
        <v>22</v>
      </c>
    </row>
    <row r="20" spans="1:11" x14ac:dyDescent="0.25">
      <c r="A20" s="2">
        <v>398</v>
      </c>
      <c r="B20" s="3">
        <f>VLOOKUP(A20,Meses!A:B,2,FALSE)</f>
        <v>44295</v>
      </c>
      <c r="C20" s="2">
        <v>0.16</v>
      </c>
      <c r="D20" s="2">
        <v>0.71</v>
      </c>
      <c r="E20" s="2">
        <v>2.5000000000000001E-2</v>
      </c>
      <c r="F20" s="10">
        <f>VLOOKUP(A20,Meses!A:X,24,FALSE)</f>
        <v>0.63483870967741873</v>
      </c>
      <c r="G20" s="10">
        <v>0.7</v>
      </c>
      <c r="H20" s="2">
        <f t="shared" si="0"/>
        <v>18</v>
      </c>
      <c r="I20" s="5">
        <v>0.7</v>
      </c>
      <c r="K20" s="15"/>
    </row>
    <row r="21" spans="1:11" x14ac:dyDescent="0.25">
      <c r="A21" s="2">
        <v>425</v>
      </c>
      <c r="B21" s="3">
        <f>VLOOKUP(A21,Meses!A:B,2,FALSE)</f>
        <v>44322</v>
      </c>
      <c r="C21" s="2">
        <v>0.16</v>
      </c>
      <c r="D21" s="2">
        <v>0.74</v>
      </c>
      <c r="E21" s="2">
        <v>2.5000000000000001E-2</v>
      </c>
      <c r="F21" s="10">
        <f>VLOOKUP(A21,Meses!A:X,24,FALSE)</f>
        <v>0.77419354838709675</v>
      </c>
      <c r="G21" s="10">
        <v>0.7</v>
      </c>
      <c r="H21" s="2">
        <f t="shared" si="0"/>
        <v>19</v>
      </c>
      <c r="I21" s="5">
        <v>0.7</v>
      </c>
      <c r="J21" s="2" t="s">
        <v>12</v>
      </c>
      <c r="K21" s="15"/>
    </row>
    <row r="22" spans="1:11" x14ac:dyDescent="0.25">
      <c r="A22" s="2">
        <v>437</v>
      </c>
      <c r="B22" s="3">
        <f>VLOOKUP(A22,Meses!A:B,2,FALSE)</f>
        <v>44334</v>
      </c>
      <c r="C22" s="2">
        <v>0.16</v>
      </c>
      <c r="D22" s="2">
        <v>0.8</v>
      </c>
      <c r="E22" s="2">
        <v>2.5000000000000001E-2</v>
      </c>
      <c r="F22" s="10">
        <f>VLOOKUP(A22,Meses!A:X,24,FALSE)</f>
        <v>0.80070886075949366</v>
      </c>
      <c r="G22" s="10">
        <v>0.7</v>
      </c>
      <c r="H22" s="2">
        <f t="shared" si="0"/>
        <v>20</v>
      </c>
      <c r="I22" s="5">
        <v>0.7</v>
      </c>
      <c r="K22" s="15"/>
    </row>
    <row r="23" spans="1:11" x14ac:dyDescent="0.25">
      <c r="A23" s="2">
        <f t="shared" ref="A23:A26" si="1">A22+15</f>
        <v>452</v>
      </c>
      <c r="B23" s="3">
        <f>VLOOKUP(A23,Meses!A:B,2,FALSE)</f>
        <v>44349</v>
      </c>
      <c r="C23" s="2">
        <v>0.16</v>
      </c>
      <c r="D23" s="2">
        <v>0.8</v>
      </c>
      <c r="E23" s="2">
        <v>2.5000000000000001E-2</v>
      </c>
      <c r="F23" s="10">
        <f>VLOOKUP(A23,Meses!A:X,24,FALSE)</f>
        <v>0.80222784810126568</v>
      </c>
      <c r="G23" s="10">
        <v>0.7</v>
      </c>
      <c r="H23" s="2">
        <f t="shared" si="0"/>
        <v>21</v>
      </c>
      <c r="I23" s="5">
        <v>0.7</v>
      </c>
      <c r="J23" s="2" t="s">
        <v>12</v>
      </c>
      <c r="K23" s="15"/>
    </row>
    <row r="24" spans="1:11" x14ac:dyDescent="0.25">
      <c r="A24" s="2">
        <v>460</v>
      </c>
      <c r="B24" s="3">
        <f>VLOOKUP(A24,Meses!A:B,2,FALSE)</f>
        <v>44357</v>
      </c>
      <c r="C24" s="2">
        <v>0.16</v>
      </c>
      <c r="D24" s="2">
        <v>0.83</v>
      </c>
      <c r="E24" s="2">
        <v>2.5000000000000001E-2</v>
      </c>
      <c r="F24" s="10">
        <f>VLOOKUP(A24,Meses!A:X,24,FALSE)</f>
        <v>0.8030379746835441</v>
      </c>
      <c r="G24" s="10">
        <v>0.7</v>
      </c>
      <c r="H24" s="2">
        <f t="shared" si="0"/>
        <v>22</v>
      </c>
      <c r="I24" s="5">
        <v>0.71</v>
      </c>
    </row>
    <row r="25" spans="1:11" x14ac:dyDescent="0.25">
      <c r="A25" s="2">
        <f t="shared" si="1"/>
        <v>475</v>
      </c>
      <c r="B25" s="3">
        <f>VLOOKUP(A25,Meses!A:B,2,FALSE)</f>
        <v>44372</v>
      </c>
      <c r="C25" s="2">
        <v>0.16</v>
      </c>
      <c r="D25" s="2">
        <v>0.83</v>
      </c>
      <c r="E25" s="2">
        <v>2.5000000000000001E-2</v>
      </c>
      <c r="F25" s="10">
        <f>VLOOKUP(A25,Meses!A:X,24,FALSE)</f>
        <v>0.80455696202531612</v>
      </c>
      <c r="G25" s="10">
        <v>0.7</v>
      </c>
      <c r="H25" s="2">
        <f t="shared" si="0"/>
        <v>23</v>
      </c>
      <c r="I25" s="5">
        <v>0.73</v>
      </c>
    </row>
    <row r="26" spans="1:11" x14ac:dyDescent="0.25">
      <c r="A26" s="2">
        <f t="shared" si="1"/>
        <v>490</v>
      </c>
      <c r="B26" s="3">
        <f>VLOOKUP(A26,Meses!A:B,2,FALSE)</f>
        <v>44387</v>
      </c>
      <c r="C26" s="2">
        <v>0.16</v>
      </c>
      <c r="D26" s="2">
        <v>0.83</v>
      </c>
      <c r="E26" s="2">
        <v>2.5000000000000001E-2</v>
      </c>
      <c r="F26" s="10">
        <f>VLOOKUP(A26,Meses!A:X,24,FALSE)</f>
        <v>0.80607594936708815</v>
      </c>
      <c r="G26" s="10">
        <v>0.7</v>
      </c>
      <c r="H26" s="2">
        <f t="shared" si="0"/>
        <v>24</v>
      </c>
      <c r="I26" s="5">
        <v>0.75</v>
      </c>
    </row>
    <row r="27" spans="1:11" x14ac:dyDescent="0.25">
      <c r="A27" s="2">
        <v>500</v>
      </c>
      <c r="B27" s="3">
        <f>VLOOKUP(A27,Meses!A:B,2,FALSE)</f>
        <v>44397</v>
      </c>
      <c r="C27" s="2">
        <v>0.16</v>
      </c>
      <c r="D27" s="2">
        <v>0.83</v>
      </c>
      <c r="E27" s="2">
        <v>2.5000000000000001E-2</v>
      </c>
      <c r="F27" s="10">
        <f>VLOOKUP(A27,Meses!A:X,24,FALSE)</f>
        <v>0.80708860759493617</v>
      </c>
      <c r="G27" s="10">
        <v>0.7</v>
      </c>
      <c r="H27" s="2">
        <f t="shared" si="0"/>
        <v>25</v>
      </c>
      <c r="I27" s="5">
        <v>0.8</v>
      </c>
      <c r="J27" s="2" t="s">
        <v>13</v>
      </c>
      <c r="K27" s="2" t="s">
        <v>10</v>
      </c>
    </row>
    <row r="28" spans="1:11" ht="30" x14ac:dyDescent="0.25">
      <c r="A28" s="2">
        <v>502</v>
      </c>
      <c r="B28" s="3">
        <f>VLOOKUP(A28,Meses!A:B,2,FALSE)</f>
        <v>44399</v>
      </c>
      <c r="C28" s="2">
        <v>0.25</v>
      </c>
      <c r="D28" s="2">
        <v>0.3</v>
      </c>
      <c r="E28" s="2">
        <v>2.5000000000000001E-2</v>
      </c>
      <c r="F28" s="10">
        <f>VLOOKUP(A28,Meses!A:X,24,FALSE)</f>
        <v>0.80729113924050577</v>
      </c>
      <c r="G28" s="10">
        <v>0.7</v>
      </c>
      <c r="H28" s="2">
        <f t="shared" si="0"/>
        <v>26</v>
      </c>
      <c r="I28" s="5">
        <v>0.4</v>
      </c>
      <c r="J28" s="6" t="s">
        <v>15</v>
      </c>
      <c r="K28" s="2" t="s">
        <v>21</v>
      </c>
    </row>
    <row r="29" spans="1:11" x14ac:dyDescent="0.25">
      <c r="A29" s="2">
        <v>555</v>
      </c>
      <c r="B29" s="3">
        <f>VLOOKUP(A29,Meses!A:B,2,FALSE)</f>
        <v>44452</v>
      </c>
      <c r="C29" s="2">
        <v>0.25</v>
      </c>
      <c r="D29" s="2">
        <v>0.3</v>
      </c>
      <c r="E29" s="2">
        <v>2.5000000000000001E-2</v>
      </c>
      <c r="F29" s="10">
        <f>VLOOKUP(A29,Meses!A:X,24,FALSE)</f>
        <v>0.81265822784810027</v>
      </c>
      <c r="G29" s="10">
        <v>0.7</v>
      </c>
      <c r="H29" s="2">
        <f t="shared" si="0"/>
        <v>27</v>
      </c>
      <c r="I29" s="5">
        <v>0.4</v>
      </c>
      <c r="J29" s="6"/>
    </row>
    <row r="30" spans="1:11" x14ac:dyDescent="0.25">
      <c r="A30" s="2">
        <v>575</v>
      </c>
      <c r="B30" s="3">
        <f>VLOOKUP(A30,Meses!A:B,2,FALSE)</f>
        <v>44472</v>
      </c>
      <c r="C30" s="2">
        <v>0.25</v>
      </c>
      <c r="D30" s="2">
        <v>0.5</v>
      </c>
      <c r="E30" s="2">
        <v>2.5000000000000001E-2</v>
      </c>
      <c r="F30" s="10">
        <f>VLOOKUP(A30,Meses!A:X,24,FALSE)</f>
        <v>0.8146835443037963</v>
      </c>
      <c r="G30" s="10">
        <v>0.7</v>
      </c>
      <c r="H30" s="2">
        <f t="shared" si="0"/>
        <v>28</v>
      </c>
      <c r="I30" s="5">
        <v>0.4</v>
      </c>
      <c r="J30" s="6"/>
    </row>
    <row r="31" spans="1:11" x14ac:dyDescent="0.25">
      <c r="A31" s="2">
        <v>590</v>
      </c>
      <c r="B31" s="3">
        <f>VLOOKUP(A31,Meses!A:B,2,FALSE)</f>
        <v>44487</v>
      </c>
      <c r="C31" s="2">
        <v>0.25</v>
      </c>
      <c r="D31" s="2">
        <v>0.52</v>
      </c>
      <c r="E31" s="2">
        <v>2.5000000000000001E-2</v>
      </c>
      <c r="F31" s="10">
        <f>VLOOKUP(A31,Meses!A:X,24,FALSE)</f>
        <v>0.81620253164556833</v>
      </c>
      <c r="G31" s="10">
        <v>0.7</v>
      </c>
      <c r="H31" s="2">
        <f t="shared" si="0"/>
        <v>29</v>
      </c>
      <c r="I31" s="5">
        <v>0.5</v>
      </c>
      <c r="J31" s="6"/>
    </row>
    <row r="32" spans="1:11" x14ac:dyDescent="0.25">
      <c r="A32" s="2">
        <v>605</v>
      </c>
      <c r="B32" s="3">
        <f>VLOOKUP(A32,Meses!A:B,2,FALSE)</f>
        <v>44502</v>
      </c>
      <c r="C32" s="2">
        <v>0.25</v>
      </c>
      <c r="D32" s="2">
        <v>0.65</v>
      </c>
      <c r="E32" s="2">
        <v>2.5000000000000001E-2</v>
      </c>
      <c r="F32" s="10">
        <f>VLOOKUP(A32,Meses!A:X,24,FALSE)</f>
        <v>0.81772151898734036</v>
      </c>
      <c r="G32" s="10">
        <v>0.7</v>
      </c>
      <c r="H32" s="2">
        <f t="shared" si="0"/>
        <v>30</v>
      </c>
      <c r="I32" s="5">
        <v>0.5</v>
      </c>
    </row>
    <row r="33" spans="1:9" x14ac:dyDescent="0.25">
      <c r="A33" s="2">
        <v>615</v>
      </c>
      <c r="B33" s="3">
        <f>VLOOKUP(A33,Meses!A:B,2,FALSE)</f>
        <v>44512</v>
      </c>
      <c r="C33" s="2">
        <v>0.25</v>
      </c>
      <c r="D33" s="2">
        <v>0.56999999999999995</v>
      </c>
      <c r="E33" s="2">
        <v>2.5000000000000001E-2</v>
      </c>
      <c r="F33" s="10">
        <f>VLOOKUP(A33,Meses!A:X,24,FALSE)</f>
        <v>0.81873417721518837</v>
      </c>
      <c r="G33" s="10">
        <v>0.7</v>
      </c>
      <c r="H33" s="2">
        <f t="shared" si="0"/>
        <v>31</v>
      </c>
      <c r="I33" s="5">
        <v>0.6</v>
      </c>
    </row>
    <row r="34" spans="1:9" x14ac:dyDescent="0.25">
      <c r="G34" s="10"/>
    </row>
    <row r="35" spans="1:9" x14ac:dyDescent="0.25">
      <c r="G35" s="10"/>
    </row>
    <row r="36" spans="1:9" x14ac:dyDescent="0.25">
      <c r="G36" s="10"/>
    </row>
    <row r="37" spans="1:9" x14ac:dyDescent="0.25">
      <c r="G37" s="10"/>
    </row>
    <row r="38" spans="1:9" x14ac:dyDescent="0.25">
      <c r="G38" s="10"/>
    </row>
    <row r="39" spans="1:9" x14ac:dyDescent="0.25">
      <c r="G39" s="10"/>
    </row>
    <row r="40" spans="1:9" x14ac:dyDescent="0.25">
      <c r="G40" s="10"/>
    </row>
    <row r="41" spans="1:9" x14ac:dyDescent="0.25">
      <c r="G41" s="10"/>
    </row>
    <row r="42" spans="1:9" x14ac:dyDescent="0.25">
      <c r="G42" s="10"/>
    </row>
    <row r="43" spans="1:9" x14ac:dyDescent="0.25">
      <c r="G43" s="10"/>
    </row>
    <row r="44" spans="1:9" x14ac:dyDescent="0.25">
      <c r="G44" s="10"/>
    </row>
    <row r="45" spans="1:9" x14ac:dyDescent="0.25">
      <c r="G45" s="10"/>
    </row>
    <row r="46" spans="1:9" x14ac:dyDescent="0.25">
      <c r="G46" s="10"/>
    </row>
    <row r="47" spans="1:9" x14ac:dyDescent="0.25">
      <c r="G47" s="10"/>
    </row>
    <row r="48" spans="1:9" x14ac:dyDescent="0.25">
      <c r="G48" s="10"/>
    </row>
    <row r="49" spans="7:7" x14ac:dyDescent="0.25">
      <c r="G49" s="10"/>
    </row>
    <row r="50" spans="7:7" x14ac:dyDescent="0.25">
      <c r="G50" s="10"/>
    </row>
  </sheetData>
  <mergeCells count="1">
    <mergeCell ref="K19:K23"/>
  </mergeCells>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A58C-463F-4BF7-9103-D48F6F368D89}">
  <dimension ref="A1:K50"/>
  <sheetViews>
    <sheetView topLeftCell="C1" zoomScale="160" zoomScaleNormal="160" workbookViewId="0">
      <selection activeCell="G1"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0.15</v>
      </c>
      <c r="D2" s="2">
        <v>0.91</v>
      </c>
      <c r="E2" s="2">
        <v>2.5000000000000001E-2</v>
      </c>
      <c r="F2" s="10">
        <f>VLOOKUP(A2,Meses!A:Y,25,FALSE)</f>
        <v>0</v>
      </c>
      <c r="G2" s="10">
        <v>0.7</v>
      </c>
      <c r="H2" s="2">
        <f t="shared" ref="H2:H38" si="0">IFERROR(IF(A2&gt;=AntVacina,IF(ROW(H1)=1,1,H1+1),0),0)</f>
        <v>0</v>
      </c>
      <c r="I2" s="5">
        <v>0</v>
      </c>
      <c r="K2" s="4"/>
    </row>
    <row r="3" spans="1:11" x14ac:dyDescent="0.25">
      <c r="A3" s="2">
        <v>36</v>
      </c>
      <c r="B3" s="3">
        <f>VLOOKUP(A3,Meses!A:B,2,FALSE)</f>
        <v>43933</v>
      </c>
      <c r="C3" s="2">
        <v>0.15</v>
      </c>
      <c r="D3" s="2">
        <v>0.94499999999999995</v>
      </c>
      <c r="E3" s="2">
        <v>2.5000000000000001E-2</v>
      </c>
      <c r="F3" s="10">
        <f>VLOOKUP(A3,Meses!A:Y,25,FALSE)</f>
        <v>0</v>
      </c>
      <c r="G3" s="10">
        <v>0.7</v>
      </c>
      <c r="H3" s="2">
        <f t="shared" si="0"/>
        <v>0</v>
      </c>
      <c r="I3" s="5">
        <v>0</v>
      </c>
      <c r="K3" s="4"/>
    </row>
    <row r="4" spans="1:11" x14ac:dyDescent="0.25">
      <c r="A4" s="2">
        <v>70</v>
      </c>
      <c r="B4" s="3">
        <f>VLOOKUP(A4,Meses!A:B,2,FALSE)</f>
        <v>43967</v>
      </c>
      <c r="C4" s="2">
        <v>0.15</v>
      </c>
      <c r="D4" s="2">
        <v>0.91300000000000003</v>
      </c>
      <c r="E4" s="2">
        <v>2.5000000000000001E-2</v>
      </c>
      <c r="F4" s="10">
        <f>VLOOKUP(A4,Meses!A:Y,25,FALSE)</f>
        <v>0</v>
      </c>
      <c r="G4" s="10">
        <v>0.7</v>
      </c>
      <c r="H4" s="2">
        <f t="shared" si="0"/>
        <v>1</v>
      </c>
      <c r="I4" s="5">
        <v>0</v>
      </c>
      <c r="K4" s="4"/>
    </row>
    <row r="5" spans="1:11" x14ac:dyDescent="0.25">
      <c r="A5" s="2">
        <v>129</v>
      </c>
      <c r="B5" s="3">
        <f>VLOOKUP(A5,Meses!A:B,2,FALSE)</f>
        <v>44026</v>
      </c>
      <c r="C5" s="2">
        <v>0.15</v>
      </c>
      <c r="D5" s="2">
        <v>0.92</v>
      </c>
      <c r="E5" s="2">
        <v>2.5000000000000001E-2</v>
      </c>
      <c r="F5" s="10">
        <f>VLOOKUP(A5,Meses!A:Y,25,FALSE)</f>
        <v>0</v>
      </c>
      <c r="G5" s="10">
        <v>0.7</v>
      </c>
      <c r="H5" s="2">
        <f t="shared" si="0"/>
        <v>2</v>
      </c>
      <c r="I5" s="5">
        <v>0</v>
      </c>
      <c r="J5" s="2" t="s">
        <v>14</v>
      </c>
      <c r="K5" s="2" t="s">
        <v>10</v>
      </c>
    </row>
    <row r="6" spans="1:11" x14ac:dyDescent="0.25">
      <c r="A6" s="2">
        <v>142</v>
      </c>
      <c r="B6" s="3">
        <f>VLOOKUP(A6,Meses!A:B,2,FALSE)</f>
        <v>44039</v>
      </c>
      <c r="C6" s="2">
        <v>0.15</v>
      </c>
      <c r="D6" s="2">
        <v>0.93</v>
      </c>
      <c r="E6" s="2">
        <v>2.5000000000000001E-2</v>
      </c>
      <c r="F6" s="10">
        <f>VLOOKUP(A6,Meses!A:Y,25,FALSE)</f>
        <v>0</v>
      </c>
      <c r="G6" s="10">
        <v>0.7</v>
      </c>
      <c r="H6" s="2">
        <f t="shared" si="0"/>
        <v>3</v>
      </c>
      <c r="I6" s="5">
        <v>0</v>
      </c>
    </row>
    <row r="7" spans="1:11" x14ac:dyDescent="0.25">
      <c r="A7" s="2">
        <v>163</v>
      </c>
      <c r="B7" s="3">
        <f>VLOOKUP(A7,Meses!A:B,2,FALSE)</f>
        <v>44060</v>
      </c>
      <c r="C7" s="2">
        <v>0.15</v>
      </c>
      <c r="D7" s="2">
        <v>0.94399999999999995</v>
      </c>
      <c r="E7" s="2">
        <v>2.5000000000000001E-2</v>
      </c>
      <c r="F7" s="10">
        <f>VLOOKUP(A7,Meses!A:Y,25,FALSE)</f>
        <v>0</v>
      </c>
      <c r="G7" s="10">
        <v>0.7</v>
      </c>
      <c r="H7" s="2">
        <f t="shared" si="0"/>
        <v>4</v>
      </c>
      <c r="I7" s="5">
        <v>0</v>
      </c>
      <c r="J7" s="2" t="s">
        <v>11</v>
      </c>
      <c r="K7" s="2" t="s">
        <v>10</v>
      </c>
    </row>
    <row r="8" spans="1:11" x14ac:dyDescent="0.25">
      <c r="A8" s="2">
        <v>188</v>
      </c>
      <c r="B8" s="3">
        <f>VLOOKUP(A8,Meses!A:B,2,FALSE)</f>
        <v>44085</v>
      </c>
      <c r="C8" s="2">
        <v>0.15</v>
      </c>
      <c r="D8" s="2">
        <v>0.94399999999999995</v>
      </c>
      <c r="E8" s="2">
        <v>2.5000000000000001E-2</v>
      </c>
      <c r="F8" s="10">
        <f>VLOOKUP(A8,Meses!A:Y,25,FALSE)</f>
        <v>0</v>
      </c>
      <c r="G8" s="10">
        <v>0.7</v>
      </c>
      <c r="H8" s="2">
        <f t="shared" si="0"/>
        <v>5</v>
      </c>
      <c r="I8" s="5">
        <v>0</v>
      </c>
    </row>
    <row r="9" spans="1:11" x14ac:dyDescent="0.25">
      <c r="A9" s="2">
        <v>205</v>
      </c>
      <c r="B9" s="3">
        <f>VLOOKUP(A9,Meses!A:B,2,FALSE)</f>
        <v>44102</v>
      </c>
      <c r="C9" s="2">
        <v>0.16</v>
      </c>
      <c r="D9" s="2">
        <v>0.92</v>
      </c>
      <c r="E9" s="2">
        <v>2.5000000000000001E-2</v>
      </c>
      <c r="F9" s="10">
        <f>VLOOKUP(A9,Meses!A:Y,25,FALSE)</f>
        <v>0</v>
      </c>
      <c r="G9" s="10">
        <v>0.7</v>
      </c>
      <c r="H9" s="2">
        <f t="shared" si="0"/>
        <v>6</v>
      </c>
      <c r="I9" s="5">
        <v>0</v>
      </c>
    </row>
    <row r="10" spans="1:11" x14ac:dyDescent="0.25">
      <c r="A10" s="2">
        <v>229</v>
      </c>
      <c r="B10" s="3">
        <f>VLOOKUP(A10,Meses!A:B,2,FALSE)</f>
        <v>44126</v>
      </c>
      <c r="C10" s="2">
        <v>0.16</v>
      </c>
      <c r="D10" s="2">
        <v>0.91</v>
      </c>
      <c r="E10" s="2">
        <v>2.5000000000000001E-2</v>
      </c>
      <c r="F10" s="10">
        <f>VLOOKUP(A10,Meses!A:Y,25,FALSE)</f>
        <v>0</v>
      </c>
      <c r="G10" s="10">
        <v>0.7</v>
      </c>
      <c r="H10" s="2">
        <f t="shared" si="0"/>
        <v>7</v>
      </c>
      <c r="I10" s="5">
        <v>0</v>
      </c>
    </row>
    <row r="11" spans="1:11" x14ac:dyDescent="0.25">
      <c r="A11" s="2">
        <v>254</v>
      </c>
      <c r="B11" s="3">
        <f>VLOOKUP(A11,Meses!A:B,2,FALSE)</f>
        <v>44151</v>
      </c>
      <c r="C11" s="2">
        <v>0.16</v>
      </c>
      <c r="D11" s="2">
        <v>0.91</v>
      </c>
      <c r="E11" s="2">
        <v>2.5000000000000001E-2</v>
      </c>
      <c r="F11" s="10">
        <f>VLOOKUP(A11,Meses!A:Y,25,FALSE)</f>
        <v>0</v>
      </c>
      <c r="G11" s="10">
        <v>0.7</v>
      </c>
      <c r="H11" s="2">
        <f t="shared" si="0"/>
        <v>8</v>
      </c>
      <c r="I11" s="5">
        <v>0</v>
      </c>
    </row>
    <row r="12" spans="1:11" x14ac:dyDescent="0.25">
      <c r="A12" s="2">
        <v>277</v>
      </c>
      <c r="B12" s="3">
        <f>VLOOKUP(A12,Meses!A:B,2,FALSE)</f>
        <v>44174</v>
      </c>
      <c r="C12" s="2">
        <v>0.17</v>
      </c>
      <c r="D12" s="2">
        <v>0.89</v>
      </c>
      <c r="E12" s="2">
        <v>2.5000000000000001E-2</v>
      </c>
      <c r="F12" s="10">
        <f>VLOOKUP(A12,Meses!A:Y,25,FALSE)</f>
        <v>1.032258064516129E-2</v>
      </c>
      <c r="G12" s="10">
        <v>0.7</v>
      </c>
      <c r="H12" s="2">
        <f t="shared" si="0"/>
        <v>9</v>
      </c>
      <c r="I12" s="5">
        <v>0</v>
      </c>
    </row>
    <row r="13" spans="1:11" x14ac:dyDescent="0.25">
      <c r="A13" s="2">
        <v>310</v>
      </c>
      <c r="B13" s="3">
        <f>VLOOKUP(A13,Meses!A:B,2,FALSE)</f>
        <v>44207</v>
      </c>
      <c r="C13" s="2">
        <v>0.17</v>
      </c>
      <c r="D13" s="2">
        <v>0.9</v>
      </c>
      <c r="E13" s="2">
        <v>2.5000000000000001E-2</v>
      </c>
      <c r="F13" s="10">
        <f>VLOOKUP(A13,Meses!A:Y,25,FALSE)</f>
        <v>0.18064516129032251</v>
      </c>
      <c r="G13" s="10">
        <v>0.7</v>
      </c>
      <c r="H13" s="2">
        <f t="shared" si="0"/>
        <v>10</v>
      </c>
      <c r="I13" s="5">
        <v>0</v>
      </c>
    </row>
    <row r="14" spans="1:11" ht="30" x14ac:dyDescent="0.25">
      <c r="A14" s="2">
        <v>323</v>
      </c>
      <c r="B14" s="3">
        <f>VLOOKUP(A14,Meses!A:B,2,FALSE)</f>
        <v>44220</v>
      </c>
      <c r="C14" s="2">
        <v>0.17</v>
      </c>
      <c r="D14" s="2">
        <v>0.86</v>
      </c>
      <c r="E14" s="2">
        <v>2.5000000000000001E-2</v>
      </c>
      <c r="F14" s="10">
        <f>VLOOKUP(A14,Meses!A:Y,25,FALSE)</f>
        <v>0.24774193548387086</v>
      </c>
      <c r="G14" s="10">
        <v>0.7</v>
      </c>
      <c r="H14" s="2">
        <f t="shared" si="0"/>
        <v>11</v>
      </c>
      <c r="I14" s="5">
        <v>0.7</v>
      </c>
      <c r="J14" s="6" t="s">
        <v>18</v>
      </c>
      <c r="K14" s="2" t="s">
        <v>10</v>
      </c>
    </row>
    <row r="15" spans="1:11" x14ac:dyDescent="0.25">
      <c r="A15" s="2">
        <v>363</v>
      </c>
      <c r="B15" s="3">
        <f>VLOOKUP(A15,Meses!A:B,2,FALSE)</f>
        <v>44260</v>
      </c>
      <c r="C15" s="2">
        <v>0.17</v>
      </c>
      <c r="D15" s="2">
        <v>0.84</v>
      </c>
      <c r="E15" s="2">
        <v>2.5000000000000001E-2</v>
      </c>
      <c r="F15" s="10">
        <f>VLOOKUP(A15,Meses!A:Y,25,FALSE)</f>
        <v>0.45419354838709702</v>
      </c>
      <c r="G15" s="10">
        <v>0.7</v>
      </c>
      <c r="H15" s="2">
        <f t="shared" si="0"/>
        <v>12</v>
      </c>
      <c r="I15" s="5">
        <v>0.7</v>
      </c>
    </row>
    <row r="16" spans="1:11" x14ac:dyDescent="0.25">
      <c r="A16" s="2">
        <v>377</v>
      </c>
      <c r="B16" s="3">
        <f>VLOOKUP(A16,Meses!A:B,2,FALSE)</f>
        <v>44274</v>
      </c>
      <c r="C16" s="2">
        <v>0.17</v>
      </c>
      <c r="D16" s="2">
        <v>0.84</v>
      </c>
      <c r="E16" s="2">
        <v>2.5000000000000001E-2</v>
      </c>
      <c r="F16" s="10">
        <f>VLOOKUP(A16,Meses!A:Y,25,FALSE)</f>
        <v>0.52645161290322584</v>
      </c>
      <c r="G16" s="10">
        <v>0.7</v>
      </c>
      <c r="H16" s="2">
        <f t="shared" si="0"/>
        <v>13</v>
      </c>
      <c r="I16" s="5">
        <v>0.7</v>
      </c>
    </row>
    <row r="17" spans="1:11" x14ac:dyDescent="0.25">
      <c r="A17" s="2">
        <v>380</v>
      </c>
      <c r="B17" s="3">
        <f>VLOOKUP(A17,Meses!A:B,2,FALSE)</f>
        <v>44277</v>
      </c>
      <c r="C17" s="2">
        <v>0.19</v>
      </c>
      <c r="D17" s="2">
        <v>0.81499999999999995</v>
      </c>
      <c r="E17" s="2">
        <v>2.5000000000000001E-2</v>
      </c>
      <c r="F17" s="10">
        <f>VLOOKUP(A17,Meses!A:Y,25,FALSE)</f>
        <v>0.54193548387096768</v>
      </c>
      <c r="G17" s="10">
        <v>0.7</v>
      </c>
      <c r="H17" s="2">
        <f t="shared" si="0"/>
        <v>14</v>
      </c>
      <c r="I17" s="5">
        <v>0.7</v>
      </c>
    </row>
    <row r="18" spans="1:11" x14ac:dyDescent="0.25">
      <c r="A18" s="2">
        <v>400</v>
      </c>
      <c r="B18" s="3">
        <f>VLOOKUP(A18,Meses!A:B,2,FALSE)</f>
        <v>44297</v>
      </c>
      <c r="C18" s="2">
        <v>0.19</v>
      </c>
      <c r="D18" s="2">
        <v>0.77</v>
      </c>
      <c r="E18" s="2">
        <v>2.5000000000000001E-2</v>
      </c>
      <c r="F18" s="10">
        <f>VLOOKUP(A18,Meses!A:Y,25,FALSE)</f>
        <v>0.64516129032257996</v>
      </c>
      <c r="G18" s="10">
        <v>0.7</v>
      </c>
      <c r="H18" s="2">
        <f t="shared" si="0"/>
        <v>15</v>
      </c>
      <c r="I18" s="5">
        <v>0.7</v>
      </c>
      <c r="J18" s="2" t="s">
        <v>12</v>
      </c>
      <c r="K18" s="15" t="s">
        <v>22</v>
      </c>
    </row>
    <row r="19" spans="1:11" x14ac:dyDescent="0.25">
      <c r="A19" s="2">
        <v>422</v>
      </c>
      <c r="B19" s="3">
        <f>VLOOKUP(A19,Meses!A:B,2,FALSE)</f>
        <v>44319</v>
      </c>
      <c r="C19" s="2">
        <v>0.19</v>
      </c>
      <c r="D19" s="2">
        <v>0.81</v>
      </c>
      <c r="E19" s="2">
        <v>2.5000000000000001E-2</v>
      </c>
      <c r="F19" s="10">
        <f>VLOOKUP(A19,Meses!A:Y,25,FALSE)</f>
        <v>0.75870967741935469</v>
      </c>
      <c r="G19" s="10">
        <v>0.7</v>
      </c>
      <c r="H19" s="2">
        <f t="shared" si="0"/>
        <v>16</v>
      </c>
      <c r="I19" s="5">
        <v>0.7</v>
      </c>
      <c r="J19" s="2" t="s">
        <v>12</v>
      </c>
      <c r="K19" s="15"/>
    </row>
    <row r="20" spans="1:11" x14ac:dyDescent="0.25">
      <c r="A20" s="2">
        <f>A19+15</f>
        <v>437</v>
      </c>
      <c r="B20" s="3">
        <f>VLOOKUP(A20,Meses!A:B,2,FALSE)</f>
        <v>44334</v>
      </c>
      <c r="C20" s="2">
        <v>0.19</v>
      </c>
      <c r="D20" s="2">
        <v>0.79</v>
      </c>
      <c r="E20" s="2">
        <v>2.5000000000000001E-2</v>
      </c>
      <c r="F20" s="10">
        <f>VLOOKUP(A20,Meses!A:Y,25,FALSE)</f>
        <v>0.80070886075949366</v>
      </c>
      <c r="G20" s="10">
        <v>0.7</v>
      </c>
      <c r="H20" s="2">
        <f t="shared" si="0"/>
        <v>17</v>
      </c>
      <c r="I20" s="5">
        <v>0.7</v>
      </c>
      <c r="K20" s="15"/>
    </row>
    <row r="21" spans="1:11" x14ac:dyDescent="0.25">
      <c r="A21" s="2">
        <v>442</v>
      </c>
      <c r="B21" s="3">
        <f>VLOOKUP(A21,Meses!A:B,2,FALSE)</f>
        <v>44339</v>
      </c>
      <c r="C21" s="2">
        <v>0.19</v>
      </c>
      <c r="D21" s="2">
        <v>0.84</v>
      </c>
      <c r="E21" s="2">
        <v>2.5000000000000001E-2</v>
      </c>
      <c r="F21" s="10">
        <f>VLOOKUP(A21,Meses!A:Y,25,FALSE)</f>
        <v>0.80121518987341767</v>
      </c>
      <c r="G21" s="10">
        <v>0.7</v>
      </c>
      <c r="H21" s="2">
        <f t="shared" si="0"/>
        <v>18</v>
      </c>
      <c r="I21" s="5">
        <v>0.7</v>
      </c>
      <c r="J21" s="2" t="s">
        <v>12</v>
      </c>
      <c r="K21" s="15"/>
    </row>
    <row r="22" spans="1:11" x14ac:dyDescent="0.25">
      <c r="A22" s="2">
        <v>456</v>
      </c>
      <c r="B22" s="3">
        <f>VLOOKUP(A22,Meses!A:B,2,FALSE)</f>
        <v>44353</v>
      </c>
      <c r="C22" s="2">
        <v>0.19</v>
      </c>
      <c r="D22" s="2">
        <v>0.8</v>
      </c>
      <c r="E22" s="2">
        <v>2.5000000000000001E-2</v>
      </c>
      <c r="F22" s="10">
        <f>VLOOKUP(A22,Meses!A:Y,25,FALSE)</f>
        <v>0.80263291139240489</v>
      </c>
      <c r="G22" s="10">
        <v>0.7</v>
      </c>
      <c r="H22" s="2">
        <f t="shared" si="0"/>
        <v>19</v>
      </c>
      <c r="I22" s="5">
        <v>0.71</v>
      </c>
    </row>
    <row r="23" spans="1:11" x14ac:dyDescent="0.25">
      <c r="A23" s="2">
        <v>464</v>
      </c>
      <c r="B23" s="3">
        <f>VLOOKUP(A23,Meses!A:B,2,FALSE)</f>
        <v>44361</v>
      </c>
      <c r="C23" s="2">
        <v>0.19</v>
      </c>
      <c r="D23" s="2">
        <v>0.86499999999999999</v>
      </c>
      <c r="E23" s="2">
        <v>2.5000000000000001E-2</v>
      </c>
      <c r="F23" s="10">
        <f>VLOOKUP(A23,Meses!A:Y,25,FALSE)</f>
        <v>0.80344303797468331</v>
      </c>
      <c r="G23" s="10">
        <v>0.7</v>
      </c>
      <c r="H23" s="2">
        <f t="shared" si="0"/>
        <v>20</v>
      </c>
      <c r="I23" s="5">
        <v>0.73</v>
      </c>
    </row>
    <row r="24" spans="1:11" x14ac:dyDescent="0.25">
      <c r="A24" s="2">
        <f t="shared" ref="A24" si="1">A23+15</f>
        <v>479</v>
      </c>
      <c r="B24" s="3">
        <f>VLOOKUP(A24,Meses!A:B,2,FALSE)</f>
        <v>44376</v>
      </c>
      <c r="C24" s="2">
        <v>0.19</v>
      </c>
      <c r="D24" s="2">
        <v>0.86</v>
      </c>
      <c r="E24" s="2">
        <v>2.5000000000000001E-2</v>
      </c>
      <c r="F24" s="10">
        <f>VLOOKUP(A24,Meses!A:Y,25,FALSE)</f>
        <v>0.80496202531645533</v>
      </c>
      <c r="G24" s="10">
        <v>0.7</v>
      </c>
      <c r="H24" s="2">
        <f t="shared" si="0"/>
        <v>21</v>
      </c>
      <c r="I24" s="5">
        <v>0.75</v>
      </c>
    </row>
    <row r="25" spans="1:11" x14ac:dyDescent="0.25">
      <c r="A25" s="2">
        <v>497</v>
      </c>
      <c r="B25" s="3">
        <f>VLOOKUP(A25,Meses!A:B,2,FALSE)</f>
        <v>44394</v>
      </c>
      <c r="C25" s="2">
        <v>0.19</v>
      </c>
      <c r="D25" s="2">
        <v>0.86499999999999999</v>
      </c>
      <c r="E25" s="2">
        <v>2.5000000000000001E-2</v>
      </c>
      <c r="F25" s="10">
        <f>VLOOKUP(A25,Meses!A:Y,25,FALSE)</f>
        <v>0.80678481012658176</v>
      </c>
      <c r="G25" s="10">
        <v>0.7</v>
      </c>
      <c r="H25" s="2">
        <f t="shared" si="0"/>
        <v>22</v>
      </c>
      <c r="I25" s="5">
        <v>0.8</v>
      </c>
      <c r="J25" s="2" t="s">
        <v>13</v>
      </c>
      <c r="K25" s="2" t="s">
        <v>10</v>
      </c>
    </row>
    <row r="26" spans="1:11" ht="30" x14ac:dyDescent="0.25">
      <c r="A26" s="2">
        <v>523</v>
      </c>
      <c r="B26" s="3">
        <f>VLOOKUP(A26,Meses!A:B,2,FALSE)</f>
        <v>44420</v>
      </c>
      <c r="C26" s="2">
        <v>0.19</v>
      </c>
      <c r="D26" s="2">
        <v>0.84</v>
      </c>
      <c r="E26" s="2">
        <v>2.5000000000000001E-2</v>
      </c>
      <c r="F26" s="10">
        <f>VLOOKUP(A26,Meses!A:Y,25,FALSE)</f>
        <v>0.80941772151898661</v>
      </c>
      <c r="G26" s="10">
        <v>0.7</v>
      </c>
      <c r="H26" s="2">
        <f t="shared" si="0"/>
        <v>23</v>
      </c>
      <c r="I26" s="5">
        <v>0.8</v>
      </c>
      <c r="J26" s="6" t="s">
        <v>15</v>
      </c>
      <c r="K26" s="2" t="s">
        <v>21</v>
      </c>
    </row>
    <row r="27" spans="1:11" x14ac:dyDescent="0.25">
      <c r="A27" s="2">
        <v>528</v>
      </c>
      <c r="B27" s="3">
        <f>VLOOKUP(A27,Meses!A:B,2,FALSE)</f>
        <v>44425</v>
      </c>
      <c r="C27" s="2">
        <v>0.19</v>
      </c>
      <c r="D27" s="2">
        <v>0.86499999999999999</v>
      </c>
      <c r="E27" s="2">
        <v>2.5000000000000001E-2</v>
      </c>
      <c r="F27" s="10">
        <f>VLOOKUP(A27,Meses!A:Y,25,FALSE)</f>
        <v>0.80992405063291062</v>
      </c>
      <c r="G27" s="10">
        <v>0.7</v>
      </c>
      <c r="H27" s="2">
        <f t="shared" si="0"/>
        <v>24</v>
      </c>
      <c r="I27" s="5">
        <v>0.8</v>
      </c>
      <c r="J27" s="6"/>
    </row>
    <row r="28" spans="1:11" x14ac:dyDescent="0.25">
      <c r="A28" s="2">
        <v>538</v>
      </c>
      <c r="B28" s="3">
        <f>VLOOKUP(A28,Meses!A:B,2,FALSE)</f>
        <v>44435</v>
      </c>
      <c r="C28" s="2">
        <v>0.19</v>
      </c>
      <c r="D28" s="2">
        <v>0.84199999999999997</v>
      </c>
      <c r="E28" s="2">
        <v>2.5000000000000001E-2</v>
      </c>
      <c r="F28" s="10">
        <f>VLOOKUP(A28,Meses!A:Y,25,FALSE)</f>
        <v>0.81093670886075864</v>
      </c>
      <c r="G28" s="10">
        <v>0.7</v>
      </c>
      <c r="H28" s="2">
        <f t="shared" si="0"/>
        <v>25</v>
      </c>
      <c r="I28" s="5">
        <v>0.8</v>
      </c>
      <c r="J28" s="6"/>
    </row>
    <row r="29" spans="1:11" x14ac:dyDescent="0.25">
      <c r="A29" s="2">
        <v>570</v>
      </c>
      <c r="B29" s="3">
        <f>VLOOKUP(A29,Meses!A:B,2,FALSE)</f>
        <v>44467</v>
      </c>
      <c r="C29" s="2">
        <v>0.19</v>
      </c>
      <c r="D29" s="2">
        <v>0.81</v>
      </c>
      <c r="E29" s="2">
        <v>2.5000000000000001E-2</v>
      </c>
      <c r="F29" s="10">
        <f>VLOOKUP(A29,Meses!A:Y,25,FALSE)</f>
        <v>0.81417721518987229</v>
      </c>
      <c r="G29" s="10">
        <v>0.7</v>
      </c>
      <c r="H29" s="2">
        <f t="shared" si="0"/>
        <v>26</v>
      </c>
      <c r="I29" s="5">
        <v>0.8</v>
      </c>
      <c r="J29" s="6"/>
    </row>
    <row r="30" spans="1:11" x14ac:dyDescent="0.25">
      <c r="A30" s="2">
        <v>600</v>
      </c>
      <c r="B30" s="3">
        <f>VLOOKUP(A30,Meses!A:B,2,FALSE)</f>
        <v>44497</v>
      </c>
      <c r="C30" s="2">
        <v>0.19</v>
      </c>
      <c r="D30" s="2">
        <v>0.81</v>
      </c>
      <c r="E30" s="2">
        <v>2.5000000000000001E-2</v>
      </c>
      <c r="F30" s="10">
        <f>VLOOKUP(A30,Meses!A:Y,25,FALSE)</f>
        <v>0.81721518987341635</v>
      </c>
      <c r="G30" s="10">
        <v>0.7</v>
      </c>
      <c r="H30" s="2">
        <f t="shared" si="0"/>
        <v>27</v>
      </c>
      <c r="I30" s="5">
        <v>0.8</v>
      </c>
      <c r="J30" s="6"/>
    </row>
    <row r="31" spans="1:11" ht="30" x14ac:dyDescent="0.25">
      <c r="A31" s="2">
        <v>621</v>
      </c>
      <c r="B31" s="3">
        <f>VLOOKUP(A31,Meses!A:B,2,FALSE)</f>
        <v>44518</v>
      </c>
      <c r="C31" s="2">
        <v>0.25</v>
      </c>
      <c r="D31" s="2">
        <v>0.59</v>
      </c>
      <c r="E31" s="2">
        <v>2.5000000000000001E-2</v>
      </c>
      <c r="F31" s="10">
        <f>VLOOKUP(A31,Meses!A:Y,25,FALSE)</f>
        <v>0.81934177215189719</v>
      </c>
      <c r="G31" s="10">
        <v>0.7</v>
      </c>
      <c r="H31" s="2">
        <f t="shared" si="0"/>
        <v>28</v>
      </c>
      <c r="I31" s="5">
        <v>0.4</v>
      </c>
      <c r="J31" s="6" t="s">
        <v>16</v>
      </c>
      <c r="K31" s="2" t="s">
        <v>10</v>
      </c>
    </row>
    <row r="32" spans="1:11" ht="17.25" customHeight="1" x14ac:dyDescent="0.25">
      <c r="A32" s="2">
        <v>675</v>
      </c>
      <c r="B32" s="3">
        <f>VLOOKUP(A32,Meses!A:B,2,FALSE)</f>
        <v>44572</v>
      </c>
      <c r="C32" s="2">
        <v>0.25</v>
      </c>
      <c r="D32" s="2">
        <v>0.4</v>
      </c>
      <c r="E32" s="2">
        <v>2.5000000000000001E-2</v>
      </c>
      <c r="F32" s="10">
        <f>VLOOKUP(A32,Meses!A:Y,25,FALSE)</f>
        <v>0.82481012658227648</v>
      </c>
      <c r="G32" s="10">
        <v>0.7</v>
      </c>
      <c r="H32" s="2">
        <f t="shared" si="0"/>
        <v>29</v>
      </c>
      <c r="I32" s="5">
        <v>0.55000000000000004</v>
      </c>
      <c r="J32" s="14"/>
      <c r="K32" s="7"/>
    </row>
    <row r="33" spans="1:11" ht="17.25" customHeight="1" x14ac:dyDescent="0.25">
      <c r="A33" s="2">
        <f t="shared" ref="A33" si="2">A32+10</f>
        <v>685</v>
      </c>
      <c r="B33" s="3">
        <f>VLOOKUP(A33,Meses!A:B,2,FALSE)</f>
        <v>44582</v>
      </c>
      <c r="C33" s="2">
        <v>0.25</v>
      </c>
      <c r="D33" s="2">
        <v>0.38</v>
      </c>
      <c r="E33" s="2">
        <v>0.04</v>
      </c>
      <c r="F33" s="10">
        <f>VLOOKUP(A33,Meses!A:Y,25,FALSE)</f>
        <v>0.8258227848101245</v>
      </c>
      <c r="G33" s="10">
        <v>0.7</v>
      </c>
      <c r="H33" s="2">
        <f t="shared" si="0"/>
        <v>30</v>
      </c>
      <c r="I33" s="5">
        <v>0.6</v>
      </c>
      <c r="J33" s="14"/>
      <c r="K33" s="7"/>
    </row>
    <row r="34" spans="1:11" x14ac:dyDescent="0.25">
      <c r="A34" s="2">
        <v>695</v>
      </c>
      <c r="B34" s="3">
        <f>VLOOKUP(A34,Meses!A:B,2,FALSE)</f>
        <v>44592</v>
      </c>
      <c r="C34" s="2">
        <v>0.25</v>
      </c>
      <c r="D34" s="2">
        <v>0.2</v>
      </c>
      <c r="E34" s="2">
        <v>0.05</v>
      </c>
      <c r="F34" s="10">
        <f>VLOOKUP(A34,Meses!A:Y,25,FALSE)</f>
        <v>0.82683544303797252</v>
      </c>
      <c r="G34" s="10">
        <v>0.7</v>
      </c>
      <c r="H34" s="2">
        <f t="shared" si="0"/>
        <v>31</v>
      </c>
      <c r="I34" s="5">
        <v>0.7</v>
      </c>
    </row>
    <row r="35" spans="1:11" x14ac:dyDescent="0.25">
      <c r="A35" s="2">
        <v>700</v>
      </c>
      <c r="B35" s="3">
        <f>VLOOKUP(A35,Meses!A:B,2,FALSE)</f>
        <v>44597</v>
      </c>
      <c r="C35" s="2">
        <v>0.25</v>
      </c>
      <c r="D35" s="2">
        <v>0.2</v>
      </c>
      <c r="E35" s="2">
        <v>2.5000000000000001E-2</v>
      </c>
      <c r="F35" s="10">
        <f>VLOOKUP(A35,Meses!A:Y,25,FALSE)</f>
        <v>0.82734177215189653</v>
      </c>
      <c r="G35" s="10">
        <v>0.7</v>
      </c>
      <c r="H35" s="2">
        <f t="shared" si="0"/>
        <v>32</v>
      </c>
      <c r="I35" s="5">
        <v>0.7</v>
      </c>
    </row>
    <row r="36" spans="1:11" x14ac:dyDescent="0.25">
      <c r="A36" s="2">
        <v>720</v>
      </c>
      <c r="B36" s="3">
        <f>VLOOKUP(A36,Meses!A:B,2,FALSE)</f>
        <v>44617</v>
      </c>
      <c r="C36" s="2">
        <v>0.25</v>
      </c>
      <c r="D36" s="2">
        <v>0.3</v>
      </c>
      <c r="E36" s="2">
        <v>0.04</v>
      </c>
      <c r="F36" s="10">
        <f>VLOOKUP(A36,Meses!A:Y,25,FALSE)</f>
        <v>0.82936708860759256</v>
      </c>
      <c r="G36" s="10">
        <v>0.7</v>
      </c>
      <c r="H36" s="2">
        <f t="shared" si="0"/>
        <v>33</v>
      </c>
      <c r="I36" s="5">
        <v>0.7</v>
      </c>
    </row>
    <row r="37" spans="1:11" x14ac:dyDescent="0.25">
      <c r="A37" s="2">
        <v>730</v>
      </c>
      <c r="B37" s="3">
        <f>VLOOKUP(A37,Meses!A:B,2,FALSE)</f>
        <v>44627</v>
      </c>
      <c r="C37" s="2">
        <v>0.25</v>
      </c>
      <c r="D37" s="2">
        <v>0.25</v>
      </c>
      <c r="E37" s="2">
        <v>2.5000000000000001E-2</v>
      </c>
      <c r="F37" s="10">
        <f>VLOOKUP(A37,Meses!A:Y,25,FALSE)</f>
        <v>0.83037974683544058</v>
      </c>
      <c r="G37" s="10">
        <v>0.7</v>
      </c>
      <c r="H37" s="2">
        <f t="shared" si="0"/>
        <v>34</v>
      </c>
      <c r="I37" s="5">
        <v>0.7</v>
      </c>
    </row>
    <row r="38" spans="1:11" x14ac:dyDescent="0.25">
      <c r="A38" s="2">
        <v>740</v>
      </c>
      <c r="B38" s="3">
        <f>VLOOKUP(A38,Meses!A:B,2,FALSE)</f>
        <v>44637</v>
      </c>
      <c r="C38" s="2">
        <v>0.25</v>
      </c>
      <c r="D38" s="2">
        <v>0.38</v>
      </c>
      <c r="E38" s="2">
        <v>2.5000000000000001E-2</v>
      </c>
      <c r="F38" s="10">
        <f>VLOOKUP(A38,Meses!A:Y,25,FALSE)</f>
        <v>0.8313924050632886</v>
      </c>
      <c r="G38" s="10">
        <v>0.7</v>
      </c>
      <c r="H38" s="2">
        <f t="shared" si="0"/>
        <v>35</v>
      </c>
      <c r="I38" s="5">
        <v>0.7</v>
      </c>
    </row>
    <row r="39" spans="1:11" x14ac:dyDescent="0.25">
      <c r="G39" s="10"/>
    </row>
    <row r="40" spans="1:11" x14ac:dyDescent="0.25">
      <c r="G40" s="10"/>
    </row>
    <row r="41" spans="1:11" x14ac:dyDescent="0.25">
      <c r="G41" s="10"/>
    </row>
    <row r="42" spans="1:11" x14ac:dyDescent="0.25">
      <c r="G42" s="10"/>
    </row>
    <row r="43" spans="1:11" x14ac:dyDescent="0.25">
      <c r="G43" s="10"/>
    </row>
    <row r="44" spans="1:11" x14ac:dyDescent="0.25">
      <c r="G44" s="10"/>
    </row>
    <row r="45" spans="1:11" x14ac:dyDescent="0.25">
      <c r="G45" s="10"/>
    </row>
    <row r="46" spans="1:11" x14ac:dyDescent="0.25">
      <c r="G46" s="10"/>
    </row>
    <row r="47" spans="1:11" x14ac:dyDescent="0.25">
      <c r="G47" s="10"/>
    </row>
    <row r="48" spans="1:11" x14ac:dyDescent="0.25">
      <c r="G48" s="10"/>
    </row>
    <row r="49" spans="7:7" x14ac:dyDescent="0.25">
      <c r="G49" s="10"/>
    </row>
    <row r="50" spans="7:7" x14ac:dyDescent="0.25">
      <c r="G50" s="10"/>
    </row>
  </sheetData>
  <mergeCells count="2">
    <mergeCell ref="K18:K21"/>
    <mergeCell ref="J32:J33"/>
  </mergeCells>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A2CE-AB1E-4709-9A11-957085EE391C}">
  <dimension ref="A1:K50"/>
  <sheetViews>
    <sheetView topLeftCell="A16" zoomScale="110" zoomScaleNormal="110" workbookViewId="0">
      <selection activeCell="G16"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v>
      </c>
      <c r="D2" s="2">
        <v>0.8</v>
      </c>
      <c r="E2" s="2">
        <v>2.5000000000000001E-2</v>
      </c>
      <c r="F2" s="10">
        <f>VLOOKUP(A2,Meses!A:Z,26,FALSE)</f>
        <v>0</v>
      </c>
      <c r="G2" s="10">
        <v>0.7</v>
      </c>
      <c r="H2" s="2">
        <f t="shared" ref="H2:H36" si="0">IFERROR(IF(A2&gt;=AntVacina,IF(ROW(H1)=1,1,H1+1),0),0)</f>
        <v>0</v>
      </c>
      <c r="I2" s="5">
        <v>0</v>
      </c>
      <c r="K2" s="4"/>
    </row>
    <row r="3" spans="1:11" x14ac:dyDescent="0.25">
      <c r="A3" s="2">
        <v>25</v>
      </c>
      <c r="B3" s="3">
        <f>VLOOKUP(A3,Meses!A:B,2,FALSE)</f>
        <v>43922</v>
      </c>
      <c r="C3" s="2">
        <v>0.12</v>
      </c>
      <c r="D3" s="2">
        <v>0.66</v>
      </c>
      <c r="E3" s="2">
        <v>2.5000000000000001E-2</v>
      </c>
      <c r="F3" s="10">
        <f>VLOOKUP(A3,Meses!A:Z,26,FALSE)</f>
        <v>0</v>
      </c>
      <c r="G3" s="10">
        <v>0.7</v>
      </c>
      <c r="H3" s="2">
        <f t="shared" si="0"/>
        <v>0</v>
      </c>
      <c r="I3" s="5">
        <v>0</v>
      </c>
      <c r="K3" s="4"/>
    </row>
    <row r="4" spans="1:11" x14ac:dyDescent="0.25">
      <c r="A4" s="2">
        <v>76</v>
      </c>
      <c r="B4" s="3">
        <f>VLOOKUP(A4,Meses!A:B,2,FALSE)</f>
        <v>43973</v>
      </c>
      <c r="C4" s="2">
        <v>0.12</v>
      </c>
      <c r="D4" s="2">
        <v>0.76</v>
      </c>
      <c r="E4" s="2">
        <v>2.5000000000000001E-2</v>
      </c>
      <c r="F4" s="10">
        <f>VLOOKUP(A4,Meses!A:Z,26,FALSE)</f>
        <v>0</v>
      </c>
      <c r="G4" s="10">
        <v>0.7</v>
      </c>
      <c r="H4" s="2">
        <f t="shared" si="0"/>
        <v>1</v>
      </c>
      <c r="I4" s="5">
        <v>0</v>
      </c>
      <c r="K4" s="4"/>
    </row>
    <row r="5" spans="1:11" x14ac:dyDescent="0.25">
      <c r="A5" s="2">
        <v>95</v>
      </c>
      <c r="B5" s="3">
        <f>VLOOKUP(A5,Meses!A:B,2,FALSE)</f>
        <v>43992</v>
      </c>
      <c r="C5" s="2">
        <v>0.12</v>
      </c>
      <c r="D5" s="2">
        <v>0.84</v>
      </c>
      <c r="E5" s="2">
        <v>2.5000000000000001E-2</v>
      </c>
      <c r="F5" s="10">
        <f>VLOOKUP(A5,Meses!A:Z,26,FALSE)</f>
        <v>0</v>
      </c>
      <c r="G5" s="10">
        <v>0.7</v>
      </c>
      <c r="H5" s="2">
        <f t="shared" si="0"/>
        <v>2</v>
      </c>
      <c r="I5" s="5">
        <v>0</v>
      </c>
      <c r="J5" s="2" t="s">
        <v>14</v>
      </c>
      <c r="K5" s="2" t="s">
        <v>10</v>
      </c>
    </row>
    <row r="6" spans="1:11" x14ac:dyDescent="0.25">
      <c r="A6" s="2">
        <v>105</v>
      </c>
      <c r="B6" s="3">
        <f>VLOOKUP(A6,Meses!A:B,2,FALSE)</f>
        <v>44002</v>
      </c>
      <c r="C6" s="2">
        <v>0.12</v>
      </c>
      <c r="D6" s="2">
        <v>0.87</v>
      </c>
      <c r="E6" s="2">
        <v>2.5000000000000001E-2</v>
      </c>
      <c r="F6" s="10">
        <f>VLOOKUP(A6,Meses!A:Z,26,FALSE)</f>
        <v>0</v>
      </c>
      <c r="G6" s="10">
        <v>0.7</v>
      </c>
      <c r="H6" s="2">
        <f t="shared" si="0"/>
        <v>3</v>
      </c>
      <c r="I6" s="5">
        <v>0</v>
      </c>
    </row>
    <row r="7" spans="1:11" x14ac:dyDescent="0.25">
      <c r="A7" s="2">
        <v>116</v>
      </c>
      <c r="B7" s="3">
        <f>VLOOKUP(A7,Meses!A:B,2,FALSE)</f>
        <v>44013</v>
      </c>
      <c r="C7" s="2">
        <v>0.12</v>
      </c>
      <c r="D7" s="2">
        <v>0.87</v>
      </c>
      <c r="E7" s="2">
        <v>2.5000000000000001E-2</v>
      </c>
      <c r="F7" s="10">
        <f>VLOOKUP(A7,Meses!A:Z,26,FALSE)</f>
        <v>0</v>
      </c>
      <c r="G7" s="10">
        <v>0.7</v>
      </c>
      <c r="H7" s="2">
        <f t="shared" si="0"/>
        <v>4</v>
      </c>
      <c r="I7" s="5">
        <v>0</v>
      </c>
    </row>
    <row r="8" spans="1:11" x14ac:dyDescent="0.25">
      <c r="A8" s="2">
        <v>131</v>
      </c>
      <c r="B8" s="3">
        <f>VLOOKUP(A8,Meses!A:B,2,FALSE)</f>
        <v>44028</v>
      </c>
      <c r="C8" s="2">
        <v>0.12</v>
      </c>
      <c r="D8" s="2">
        <v>0.87</v>
      </c>
      <c r="E8" s="2">
        <v>2.5000000000000001E-2</v>
      </c>
      <c r="F8" s="10">
        <f>VLOOKUP(A8,Meses!A:Z,26,FALSE)</f>
        <v>0</v>
      </c>
      <c r="G8" s="10">
        <v>0.7</v>
      </c>
      <c r="H8" s="2">
        <f t="shared" si="0"/>
        <v>5</v>
      </c>
      <c r="I8" s="5">
        <v>0</v>
      </c>
      <c r="J8" s="2" t="s">
        <v>11</v>
      </c>
      <c r="K8" s="2" t="s">
        <v>10</v>
      </c>
    </row>
    <row r="9" spans="1:11" x14ac:dyDescent="0.25">
      <c r="A9" s="2">
        <v>144</v>
      </c>
      <c r="B9" s="3">
        <f>VLOOKUP(A9,Meses!A:B,2,FALSE)</f>
        <v>44041</v>
      </c>
      <c r="C9" s="2">
        <v>0.12</v>
      </c>
      <c r="D9" s="2">
        <v>0.75</v>
      </c>
      <c r="E9" s="2">
        <v>2.5000000000000001E-2</v>
      </c>
      <c r="F9" s="10">
        <f>VLOOKUP(A9,Meses!A:Z,26,FALSE)</f>
        <v>0</v>
      </c>
      <c r="G9" s="10">
        <v>0.7</v>
      </c>
      <c r="H9" s="2">
        <f t="shared" si="0"/>
        <v>6</v>
      </c>
      <c r="I9" s="5">
        <v>0</v>
      </c>
    </row>
    <row r="10" spans="1:11" x14ac:dyDescent="0.25">
      <c r="A10" s="2">
        <v>159</v>
      </c>
      <c r="B10" s="3">
        <f>VLOOKUP(A10,Meses!A:B,2,FALSE)</f>
        <v>44056</v>
      </c>
      <c r="C10" s="2">
        <v>0.12</v>
      </c>
      <c r="D10" s="2">
        <v>0.90500000000000003</v>
      </c>
      <c r="E10" s="2">
        <v>2.5000000000000001E-2</v>
      </c>
      <c r="F10" s="10">
        <f>VLOOKUP(A10,Meses!A:Z,26,FALSE)</f>
        <v>0</v>
      </c>
      <c r="G10" s="10">
        <v>0.7</v>
      </c>
      <c r="H10" s="2">
        <f t="shared" si="0"/>
        <v>7</v>
      </c>
      <c r="I10" s="5">
        <v>0</v>
      </c>
    </row>
    <row r="11" spans="1:11" x14ac:dyDescent="0.25">
      <c r="A11" s="2">
        <v>178</v>
      </c>
      <c r="B11" s="3">
        <f>VLOOKUP(A11,Meses!A:B,2,FALSE)</f>
        <v>44075</v>
      </c>
      <c r="C11" s="2">
        <v>0.12</v>
      </c>
      <c r="D11" s="2">
        <v>0.93</v>
      </c>
      <c r="E11" s="2">
        <v>2.5000000000000001E-2</v>
      </c>
      <c r="F11" s="10">
        <f>VLOOKUP(A11,Meses!A:Z,26,FALSE)</f>
        <v>0</v>
      </c>
      <c r="G11" s="10">
        <v>0.7</v>
      </c>
      <c r="H11" s="2">
        <f t="shared" si="0"/>
        <v>8</v>
      </c>
      <c r="I11" s="5">
        <v>0</v>
      </c>
    </row>
    <row r="12" spans="1:11" x14ac:dyDescent="0.25">
      <c r="A12" s="2">
        <v>190</v>
      </c>
      <c r="B12" s="3">
        <f>VLOOKUP(A12,Meses!A:B,2,FALSE)</f>
        <v>44087</v>
      </c>
      <c r="C12" s="2">
        <v>0.18</v>
      </c>
      <c r="D12" s="2">
        <v>0.75</v>
      </c>
      <c r="E12" s="2">
        <v>2.5000000000000001E-2</v>
      </c>
      <c r="F12" s="10">
        <f>VLOOKUP(A12,Meses!A:Z,26,FALSE)</f>
        <v>0</v>
      </c>
      <c r="G12" s="10">
        <v>0.7</v>
      </c>
      <c r="H12" s="2">
        <f t="shared" si="0"/>
        <v>9</v>
      </c>
      <c r="I12" s="5">
        <v>0</v>
      </c>
    </row>
    <row r="13" spans="1:11" x14ac:dyDescent="0.25">
      <c r="A13" s="2">
        <v>215</v>
      </c>
      <c r="B13" s="3">
        <f>VLOOKUP(A13,Meses!A:B,2,FALSE)</f>
        <v>44112</v>
      </c>
      <c r="C13" s="2">
        <v>0.18</v>
      </c>
      <c r="D13" s="2">
        <v>0.77800000000000002</v>
      </c>
      <c r="E13" s="2">
        <v>2.5000000000000001E-2</v>
      </c>
      <c r="F13" s="10">
        <f>VLOOKUP(A13,Meses!A:Z,26,FALSE)</f>
        <v>0</v>
      </c>
      <c r="G13" s="10">
        <v>0.7</v>
      </c>
      <c r="H13" s="2">
        <f t="shared" si="0"/>
        <v>10</v>
      </c>
      <c r="I13" s="5">
        <v>0</v>
      </c>
    </row>
    <row r="14" spans="1:11" x14ac:dyDescent="0.25">
      <c r="A14" s="2">
        <v>264</v>
      </c>
      <c r="B14" s="3">
        <f>VLOOKUP(A14,Meses!A:B,2,FALSE)</f>
        <v>44161</v>
      </c>
      <c r="C14" s="2">
        <v>0.18</v>
      </c>
      <c r="D14" s="2">
        <v>0.82299999999999995</v>
      </c>
      <c r="E14" s="2">
        <v>2.5000000000000001E-2</v>
      </c>
      <c r="F14" s="10">
        <f>VLOOKUP(A14,Meses!A:Z,26,FALSE)</f>
        <v>0</v>
      </c>
      <c r="G14" s="10">
        <v>0.7</v>
      </c>
      <c r="H14" s="2">
        <f t="shared" si="0"/>
        <v>11</v>
      </c>
      <c r="I14" s="5">
        <v>0</v>
      </c>
    </row>
    <row r="15" spans="1:11" x14ac:dyDescent="0.25">
      <c r="A15" s="2">
        <v>274</v>
      </c>
      <c r="B15" s="3">
        <f>VLOOKUP(A15,Meses!A:B,2,FALSE)</f>
        <v>44171</v>
      </c>
      <c r="C15" s="2">
        <v>0.18</v>
      </c>
      <c r="D15" s="2">
        <v>0.8</v>
      </c>
      <c r="E15" s="2">
        <v>2.5000000000000001E-2</v>
      </c>
      <c r="F15" s="10">
        <f>VLOOKUP(A15,Meses!A:Z,26,FALSE)</f>
        <v>0</v>
      </c>
      <c r="G15" s="10">
        <v>0.7</v>
      </c>
      <c r="H15" s="2">
        <f t="shared" si="0"/>
        <v>12</v>
      </c>
      <c r="I15" s="5">
        <v>0</v>
      </c>
    </row>
    <row r="16" spans="1:11" ht="30" x14ac:dyDescent="0.25">
      <c r="A16" s="2">
        <v>301</v>
      </c>
      <c r="B16" s="3">
        <f>VLOOKUP(A16,Meses!A:B,2,FALSE)</f>
        <v>44198</v>
      </c>
      <c r="C16" s="2">
        <v>0.2</v>
      </c>
      <c r="D16" s="2">
        <v>0.73</v>
      </c>
      <c r="E16" s="2">
        <v>2.5000000000000001E-2</v>
      </c>
      <c r="F16" s="10">
        <f>VLOOKUP(A16,Meses!A:Z,26,FALSE)</f>
        <v>0.13419354838709674</v>
      </c>
      <c r="G16" s="10">
        <v>0.7</v>
      </c>
      <c r="H16" s="2">
        <f t="shared" si="0"/>
        <v>13</v>
      </c>
      <c r="I16" s="5">
        <v>0</v>
      </c>
      <c r="J16" s="6" t="s">
        <v>18</v>
      </c>
      <c r="K16" s="2" t="s">
        <v>10</v>
      </c>
    </row>
    <row r="17" spans="1:11" x14ac:dyDescent="0.25">
      <c r="A17" s="2">
        <v>323</v>
      </c>
      <c r="B17" s="3">
        <f>VLOOKUP(A17,Meses!A:B,2,FALSE)</f>
        <v>44220</v>
      </c>
      <c r="C17" s="2">
        <v>0.2</v>
      </c>
      <c r="D17" s="2">
        <v>0.73499999999999999</v>
      </c>
      <c r="E17" s="2">
        <v>2.5000000000000001E-2</v>
      </c>
      <c r="F17" s="10">
        <f>VLOOKUP(A17,Meses!A:Z,26,FALSE)</f>
        <v>0.24774193548387086</v>
      </c>
      <c r="G17" s="10">
        <v>0.7</v>
      </c>
      <c r="H17" s="2">
        <f t="shared" si="0"/>
        <v>14</v>
      </c>
      <c r="I17" s="5">
        <v>0.7</v>
      </c>
    </row>
    <row r="18" spans="1:11" x14ac:dyDescent="0.25">
      <c r="A18" s="2">
        <v>334</v>
      </c>
      <c r="B18" s="3">
        <f>VLOOKUP(A18,Meses!A:B,2,FALSE)</f>
        <v>44231</v>
      </c>
      <c r="C18" s="2">
        <v>0.2</v>
      </c>
      <c r="D18" s="2">
        <v>0.74</v>
      </c>
      <c r="E18" s="2">
        <v>2.5000000000000001E-2</v>
      </c>
      <c r="F18" s="10">
        <f>VLOOKUP(A18,Meses!A:Z,26,FALSE)</f>
        <v>0.30451612903225822</v>
      </c>
      <c r="G18" s="10">
        <v>0.7</v>
      </c>
      <c r="H18" s="2">
        <f t="shared" si="0"/>
        <v>15</v>
      </c>
      <c r="I18" s="5">
        <v>0.7</v>
      </c>
    </row>
    <row r="19" spans="1:11" x14ac:dyDescent="0.25">
      <c r="A19" s="2">
        <v>342</v>
      </c>
      <c r="B19" s="3">
        <f>VLOOKUP(A19,Meses!A:B,2,FALSE)</f>
        <v>44239</v>
      </c>
      <c r="C19" s="2">
        <v>0.2</v>
      </c>
      <c r="D19" s="2">
        <v>0.7</v>
      </c>
      <c r="E19" s="2">
        <v>2.5000000000000001E-2</v>
      </c>
      <c r="F19" s="10">
        <f>VLOOKUP(A19,Meses!A:Z,26,FALSE)</f>
        <v>0.34580645161290358</v>
      </c>
      <c r="G19" s="10">
        <v>0.7</v>
      </c>
      <c r="H19" s="2">
        <f t="shared" si="0"/>
        <v>16</v>
      </c>
      <c r="I19" s="5">
        <v>0.7</v>
      </c>
    </row>
    <row r="20" spans="1:11" x14ac:dyDescent="0.25">
      <c r="A20" s="2">
        <v>368</v>
      </c>
      <c r="B20" s="3">
        <f>VLOOKUP(A20,Meses!A:B,2,FALSE)</f>
        <v>44265</v>
      </c>
      <c r="C20" s="2">
        <v>0.22</v>
      </c>
      <c r="D20" s="2">
        <v>0.6</v>
      </c>
      <c r="E20" s="2">
        <v>2.5000000000000001E-2</v>
      </c>
      <c r="F20" s="10">
        <f>VLOOKUP(A20,Meses!A:Z,26,FALSE)</f>
        <v>0.48000000000000026</v>
      </c>
      <c r="G20" s="10">
        <v>0.7</v>
      </c>
      <c r="H20" s="2">
        <f t="shared" si="0"/>
        <v>17</v>
      </c>
      <c r="I20" s="5">
        <v>0.7</v>
      </c>
    </row>
    <row r="21" spans="1:11" x14ac:dyDescent="0.25">
      <c r="A21" s="2">
        <v>376</v>
      </c>
      <c r="B21" s="3">
        <f>VLOOKUP(A21,Meses!A:B,2,FALSE)</f>
        <v>44273</v>
      </c>
      <c r="C21" s="2">
        <v>0.22</v>
      </c>
      <c r="D21" s="2">
        <v>0.67500000000000004</v>
      </c>
      <c r="E21" s="2">
        <v>2.5000000000000001E-2</v>
      </c>
      <c r="F21" s="10">
        <f>VLOOKUP(A21,Meses!A:Z,26,FALSE)</f>
        <v>0.52129032258064523</v>
      </c>
      <c r="G21" s="10">
        <v>0.7</v>
      </c>
      <c r="H21" s="2">
        <f t="shared" si="0"/>
        <v>18</v>
      </c>
      <c r="I21" s="5">
        <v>0.7</v>
      </c>
      <c r="J21" s="2" t="s">
        <v>12</v>
      </c>
      <c r="K21" s="15" t="s">
        <v>22</v>
      </c>
    </row>
    <row r="22" spans="1:11" x14ac:dyDescent="0.25">
      <c r="A22" s="2">
        <v>382</v>
      </c>
      <c r="B22" s="3">
        <f>VLOOKUP(A22,Meses!A:B,2,FALSE)</f>
        <v>44279</v>
      </c>
      <c r="C22" s="2">
        <v>0.22</v>
      </c>
      <c r="D22" s="2">
        <v>0.61799999999999999</v>
      </c>
      <c r="E22" s="2">
        <v>2.5000000000000001E-2</v>
      </c>
      <c r="F22" s="10">
        <f>VLOOKUP(A22,Meses!A:Z,26,FALSE)</f>
        <v>0.55225806451612891</v>
      </c>
      <c r="G22" s="10">
        <v>0.7</v>
      </c>
      <c r="H22" s="2">
        <f t="shared" si="0"/>
        <v>19</v>
      </c>
      <c r="I22" s="5">
        <v>0.7</v>
      </c>
      <c r="J22" s="2" t="s">
        <v>12</v>
      </c>
      <c r="K22" s="15"/>
    </row>
    <row r="23" spans="1:11" x14ac:dyDescent="0.25">
      <c r="A23" s="2">
        <v>391</v>
      </c>
      <c r="B23" s="3">
        <f>VLOOKUP(A23,Meses!A:B,2,FALSE)</f>
        <v>44288</v>
      </c>
      <c r="C23" s="2">
        <v>0.22</v>
      </c>
      <c r="D23" s="2">
        <v>0.65</v>
      </c>
      <c r="E23" s="2">
        <v>2.5000000000000001E-2</v>
      </c>
      <c r="F23" s="10">
        <f>VLOOKUP(A23,Meses!A:Z,26,FALSE)</f>
        <v>0.59870967741935444</v>
      </c>
      <c r="G23" s="10">
        <v>0.7</v>
      </c>
      <c r="H23" s="2">
        <f t="shared" si="0"/>
        <v>20</v>
      </c>
      <c r="I23" s="5">
        <v>0.7</v>
      </c>
      <c r="K23" s="15"/>
    </row>
    <row r="24" spans="1:11" x14ac:dyDescent="0.25">
      <c r="A24" s="2">
        <v>403</v>
      </c>
      <c r="B24" s="3">
        <f>VLOOKUP(A24,Meses!A:B,2,FALSE)</f>
        <v>44300</v>
      </c>
      <c r="C24" s="2">
        <v>0.22</v>
      </c>
      <c r="D24" s="2">
        <v>0.71</v>
      </c>
      <c r="E24" s="2">
        <v>2.5000000000000001E-2</v>
      </c>
      <c r="F24" s="10">
        <f>VLOOKUP(A24,Meses!A:Z,26,FALSE)</f>
        <v>0.66064516129032191</v>
      </c>
      <c r="G24" s="10">
        <v>0.7</v>
      </c>
      <c r="H24" s="2">
        <f t="shared" si="0"/>
        <v>21</v>
      </c>
      <c r="I24" s="5">
        <v>0.7</v>
      </c>
      <c r="J24" s="2" t="s">
        <v>12</v>
      </c>
      <c r="K24" s="15"/>
    </row>
    <row r="25" spans="1:11" x14ac:dyDescent="0.25">
      <c r="A25" s="2">
        <v>418</v>
      </c>
      <c r="B25" s="3">
        <f>VLOOKUP(A25,Meses!A:B,2,FALSE)</f>
        <v>44315</v>
      </c>
      <c r="C25" s="2">
        <v>0.22</v>
      </c>
      <c r="D25" s="2">
        <v>0.755</v>
      </c>
      <c r="E25" s="2">
        <v>2.5000000000000001E-2</v>
      </c>
      <c r="F25" s="10">
        <f>VLOOKUP(A25,Meses!A:Z,26,FALSE)</f>
        <v>0.73806451612903201</v>
      </c>
      <c r="G25" s="10">
        <v>0.7</v>
      </c>
      <c r="H25" s="2">
        <f t="shared" si="0"/>
        <v>22</v>
      </c>
      <c r="I25" s="5">
        <v>0.75</v>
      </c>
    </row>
    <row r="26" spans="1:11" x14ac:dyDescent="0.25">
      <c r="A26" s="2">
        <v>435</v>
      </c>
      <c r="B26" s="3">
        <f>VLOOKUP(A26,Meses!A:B,2,FALSE)</f>
        <v>44332</v>
      </c>
      <c r="C26" s="2">
        <v>0.22</v>
      </c>
      <c r="D26" s="2">
        <v>0.8</v>
      </c>
      <c r="E26" s="2">
        <v>2.5000000000000001E-2</v>
      </c>
      <c r="F26" s="10">
        <f>VLOOKUP(A26,Meses!A:Z,26,FALSE)</f>
        <v>0.80050632911392405</v>
      </c>
      <c r="G26" s="10">
        <v>0.7</v>
      </c>
      <c r="H26" s="2">
        <f t="shared" si="0"/>
        <v>23</v>
      </c>
      <c r="I26" s="5">
        <v>0.8</v>
      </c>
    </row>
    <row r="27" spans="1:11" x14ac:dyDescent="0.25">
      <c r="A27" s="2">
        <v>452</v>
      </c>
      <c r="B27" s="3">
        <f>VLOOKUP(A27,Meses!A:B,2,FALSE)</f>
        <v>44349</v>
      </c>
      <c r="C27" s="2">
        <v>0.22</v>
      </c>
      <c r="D27" s="2">
        <v>0.85</v>
      </c>
      <c r="E27" s="2">
        <v>2.5000000000000001E-2</v>
      </c>
      <c r="F27" s="10">
        <f>VLOOKUP(A27,Meses!A:Z,26,FALSE)</f>
        <v>0.80222784810126568</v>
      </c>
      <c r="G27" s="10">
        <v>0.7</v>
      </c>
      <c r="H27" s="2">
        <f t="shared" si="0"/>
        <v>24</v>
      </c>
      <c r="I27" s="5">
        <v>0.8</v>
      </c>
    </row>
    <row r="28" spans="1:11" x14ac:dyDescent="0.25">
      <c r="A28" s="2">
        <v>468</v>
      </c>
      <c r="B28" s="3">
        <f>VLOOKUP(A28,Meses!A:B,2,FALSE)</f>
        <v>44365</v>
      </c>
      <c r="C28" s="2">
        <v>0.4</v>
      </c>
      <c r="D28" s="2">
        <v>0.6</v>
      </c>
      <c r="E28" s="2">
        <v>2.5000000000000001E-2</v>
      </c>
      <c r="F28" s="10">
        <f>VLOOKUP(A28,Meses!A:Z,26,FALSE)</f>
        <v>0.80384810126582251</v>
      </c>
      <c r="G28" s="10">
        <v>0.7</v>
      </c>
      <c r="H28" s="2">
        <f t="shared" si="0"/>
        <v>25</v>
      </c>
      <c r="I28" s="5">
        <v>0.6</v>
      </c>
      <c r="J28" s="2" t="s">
        <v>13</v>
      </c>
      <c r="K28" s="2" t="s">
        <v>10</v>
      </c>
    </row>
    <row r="29" spans="1:11" ht="30" x14ac:dyDescent="0.25">
      <c r="A29" s="2">
        <v>493</v>
      </c>
      <c r="B29" s="3">
        <f>VLOOKUP(A29,Meses!A:B,2,FALSE)</f>
        <v>44390</v>
      </c>
      <c r="C29" s="2">
        <v>0.4</v>
      </c>
      <c r="D29" s="2">
        <v>0.63</v>
      </c>
      <c r="E29" s="2">
        <v>2.5000000000000001E-2</v>
      </c>
      <c r="F29" s="10">
        <f>VLOOKUP(A29,Meses!A:Z,26,FALSE)</f>
        <v>0.80637974683544256</v>
      </c>
      <c r="G29" s="10">
        <v>0.7</v>
      </c>
      <c r="H29" s="2">
        <f t="shared" si="0"/>
        <v>26</v>
      </c>
      <c r="I29" s="5">
        <v>0.6</v>
      </c>
      <c r="J29" s="6" t="s">
        <v>15</v>
      </c>
      <c r="K29" s="2" t="s">
        <v>21</v>
      </c>
    </row>
    <row r="30" spans="1:11" x14ac:dyDescent="0.25">
      <c r="A30" s="2">
        <v>500</v>
      </c>
      <c r="B30" s="3">
        <f>VLOOKUP(A30,Meses!A:B,2,FALSE)</f>
        <v>44397</v>
      </c>
      <c r="C30" s="2">
        <v>0.4</v>
      </c>
      <c r="D30" s="2">
        <v>0.63</v>
      </c>
      <c r="E30" s="2">
        <v>2.5000000000000001E-2</v>
      </c>
      <c r="F30" s="10">
        <f>VLOOKUP(A30,Meses!A:Z,26,FALSE)</f>
        <v>0.80708860759493617</v>
      </c>
      <c r="G30" s="10">
        <v>0.7</v>
      </c>
      <c r="H30" s="2">
        <f t="shared" si="0"/>
        <v>27</v>
      </c>
      <c r="I30" s="5">
        <v>0.5</v>
      </c>
      <c r="J30" s="6"/>
    </row>
    <row r="31" spans="1:11" x14ac:dyDescent="0.25">
      <c r="A31" s="2">
        <v>508</v>
      </c>
      <c r="B31" s="3">
        <f>VLOOKUP(A31,Meses!A:B,2,FALSE)</f>
        <v>44405</v>
      </c>
      <c r="C31" s="2">
        <v>0.4</v>
      </c>
      <c r="D31" s="2">
        <v>0.7</v>
      </c>
      <c r="E31" s="2">
        <v>2.5000000000000001E-2</v>
      </c>
      <c r="F31" s="10">
        <f>VLOOKUP(A31,Meses!A:Z,26,FALSE)</f>
        <v>0.80789873417721458</v>
      </c>
      <c r="G31" s="10">
        <v>0.7</v>
      </c>
      <c r="H31" s="2">
        <f t="shared" si="0"/>
        <v>28</v>
      </c>
      <c r="I31" s="5">
        <v>0.6</v>
      </c>
      <c r="J31" s="6"/>
    </row>
    <row r="32" spans="1:11" x14ac:dyDescent="0.25">
      <c r="A32" s="2">
        <v>520</v>
      </c>
      <c r="B32" s="3">
        <f>VLOOKUP(A32,Meses!A:B,2,FALSE)</f>
        <v>44417</v>
      </c>
      <c r="C32" s="2">
        <v>0.4</v>
      </c>
      <c r="D32" s="2">
        <v>0.76500000000000001</v>
      </c>
      <c r="E32" s="2">
        <v>2.5000000000000001E-2</v>
      </c>
      <c r="F32" s="10">
        <f>VLOOKUP(A32,Meses!A:Z,26,FALSE)</f>
        <v>0.80911392405063221</v>
      </c>
      <c r="G32" s="10">
        <v>0.7</v>
      </c>
      <c r="H32" s="2">
        <f t="shared" si="0"/>
        <v>29</v>
      </c>
      <c r="I32" s="5">
        <v>0.6</v>
      </c>
      <c r="J32" s="6"/>
    </row>
    <row r="33" spans="1:10" x14ac:dyDescent="0.25">
      <c r="A33" s="2">
        <v>530</v>
      </c>
      <c r="B33" s="3">
        <f>VLOOKUP(A33,Meses!A:B,2,FALSE)</f>
        <v>44427</v>
      </c>
      <c r="C33" s="2">
        <v>0.4</v>
      </c>
      <c r="D33" s="2">
        <v>0.6</v>
      </c>
      <c r="E33" s="2">
        <v>2.5000000000000001E-2</v>
      </c>
      <c r="F33" s="10">
        <f>VLOOKUP(A33,Meses!A:Z,26,FALSE)</f>
        <v>0.81012658227848022</v>
      </c>
      <c r="G33" s="10">
        <v>0.7</v>
      </c>
      <c r="H33" s="2">
        <f t="shared" si="0"/>
        <v>30</v>
      </c>
      <c r="I33" s="5">
        <v>0.7</v>
      </c>
      <c r="J33" s="6"/>
    </row>
    <row r="34" spans="1:10" x14ac:dyDescent="0.25">
      <c r="A34" s="2">
        <v>536</v>
      </c>
      <c r="B34" s="3">
        <f>VLOOKUP(A34,Meses!A:B,2,FALSE)</f>
        <v>44433</v>
      </c>
      <c r="C34" s="2">
        <v>0.4</v>
      </c>
      <c r="D34" s="2">
        <v>0.61</v>
      </c>
      <c r="E34" s="2">
        <v>2.5000000000000001E-2</v>
      </c>
      <c r="F34" s="10">
        <f>VLOOKUP(A34,Meses!A:Z,26,FALSE)</f>
        <v>0.81073417721518903</v>
      </c>
      <c r="G34" s="10">
        <v>0.7</v>
      </c>
      <c r="H34" s="2">
        <f t="shared" si="0"/>
        <v>31</v>
      </c>
      <c r="I34" s="5">
        <v>0.8</v>
      </c>
    </row>
    <row r="35" spans="1:10" x14ac:dyDescent="0.25">
      <c r="A35" s="2">
        <v>550</v>
      </c>
      <c r="B35" s="3">
        <f>VLOOKUP(A35,Meses!A:B,2,FALSE)</f>
        <v>44447</v>
      </c>
      <c r="C35" s="2">
        <v>0.4</v>
      </c>
      <c r="D35" s="2">
        <v>0.61</v>
      </c>
      <c r="E35" s="2">
        <v>2.5000000000000001E-2</v>
      </c>
      <c r="F35" s="10">
        <f>VLOOKUP(A35,Meses!A:Z,26,FALSE)</f>
        <v>0.81215189873417626</v>
      </c>
      <c r="G35" s="10">
        <v>0.7</v>
      </c>
      <c r="H35" s="2">
        <f t="shared" si="0"/>
        <v>32</v>
      </c>
      <c r="I35" s="5">
        <v>0.8</v>
      </c>
    </row>
    <row r="36" spans="1:10" x14ac:dyDescent="0.25">
      <c r="A36" s="2">
        <v>551</v>
      </c>
      <c r="B36" s="3">
        <f>VLOOKUP(A36,Meses!A:B,2,FALSE)</f>
        <v>44448</v>
      </c>
      <c r="C36" s="2">
        <v>0.4</v>
      </c>
      <c r="D36" s="2">
        <v>0.61</v>
      </c>
      <c r="E36" s="2">
        <v>2.5000000000000001E-2</v>
      </c>
      <c r="F36" s="10">
        <f>VLOOKUP(A36,Meses!A:Z,26,FALSE)</f>
        <v>0.81225316455696106</v>
      </c>
      <c r="G36" s="10">
        <v>0.7</v>
      </c>
      <c r="H36" s="2">
        <f t="shared" si="0"/>
        <v>33</v>
      </c>
      <c r="I36" s="5">
        <v>0.83</v>
      </c>
    </row>
    <row r="37" spans="1:10" x14ac:dyDescent="0.25">
      <c r="G37" s="10"/>
    </row>
    <row r="38" spans="1:10" x14ac:dyDescent="0.25">
      <c r="G38" s="10"/>
    </row>
    <row r="39" spans="1:10" x14ac:dyDescent="0.25">
      <c r="G39" s="10"/>
    </row>
    <row r="40" spans="1:10" x14ac:dyDescent="0.25">
      <c r="G40" s="10"/>
    </row>
    <row r="41" spans="1:10" x14ac:dyDescent="0.25">
      <c r="G41" s="10"/>
    </row>
    <row r="42" spans="1:10" x14ac:dyDescent="0.25">
      <c r="G42" s="10"/>
    </row>
    <row r="43" spans="1:10" x14ac:dyDescent="0.25">
      <c r="G43" s="10"/>
    </row>
    <row r="44" spans="1:10" x14ac:dyDescent="0.25">
      <c r="G44" s="10"/>
    </row>
    <row r="45" spans="1:10" x14ac:dyDescent="0.25">
      <c r="G45" s="10"/>
    </row>
    <row r="46" spans="1:10" x14ac:dyDescent="0.25">
      <c r="G46" s="10"/>
    </row>
    <row r="47" spans="1:10" x14ac:dyDescent="0.25">
      <c r="G47" s="10"/>
    </row>
    <row r="48" spans="1:10" x14ac:dyDescent="0.25">
      <c r="G48" s="10"/>
    </row>
    <row r="49" spans="7:7" x14ac:dyDescent="0.25">
      <c r="G49" s="10"/>
    </row>
    <row r="50" spans="7:7" x14ac:dyDescent="0.25">
      <c r="G50" s="10"/>
    </row>
  </sheetData>
  <mergeCells count="1">
    <mergeCell ref="K21:K24"/>
  </mergeCell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728E-D92F-4AE7-9D0E-CF093C482814}">
  <dimension ref="A1:K55"/>
  <sheetViews>
    <sheetView topLeftCell="A34" zoomScale="110" zoomScaleNormal="110" workbookViewId="0">
      <selection activeCell="G34"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0.9</v>
      </c>
      <c r="E2" s="2">
        <v>2.5000000000000001E-2</v>
      </c>
      <c r="F2" s="10">
        <f>VLOOKUP(A2,Meses!A:AA,27,FALSE)</f>
        <v>0</v>
      </c>
      <c r="G2" s="10">
        <v>0.7</v>
      </c>
      <c r="H2" s="2">
        <f t="shared" ref="H2:H33" si="0">IFERROR(IF(A2&gt;=AntVacina,IF(ROW(H1)=1,1,H1+1),0),0)</f>
        <v>0</v>
      </c>
      <c r="I2" s="5">
        <v>0</v>
      </c>
      <c r="K2" s="4"/>
    </row>
    <row r="3" spans="1:11" x14ac:dyDescent="0.25">
      <c r="A3" s="2">
        <v>22</v>
      </c>
      <c r="B3" s="3">
        <f>VLOOKUP(A3,Meses!A:B,2,FALSE)</f>
        <v>43919</v>
      </c>
      <c r="C3" s="2">
        <v>0.13</v>
      </c>
      <c r="D3" s="2">
        <v>0.77</v>
      </c>
      <c r="E3" s="2">
        <v>2.5000000000000001E-2</v>
      </c>
      <c r="F3" s="10">
        <f>VLOOKUP(A3,Meses!A:AA,27,FALSE)</f>
        <v>0</v>
      </c>
      <c r="G3" s="10">
        <v>0.7</v>
      </c>
      <c r="H3" s="2">
        <f t="shared" si="0"/>
        <v>0</v>
      </c>
      <c r="I3" s="5">
        <v>0</v>
      </c>
      <c r="K3" s="4"/>
    </row>
    <row r="4" spans="1:11" x14ac:dyDescent="0.25">
      <c r="A4" s="2">
        <v>39</v>
      </c>
      <c r="B4" s="3">
        <f>VLOOKUP(A4,Meses!A:B,2,FALSE)</f>
        <v>43936</v>
      </c>
      <c r="C4" s="2">
        <v>0.15</v>
      </c>
      <c r="D4" s="2">
        <v>0.76</v>
      </c>
      <c r="E4" s="2">
        <v>2.5000000000000001E-2</v>
      </c>
      <c r="F4" s="10">
        <f>VLOOKUP(A4,Meses!A:AA,27,FALSE)</f>
        <v>0</v>
      </c>
      <c r="G4" s="10">
        <v>0.7</v>
      </c>
      <c r="H4" s="2">
        <f t="shared" si="0"/>
        <v>0</v>
      </c>
      <c r="I4" s="5">
        <v>0</v>
      </c>
      <c r="K4" s="4"/>
    </row>
    <row r="5" spans="1:11" x14ac:dyDescent="0.25">
      <c r="A5" s="2">
        <v>47</v>
      </c>
      <c r="B5" s="3">
        <f>VLOOKUP(A5,Meses!A:B,2,FALSE)</f>
        <v>43944</v>
      </c>
      <c r="C5" s="2">
        <v>0.15</v>
      </c>
      <c r="D5" s="2">
        <v>0.87</v>
      </c>
      <c r="E5" s="2">
        <v>2.5000000000000001E-2</v>
      </c>
      <c r="F5" s="10">
        <f>VLOOKUP(A5,Meses!A:AA,27,FALSE)</f>
        <v>0</v>
      </c>
      <c r="G5" s="10">
        <v>0.7</v>
      </c>
      <c r="H5" s="2">
        <f t="shared" si="0"/>
        <v>1</v>
      </c>
      <c r="I5" s="5">
        <v>0</v>
      </c>
      <c r="K5" s="4"/>
    </row>
    <row r="6" spans="1:11" x14ac:dyDescent="0.25">
      <c r="A6" s="2">
        <v>69</v>
      </c>
      <c r="B6" s="3">
        <f>VLOOKUP(A6,Meses!A:B,2,FALSE)</f>
        <v>43966</v>
      </c>
      <c r="C6" s="2">
        <v>0.15</v>
      </c>
      <c r="D6" s="2">
        <v>0.92</v>
      </c>
      <c r="E6" s="2">
        <v>2.5000000000000001E-2</v>
      </c>
      <c r="F6" s="10">
        <f>VLOOKUP(A6,Meses!A:AA,27,FALSE)</f>
        <v>0</v>
      </c>
      <c r="G6" s="10">
        <v>0.7</v>
      </c>
      <c r="H6" s="2">
        <f t="shared" si="0"/>
        <v>2</v>
      </c>
      <c r="I6" s="5">
        <v>0</v>
      </c>
      <c r="K6" s="4"/>
    </row>
    <row r="7" spans="1:11" x14ac:dyDescent="0.25">
      <c r="A7" s="2">
        <v>72</v>
      </c>
      <c r="B7" s="3">
        <f>VLOOKUP(A7,Meses!A:B,2,FALSE)</f>
        <v>43969</v>
      </c>
      <c r="C7" s="2">
        <v>0.15</v>
      </c>
      <c r="D7" s="2">
        <v>0.87</v>
      </c>
      <c r="E7" s="2">
        <v>2.5000000000000001E-2</v>
      </c>
      <c r="F7" s="10">
        <f>VLOOKUP(A7,Meses!A:AA,27,FALSE)</f>
        <v>0</v>
      </c>
      <c r="G7" s="10">
        <v>0.7</v>
      </c>
      <c r="H7" s="2">
        <f t="shared" si="0"/>
        <v>3</v>
      </c>
      <c r="I7" s="5">
        <v>0</v>
      </c>
      <c r="K7" s="4"/>
    </row>
    <row r="8" spans="1:11" x14ac:dyDescent="0.25">
      <c r="A8" s="2">
        <v>85</v>
      </c>
      <c r="B8" s="3">
        <f>VLOOKUP(A8,Meses!A:B,2,FALSE)</f>
        <v>43982</v>
      </c>
      <c r="C8" s="2">
        <v>0.15</v>
      </c>
      <c r="D8" s="2">
        <v>0.90500000000000003</v>
      </c>
      <c r="E8" s="2">
        <v>2.5000000000000001E-2</v>
      </c>
      <c r="F8" s="10">
        <f>VLOOKUP(A8,Meses!A:AA,27,FALSE)</f>
        <v>0</v>
      </c>
      <c r="G8" s="10">
        <v>0.7</v>
      </c>
      <c r="H8" s="2">
        <f t="shared" si="0"/>
        <v>4</v>
      </c>
      <c r="I8" s="5">
        <v>0</v>
      </c>
      <c r="J8" s="2" t="s">
        <v>14</v>
      </c>
      <c r="K8" s="2" t="s">
        <v>10</v>
      </c>
    </row>
    <row r="9" spans="1:11" x14ac:dyDescent="0.25">
      <c r="A9" s="2">
        <v>106</v>
      </c>
      <c r="B9" s="3">
        <f>VLOOKUP(A9,Meses!A:B,2,FALSE)</f>
        <v>44003</v>
      </c>
      <c r="C9" s="2">
        <v>0.15</v>
      </c>
      <c r="D9" s="2">
        <v>0.91500000000000004</v>
      </c>
      <c r="E9" s="2">
        <v>2.5000000000000001E-2</v>
      </c>
      <c r="F9" s="10">
        <f>VLOOKUP(A9,Meses!A:AA,27,FALSE)</f>
        <v>0</v>
      </c>
      <c r="G9" s="10">
        <v>0.7</v>
      </c>
      <c r="H9" s="2">
        <f t="shared" si="0"/>
        <v>5</v>
      </c>
      <c r="I9" s="5">
        <v>0</v>
      </c>
    </row>
    <row r="10" spans="1:11" x14ac:dyDescent="0.25">
      <c r="A10" s="2">
        <v>146</v>
      </c>
      <c r="B10" s="3">
        <f>VLOOKUP(A10,Meses!A:B,2,FALSE)</f>
        <v>44043</v>
      </c>
      <c r="C10" s="2">
        <v>0.16</v>
      </c>
      <c r="D10" s="2">
        <v>0.75</v>
      </c>
      <c r="E10" s="2">
        <v>2.5000000000000001E-2</v>
      </c>
      <c r="F10" s="10">
        <f>VLOOKUP(A10,Meses!A:AA,27,FALSE)</f>
        <v>0</v>
      </c>
      <c r="G10" s="10">
        <v>0.7</v>
      </c>
      <c r="H10" s="2">
        <f t="shared" si="0"/>
        <v>6</v>
      </c>
      <c r="I10" s="5">
        <v>0</v>
      </c>
    </row>
    <row r="11" spans="1:11" x14ac:dyDescent="0.25">
      <c r="A11" s="2">
        <v>153</v>
      </c>
      <c r="B11" s="3">
        <f>VLOOKUP(A11,Meses!A:B,2,FALSE)</f>
        <v>44050</v>
      </c>
      <c r="C11" s="2">
        <v>0.16</v>
      </c>
      <c r="D11" s="2">
        <v>0.91500000000000004</v>
      </c>
      <c r="E11" s="2">
        <v>2.5000000000000001E-2</v>
      </c>
      <c r="F11" s="10">
        <f>VLOOKUP(A11,Meses!A:AA,27,FALSE)</f>
        <v>0</v>
      </c>
      <c r="G11" s="10">
        <v>0.7</v>
      </c>
      <c r="H11" s="2">
        <f t="shared" si="0"/>
        <v>7</v>
      </c>
      <c r="I11" s="5">
        <v>0</v>
      </c>
      <c r="J11" s="2" t="s">
        <v>11</v>
      </c>
      <c r="K11" s="2" t="s">
        <v>10</v>
      </c>
    </row>
    <row r="12" spans="1:11" x14ac:dyDescent="0.25">
      <c r="A12" s="2">
        <v>166</v>
      </c>
      <c r="B12" s="3">
        <f>VLOOKUP(A12,Meses!A:B,2,FALSE)</f>
        <v>44063</v>
      </c>
      <c r="C12" s="2">
        <v>0.16</v>
      </c>
      <c r="D12" s="2">
        <v>0.93</v>
      </c>
      <c r="E12" s="2">
        <v>2.5000000000000001E-2</v>
      </c>
      <c r="F12" s="10">
        <f>VLOOKUP(A12,Meses!A:AA,27,FALSE)</f>
        <v>0</v>
      </c>
      <c r="G12" s="10">
        <v>0.7</v>
      </c>
      <c r="H12" s="2">
        <f t="shared" si="0"/>
        <v>8</v>
      </c>
      <c r="I12" s="5">
        <v>0</v>
      </c>
    </row>
    <row r="13" spans="1:11" x14ac:dyDescent="0.25">
      <c r="A13" s="2">
        <v>179</v>
      </c>
      <c r="B13" s="3">
        <f>VLOOKUP(A13,Meses!A:B,2,FALSE)</f>
        <v>44076</v>
      </c>
      <c r="C13" s="2">
        <v>0.16</v>
      </c>
      <c r="D13" s="2">
        <v>0.97</v>
      </c>
      <c r="E13" s="2">
        <v>2.5000000000000001E-2</v>
      </c>
      <c r="F13" s="10">
        <f>VLOOKUP(A13,Meses!A:AA,27,FALSE)</f>
        <v>0</v>
      </c>
      <c r="G13" s="10">
        <v>0.7</v>
      </c>
      <c r="H13" s="2">
        <f t="shared" si="0"/>
        <v>9</v>
      </c>
      <c r="I13" s="5">
        <v>0</v>
      </c>
    </row>
    <row r="14" spans="1:11" x14ac:dyDescent="0.25">
      <c r="A14" s="2">
        <v>183</v>
      </c>
      <c r="B14" s="3">
        <f>VLOOKUP(A14,Meses!A:B,2,FALSE)</f>
        <v>44080</v>
      </c>
      <c r="C14" s="2">
        <v>0.25</v>
      </c>
      <c r="D14" s="2">
        <v>0.48</v>
      </c>
      <c r="E14" s="2">
        <v>2.5000000000000001E-2</v>
      </c>
      <c r="F14" s="10">
        <f>VLOOKUP(A14,Meses!A:AA,27,FALSE)</f>
        <v>0</v>
      </c>
      <c r="G14" s="10">
        <v>0.7</v>
      </c>
      <c r="H14" s="2">
        <f t="shared" si="0"/>
        <v>10</v>
      </c>
      <c r="I14" s="5">
        <v>0</v>
      </c>
    </row>
    <row r="15" spans="1:11" x14ac:dyDescent="0.25">
      <c r="A15" s="2">
        <v>196</v>
      </c>
      <c r="B15" s="3">
        <f>VLOOKUP(A15,Meses!A:B,2,FALSE)</f>
        <v>44093</v>
      </c>
      <c r="C15" s="2">
        <v>0.25</v>
      </c>
      <c r="D15" s="2">
        <v>0.87</v>
      </c>
      <c r="E15" s="2">
        <v>2.5000000000000001E-2</v>
      </c>
      <c r="F15" s="10">
        <f>VLOOKUP(A15,Meses!A:AA,27,FALSE)</f>
        <v>0</v>
      </c>
      <c r="G15" s="10">
        <v>0.7</v>
      </c>
      <c r="H15" s="2">
        <f t="shared" si="0"/>
        <v>11</v>
      </c>
      <c r="I15" s="5">
        <v>0</v>
      </c>
    </row>
    <row r="16" spans="1:11" x14ac:dyDescent="0.25">
      <c r="A16" s="2">
        <v>222</v>
      </c>
      <c r="B16" s="3">
        <f>VLOOKUP(A16,Meses!A:B,2,FALSE)</f>
        <v>44119</v>
      </c>
      <c r="C16" s="2">
        <v>0.25</v>
      </c>
      <c r="D16" s="2">
        <v>0.9</v>
      </c>
      <c r="E16" s="2">
        <v>2.5000000000000001E-2</v>
      </c>
      <c r="F16" s="10">
        <f>VLOOKUP(A16,Meses!A:AA,27,FALSE)</f>
        <v>0</v>
      </c>
      <c r="G16" s="10">
        <v>0.7</v>
      </c>
      <c r="H16" s="2">
        <f t="shared" si="0"/>
        <v>12</v>
      </c>
      <c r="I16" s="5">
        <v>0</v>
      </c>
    </row>
    <row r="17" spans="1:11" x14ac:dyDescent="0.25">
      <c r="A17" s="2">
        <v>225</v>
      </c>
      <c r="B17" s="3">
        <f>VLOOKUP(A17,Meses!A:B,2,FALSE)</f>
        <v>44122</v>
      </c>
      <c r="C17" s="2">
        <v>0.25</v>
      </c>
      <c r="D17" s="2">
        <v>0.85899999999999999</v>
      </c>
      <c r="E17" s="2">
        <v>2.5000000000000001E-2</v>
      </c>
      <c r="F17" s="10">
        <f>VLOOKUP(A17,Meses!A:AA,27,FALSE)</f>
        <v>0</v>
      </c>
      <c r="G17" s="10">
        <v>0.7</v>
      </c>
      <c r="H17" s="2">
        <f t="shared" si="0"/>
        <v>13</v>
      </c>
      <c r="I17" s="5">
        <v>0</v>
      </c>
    </row>
    <row r="18" spans="1:11" x14ac:dyDescent="0.25">
      <c r="A18" s="2">
        <v>268</v>
      </c>
      <c r="B18" s="3">
        <f>VLOOKUP(A18,Meses!A:B,2,FALSE)</f>
        <v>44165</v>
      </c>
      <c r="C18" s="2">
        <v>0.4</v>
      </c>
      <c r="D18" s="2">
        <v>0.75</v>
      </c>
      <c r="E18" s="2">
        <v>2.5000000000000001E-2</v>
      </c>
      <c r="F18" s="10">
        <f>VLOOKUP(A18,Meses!A:AA,27,FALSE)</f>
        <v>0</v>
      </c>
      <c r="G18" s="10">
        <v>0.7</v>
      </c>
      <c r="H18" s="2">
        <f t="shared" si="0"/>
        <v>14</v>
      </c>
      <c r="I18" s="5">
        <v>0</v>
      </c>
    </row>
    <row r="19" spans="1:11" ht="30" x14ac:dyDescent="0.25">
      <c r="A19" s="2">
        <v>273</v>
      </c>
      <c r="B19" s="3">
        <f>VLOOKUP(A19,Meses!A:B,2,FALSE)</f>
        <v>44170</v>
      </c>
      <c r="C19" s="2">
        <v>0.4</v>
      </c>
      <c r="D19" s="2">
        <v>0.9</v>
      </c>
      <c r="E19" s="2">
        <v>2.5000000000000001E-2</v>
      </c>
      <c r="F19" s="10">
        <f>VLOOKUP(A19,Meses!A:AA,27,FALSE)</f>
        <v>0</v>
      </c>
      <c r="G19" s="10">
        <v>0.7</v>
      </c>
      <c r="H19" s="2">
        <f t="shared" si="0"/>
        <v>15</v>
      </c>
      <c r="I19" s="5">
        <v>0</v>
      </c>
      <c r="J19" s="6" t="s">
        <v>18</v>
      </c>
      <c r="K19" s="2" t="s">
        <v>10</v>
      </c>
    </row>
    <row r="20" spans="1:11" x14ac:dyDescent="0.25">
      <c r="A20" s="2">
        <v>276</v>
      </c>
      <c r="B20" s="3">
        <f>VLOOKUP(A20,Meses!A:B,2,FALSE)</f>
        <v>44173</v>
      </c>
      <c r="C20" s="2">
        <v>0.4</v>
      </c>
      <c r="D20" s="2">
        <v>0.8</v>
      </c>
      <c r="E20" s="2">
        <v>2.5000000000000001E-2</v>
      </c>
      <c r="F20" s="10">
        <f>VLOOKUP(A20,Meses!A:AA,27,FALSE)</f>
        <v>5.1612903225806452E-3</v>
      </c>
      <c r="G20" s="10">
        <v>0.7</v>
      </c>
      <c r="H20" s="2">
        <f t="shared" si="0"/>
        <v>16</v>
      </c>
      <c r="I20" s="5">
        <v>0</v>
      </c>
    </row>
    <row r="21" spans="1:11" x14ac:dyDescent="0.25">
      <c r="A21" s="2">
        <v>281</v>
      </c>
      <c r="B21" s="3">
        <f>VLOOKUP(A21,Meses!A:B,2,FALSE)</f>
        <v>44178</v>
      </c>
      <c r="C21" s="2">
        <v>0.4</v>
      </c>
      <c r="D21" s="2">
        <v>0.85</v>
      </c>
      <c r="E21" s="2">
        <v>2.5000000000000001E-2</v>
      </c>
      <c r="F21" s="10">
        <f>VLOOKUP(A21,Meses!A:AA,27,FALSE)</f>
        <v>3.0967741935483871E-2</v>
      </c>
      <c r="G21" s="10">
        <v>0.7</v>
      </c>
      <c r="H21" s="2">
        <f t="shared" si="0"/>
        <v>17</v>
      </c>
      <c r="I21" s="5">
        <v>0</v>
      </c>
    </row>
    <row r="22" spans="1:11" x14ac:dyDescent="0.25">
      <c r="A22" s="2">
        <v>286</v>
      </c>
      <c r="B22" s="3">
        <f>VLOOKUP(A22,Meses!A:B,2,FALSE)</f>
        <v>44183</v>
      </c>
      <c r="C22" s="2">
        <v>0.4</v>
      </c>
      <c r="D22" s="2">
        <v>0.81</v>
      </c>
      <c r="E22" s="2">
        <v>2.5000000000000001E-2</v>
      </c>
      <c r="F22" s="10">
        <f>VLOOKUP(A22,Meses!A:AA,27,FALSE)</f>
        <v>5.67741935483871E-2</v>
      </c>
      <c r="G22" s="10">
        <v>0.7</v>
      </c>
      <c r="H22" s="2">
        <f t="shared" si="0"/>
        <v>18</v>
      </c>
      <c r="I22" s="5">
        <v>0</v>
      </c>
    </row>
    <row r="23" spans="1:11" x14ac:dyDescent="0.25">
      <c r="A23" s="2">
        <v>296</v>
      </c>
      <c r="B23" s="3">
        <f>VLOOKUP(A23,Meses!A:B,2,FALSE)</f>
        <v>44193</v>
      </c>
      <c r="C23" s="2">
        <v>0.4</v>
      </c>
      <c r="D23" s="2">
        <v>0.83499999999999996</v>
      </c>
      <c r="E23" s="2">
        <v>2.5000000000000001E-2</v>
      </c>
      <c r="F23" s="10">
        <f>VLOOKUP(A23,Meses!A:AA,27,FALSE)</f>
        <v>0.10838709677419352</v>
      </c>
      <c r="G23" s="10">
        <v>0.7</v>
      </c>
      <c r="H23" s="2">
        <f t="shared" si="0"/>
        <v>19</v>
      </c>
      <c r="I23" s="5">
        <v>0</v>
      </c>
    </row>
    <row r="24" spans="1:11" x14ac:dyDescent="0.25">
      <c r="A24" s="2">
        <v>302</v>
      </c>
      <c r="B24" s="3">
        <f>VLOOKUP(A24,Meses!A:B,2,FALSE)</f>
        <v>44199</v>
      </c>
      <c r="C24" s="2">
        <v>0.4</v>
      </c>
      <c r="D24" s="2">
        <v>0.93</v>
      </c>
      <c r="E24" s="2">
        <v>2.5000000000000001E-2</v>
      </c>
      <c r="F24" s="10">
        <f>VLOOKUP(A24,Meses!A:AA,27,FALSE)</f>
        <v>0.13935483870967738</v>
      </c>
      <c r="G24" s="10">
        <v>0.7</v>
      </c>
      <c r="H24" s="2">
        <f t="shared" si="0"/>
        <v>20</v>
      </c>
      <c r="I24" s="5">
        <v>0</v>
      </c>
    </row>
    <row r="25" spans="1:11" x14ac:dyDescent="0.25">
      <c r="A25" s="2">
        <v>303</v>
      </c>
      <c r="B25" s="3">
        <f>VLOOKUP(A25,Meses!A:B,2,FALSE)</f>
        <v>44200</v>
      </c>
      <c r="C25" s="2">
        <v>0.4</v>
      </c>
      <c r="D25" s="2">
        <v>0.8</v>
      </c>
      <c r="E25" s="2">
        <v>2.5000000000000001E-2</v>
      </c>
      <c r="F25" s="10">
        <f>VLOOKUP(A25,Meses!A:AA,27,FALSE)</f>
        <v>0.14451612903225802</v>
      </c>
      <c r="G25" s="10">
        <v>0.7</v>
      </c>
      <c r="H25" s="2">
        <f t="shared" si="0"/>
        <v>21</v>
      </c>
      <c r="I25" s="5">
        <v>0</v>
      </c>
    </row>
    <row r="26" spans="1:11" x14ac:dyDescent="0.25">
      <c r="A26" s="2">
        <v>310</v>
      </c>
      <c r="B26" s="3">
        <f>VLOOKUP(A26,Meses!A:B,2,FALSE)</f>
        <v>44207</v>
      </c>
      <c r="C26" s="2">
        <v>0.4</v>
      </c>
      <c r="D26" s="2">
        <v>0.82499999999999996</v>
      </c>
      <c r="E26" s="2">
        <v>2.5000000000000001E-2</v>
      </c>
      <c r="F26" s="10">
        <f>VLOOKUP(A26,Meses!A:AA,27,FALSE)</f>
        <v>0.18064516129032251</v>
      </c>
      <c r="G26" s="10">
        <v>0.7</v>
      </c>
      <c r="H26" s="2">
        <f t="shared" si="0"/>
        <v>22</v>
      </c>
      <c r="I26" s="5">
        <v>0</v>
      </c>
    </row>
    <row r="27" spans="1:11" x14ac:dyDescent="0.25">
      <c r="A27" s="2">
        <v>352</v>
      </c>
      <c r="B27" s="3">
        <f>VLOOKUP(A27,Meses!A:B,2,FALSE)</f>
        <v>44249</v>
      </c>
      <c r="C27" s="2">
        <v>0.52</v>
      </c>
      <c r="D27" s="2">
        <v>0.75</v>
      </c>
      <c r="E27" s="2">
        <v>2.5000000000000001E-2</v>
      </c>
      <c r="F27" s="10">
        <f>VLOOKUP(A27,Meses!A:AA,27,FALSE)</f>
        <v>0.39741935483870994</v>
      </c>
      <c r="G27" s="10">
        <v>0.7</v>
      </c>
      <c r="H27" s="2">
        <f t="shared" si="0"/>
        <v>23</v>
      </c>
      <c r="I27" s="5">
        <v>0.7</v>
      </c>
    </row>
    <row r="28" spans="1:11" x14ac:dyDescent="0.25">
      <c r="A28" s="2">
        <v>360</v>
      </c>
      <c r="B28" s="3">
        <f>VLOOKUP(A28,Meses!A:B,2,FALSE)</f>
        <v>44257</v>
      </c>
      <c r="C28" s="2">
        <v>0.52</v>
      </c>
      <c r="D28" s="2">
        <v>0.78500000000000003</v>
      </c>
      <c r="E28" s="2">
        <v>2.5000000000000001E-2</v>
      </c>
      <c r="F28" s="10">
        <f>VLOOKUP(A28,Meses!A:AA,27,FALSE)</f>
        <v>0.43870967741935507</v>
      </c>
      <c r="G28" s="10">
        <v>0.7</v>
      </c>
      <c r="H28" s="2">
        <f t="shared" si="0"/>
        <v>24</v>
      </c>
      <c r="I28" s="5">
        <v>0.7</v>
      </c>
    </row>
    <row r="29" spans="1:11" x14ac:dyDescent="0.25">
      <c r="A29" s="2">
        <v>369</v>
      </c>
      <c r="B29" s="3">
        <f>VLOOKUP(A29,Meses!A:B,2,FALSE)</f>
        <v>44266</v>
      </c>
      <c r="C29" s="2">
        <v>0.52</v>
      </c>
      <c r="D29" s="2">
        <v>0.72</v>
      </c>
      <c r="E29" s="2">
        <v>2.5000000000000001E-2</v>
      </c>
      <c r="F29" s="10">
        <f>VLOOKUP(A29,Meses!A:AA,27,FALSE)</f>
        <v>0.48516129032258093</v>
      </c>
      <c r="G29" s="10">
        <v>0.7</v>
      </c>
      <c r="H29" s="2">
        <f t="shared" si="0"/>
        <v>25</v>
      </c>
      <c r="I29" s="5">
        <v>0.7</v>
      </c>
    </row>
    <row r="30" spans="1:11" x14ac:dyDescent="0.25">
      <c r="A30" s="2">
        <v>371</v>
      </c>
      <c r="B30" s="3">
        <f>VLOOKUP(A30,Meses!A:B,2,FALSE)</f>
        <v>44268</v>
      </c>
      <c r="C30" s="2">
        <v>0.52</v>
      </c>
      <c r="D30" s="2">
        <v>0.76</v>
      </c>
      <c r="E30" s="2">
        <v>2.5000000000000001E-2</v>
      </c>
      <c r="F30" s="10">
        <f>VLOOKUP(A30,Meses!A:AA,27,FALSE)</f>
        <v>0.49548387096774216</v>
      </c>
      <c r="G30" s="10">
        <v>0.7</v>
      </c>
      <c r="H30" s="2">
        <f t="shared" si="0"/>
        <v>26</v>
      </c>
      <c r="I30" s="5">
        <v>0.7</v>
      </c>
    </row>
    <row r="31" spans="1:11" x14ac:dyDescent="0.25">
      <c r="A31" s="2">
        <v>388</v>
      </c>
      <c r="B31" s="3">
        <f>VLOOKUP(A31,Meses!A:B,2,FALSE)</f>
        <v>44285</v>
      </c>
      <c r="C31" s="2">
        <v>0.52</v>
      </c>
      <c r="D31" s="2">
        <v>0.82</v>
      </c>
      <c r="E31" s="2">
        <v>2.5000000000000001E-2</v>
      </c>
      <c r="F31" s="10">
        <f>VLOOKUP(A31,Meses!A:AA,27,FALSE)</f>
        <v>0.58322580645161259</v>
      </c>
      <c r="G31" s="10">
        <v>0.7</v>
      </c>
      <c r="H31" s="2">
        <f t="shared" si="0"/>
        <v>27</v>
      </c>
      <c r="I31" s="5">
        <v>0.6</v>
      </c>
    </row>
    <row r="32" spans="1:11" x14ac:dyDescent="0.25">
      <c r="A32" s="2">
        <v>391</v>
      </c>
      <c r="B32" s="3">
        <f>VLOOKUP(A32,Meses!A:B,2,FALSE)</f>
        <v>44288</v>
      </c>
      <c r="C32" s="2">
        <v>0.7</v>
      </c>
      <c r="D32" s="2">
        <v>0.62</v>
      </c>
      <c r="E32" s="2">
        <v>2.5000000000000001E-2</v>
      </c>
      <c r="F32" s="10">
        <f>VLOOKUP(A32,Meses!A:AA,27,FALSE)</f>
        <v>0.59870967741935444</v>
      </c>
      <c r="G32" s="10">
        <v>0.7</v>
      </c>
      <c r="H32" s="2">
        <f t="shared" si="0"/>
        <v>28</v>
      </c>
      <c r="I32" s="5">
        <v>0.7</v>
      </c>
      <c r="J32" s="2" t="s">
        <v>12</v>
      </c>
      <c r="K32" s="15" t="s">
        <v>22</v>
      </c>
    </row>
    <row r="33" spans="1:11" x14ac:dyDescent="0.25">
      <c r="A33" s="2">
        <v>402</v>
      </c>
      <c r="B33" s="3">
        <f>VLOOKUP(A33,Meses!A:B,2,FALSE)</f>
        <v>44299</v>
      </c>
      <c r="C33" s="2">
        <v>0.7</v>
      </c>
      <c r="D33" s="2">
        <v>0.628</v>
      </c>
      <c r="E33" s="2">
        <v>2.5000000000000001E-2</v>
      </c>
      <c r="F33" s="10">
        <f>VLOOKUP(A33,Meses!A:AA,27,FALSE)</f>
        <v>0.6554838709677413</v>
      </c>
      <c r="G33" s="10">
        <v>0.7</v>
      </c>
      <c r="H33" s="2">
        <f t="shared" si="0"/>
        <v>29</v>
      </c>
      <c r="I33" s="5">
        <v>0.7</v>
      </c>
      <c r="J33" s="2" t="s">
        <v>12</v>
      </c>
      <c r="K33" s="15"/>
    </row>
    <row r="34" spans="1:11" x14ac:dyDescent="0.25">
      <c r="A34" s="2">
        <v>417</v>
      </c>
      <c r="B34" s="3">
        <f>VLOOKUP(A34,Meses!A:B,2,FALSE)</f>
        <v>44314</v>
      </c>
      <c r="C34" s="2">
        <v>0.7</v>
      </c>
      <c r="D34" s="2">
        <v>0.628</v>
      </c>
      <c r="E34" s="2">
        <v>2.5000000000000001E-2</v>
      </c>
      <c r="F34" s="10">
        <f>VLOOKUP(A34,Meses!A:AA,27,FALSE)</f>
        <v>0.7329032258064514</v>
      </c>
      <c r="G34" s="10">
        <v>0.7</v>
      </c>
      <c r="H34" s="2">
        <f t="shared" ref="H34:H55" si="1">IFERROR(IF(A34&gt;=AntVacina,IF(ROW(H33)=1,1,H33+1),0),0)</f>
        <v>30</v>
      </c>
      <c r="I34" s="5">
        <v>0.7</v>
      </c>
      <c r="K34" s="15"/>
    </row>
    <row r="35" spans="1:11" x14ac:dyDescent="0.25">
      <c r="A35" s="2">
        <v>428</v>
      </c>
      <c r="B35" s="3">
        <f>VLOOKUP(A35,Meses!A:B,2,FALSE)</f>
        <v>44325</v>
      </c>
      <c r="C35" s="2">
        <v>0.7</v>
      </c>
      <c r="D35" s="2">
        <v>0.81</v>
      </c>
      <c r="E35" s="2">
        <v>2.5000000000000001E-2</v>
      </c>
      <c r="F35" s="10">
        <f>VLOOKUP(A35,Meses!A:AA,27,FALSE)</f>
        <v>0.78967741935483871</v>
      </c>
      <c r="G35" s="10">
        <v>0.7</v>
      </c>
      <c r="H35" s="2">
        <f t="shared" si="1"/>
        <v>31</v>
      </c>
      <c r="I35" s="5">
        <v>0.7</v>
      </c>
      <c r="J35" s="2" t="s">
        <v>12</v>
      </c>
      <c r="K35" s="15"/>
    </row>
    <row r="36" spans="1:11" x14ac:dyDescent="0.25">
      <c r="A36" s="2">
        <v>432</v>
      </c>
      <c r="B36" s="3">
        <f>VLOOKUP(A36,Meses!A:B,2,FALSE)</f>
        <v>44329</v>
      </c>
      <c r="C36" s="2">
        <v>0.7</v>
      </c>
      <c r="D36" s="2">
        <v>0.72</v>
      </c>
      <c r="E36" s="2">
        <v>2.5000000000000001E-2</v>
      </c>
      <c r="F36" s="10">
        <f>VLOOKUP(A36,Meses!A:AA,27,FALSE)</f>
        <v>0.80020253164556965</v>
      </c>
      <c r="G36" s="10">
        <v>0.7</v>
      </c>
      <c r="H36" s="2">
        <f t="shared" si="1"/>
        <v>32</v>
      </c>
      <c r="I36" s="5">
        <v>0.71</v>
      </c>
    </row>
    <row r="37" spans="1:11" x14ac:dyDescent="0.25">
      <c r="A37" s="2">
        <v>440</v>
      </c>
      <c r="B37" s="3">
        <f>VLOOKUP(A37,Meses!A:B,2,FALSE)</f>
        <v>44337</v>
      </c>
      <c r="C37" s="2">
        <v>0.7</v>
      </c>
      <c r="D37" s="2">
        <v>0.8</v>
      </c>
      <c r="E37" s="2">
        <v>2.5000000000000001E-2</v>
      </c>
      <c r="F37" s="10">
        <f>VLOOKUP(A37,Meses!A:AA,27,FALSE)</f>
        <v>0.80101265822784806</v>
      </c>
      <c r="G37" s="10">
        <v>0.7</v>
      </c>
      <c r="H37" s="2">
        <f t="shared" si="1"/>
        <v>33</v>
      </c>
      <c r="I37" s="5">
        <v>0.73</v>
      </c>
    </row>
    <row r="38" spans="1:11" x14ac:dyDescent="0.25">
      <c r="A38" s="2">
        <v>452</v>
      </c>
      <c r="B38" s="3">
        <f>VLOOKUP(A38,Meses!A:B,2,FALSE)</f>
        <v>44349</v>
      </c>
      <c r="C38" s="2">
        <v>0.7</v>
      </c>
      <c r="D38" s="2">
        <v>0.8</v>
      </c>
      <c r="E38" s="2">
        <v>2.5000000000000001E-2</v>
      </c>
      <c r="F38" s="10">
        <f>VLOOKUP(A38,Meses!A:AA,27,FALSE)</f>
        <v>0.80222784810126568</v>
      </c>
      <c r="G38" s="10">
        <v>0.7</v>
      </c>
      <c r="H38" s="2">
        <f t="shared" si="1"/>
        <v>34</v>
      </c>
      <c r="I38" s="5">
        <v>0.75</v>
      </c>
    </row>
    <row r="39" spans="1:11" x14ac:dyDescent="0.25">
      <c r="A39" s="2">
        <v>459</v>
      </c>
      <c r="B39" s="3">
        <f>VLOOKUP(A39,Meses!A:B,2,FALSE)</f>
        <v>44356</v>
      </c>
      <c r="C39" s="2">
        <v>0.7</v>
      </c>
      <c r="D39" s="2">
        <v>0.85</v>
      </c>
      <c r="E39" s="2">
        <v>2.5000000000000001E-2</v>
      </c>
      <c r="F39" s="10">
        <f>VLOOKUP(A39,Meses!A:AA,27,FALSE)</f>
        <v>0.8029367088607593</v>
      </c>
      <c r="G39" s="10">
        <v>0.7</v>
      </c>
      <c r="H39" s="2">
        <f t="shared" si="1"/>
        <v>35</v>
      </c>
      <c r="I39" s="5">
        <v>0.8</v>
      </c>
    </row>
    <row r="40" spans="1:11" x14ac:dyDescent="0.25">
      <c r="A40" s="2">
        <v>480</v>
      </c>
      <c r="B40" s="3">
        <f>VLOOKUP(A40,Meses!A:B,2,FALSE)</f>
        <v>44377</v>
      </c>
      <c r="C40" s="2">
        <v>0.7</v>
      </c>
      <c r="D40" s="2">
        <v>0.86499999999999999</v>
      </c>
      <c r="E40" s="2">
        <v>2.5000000000000001E-2</v>
      </c>
      <c r="F40" s="10">
        <f>VLOOKUP(A40,Meses!A:AA,27,FALSE)</f>
        <v>0.80506329113924013</v>
      </c>
      <c r="G40" s="10">
        <v>0.7</v>
      </c>
      <c r="H40" s="2">
        <f t="shared" si="1"/>
        <v>36</v>
      </c>
      <c r="I40" s="5">
        <v>0.8</v>
      </c>
      <c r="J40" s="2" t="s">
        <v>13</v>
      </c>
      <c r="K40" s="2" t="s">
        <v>10</v>
      </c>
    </row>
    <row r="41" spans="1:11" ht="30" x14ac:dyDescent="0.25">
      <c r="A41" s="2">
        <v>495</v>
      </c>
      <c r="B41" s="3">
        <f>VLOOKUP(A41,Meses!A:B,2,FALSE)</f>
        <v>44392</v>
      </c>
      <c r="C41" s="2">
        <v>0.7</v>
      </c>
      <c r="D41" s="2">
        <v>0.87</v>
      </c>
      <c r="E41" s="2">
        <v>2.5000000000000001E-2</v>
      </c>
      <c r="F41" s="10">
        <f>VLOOKUP(A41,Meses!A:AA,27,FALSE)</f>
        <v>0.80658227848101216</v>
      </c>
      <c r="G41" s="10">
        <v>0.7</v>
      </c>
      <c r="H41" s="2">
        <f t="shared" si="1"/>
        <v>37</v>
      </c>
      <c r="I41" s="5">
        <v>0.8</v>
      </c>
      <c r="J41" s="6" t="s">
        <v>15</v>
      </c>
      <c r="K41" s="2" t="s">
        <v>21</v>
      </c>
    </row>
    <row r="42" spans="1:11" x14ac:dyDescent="0.25">
      <c r="A42" s="2">
        <v>510</v>
      </c>
      <c r="B42" s="3">
        <f>VLOOKUP(A42,Meses!A:B,2,FALSE)</f>
        <v>44407</v>
      </c>
      <c r="C42" s="2">
        <v>0.7</v>
      </c>
      <c r="D42" s="2">
        <v>0.87</v>
      </c>
      <c r="E42" s="2">
        <v>2.5000000000000001E-2</v>
      </c>
      <c r="F42" s="10">
        <f>VLOOKUP(A42,Meses!A:AA,27,FALSE)</f>
        <v>0.80810126582278419</v>
      </c>
      <c r="G42" s="10">
        <v>0.7</v>
      </c>
      <c r="H42" s="2">
        <f t="shared" si="1"/>
        <v>38</v>
      </c>
      <c r="I42" s="5">
        <v>0.8</v>
      </c>
      <c r="J42" s="6"/>
    </row>
    <row r="43" spans="1:11" x14ac:dyDescent="0.25">
      <c r="A43" s="2">
        <v>530</v>
      </c>
      <c r="B43" s="3">
        <f>VLOOKUP(A43,Meses!A:B,2,FALSE)</f>
        <v>44427</v>
      </c>
      <c r="C43" s="2">
        <v>0.7</v>
      </c>
      <c r="D43" s="2">
        <v>0.82</v>
      </c>
      <c r="E43" s="2">
        <v>2.5000000000000001E-2</v>
      </c>
      <c r="F43" s="10">
        <f>VLOOKUP(A43,Meses!A:AA,27,FALSE)</f>
        <v>0.81012658227848022</v>
      </c>
      <c r="G43" s="10">
        <v>0.7</v>
      </c>
      <c r="H43" s="2">
        <f t="shared" si="1"/>
        <v>39</v>
      </c>
      <c r="I43" s="5">
        <v>0.8</v>
      </c>
    </row>
    <row r="44" spans="1:11" x14ac:dyDescent="0.25">
      <c r="A44" s="2">
        <v>567</v>
      </c>
      <c r="B44" s="3">
        <f>VLOOKUP(A44,Meses!A:B,2,FALSE)</f>
        <v>44464</v>
      </c>
      <c r="C44" s="2">
        <v>0.7</v>
      </c>
      <c r="D44" s="2">
        <v>0.8</v>
      </c>
      <c r="E44" s="2">
        <v>2.5000000000000001E-2</v>
      </c>
      <c r="F44" s="10">
        <f>VLOOKUP(A44,Meses!A:AA,27,FALSE)</f>
        <v>0.81387341772151789</v>
      </c>
      <c r="G44" s="10">
        <v>0.7</v>
      </c>
      <c r="H44" s="2">
        <f t="shared" si="1"/>
        <v>40</v>
      </c>
      <c r="I44" s="5">
        <v>0.75</v>
      </c>
    </row>
    <row r="45" spans="1:11" x14ac:dyDescent="0.25">
      <c r="A45" s="2">
        <v>605</v>
      </c>
      <c r="B45" s="3">
        <f>VLOOKUP(A45,Meses!A:B,2,FALSE)</f>
        <v>44502</v>
      </c>
      <c r="C45" s="2">
        <v>0.7</v>
      </c>
      <c r="D45" s="2">
        <v>0.55000000000000004</v>
      </c>
      <c r="E45" s="2">
        <v>2.5000000000000001E-2</v>
      </c>
      <c r="F45" s="10">
        <f>VLOOKUP(A45,Meses!A:AA,27,FALSE)</f>
        <v>0.81772151898734036</v>
      </c>
      <c r="G45" s="10">
        <v>0.7</v>
      </c>
      <c r="H45" s="2">
        <f t="shared" si="1"/>
        <v>41</v>
      </c>
      <c r="I45" s="5">
        <v>0.45</v>
      </c>
    </row>
    <row r="46" spans="1:11" x14ac:dyDescent="0.25">
      <c r="A46" s="2">
        <v>615</v>
      </c>
      <c r="B46" s="3">
        <f>VLOOKUP(A46,Meses!A:B,2,FALSE)</f>
        <v>44512</v>
      </c>
      <c r="C46" s="2">
        <v>0.7</v>
      </c>
      <c r="D46" s="2">
        <v>0.65</v>
      </c>
      <c r="E46" s="2">
        <v>2.5000000000000001E-2</v>
      </c>
      <c r="F46" s="10">
        <f>VLOOKUP(A46,Meses!A:AA,27,FALSE)</f>
        <v>0.81873417721518837</v>
      </c>
      <c r="G46" s="10">
        <v>0.7</v>
      </c>
      <c r="H46" s="2">
        <f t="shared" si="1"/>
        <v>42</v>
      </c>
      <c r="I46" s="5">
        <v>0.5</v>
      </c>
    </row>
    <row r="47" spans="1:11" x14ac:dyDescent="0.25">
      <c r="A47" s="2">
        <v>622</v>
      </c>
      <c r="B47" s="3">
        <f>VLOOKUP(A47,Meses!A:B,2,FALSE)</f>
        <v>44519</v>
      </c>
      <c r="C47" s="2">
        <v>0.7</v>
      </c>
      <c r="D47" s="2">
        <v>0.43</v>
      </c>
      <c r="E47" s="2">
        <v>0.04</v>
      </c>
      <c r="F47" s="10">
        <f>VLOOKUP(A47,Meses!A:AA,27,FALSE)</f>
        <v>0.81944303797468199</v>
      </c>
      <c r="G47" s="10">
        <v>0.7</v>
      </c>
      <c r="H47" s="2">
        <f t="shared" si="1"/>
        <v>43</v>
      </c>
      <c r="I47" s="5">
        <v>0.5</v>
      </c>
    </row>
    <row r="48" spans="1:11" x14ac:dyDescent="0.25">
      <c r="A48" s="2">
        <v>645</v>
      </c>
      <c r="B48" s="3">
        <f>VLOOKUP(A48,Meses!A:B,2,FALSE)</f>
        <v>44542</v>
      </c>
      <c r="C48" s="2">
        <v>0.7</v>
      </c>
      <c r="D48" s="2">
        <v>0.1</v>
      </c>
      <c r="E48" s="2">
        <v>2.5000000000000001E-2</v>
      </c>
      <c r="F48" s="10">
        <f>VLOOKUP(A48,Meses!A:AA,27,FALSE)</f>
        <v>0.82177215189873243</v>
      </c>
      <c r="G48" s="10">
        <v>0.7</v>
      </c>
      <c r="H48" s="2">
        <f t="shared" si="1"/>
        <v>44</v>
      </c>
      <c r="I48" s="5">
        <v>0.7</v>
      </c>
    </row>
    <row r="49" spans="1:9" x14ac:dyDescent="0.25">
      <c r="A49" s="2">
        <v>651</v>
      </c>
      <c r="B49" s="3">
        <f>VLOOKUP(A49,Meses!A:B,2,FALSE)</f>
        <v>44548</v>
      </c>
      <c r="C49" s="2">
        <v>0.7</v>
      </c>
      <c r="D49" s="2">
        <v>0.1</v>
      </c>
      <c r="E49" s="2">
        <v>2.5000000000000001E-2</v>
      </c>
      <c r="F49" s="10">
        <f>VLOOKUP(A49,Meses!A:AA,27,FALSE)</f>
        <v>0.82237974683544124</v>
      </c>
      <c r="G49" s="10">
        <v>0.7</v>
      </c>
      <c r="H49" s="2">
        <f t="shared" si="1"/>
        <v>45</v>
      </c>
      <c r="I49" s="5">
        <v>0.7</v>
      </c>
    </row>
    <row r="50" spans="1:9" x14ac:dyDescent="0.25">
      <c r="A50" s="2">
        <v>660</v>
      </c>
      <c r="B50" s="3">
        <f>VLOOKUP(A50,Meses!A:B,2,FALSE)</f>
        <v>44557</v>
      </c>
      <c r="C50" s="2">
        <v>0.7</v>
      </c>
      <c r="D50" s="2">
        <v>0.25</v>
      </c>
      <c r="E50" s="2">
        <v>2.5000000000000001E-2</v>
      </c>
      <c r="F50" s="10">
        <f>VLOOKUP(A50,Meses!A:AA,27,FALSE)</f>
        <v>0.82329113924050445</v>
      </c>
      <c r="G50" s="10">
        <v>0.7</v>
      </c>
      <c r="H50" s="2">
        <f t="shared" si="1"/>
        <v>46</v>
      </c>
      <c r="I50" s="5">
        <v>0.7</v>
      </c>
    </row>
    <row r="51" spans="1:9" x14ac:dyDescent="0.25">
      <c r="A51" s="2">
        <v>678</v>
      </c>
      <c r="B51" s="3">
        <f>VLOOKUP(A51,Meses!A:B,2,FALSE)</f>
        <v>44575</v>
      </c>
      <c r="C51" s="2">
        <v>0.7</v>
      </c>
      <c r="D51" s="2">
        <v>0.35</v>
      </c>
      <c r="E51" s="2">
        <v>2.5000000000000001E-2</v>
      </c>
      <c r="F51" s="10">
        <f>VLOOKUP(A51,Meses!A:AA,27,FALSE)</f>
        <v>0.82511392405063089</v>
      </c>
      <c r="G51" s="10">
        <v>0.7</v>
      </c>
      <c r="H51" s="2">
        <f t="shared" si="1"/>
        <v>47</v>
      </c>
      <c r="I51" s="5">
        <v>0.7</v>
      </c>
    </row>
    <row r="52" spans="1:9" x14ac:dyDescent="0.25">
      <c r="A52" s="2">
        <v>691</v>
      </c>
      <c r="B52" s="3">
        <f>VLOOKUP(A52,Meses!A:B,2,FALSE)</f>
        <v>44588</v>
      </c>
      <c r="C52" s="2">
        <v>0.7</v>
      </c>
      <c r="D52" s="2">
        <v>0.4</v>
      </c>
      <c r="E52" s="2">
        <v>2.5000000000000001E-2</v>
      </c>
      <c r="F52" s="10">
        <f>VLOOKUP(A52,Meses!A:AA,27,FALSE)</f>
        <v>0.82643037974683331</v>
      </c>
      <c r="G52" s="10">
        <v>0.7</v>
      </c>
      <c r="H52" s="2">
        <f t="shared" si="1"/>
        <v>48</v>
      </c>
      <c r="I52" s="5">
        <v>0.75</v>
      </c>
    </row>
    <row r="53" spans="1:9" x14ac:dyDescent="0.25">
      <c r="A53" s="2">
        <v>697</v>
      </c>
      <c r="B53" s="3">
        <f>VLOOKUP(A53,Meses!A:B,2,FALSE)</f>
        <v>44594</v>
      </c>
      <c r="C53" s="2">
        <v>0.7</v>
      </c>
      <c r="D53" s="2">
        <v>0.01</v>
      </c>
      <c r="E53" s="2">
        <v>2.5000000000000001E-2</v>
      </c>
      <c r="F53" s="10">
        <f>VLOOKUP(A53,Meses!A:AA,27,FALSE)</f>
        <v>0.82703797468354212</v>
      </c>
      <c r="G53" s="10">
        <v>0.7</v>
      </c>
      <c r="H53" s="2">
        <f t="shared" si="1"/>
        <v>49</v>
      </c>
      <c r="I53" s="5">
        <v>0.75</v>
      </c>
    </row>
    <row r="54" spans="1:9" x14ac:dyDescent="0.25">
      <c r="A54" s="2">
        <v>705</v>
      </c>
      <c r="B54" s="3">
        <f>VLOOKUP(A54,Meses!A:B,2,FALSE)</f>
        <v>44602</v>
      </c>
      <c r="C54" s="2">
        <v>0.7</v>
      </c>
      <c r="D54" s="2">
        <v>0.4</v>
      </c>
      <c r="E54" s="2">
        <v>2.5000000000000001E-2</v>
      </c>
      <c r="F54" s="10">
        <f>VLOOKUP(A54,Meses!A:AA,27,FALSE)</f>
        <v>0.82784810126582054</v>
      </c>
      <c r="G54" s="10">
        <v>0.7</v>
      </c>
      <c r="H54" s="2">
        <f t="shared" si="1"/>
        <v>50</v>
      </c>
      <c r="I54" s="5">
        <v>0.75</v>
      </c>
    </row>
    <row r="55" spans="1:9" x14ac:dyDescent="0.25">
      <c r="A55" s="2">
        <v>714</v>
      </c>
      <c r="B55" s="3">
        <f>VLOOKUP(A55,Meses!A:B,2,FALSE)</f>
        <v>44611</v>
      </c>
      <c r="C55" s="2">
        <v>0.7</v>
      </c>
      <c r="D55" s="2">
        <v>0.25</v>
      </c>
      <c r="E55" s="2">
        <v>2.5000000000000001E-2</v>
      </c>
      <c r="F55" s="10">
        <f>VLOOKUP(A55,Meses!A:AA,27,FALSE)</f>
        <v>0.82875949367088375</v>
      </c>
      <c r="G55" s="10">
        <v>0.7</v>
      </c>
      <c r="H55" s="2">
        <f t="shared" si="1"/>
        <v>51</v>
      </c>
      <c r="I55" s="5">
        <v>0.75</v>
      </c>
    </row>
  </sheetData>
  <mergeCells count="1">
    <mergeCell ref="K32:K35"/>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3FBAD-8371-41E6-B502-CE88823C2D70}">
  <dimension ref="A1:AD826"/>
  <sheetViews>
    <sheetView zoomScale="130" zoomScaleNormal="130" workbookViewId="0">
      <selection activeCell="D14" sqref="D14"/>
    </sheetView>
  </sheetViews>
  <sheetFormatPr defaultRowHeight="15" x14ac:dyDescent="0.25"/>
  <cols>
    <col min="1" max="1" width="9.140625" style="2"/>
    <col min="2" max="2" width="12.42578125" style="2" bestFit="1" customWidth="1"/>
    <col min="3" max="3" width="18.85546875" style="2" bestFit="1" customWidth="1"/>
    <col min="4" max="4" width="17.85546875" style="2" bestFit="1" customWidth="1"/>
    <col min="5" max="5" width="17.7109375" style="2" bestFit="1" customWidth="1"/>
    <col min="6" max="29" width="16.85546875" style="2" customWidth="1"/>
    <col min="30" max="30" width="45.28515625" style="2" bestFit="1" customWidth="1"/>
    <col min="31" max="16384" width="9.140625" style="2"/>
  </cols>
  <sheetData>
    <row r="1" spans="1:30" x14ac:dyDescent="0.25">
      <c r="A1" s="2" t="s">
        <v>1</v>
      </c>
      <c r="B1" s="2" t="s">
        <v>0</v>
      </c>
      <c r="C1" s="2" t="s">
        <v>25</v>
      </c>
      <c r="D1" s="2" t="s">
        <v>26</v>
      </c>
      <c r="E1" s="2" t="s">
        <v>27</v>
      </c>
      <c r="F1" s="2" t="s">
        <v>28</v>
      </c>
      <c r="G1" s="2" t="s">
        <v>29</v>
      </c>
      <c r="H1" s="2" t="s">
        <v>30</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50</v>
      </c>
      <c r="AC1" s="2" t="s">
        <v>51</v>
      </c>
      <c r="AD1" s="2" t="s">
        <v>23</v>
      </c>
    </row>
    <row r="2" spans="1:30" ht="30" x14ac:dyDescent="0.25">
      <c r="A2" s="2">
        <v>1</v>
      </c>
      <c r="B2" s="3">
        <v>43898</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6" t="s">
        <v>24</v>
      </c>
    </row>
    <row r="3" spans="1:30" x14ac:dyDescent="0.25">
      <c r="A3" s="2">
        <v>2</v>
      </c>
      <c r="B3" s="3">
        <f>B2+1</f>
        <v>43899</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row>
    <row r="4" spans="1:30" x14ac:dyDescent="0.25">
      <c r="A4" s="2">
        <v>3</v>
      </c>
      <c r="B4" s="3">
        <f t="shared" ref="B4:B67" si="0">B3+1</f>
        <v>43900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row>
    <row r="5" spans="1:30" x14ac:dyDescent="0.25">
      <c r="A5" s="2">
        <v>4</v>
      </c>
      <c r="B5" s="3">
        <f t="shared" si="0"/>
        <v>43901</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row>
    <row r="6" spans="1:30" x14ac:dyDescent="0.25">
      <c r="A6" s="2">
        <v>5</v>
      </c>
      <c r="B6" s="3">
        <f t="shared" si="0"/>
        <v>43902</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row>
    <row r="7" spans="1:30" x14ac:dyDescent="0.25">
      <c r="A7" s="2">
        <v>6</v>
      </c>
      <c r="B7" s="3">
        <f t="shared" si="0"/>
        <v>43903</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row>
    <row r="8" spans="1:30" x14ac:dyDescent="0.25">
      <c r="A8" s="2">
        <v>7</v>
      </c>
      <c r="B8" s="3">
        <f t="shared" si="0"/>
        <v>43904</v>
      </c>
      <c r="C8" s="10">
        <v>0</v>
      </c>
      <c r="D8" s="10">
        <v>0</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row>
    <row r="9" spans="1:30" x14ac:dyDescent="0.25">
      <c r="A9" s="2">
        <v>8</v>
      </c>
      <c r="B9" s="3">
        <f t="shared" si="0"/>
        <v>43905</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row>
    <row r="10" spans="1:30" x14ac:dyDescent="0.25">
      <c r="A10" s="2">
        <v>9</v>
      </c>
      <c r="B10" s="3">
        <f t="shared" si="0"/>
        <v>43906</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row>
    <row r="11" spans="1:30" x14ac:dyDescent="0.25">
      <c r="A11" s="2">
        <v>10</v>
      </c>
      <c r="B11" s="3">
        <f t="shared" si="0"/>
        <v>43907</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row>
    <row r="12" spans="1:30" x14ac:dyDescent="0.25">
      <c r="A12" s="2">
        <v>11</v>
      </c>
      <c r="B12" s="3">
        <f t="shared" si="0"/>
        <v>43908</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row>
    <row r="13" spans="1:30" x14ac:dyDescent="0.25">
      <c r="A13" s="2">
        <v>12</v>
      </c>
      <c r="B13" s="3">
        <f t="shared" si="0"/>
        <v>43909</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row>
    <row r="14" spans="1:30" x14ac:dyDescent="0.25">
      <c r="A14" s="2">
        <v>13</v>
      </c>
      <c r="B14" s="3">
        <f t="shared" si="0"/>
        <v>43910</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row>
    <row r="15" spans="1:30" x14ac:dyDescent="0.25">
      <c r="A15" s="2">
        <v>14</v>
      </c>
      <c r="B15" s="3">
        <f t="shared" si="0"/>
        <v>43911</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row>
    <row r="16" spans="1:30" x14ac:dyDescent="0.25">
      <c r="A16" s="2">
        <v>15</v>
      </c>
      <c r="B16" s="3">
        <f t="shared" si="0"/>
        <v>43912</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row>
    <row r="17" spans="1:29" x14ac:dyDescent="0.25">
      <c r="A17" s="2">
        <v>16</v>
      </c>
      <c r="B17" s="3">
        <f t="shared" si="0"/>
        <v>43913</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row>
    <row r="18" spans="1:29" x14ac:dyDescent="0.25">
      <c r="A18" s="2">
        <v>17</v>
      </c>
      <c r="B18" s="3">
        <f t="shared" si="0"/>
        <v>43914</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row>
    <row r="19" spans="1:29" x14ac:dyDescent="0.25">
      <c r="A19" s="2">
        <v>18</v>
      </c>
      <c r="B19" s="3">
        <f t="shared" si="0"/>
        <v>43915</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row>
    <row r="20" spans="1:29" x14ac:dyDescent="0.25">
      <c r="A20" s="2">
        <v>19</v>
      </c>
      <c r="B20" s="3">
        <f t="shared" si="0"/>
        <v>43916</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row>
    <row r="21" spans="1:29" x14ac:dyDescent="0.25">
      <c r="A21" s="2">
        <v>20</v>
      </c>
      <c r="B21" s="3">
        <f t="shared" si="0"/>
        <v>43917</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row>
    <row r="22" spans="1:29" x14ac:dyDescent="0.25">
      <c r="A22" s="2">
        <v>21</v>
      </c>
      <c r="B22" s="3">
        <f t="shared" si="0"/>
        <v>43918</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row>
    <row r="23" spans="1:29" x14ac:dyDescent="0.25">
      <c r="A23" s="2">
        <v>22</v>
      </c>
      <c r="B23" s="3">
        <f t="shared" si="0"/>
        <v>43919</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row>
    <row r="24" spans="1:29" x14ac:dyDescent="0.25">
      <c r="A24" s="2">
        <v>23</v>
      </c>
      <c r="B24" s="3">
        <f t="shared" si="0"/>
        <v>43920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row>
    <row r="25" spans="1:29" x14ac:dyDescent="0.25">
      <c r="A25" s="2">
        <v>24</v>
      </c>
      <c r="B25" s="3">
        <f t="shared" si="0"/>
        <v>43921</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row>
    <row r="26" spans="1:29" x14ac:dyDescent="0.25">
      <c r="A26" s="2">
        <v>25</v>
      </c>
      <c r="B26" s="3">
        <f t="shared" si="0"/>
        <v>43922</v>
      </c>
      <c r="C26" s="10">
        <v>0</v>
      </c>
      <c r="D26" s="10">
        <v>0</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row>
    <row r="27" spans="1:29" x14ac:dyDescent="0.25">
      <c r="A27" s="2">
        <v>26</v>
      </c>
      <c r="B27" s="3">
        <f t="shared" si="0"/>
        <v>43923</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row>
    <row r="28" spans="1:29" x14ac:dyDescent="0.25">
      <c r="A28" s="2">
        <v>27</v>
      </c>
      <c r="B28" s="3">
        <f t="shared" si="0"/>
        <v>43924</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row>
    <row r="29" spans="1:29" x14ac:dyDescent="0.25">
      <c r="A29" s="2">
        <v>28</v>
      </c>
      <c r="B29" s="3">
        <f t="shared" si="0"/>
        <v>43925</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row>
    <row r="30" spans="1:29" x14ac:dyDescent="0.25">
      <c r="A30" s="2">
        <v>29</v>
      </c>
      <c r="B30" s="3">
        <f t="shared" si="0"/>
        <v>43926</v>
      </c>
      <c r="C30" s="10">
        <v>0</v>
      </c>
      <c r="D30" s="10">
        <v>0</v>
      </c>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row>
    <row r="31" spans="1:29" x14ac:dyDescent="0.25">
      <c r="A31" s="2">
        <v>30</v>
      </c>
      <c r="B31" s="3">
        <f t="shared" si="0"/>
        <v>43927</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row>
    <row r="32" spans="1:29" x14ac:dyDescent="0.25">
      <c r="A32" s="2">
        <v>31</v>
      </c>
      <c r="B32" s="3">
        <f t="shared" si="0"/>
        <v>43928</v>
      </c>
      <c r="C32" s="10">
        <v>0</v>
      </c>
      <c r="D32" s="10">
        <v>0</v>
      </c>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row>
    <row r="33" spans="1:29" x14ac:dyDescent="0.25">
      <c r="A33" s="2">
        <v>32</v>
      </c>
      <c r="B33" s="3">
        <f t="shared" si="0"/>
        <v>43929</v>
      </c>
      <c r="C33" s="10">
        <v>0</v>
      </c>
      <c r="D33" s="10">
        <v>0</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row>
    <row r="34" spans="1:29" x14ac:dyDescent="0.25">
      <c r="A34" s="2">
        <v>33</v>
      </c>
      <c r="B34" s="3">
        <f t="shared" si="0"/>
        <v>43930</v>
      </c>
      <c r="C34" s="10">
        <v>0</v>
      </c>
      <c r="D34" s="10">
        <v>0</v>
      </c>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row>
    <row r="35" spans="1:29" x14ac:dyDescent="0.25">
      <c r="A35" s="2">
        <v>34</v>
      </c>
      <c r="B35" s="3">
        <f t="shared" si="0"/>
        <v>43931</v>
      </c>
      <c r="C35" s="10">
        <v>0</v>
      </c>
      <c r="D35" s="10">
        <v>0</v>
      </c>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row>
    <row r="36" spans="1:29" x14ac:dyDescent="0.25">
      <c r="A36" s="2">
        <v>35</v>
      </c>
      <c r="B36" s="3">
        <f t="shared" si="0"/>
        <v>43932</v>
      </c>
      <c r="C36" s="10">
        <v>0</v>
      </c>
      <c r="D36" s="10">
        <v>0</v>
      </c>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row>
    <row r="37" spans="1:29" x14ac:dyDescent="0.25">
      <c r="A37" s="2">
        <v>36</v>
      </c>
      <c r="B37" s="3">
        <f t="shared" si="0"/>
        <v>43933</v>
      </c>
      <c r="C37" s="10">
        <v>0</v>
      </c>
      <c r="D37" s="10">
        <v>0</v>
      </c>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row>
    <row r="38" spans="1:29" x14ac:dyDescent="0.25">
      <c r="A38" s="2">
        <v>37</v>
      </c>
      <c r="B38" s="3">
        <f t="shared" si="0"/>
        <v>43934</v>
      </c>
      <c r="C38" s="10">
        <v>0</v>
      </c>
      <c r="D38" s="10">
        <v>0</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row>
    <row r="39" spans="1:29" x14ac:dyDescent="0.25">
      <c r="A39" s="2">
        <v>38</v>
      </c>
      <c r="B39" s="3">
        <f t="shared" si="0"/>
        <v>43935</v>
      </c>
      <c r="C39" s="10">
        <v>0</v>
      </c>
      <c r="D39" s="10">
        <v>0</v>
      </c>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row>
    <row r="40" spans="1:29" x14ac:dyDescent="0.25">
      <c r="A40" s="2">
        <v>39</v>
      </c>
      <c r="B40" s="3">
        <f t="shared" si="0"/>
        <v>43936</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row>
    <row r="41" spans="1:29" x14ac:dyDescent="0.25">
      <c r="A41" s="2">
        <v>40</v>
      </c>
      <c r="B41" s="3">
        <f t="shared" si="0"/>
        <v>43937</v>
      </c>
      <c r="C41" s="10">
        <v>0</v>
      </c>
      <c r="D41" s="10">
        <v>0</v>
      </c>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0</v>
      </c>
      <c r="AB41" s="10">
        <v>0</v>
      </c>
      <c r="AC41" s="10">
        <v>0</v>
      </c>
    </row>
    <row r="42" spans="1:29" x14ac:dyDescent="0.25">
      <c r="A42" s="2">
        <v>41</v>
      </c>
      <c r="B42" s="3">
        <f t="shared" si="0"/>
        <v>43938</v>
      </c>
      <c r="C42" s="10">
        <v>0</v>
      </c>
      <c r="D42" s="10">
        <v>0</v>
      </c>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row>
    <row r="43" spans="1:29" x14ac:dyDescent="0.25">
      <c r="A43" s="2">
        <v>42</v>
      </c>
      <c r="B43" s="3">
        <f t="shared" si="0"/>
        <v>43939</v>
      </c>
      <c r="C43" s="10">
        <v>0</v>
      </c>
      <c r="D43" s="10">
        <v>0</v>
      </c>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row>
    <row r="44" spans="1:29" x14ac:dyDescent="0.25">
      <c r="A44" s="2">
        <v>43</v>
      </c>
      <c r="B44" s="3">
        <f t="shared" si="0"/>
        <v>43940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row>
    <row r="45" spans="1:29" x14ac:dyDescent="0.25">
      <c r="A45" s="2">
        <v>44</v>
      </c>
      <c r="B45" s="3">
        <f t="shared" si="0"/>
        <v>43941</v>
      </c>
      <c r="C45" s="10">
        <v>0</v>
      </c>
      <c r="D45" s="10">
        <v>0</v>
      </c>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row>
    <row r="46" spans="1:29" x14ac:dyDescent="0.25">
      <c r="A46" s="2">
        <v>45</v>
      </c>
      <c r="B46" s="3">
        <f t="shared" si="0"/>
        <v>43942</v>
      </c>
      <c r="C46" s="10">
        <v>0</v>
      </c>
      <c r="D46" s="10">
        <v>0</v>
      </c>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row>
    <row r="47" spans="1:29" x14ac:dyDescent="0.25">
      <c r="A47" s="2">
        <v>46</v>
      </c>
      <c r="B47" s="3">
        <f t="shared" si="0"/>
        <v>43943</v>
      </c>
      <c r="C47" s="10">
        <v>0</v>
      </c>
      <c r="D47" s="10">
        <v>0</v>
      </c>
      <c r="E47" s="10">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0</v>
      </c>
      <c r="AB47" s="10">
        <v>0</v>
      </c>
      <c r="AC47" s="10">
        <v>0</v>
      </c>
    </row>
    <row r="48" spans="1:29" x14ac:dyDescent="0.25">
      <c r="A48" s="2">
        <v>47</v>
      </c>
      <c r="B48" s="3">
        <f t="shared" si="0"/>
        <v>43944</v>
      </c>
      <c r="C48" s="10">
        <v>0</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row>
    <row r="49" spans="1:29" x14ac:dyDescent="0.25">
      <c r="A49" s="2">
        <v>48</v>
      </c>
      <c r="B49" s="3">
        <f t="shared" si="0"/>
        <v>43945</v>
      </c>
      <c r="C49" s="10">
        <v>0</v>
      </c>
      <c r="D49" s="10">
        <v>0</v>
      </c>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row>
    <row r="50" spans="1:29" x14ac:dyDescent="0.25">
      <c r="A50" s="2">
        <v>49</v>
      </c>
      <c r="B50" s="3">
        <f t="shared" si="0"/>
        <v>43946</v>
      </c>
      <c r="C50" s="10">
        <v>0</v>
      </c>
      <c r="D50" s="10">
        <v>0</v>
      </c>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row>
    <row r="51" spans="1:29" x14ac:dyDescent="0.25">
      <c r="A51" s="2">
        <v>50</v>
      </c>
      <c r="B51" s="3">
        <f t="shared" si="0"/>
        <v>43947</v>
      </c>
      <c r="C51" s="10">
        <v>0</v>
      </c>
      <c r="D51" s="10">
        <v>0</v>
      </c>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row>
    <row r="52" spans="1:29" x14ac:dyDescent="0.25">
      <c r="A52" s="2">
        <v>51</v>
      </c>
      <c r="B52" s="3">
        <f t="shared" si="0"/>
        <v>43948</v>
      </c>
      <c r="C52" s="10">
        <v>0</v>
      </c>
      <c r="D52" s="10">
        <v>0</v>
      </c>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row>
    <row r="53" spans="1:29" x14ac:dyDescent="0.25">
      <c r="A53" s="2">
        <v>52</v>
      </c>
      <c r="B53" s="3">
        <f t="shared" si="0"/>
        <v>43949</v>
      </c>
      <c r="C53" s="10">
        <v>0</v>
      </c>
      <c r="D53" s="10">
        <v>0</v>
      </c>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row>
    <row r="54" spans="1:29" x14ac:dyDescent="0.25">
      <c r="A54" s="2">
        <v>53</v>
      </c>
      <c r="B54" s="3">
        <f t="shared" si="0"/>
        <v>43950</v>
      </c>
      <c r="C54" s="10">
        <v>0</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row>
    <row r="55" spans="1:29" x14ac:dyDescent="0.25">
      <c r="A55" s="2">
        <v>54</v>
      </c>
      <c r="B55" s="3">
        <f t="shared" si="0"/>
        <v>43951</v>
      </c>
      <c r="C55" s="10">
        <v>0</v>
      </c>
      <c r="D55" s="10">
        <v>0</v>
      </c>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row>
    <row r="56" spans="1:29" x14ac:dyDescent="0.25">
      <c r="A56" s="2">
        <v>55</v>
      </c>
      <c r="B56" s="3">
        <f t="shared" si="0"/>
        <v>43952</v>
      </c>
      <c r="C56" s="10">
        <v>0</v>
      </c>
      <c r="D56" s="10">
        <v>0</v>
      </c>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row>
    <row r="57" spans="1:29" x14ac:dyDescent="0.25">
      <c r="A57" s="2">
        <v>56</v>
      </c>
      <c r="B57" s="3">
        <f t="shared" si="0"/>
        <v>43953</v>
      </c>
      <c r="C57" s="10">
        <v>0</v>
      </c>
      <c r="D57" s="10">
        <v>0</v>
      </c>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row>
    <row r="58" spans="1:29" x14ac:dyDescent="0.25">
      <c r="A58" s="2">
        <v>57</v>
      </c>
      <c r="B58" s="3">
        <f t="shared" si="0"/>
        <v>43954</v>
      </c>
      <c r="C58" s="10">
        <v>0</v>
      </c>
      <c r="D58" s="10">
        <v>0</v>
      </c>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row>
    <row r="59" spans="1:29" x14ac:dyDescent="0.25">
      <c r="A59" s="2">
        <v>58</v>
      </c>
      <c r="B59" s="3">
        <f t="shared" si="0"/>
        <v>43955</v>
      </c>
      <c r="C59" s="10">
        <v>0</v>
      </c>
      <c r="D59" s="10">
        <v>0</v>
      </c>
      <c r="E59" s="10">
        <v>0</v>
      </c>
      <c r="F59" s="10">
        <v>0</v>
      </c>
      <c r="G59" s="10">
        <v>0</v>
      </c>
      <c r="H59" s="10">
        <v>0</v>
      </c>
      <c r="I59" s="10">
        <v>0</v>
      </c>
      <c r="J59" s="10">
        <v>0</v>
      </c>
      <c r="K59" s="10">
        <v>0</v>
      </c>
      <c r="L59" s="10">
        <v>0</v>
      </c>
      <c r="M59" s="10">
        <v>0</v>
      </c>
      <c r="N59" s="10">
        <v>0</v>
      </c>
      <c r="O59" s="10">
        <v>0</v>
      </c>
      <c r="P59" s="10">
        <v>0</v>
      </c>
      <c r="Q59" s="10">
        <v>0</v>
      </c>
      <c r="R59" s="10">
        <v>0</v>
      </c>
      <c r="S59" s="10">
        <v>0</v>
      </c>
      <c r="T59" s="10">
        <v>0</v>
      </c>
      <c r="U59" s="10">
        <v>0</v>
      </c>
      <c r="V59" s="10">
        <v>0</v>
      </c>
      <c r="W59" s="10">
        <v>0</v>
      </c>
      <c r="X59" s="10">
        <v>0</v>
      </c>
      <c r="Y59" s="10">
        <v>0</v>
      </c>
      <c r="Z59" s="10">
        <v>0</v>
      </c>
      <c r="AA59" s="10">
        <v>0</v>
      </c>
      <c r="AB59" s="10">
        <v>0</v>
      </c>
      <c r="AC59" s="10">
        <v>0</v>
      </c>
    </row>
    <row r="60" spans="1:29" x14ac:dyDescent="0.25">
      <c r="A60" s="2">
        <v>59</v>
      </c>
      <c r="B60" s="3">
        <f t="shared" si="0"/>
        <v>43956</v>
      </c>
      <c r="C60" s="10">
        <v>0</v>
      </c>
      <c r="D60" s="10">
        <v>0</v>
      </c>
      <c r="E60" s="10">
        <v>0</v>
      </c>
      <c r="F60" s="10">
        <v>0</v>
      </c>
      <c r="G60" s="10">
        <v>0</v>
      </c>
      <c r="H60" s="10">
        <v>0</v>
      </c>
      <c r="I60" s="10">
        <v>0</v>
      </c>
      <c r="J60" s="10">
        <v>0</v>
      </c>
      <c r="K60" s="10">
        <v>0</v>
      </c>
      <c r="L60" s="10">
        <v>0</v>
      </c>
      <c r="M60" s="10">
        <v>0</v>
      </c>
      <c r="N60" s="10">
        <v>0</v>
      </c>
      <c r="O60" s="10">
        <v>0</v>
      </c>
      <c r="P60" s="10">
        <v>0</v>
      </c>
      <c r="Q60" s="10">
        <v>0</v>
      </c>
      <c r="R60" s="10">
        <v>0</v>
      </c>
      <c r="S60" s="10">
        <v>0</v>
      </c>
      <c r="T60" s="10">
        <v>0</v>
      </c>
      <c r="U60" s="10">
        <v>0</v>
      </c>
      <c r="V60" s="10">
        <v>0</v>
      </c>
      <c r="W60" s="10">
        <v>0</v>
      </c>
      <c r="X60" s="10">
        <v>0</v>
      </c>
      <c r="Y60" s="10">
        <v>0</v>
      </c>
      <c r="Z60" s="10">
        <v>0</v>
      </c>
      <c r="AA60" s="10">
        <v>0</v>
      </c>
      <c r="AB60" s="10">
        <v>0</v>
      </c>
      <c r="AC60" s="10">
        <v>0</v>
      </c>
    </row>
    <row r="61" spans="1:29" x14ac:dyDescent="0.25">
      <c r="A61" s="2">
        <v>60</v>
      </c>
      <c r="B61" s="3">
        <f t="shared" si="0"/>
        <v>43957</v>
      </c>
      <c r="C61" s="10">
        <v>0</v>
      </c>
      <c r="D61" s="10">
        <v>0</v>
      </c>
      <c r="E61" s="10">
        <v>0</v>
      </c>
      <c r="F61" s="10">
        <v>0</v>
      </c>
      <c r="G61" s="10">
        <v>0</v>
      </c>
      <c r="H61" s="10">
        <v>0</v>
      </c>
      <c r="I61" s="10">
        <v>0</v>
      </c>
      <c r="J61" s="10">
        <v>0</v>
      </c>
      <c r="K61" s="10">
        <v>0</v>
      </c>
      <c r="L61" s="10">
        <v>0</v>
      </c>
      <c r="M61" s="10">
        <v>0</v>
      </c>
      <c r="N61" s="10">
        <v>0</v>
      </c>
      <c r="O61" s="10">
        <v>0</v>
      </c>
      <c r="P61" s="10">
        <v>0</v>
      </c>
      <c r="Q61" s="10">
        <v>0</v>
      </c>
      <c r="R61" s="10">
        <v>0</v>
      </c>
      <c r="S61" s="10">
        <v>0</v>
      </c>
      <c r="T61" s="10">
        <v>0</v>
      </c>
      <c r="U61" s="10">
        <v>0</v>
      </c>
      <c r="V61" s="10">
        <v>0</v>
      </c>
      <c r="W61" s="10">
        <v>0</v>
      </c>
      <c r="X61" s="10">
        <v>0</v>
      </c>
      <c r="Y61" s="10">
        <v>0</v>
      </c>
      <c r="Z61" s="10">
        <v>0</v>
      </c>
      <c r="AA61" s="10">
        <v>0</v>
      </c>
      <c r="AB61" s="10">
        <v>0</v>
      </c>
      <c r="AC61" s="10">
        <v>0</v>
      </c>
    </row>
    <row r="62" spans="1:29" x14ac:dyDescent="0.25">
      <c r="A62" s="2">
        <v>61</v>
      </c>
      <c r="B62" s="3">
        <f t="shared" si="0"/>
        <v>43958</v>
      </c>
      <c r="C62" s="10">
        <v>0</v>
      </c>
      <c r="D62" s="10">
        <v>0</v>
      </c>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row>
    <row r="63" spans="1:29" x14ac:dyDescent="0.25">
      <c r="A63" s="2">
        <v>62</v>
      </c>
      <c r="B63" s="3">
        <f t="shared" si="0"/>
        <v>43959</v>
      </c>
      <c r="C63" s="10">
        <v>0</v>
      </c>
      <c r="D63" s="10">
        <v>0</v>
      </c>
      <c r="E63" s="10">
        <v>0</v>
      </c>
      <c r="F63" s="10">
        <v>0</v>
      </c>
      <c r="G63" s="10">
        <v>0</v>
      </c>
      <c r="H63" s="10">
        <v>0</v>
      </c>
      <c r="I63" s="10">
        <v>0</v>
      </c>
      <c r="J63" s="10">
        <v>0</v>
      </c>
      <c r="K63" s="10">
        <v>0</v>
      </c>
      <c r="L63" s="10">
        <v>0</v>
      </c>
      <c r="M63" s="10">
        <v>0</v>
      </c>
      <c r="N63" s="10">
        <v>0</v>
      </c>
      <c r="O63" s="10">
        <v>0</v>
      </c>
      <c r="P63" s="10">
        <v>0</v>
      </c>
      <c r="Q63" s="10">
        <v>0</v>
      </c>
      <c r="R63" s="10">
        <v>0</v>
      </c>
      <c r="S63" s="10">
        <v>0</v>
      </c>
      <c r="T63" s="10">
        <v>0</v>
      </c>
      <c r="U63" s="10">
        <v>0</v>
      </c>
      <c r="V63" s="10">
        <v>0</v>
      </c>
      <c r="W63" s="10">
        <v>0</v>
      </c>
      <c r="X63" s="10">
        <v>0</v>
      </c>
      <c r="Y63" s="10">
        <v>0</v>
      </c>
      <c r="Z63" s="10">
        <v>0</v>
      </c>
      <c r="AA63" s="10">
        <v>0</v>
      </c>
      <c r="AB63" s="10">
        <v>0</v>
      </c>
      <c r="AC63" s="10">
        <v>0</v>
      </c>
    </row>
    <row r="64" spans="1:29" x14ac:dyDescent="0.25">
      <c r="A64" s="2">
        <v>63</v>
      </c>
      <c r="B64" s="3">
        <f t="shared" si="0"/>
        <v>43960</v>
      </c>
      <c r="C64" s="10">
        <v>0</v>
      </c>
      <c r="D64" s="10">
        <v>0</v>
      </c>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row>
    <row r="65" spans="1:29" x14ac:dyDescent="0.25">
      <c r="A65" s="2">
        <v>64</v>
      </c>
      <c r="B65" s="3">
        <f t="shared" si="0"/>
        <v>43961</v>
      </c>
      <c r="C65" s="10">
        <v>0</v>
      </c>
      <c r="D65" s="10">
        <v>0</v>
      </c>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row>
    <row r="66" spans="1:29" x14ac:dyDescent="0.25">
      <c r="A66" s="2">
        <v>65</v>
      </c>
      <c r="B66" s="3">
        <f t="shared" si="0"/>
        <v>43962</v>
      </c>
      <c r="C66" s="10">
        <v>0</v>
      </c>
      <c r="D66" s="10">
        <v>0</v>
      </c>
      <c r="E66" s="10">
        <v>0</v>
      </c>
      <c r="F66" s="10">
        <v>0</v>
      </c>
      <c r="G66" s="10">
        <v>0</v>
      </c>
      <c r="H66" s="10">
        <v>0</v>
      </c>
      <c r="I66" s="10">
        <v>0</v>
      </c>
      <c r="J66" s="10">
        <v>0</v>
      </c>
      <c r="K66" s="10">
        <v>0</v>
      </c>
      <c r="L66" s="10">
        <v>0</v>
      </c>
      <c r="M66" s="10">
        <v>0</v>
      </c>
      <c r="N66" s="10">
        <v>0</v>
      </c>
      <c r="O66" s="10">
        <v>0</v>
      </c>
      <c r="P66" s="10">
        <v>0</v>
      </c>
      <c r="Q66" s="10">
        <v>0</v>
      </c>
      <c r="R66" s="10">
        <v>0</v>
      </c>
      <c r="S66" s="10">
        <v>0</v>
      </c>
      <c r="T66" s="10">
        <v>0</v>
      </c>
      <c r="U66" s="10">
        <v>0</v>
      </c>
      <c r="V66" s="10">
        <v>0</v>
      </c>
      <c r="W66" s="10">
        <v>0</v>
      </c>
      <c r="X66" s="10">
        <v>0</v>
      </c>
      <c r="Y66" s="10">
        <v>0</v>
      </c>
      <c r="Z66" s="10">
        <v>0</v>
      </c>
      <c r="AA66" s="10">
        <v>0</v>
      </c>
      <c r="AB66" s="10">
        <v>0</v>
      </c>
      <c r="AC66" s="10">
        <v>0</v>
      </c>
    </row>
    <row r="67" spans="1:29" x14ac:dyDescent="0.25">
      <c r="A67" s="2">
        <v>66</v>
      </c>
      <c r="B67" s="3">
        <f t="shared" si="0"/>
        <v>43963</v>
      </c>
      <c r="C67" s="10">
        <v>0</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row>
    <row r="68" spans="1:29" x14ac:dyDescent="0.25">
      <c r="A68" s="2">
        <v>67</v>
      </c>
      <c r="B68" s="3">
        <f t="shared" ref="B68:B131" si="1">B67+1</f>
        <v>43964</v>
      </c>
      <c r="C68" s="10">
        <v>0</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row>
    <row r="69" spans="1:29" x14ac:dyDescent="0.25">
      <c r="A69" s="2">
        <v>68</v>
      </c>
      <c r="B69" s="3">
        <f t="shared" si="1"/>
        <v>43965</v>
      </c>
      <c r="C69" s="10">
        <v>0</v>
      </c>
      <c r="D69" s="10">
        <v>0</v>
      </c>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row>
    <row r="70" spans="1:29" x14ac:dyDescent="0.25">
      <c r="A70" s="2">
        <v>69</v>
      </c>
      <c r="B70" s="3">
        <f t="shared" si="1"/>
        <v>43966</v>
      </c>
      <c r="C70" s="10">
        <v>0</v>
      </c>
      <c r="D70" s="10">
        <v>0</v>
      </c>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row>
    <row r="71" spans="1:29" x14ac:dyDescent="0.25">
      <c r="A71" s="2">
        <v>70</v>
      </c>
      <c r="B71" s="3">
        <f t="shared" si="1"/>
        <v>43967</v>
      </c>
      <c r="C71" s="10">
        <v>0</v>
      </c>
      <c r="D71" s="10">
        <v>0</v>
      </c>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row>
    <row r="72" spans="1:29" x14ac:dyDescent="0.25">
      <c r="A72" s="2">
        <v>71</v>
      </c>
      <c r="B72" s="3">
        <f t="shared" si="1"/>
        <v>43968</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row>
    <row r="73" spans="1:29" x14ac:dyDescent="0.25">
      <c r="A73" s="2">
        <v>72</v>
      </c>
      <c r="B73" s="3">
        <f t="shared" si="1"/>
        <v>43969</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row>
    <row r="74" spans="1:29" x14ac:dyDescent="0.25">
      <c r="A74" s="2">
        <v>73</v>
      </c>
      <c r="B74" s="3">
        <f t="shared" si="1"/>
        <v>43970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row>
    <row r="75" spans="1:29" x14ac:dyDescent="0.25">
      <c r="A75" s="2">
        <v>74</v>
      </c>
      <c r="B75" s="3">
        <f t="shared" si="1"/>
        <v>43971</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row>
    <row r="76" spans="1:29" x14ac:dyDescent="0.25">
      <c r="A76" s="2">
        <v>75</v>
      </c>
      <c r="B76" s="3">
        <f t="shared" si="1"/>
        <v>43972</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row>
    <row r="77" spans="1:29" x14ac:dyDescent="0.25">
      <c r="A77" s="2">
        <v>76</v>
      </c>
      <c r="B77" s="3">
        <f t="shared" si="1"/>
        <v>43973</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row>
    <row r="78" spans="1:29" x14ac:dyDescent="0.25">
      <c r="A78" s="2">
        <v>77</v>
      </c>
      <c r="B78" s="3">
        <f t="shared" si="1"/>
        <v>43974</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c r="Z78" s="10">
        <v>0</v>
      </c>
      <c r="AA78" s="10">
        <v>0</v>
      </c>
      <c r="AB78" s="10">
        <v>0</v>
      </c>
      <c r="AC78" s="10">
        <v>0</v>
      </c>
    </row>
    <row r="79" spans="1:29" x14ac:dyDescent="0.25">
      <c r="A79" s="2">
        <v>78</v>
      </c>
      <c r="B79" s="3">
        <f t="shared" si="1"/>
        <v>43975</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row>
    <row r="80" spans="1:29" x14ac:dyDescent="0.25">
      <c r="A80" s="2">
        <v>79</v>
      </c>
      <c r="B80" s="3">
        <f t="shared" si="1"/>
        <v>43976</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c r="Z80" s="10">
        <v>0</v>
      </c>
      <c r="AA80" s="10">
        <v>0</v>
      </c>
      <c r="AB80" s="10">
        <v>0</v>
      </c>
      <c r="AC80" s="10">
        <v>0</v>
      </c>
    </row>
    <row r="81" spans="1:29" x14ac:dyDescent="0.25">
      <c r="A81" s="2">
        <v>80</v>
      </c>
      <c r="B81" s="3">
        <f t="shared" si="1"/>
        <v>43977</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c r="Z81" s="10">
        <v>0</v>
      </c>
      <c r="AA81" s="10">
        <v>0</v>
      </c>
      <c r="AB81" s="10">
        <v>0</v>
      </c>
      <c r="AC81" s="10">
        <v>0</v>
      </c>
    </row>
    <row r="82" spans="1:29" x14ac:dyDescent="0.25">
      <c r="A82" s="2">
        <v>81</v>
      </c>
      <c r="B82" s="3">
        <f t="shared" si="1"/>
        <v>43978</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c r="Z82" s="10">
        <v>0</v>
      </c>
      <c r="AA82" s="10">
        <v>0</v>
      </c>
      <c r="AB82" s="10">
        <v>0</v>
      </c>
      <c r="AC82" s="10">
        <v>0</v>
      </c>
    </row>
    <row r="83" spans="1:29" x14ac:dyDescent="0.25">
      <c r="A83" s="2">
        <v>82</v>
      </c>
      <c r="B83" s="3">
        <f t="shared" si="1"/>
        <v>43979</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c r="Z83" s="10">
        <v>0</v>
      </c>
      <c r="AA83" s="10">
        <v>0</v>
      </c>
      <c r="AB83" s="10">
        <v>0</v>
      </c>
      <c r="AC83" s="10">
        <v>0</v>
      </c>
    </row>
    <row r="84" spans="1:29" x14ac:dyDescent="0.25">
      <c r="A84" s="2">
        <v>83</v>
      </c>
      <c r="B84" s="3">
        <f t="shared" si="1"/>
        <v>43980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c r="Z84" s="10">
        <v>0</v>
      </c>
      <c r="AA84" s="10">
        <v>0</v>
      </c>
      <c r="AB84" s="10">
        <v>0</v>
      </c>
      <c r="AC84" s="10">
        <v>0</v>
      </c>
    </row>
    <row r="85" spans="1:29" x14ac:dyDescent="0.25">
      <c r="A85" s="2">
        <v>84</v>
      </c>
      <c r="B85" s="3">
        <f t="shared" si="1"/>
        <v>43981</v>
      </c>
      <c r="C85" s="10">
        <v>0</v>
      </c>
      <c r="D85" s="10">
        <v>0</v>
      </c>
      <c r="E85" s="10">
        <v>0</v>
      </c>
      <c r="F85" s="10">
        <v>0</v>
      </c>
      <c r="G85" s="10">
        <v>0</v>
      </c>
      <c r="H85" s="10">
        <v>0</v>
      </c>
      <c r="I85" s="10">
        <v>0</v>
      </c>
      <c r="J85" s="10">
        <v>0</v>
      </c>
      <c r="K85" s="10">
        <v>0</v>
      </c>
      <c r="L85" s="10">
        <v>0</v>
      </c>
      <c r="M85" s="10">
        <v>0</v>
      </c>
      <c r="N85" s="10">
        <v>0</v>
      </c>
      <c r="O85" s="10">
        <v>0</v>
      </c>
      <c r="P85" s="10">
        <v>0</v>
      </c>
      <c r="Q85" s="10">
        <v>0</v>
      </c>
      <c r="R85" s="10">
        <v>0</v>
      </c>
      <c r="S85" s="10">
        <v>0</v>
      </c>
      <c r="T85" s="10">
        <v>0</v>
      </c>
      <c r="U85" s="10">
        <v>0</v>
      </c>
      <c r="V85" s="10">
        <v>0</v>
      </c>
      <c r="W85" s="10">
        <v>0</v>
      </c>
      <c r="X85" s="10">
        <v>0</v>
      </c>
      <c r="Y85" s="10">
        <v>0</v>
      </c>
      <c r="Z85" s="10">
        <v>0</v>
      </c>
      <c r="AA85" s="10">
        <v>0</v>
      </c>
      <c r="AB85" s="10">
        <v>0</v>
      </c>
      <c r="AC85" s="10">
        <v>0</v>
      </c>
    </row>
    <row r="86" spans="1:29" x14ac:dyDescent="0.25">
      <c r="A86" s="2">
        <v>85</v>
      </c>
      <c r="B86" s="3">
        <f t="shared" si="1"/>
        <v>43982</v>
      </c>
      <c r="C86" s="10">
        <v>0</v>
      </c>
      <c r="D86" s="10">
        <v>0</v>
      </c>
      <c r="E86" s="10">
        <v>0</v>
      </c>
      <c r="F86" s="10">
        <v>0</v>
      </c>
      <c r="G86" s="10">
        <v>0</v>
      </c>
      <c r="H86" s="10">
        <v>0</v>
      </c>
      <c r="I86" s="10">
        <v>0</v>
      </c>
      <c r="J86" s="10">
        <v>0</v>
      </c>
      <c r="K86" s="10">
        <v>0</v>
      </c>
      <c r="L86" s="10">
        <v>0</v>
      </c>
      <c r="M86" s="10">
        <v>0</v>
      </c>
      <c r="N86" s="10">
        <v>0</v>
      </c>
      <c r="O86" s="10">
        <v>0</v>
      </c>
      <c r="P86" s="10">
        <v>0</v>
      </c>
      <c r="Q86" s="10">
        <v>0</v>
      </c>
      <c r="R86" s="10">
        <v>0</v>
      </c>
      <c r="S86" s="10">
        <v>0</v>
      </c>
      <c r="T86" s="10">
        <v>0</v>
      </c>
      <c r="U86" s="10">
        <v>0</v>
      </c>
      <c r="V86" s="10">
        <v>0</v>
      </c>
      <c r="W86" s="10">
        <v>0</v>
      </c>
      <c r="X86" s="10">
        <v>0</v>
      </c>
      <c r="Y86" s="10">
        <v>0</v>
      </c>
      <c r="Z86" s="10">
        <v>0</v>
      </c>
      <c r="AA86" s="10">
        <v>0</v>
      </c>
      <c r="AB86" s="10">
        <v>0</v>
      </c>
      <c r="AC86" s="10">
        <v>0</v>
      </c>
    </row>
    <row r="87" spans="1:29" x14ac:dyDescent="0.25">
      <c r="A87" s="2">
        <v>86</v>
      </c>
      <c r="B87" s="3">
        <f t="shared" si="1"/>
        <v>43983</v>
      </c>
      <c r="C87" s="10">
        <v>0</v>
      </c>
      <c r="D87" s="10">
        <v>0</v>
      </c>
      <c r="E87" s="10">
        <v>0</v>
      </c>
      <c r="F87" s="10">
        <v>0</v>
      </c>
      <c r="G87" s="10">
        <v>0</v>
      </c>
      <c r="H87" s="10">
        <v>0</v>
      </c>
      <c r="I87" s="10">
        <v>0</v>
      </c>
      <c r="J87" s="10">
        <v>0</v>
      </c>
      <c r="K87" s="10">
        <v>0</v>
      </c>
      <c r="L87" s="10">
        <v>0</v>
      </c>
      <c r="M87" s="10">
        <v>0</v>
      </c>
      <c r="N87" s="10">
        <v>0</v>
      </c>
      <c r="O87" s="10">
        <v>0</v>
      </c>
      <c r="P87" s="10">
        <v>0</v>
      </c>
      <c r="Q87" s="10">
        <v>0</v>
      </c>
      <c r="R87" s="10">
        <v>0</v>
      </c>
      <c r="S87" s="10">
        <v>0</v>
      </c>
      <c r="T87" s="10">
        <v>0</v>
      </c>
      <c r="U87" s="10">
        <v>0</v>
      </c>
      <c r="V87" s="10">
        <v>0</v>
      </c>
      <c r="W87" s="10">
        <v>0</v>
      </c>
      <c r="X87" s="10">
        <v>0</v>
      </c>
      <c r="Y87" s="10">
        <v>0</v>
      </c>
      <c r="Z87" s="10">
        <v>0</v>
      </c>
      <c r="AA87" s="10">
        <v>0</v>
      </c>
      <c r="AB87" s="10">
        <v>0</v>
      </c>
      <c r="AC87" s="10">
        <v>0</v>
      </c>
    </row>
    <row r="88" spans="1:29" x14ac:dyDescent="0.25">
      <c r="A88" s="2">
        <v>87</v>
      </c>
      <c r="B88" s="3">
        <f t="shared" si="1"/>
        <v>43984</v>
      </c>
      <c r="C88" s="10">
        <v>0</v>
      </c>
      <c r="D88" s="10">
        <v>0</v>
      </c>
      <c r="E88" s="10">
        <v>0</v>
      </c>
      <c r="F88" s="10">
        <v>0</v>
      </c>
      <c r="G88" s="10">
        <v>0</v>
      </c>
      <c r="H88" s="10">
        <v>0</v>
      </c>
      <c r="I88" s="10">
        <v>0</v>
      </c>
      <c r="J88" s="10">
        <v>0</v>
      </c>
      <c r="K88" s="10">
        <v>0</v>
      </c>
      <c r="L88" s="10">
        <v>0</v>
      </c>
      <c r="M88" s="10">
        <v>0</v>
      </c>
      <c r="N88" s="10">
        <v>0</v>
      </c>
      <c r="O88" s="10">
        <v>0</v>
      </c>
      <c r="P88" s="10">
        <v>0</v>
      </c>
      <c r="Q88" s="10">
        <v>0</v>
      </c>
      <c r="R88" s="10">
        <v>0</v>
      </c>
      <c r="S88" s="10">
        <v>0</v>
      </c>
      <c r="T88" s="10">
        <v>0</v>
      </c>
      <c r="U88" s="10">
        <v>0</v>
      </c>
      <c r="V88" s="10">
        <v>0</v>
      </c>
      <c r="W88" s="10">
        <v>0</v>
      </c>
      <c r="X88" s="10">
        <v>0</v>
      </c>
      <c r="Y88" s="10">
        <v>0</v>
      </c>
      <c r="Z88" s="10">
        <v>0</v>
      </c>
      <c r="AA88" s="10">
        <v>0</v>
      </c>
      <c r="AB88" s="10">
        <v>0</v>
      </c>
      <c r="AC88" s="10">
        <v>0</v>
      </c>
    </row>
    <row r="89" spans="1:29" x14ac:dyDescent="0.25">
      <c r="A89" s="2">
        <v>88</v>
      </c>
      <c r="B89" s="3">
        <f t="shared" si="1"/>
        <v>43985</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v>0</v>
      </c>
      <c r="Z89" s="10">
        <v>0</v>
      </c>
      <c r="AA89" s="10">
        <v>0</v>
      </c>
      <c r="AB89" s="10">
        <v>0</v>
      </c>
      <c r="AC89" s="10">
        <v>0</v>
      </c>
    </row>
    <row r="90" spans="1:29" x14ac:dyDescent="0.25">
      <c r="A90" s="2">
        <v>89</v>
      </c>
      <c r="B90" s="3">
        <f t="shared" si="1"/>
        <v>43986</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v>0</v>
      </c>
      <c r="Z90" s="10">
        <v>0</v>
      </c>
      <c r="AA90" s="10">
        <v>0</v>
      </c>
      <c r="AB90" s="10">
        <v>0</v>
      </c>
      <c r="AC90" s="10">
        <v>0</v>
      </c>
    </row>
    <row r="91" spans="1:29" x14ac:dyDescent="0.25">
      <c r="A91" s="2">
        <v>90</v>
      </c>
      <c r="B91" s="3">
        <f t="shared" si="1"/>
        <v>43987</v>
      </c>
      <c r="C91" s="10">
        <v>0</v>
      </c>
      <c r="D91" s="10">
        <v>0</v>
      </c>
      <c r="E91" s="10">
        <v>0</v>
      </c>
      <c r="F91" s="10">
        <v>0</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row>
    <row r="92" spans="1:29" x14ac:dyDescent="0.25">
      <c r="A92" s="2">
        <v>91</v>
      </c>
      <c r="B92" s="3">
        <f t="shared" si="1"/>
        <v>43988</v>
      </c>
      <c r="C92" s="10">
        <v>0</v>
      </c>
      <c r="D92" s="10">
        <v>0</v>
      </c>
      <c r="E92" s="10">
        <v>0</v>
      </c>
      <c r="F92" s="10">
        <v>0</v>
      </c>
      <c r="G92" s="10">
        <v>0</v>
      </c>
      <c r="H92" s="10">
        <v>0</v>
      </c>
      <c r="I92" s="10">
        <v>0</v>
      </c>
      <c r="J92" s="10">
        <v>0</v>
      </c>
      <c r="K92" s="10">
        <v>0</v>
      </c>
      <c r="L92" s="10">
        <v>0</v>
      </c>
      <c r="M92" s="10">
        <v>0</v>
      </c>
      <c r="N92" s="10">
        <v>0</v>
      </c>
      <c r="O92" s="10">
        <v>0</v>
      </c>
      <c r="P92" s="10">
        <v>0</v>
      </c>
      <c r="Q92" s="10">
        <v>0</v>
      </c>
      <c r="R92" s="10">
        <v>0</v>
      </c>
      <c r="S92" s="10">
        <v>0</v>
      </c>
      <c r="T92" s="10">
        <v>0</v>
      </c>
      <c r="U92" s="10">
        <v>0</v>
      </c>
      <c r="V92" s="10">
        <v>0</v>
      </c>
      <c r="W92" s="10">
        <v>0</v>
      </c>
      <c r="X92" s="10">
        <v>0</v>
      </c>
      <c r="Y92" s="10">
        <v>0</v>
      </c>
      <c r="Z92" s="10">
        <v>0</v>
      </c>
      <c r="AA92" s="10">
        <v>0</v>
      </c>
      <c r="AB92" s="10">
        <v>0</v>
      </c>
      <c r="AC92" s="10">
        <v>0</v>
      </c>
    </row>
    <row r="93" spans="1:29" x14ac:dyDescent="0.25">
      <c r="A93" s="2">
        <v>92</v>
      </c>
      <c r="B93" s="3">
        <f t="shared" si="1"/>
        <v>43989</v>
      </c>
      <c r="C93" s="10">
        <v>0</v>
      </c>
      <c r="D93" s="10">
        <v>0</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v>0</v>
      </c>
      <c r="Z93" s="10">
        <v>0</v>
      </c>
      <c r="AA93" s="10">
        <v>0</v>
      </c>
      <c r="AB93" s="10">
        <v>0</v>
      </c>
      <c r="AC93" s="10">
        <v>0</v>
      </c>
    </row>
    <row r="94" spans="1:29" x14ac:dyDescent="0.25">
      <c r="A94" s="2">
        <v>93</v>
      </c>
      <c r="B94" s="3">
        <f t="shared" si="1"/>
        <v>43990</v>
      </c>
      <c r="C94" s="10">
        <v>0</v>
      </c>
      <c r="D94" s="10">
        <v>0</v>
      </c>
      <c r="E94" s="10">
        <v>0</v>
      </c>
      <c r="F94" s="10">
        <v>0</v>
      </c>
      <c r="G94" s="10">
        <v>0</v>
      </c>
      <c r="H94" s="10">
        <v>0</v>
      </c>
      <c r="I94" s="10">
        <v>0</v>
      </c>
      <c r="J94" s="10">
        <v>0</v>
      </c>
      <c r="K94" s="10">
        <v>0</v>
      </c>
      <c r="L94" s="10">
        <v>0</v>
      </c>
      <c r="M94" s="10">
        <v>0</v>
      </c>
      <c r="N94" s="10">
        <v>0</v>
      </c>
      <c r="O94" s="10">
        <v>0</v>
      </c>
      <c r="P94" s="10">
        <v>0</v>
      </c>
      <c r="Q94" s="10">
        <v>0</v>
      </c>
      <c r="R94" s="10">
        <v>0</v>
      </c>
      <c r="S94" s="10">
        <v>0</v>
      </c>
      <c r="T94" s="10">
        <v>0</v>
      </c>
      <c r="U94" s="10">
        <v>0</v>
      </c>
      <c r="V94" s="10">
        <v>0</v>
      </c>
      <c r="W94" s="10">
        <v>0</v>
      </c>
      <c r="X94" s="10">
        <v>0</v>
      </c>
      <c r="Y94" s="10">
        <v>0</v>
      </c>
      <c r="Z94" s="10">
        <v>0</v>
      </c>
      <c r="AA94" s="10">
        <v>0</v>
      </c>
      <c r="AB94" s="10">
        <v>0</v>
      </c>
      <c r="AC94" s="10">
        <v>0</v>
      </c>
    </row>
    <row r="95" spans="1:29" x14ac:dyDescent="0.25">
      <c r="A95" s="2">
        <v>94</v>
      </c>
      <c r="B95" s="3">
        <f t="shared" si="1"/>
        <v>43991</v>
      </c>
      <c r="C95" s="10">
        <v>0</v>
      </c>
      <c r="D95" s="10">
        <v>0</v>
      </c>
      <c r="E95" s="10">
        <v>0</v>
      </c>
      <c r="F95" s="10">
        <v>0</v>
      </c>
      <c r="G95" s="10">
        <v>0</v>
      </c>
      <c r="H95" s="10">
        <v>0</v>
      </c>
      <c r="I95" s="10">
        <v>0</v>
      </c>
      <c r="J95" s="10">
        <v>0</v>
      </c>
      <c r="K95" s="10">
        <v>0</v>
      </c>
      <c r="L95" s="10">
        <v>0</v>
      </c>
      <c r="M95" s="10">
        <v>0</v>
      </c>
      <c r="N95" s="10">
        <v>0</v>
      </c>
      <c r="O95" s="10">
        <v>0</v>
      </c>
      <c r="P95" s="10">
        <v>0</v>
      </c>
      <c r="Q95" s="10">
        <v>0</v>
      </c>
      <c r="R95" s="10">
        <v>0</v>
      </c>
      <c r="S95" s="10">
        <v>0</v>
      </c>
      <c r="T95" s="10">
        <v>0</v>
      </c>
      <c r="U95" s="10">
        <v>0</v>
      </c>
      <c r="V95" s="10">
        <v>0</v>
      </c>
      <c r="W95" s="10">
        <v>0</v>
      </c>
      <c r="X95" s="10">
        <v>0</v>
      </c>
      <c r="Y95" s="10">
        <v>0</v>
      </c>
      <c r="Z95" s="10">
        <v>0</v>
      </c>
      <c r="AA95" s="10">
        <v>0</v>
      </c>
      <c r="AB95" s="10">
        <v>0</v>
      </c>
      <c r="AC95" s="10">
        <v>0</v>
      </c>
    </row>
    <row r="96" spans="1:29" x14ac:dyDescent="0.25">
      <c r="A96" s="2">
        <v>95</v>
      </c>
      <c r="B96" s="3">
        <f t="shared" si="1"/>
        <v>43992</v>
      </c>
      <c r="C96" s="10">
        <v>0</v>
      </c>
      <c r="D96" s="10">
        <v>0</v>
      </c>
      <c r="E96" s="10">
        <v>0</v>
      </c>
      <c r="F96" s="10">
        <v>0</v>
      </c>
      <c r="G96" s="10">
        <v>0</v>
      </c>
      <c r="H96" s="10">
        <v>0</v>
      </c>
      <c r="I96" s="10">
        <v>0</v>
      </c>
      <c r="J96" s="10">
        <v>0</v>
      </c>
      <c r="K96" s="10">
        <v>0</v>
      </c>
      <c r="L96" s="10">
        <v>0</v>
      </c>
      <c r="M96" s="10">
        <v>0</v>
      </c>
      <c r="N96" s="10">
        <v>0</v>
      </c>
      <c r="O96" s="10">
        <v>0</v>
      </c>
      <c r="P96" s="10">
        <v>0</v>
      </c>
      <c r="Q96" s="10">
        <v>0</v>
      </c>
      <c r="R96" s="10">
        <v>0</v>
      </c>
      <c r="S96" s="10">
        <v>0</v>
      </c>
      <c r="T96" s="10">
        <v>0</v>
      </c>
      <c r="U96" s="10">
        <v>0</v>
      </c>
      <c r="V96" s="10">
        <v>0</v>
      </c>
      <c r="W96" s="10">
        <v>0</v>
      </c>
      <c r="X96" s="10">
        <v>0</v>
      </c>
      <c r="Y96" s="10">
        <v>0</v>
      </c>
      <c r="Z96" s="10">
        <v>0</v>
      </c>
      <c r="AA96" s="10">
        <v>0</v>
      </c>
      <c r="AB96" s="10">
        <v>0</v>
      </c>
      <c r="AC96" s="10">
        <v>0</v>
      </c>
    </row>
    <row r="97" spans="1:29" x14ac:dyDescent="0.25">
      <c r="A97" s="2">
        <v>96</v>
      </c>
      <c r="B97" s="3">
        <f t="shared" si="1"/>
        <v>43993</v>
      </c>
      <c r="C97" s="10">
        <v>0</v>
      </c>
      <c r="D97" s="10">
        <v>0</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v>0</v>
      </c>
      <c r="Z97" s="10">
        <v>0</v>
      </c>
      <c r="AA97" s="10">
        <v>0</v>
      </c>
      <c r="AB97" s="10">
        <v>0</v>
      </c>
      <c r="AC97" s="10">
        <v>0</v>
      </c>
    </row>
    <row r="98" spans="1:29" x14ac:dyDescent="0.25">
      <c r="A98" s="2">
        <v>97</v>
      </c>
      <c r="B98" s="3">
        <f t="shared" si="1"/>
        <v>43994</v>
      </c>
      <c r="C98" s="10">
        <v>0</v>
      </c>
      <c r="D98" s="10">
        <v>0</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0</v>
      </c>
      <c r="W98" s="10">
        <v>0</v>
      </c>
      <c r="X98" s="10">
        <v>0</v>
      </c>
      <c r="Y98" s="10">
        <v>0</v>
      </c>
      <c r="Z98" s="10">
        <v>0</v>
      </c>
      <c r="AA98" s="10">
        <v>0</v>
      </c>
      <c r="AB98" s="10">
        <v>0</v>
      </c>
      <c r="AC98" s="10">
        <v>0</v>
      </c>
    </row>
    <row r="99" spans="1:29" x14ac:dyDescent="0.25">
      <c r="A99" s="2">
        <v>98</v>
      </c>
      <c r="B99" s="3">
        <f t="shared" si="1"/>
        <v>43995</v>
      </c>
      <c r="C99" s="10">
        <v>0</v>
      </c>
      <c r="D99" s="10">
        <v>0</v>
      </c>
      <c r="E99" s="10">
        <v>0</v>
      </c>
      <c r="F99" s="10">
        <v>0</v>
      </c>
      <c r="G99" s="10">
        <v>0</v>
      </c>
      <c r="H99" s="10">
        <v>0</v>
      </c>
      <c r="I99" s="10">
        <v>0</v>
      </c>
      <c r="J99" s="10">
        <v>0</v>
      </c>
      <c r="K99" s="10">
        <v>0</v>
      </c>
      <c r="L99" s="10">
        <v>0</v>
      </c>
      <c r="M99" s="10">
        <v>0</v>
      </c>
      <c r="N99" s="10">
        <v>0</v>
      </c>
      <c r="O99" s="10">
        <v>0</v>
      </c>
      <c r="P99" s="10">
        <v>0</v>
      </c>
      <c r="Q99" s="10">
        <v>0</v>
      </c>
      <c r="R99" s="10">
        <v>0</v>
      </c>
      <c r="S99" s="10">
        <v>0</v>
      </c>
      <c r="T99" s="10">
        <v>0</v>
      </c>
      <c r="U99" s="10">
        <v>0</v>
      </c>
      <c r="V99" s="10">
        <v>0</v>
      </c>
      <c r="W99" s="10">
        <v>0</v>
      </c>
      <c r="X99" s="10">
        <v>0</v>
      </c>
      <c r="Y99" s="10">
        <v>0</v>
      </c>
      <c r="Z99" s="10">
        <v>0</v>
      </c>
      <c r="AA99" s="10">
        <v>0</v>
      </c>
      <c r="AB99" s="10">
        <v>0</v>
      </c>
      <c r="AC99" s="10">
        <v>0</v>
      </c>
    </row>
    <row r="100" spans="1:29" x14ac:dyDescent="0.25">
      <c r="A100" s="2">
        <v>99</v>
      </c>
      <c r="B100" s="3">
        <f t="shared" si="1"/>
        <v>43996</v>
      </c>
      <c r="C100" s="10">
        <v>0</v>
      </c>
      <c r="D100" s="10">
        <v>0</v>
      </c>
      <c r="E100" s="10">
        <v>0</v>
      </c>
      <c r="F100" s="10">
        <v>0</v>
      </c>
      <c r="G100" s="10">
        <v>0</v>
      </c>
      <c r="H100" s="10">
        <v>0</v>
      </c>
      <c r="I100" s="10">
        <v>0</v>
      </c>
      <c r="J100" s="10">
        <v>0</v>
      </c>
      <c r="K100" s="10">
        <v>0</v>
      </c>
      <c r="L100" s="10">
        <v>0</v>
      </c>
      <c r="M100" s="10">
        <v>0</v>
      </c>
      <c r="N100" s="10">
        <v>0</v>
      </c>
      <c r="O100" s="10">
        <v>0</v>
      </c>
      <c r="P100" s="10">
        <v>0</v>
      </c>
      <c r="Q100" s="10">
        <v>0</v>
      </c>
      <c r="R100" s="10">
        <v>0</v>
      </c>
      <c r="S100" s="10">
        <v>0</v>
      </c>
      <c r="T100" s="10">
        <v>0</v>
      </c>
      <c r="U100" s="10">
        <v>0</v>
      </c>
      <c r="V100" s="10">
        <v>0</v>
      </c>
      <c r="W100" s="10">
        <v>0</v>
      </c>
      <c r="X100" s="10">
        <v>0</v>
      </c>
      <c r="Y100" s="10">
        <v>0</v>
      </c>
      <c r="Z100" s="10">
        <v>0</v>
      </c>
      <c r="AA100" s="10">
        <v>0</v>
      </c>
      <c r="AB100" s="10">
        <v>0</v>
      </c>
      <c r="AC100" s="10">
        <v>0</v>
      </c>
    </row>
    <row r="101" spans="1:29" x14ac:dyDescent="0.25">
      <c r="A101" s="2">
        <v>100</v>
      </c>
      <c r="B101" s="3">
        <f t="shared" si="1"/>
        <v>43997</v>
      </c>
      <c r="C101" s="10">
        <v>0</v>
      </c>
      <c r="D101" s="10">
        <v>0</v>
      </c>
      <c r="E101" s="10">
        <v>0</v>
      </c>
      <c r="F101" s="10">
        <v>0</v>
      </c>
      <c r="G101" s="10">
        <v>0</v>
      </c>
      <c r="H101" s="10">
        <v>0</v>
      </c>
      <c r="I101" s="10">
        <v>0</v>
      </c>
      <c r="J101" s="10">
        <v>0</v>
      </c>
      <c r="K101" s="10">
        <v>0</v>
      </c>
      <c r="L101" s="10">
        <v>0</v>
      </c>
      <c r="M101" s="10">
        <v>0</v>
      </c>
      <c r="N101" s="10">
        <v>0</v>
      </c>
      <c r="O101" s="10">
        <v>0</v>
      </c>
      <c r="P101" s="10">
        <v>0</v>
      </c>
      <c r="Q101" s="10">
        <v>0</v>
      </c>
      <c r="R101" s="10">
        <v>0</v>
      </c>
      <c r="S101" s="10">
        <v>0</v>
      </c>
      <c r="T101" s="10">
        <v>0</v>
      </c>
      <c r="U101" s="10">
        <v>0</v>
      </c>
      <c r="V101" s="10">
        <v>0</v>
      </c>
      <c r="W101" s="10">
        <v>0</v>
      </c>
      <c r="X101" s="10">
        <v>0</v>
      </c>
      <c r="Y101" s="10">
        <v>0</v>
      </c>
      <c r="Z101" s="10">
        <v>0</v>
      </c>
      <c r="AA101" s="10">
        <v>0</v>
      </c>
      <c r="AB101" s="10">
        <v>0</v>
      </c>
      <c r="AC101" s="10">
        <v>0</v>
      </c>
    </row>
    <row r="102" spans="1:29" x14ac:dyDescent="0.25">
      <c r="A102" s="2">
        <v>101</v>
      </c>
      <c r="B102" s="3">
        <f t="shared" si="1"/>
        <v>43998</v>
      </c>
      <c r="C102" s="10">
        <v>0</v>
      </c>
      <c r="D102" s="10">
        <v>0</v>
      </c>
      <c r="E102" s="10">
        <v>0</v>
      </c>
      <c r="F102" s="10">
        <v>0</v>
      </c>
      <c r="G102" s="10">
        <v>0</v>
      </c>
      <c r="H102" s="10">
        <v>0</v>
      </c>
      <c r="I102" s="10">
        <v>0</v>
      </c>
      <c r="J102" s="10">
        <v>0</v>
      </c>
      <c r="K102" s="10">
        <v>0</v>
      </c>
      <c r="L102" s="10">
        <v>0</v>
      </c>
      <c r="M102" s="10">
        <v>0</v>
      </c>
      <c r="N102" s="10">
        <v>0</v>
      </c>
      <c r="O102" s="10">
        <v>0</v>
      </c>
      <c r="P102" s="10">
        <v>0</v>
      </c>
      <c r="Q102" s="10">
        <v>0</v>
      </c>
      <c r="R102" s="10">
        <v>0</v>
      </c>
      <c r="S102" s="10">
        <v>0</v>
      </c>
      <c r="T102" s="10">
        <v>0</v>
      </c>
      <c r="U102" s="10">
        <v>0</v>
      </c>
      <c r="V102" s="10">
        <v>0</v>
      </c>
      <c r="W102" s="10">
        <v>0</v>
      </c>
      <c r="X102" s="10">
        <v>0</v>
      </c>
      <c r="Y102" s="10">
        <v>0</v>
      </c>
      <c r="Z102" s="10">
        <v>0</v>
      </c>
      <c r="AA102" s="10">
        <v>0</v>
      </c>
      <c r="AB102" s="10">
        <v>0</v>
      </c>
      <c r="AC102" s="10">
        <v>0</v>
      </c>
    </row>
    <row r="103" spans="1:29" x14ac:dyDescent="0.25">
      <c r="A103" s="2">
        <v>102</v>
      </c>
      <c r="B103" s="3">
        <f t="shared" si="1"/>
        <v>43999</v>
      </c>
      <c r="C103" s="10">
        <v>0</v>
      </c>
      <c r="D103" s="10">
        <v>0</v>
      </c>
      <c r="E103" s="10">
        <v>0</v>
      </c>
      <c r="F103" s="10">
        <v>0</v>
      </c>
      <c r="G103" s="10">
        <v>0</v>
      </c>
      <c r="H103" s="10">
        <v>0</v>
      </c>
      <c r="I103" s="10">
        <v>0</v>
      </c>
      <c r="J103" s="10">
        <v>0</v>
      </c>
      <c r="K103" s="10">
        <v>0</v>
      </c>
      <c r="L103" s="10">
        <v>0</v>
      </c>
      <c r="M103" s="10">
        <v>0</v>
      </c>
      <c r="N103" s="10">
        <v>0</v>
      </c>
      <c r="O103" s="10">
        <v>0</v>
      </c>
      <c r="P103" s="10">
        <v>0</v>
      </c>
      <c r="Q103" s="10">
        <v>0</v>
      </c>
      <c r="R103" s="10">
        <v>0</v>
      </c>
      <c r="S103" s="10">
        <v>0</v>
      </c>
      <c r="T103" s="10">
        <v>0</v>
      </c>
      <c r="U103" s="10">
        <v>0</v>
      </c>
      <c r="V103" s="10">
        <v>0</v>
      </c>
      <c r="W103" s="10">
        <v>0</v>
      </c>
      <c r="X103" s="10">
        <v>0</v>
      </c>
      <c r="Y103" s="10">
        <v>0</v>
      </c>
      <c r="Z103" s="10">
        <v>0</v>
      </c>
      <c r="AA103" s="10">
        <v>0</v>
      </c>
      <c r="AB103" s="10">
        <v>0</v>
      </c>
      <c r="AC103" s="10">
        <v>0</v>
      </c>
    </row>
    <row r="104" spans="1:29" x14ac:dyDescent="0.25">
      <c r="A104" s="2">
        <v>103</v>
      </c>
      <c r="B104" s="3">
        <f t="shared" si="1"/>
        <v>44000</v>
      </c>
      <c r="C104" s="10">
        <v>0</v>
      </c>
      <c r="D104" s="10">
        <v>0</v>
      </c>
      <c r="E104" s="10">
        <v>0</v>
      </c>
      <c r="F104" s="10">
        <v>0</v>
      </c>
      <c r="G104" s="10">
        <v>0</v>
      </c>
      <c r="H104" s="10">
        <v>0</v>
      </c>
      <c r="I104" s="10">
        <v>0</v>
      </c>
      <c r="J104" s="10">
        <v>0</v>
      </c>
      <c r="K104" s="10">
        <v>0</v>
      </c>
      <c r="L104" s="10">
        <v>0</v>
      </c>
      <c r="M104" s="10">
        <v>0</v>
      </c>
      <c r="N104" s="10">
        <v>0</v>
      </c>
      <c r="O104" s="10">
        <v>0</v>
      </c>
      <c r="P104" s="10">
        <v>0</v>
      </c>
      <c r="Q104" s="10">
        <v>0</v>
      </c>
      <c r="R104" s="10">
        <v>0</v>
      </c>
      <c r="S104" s="10">
        <v>0</v>
      </c>
      <c r="T104" s="10">
        <v>0</v>
      </c>
      <c r="U104" s="10">
        <v>0</v>
      </c>
      <c r="V104" s="10">
        <v>0</v>
      </c>
      <c r="W104" s="10">
        <v>0</v>
      </c>
      <c r="X104" s="10">
        <v>0</v>
      </c>
      <c r="Y104" s="10">
        <v>0</v>
      </c>
      <c r="Z104" s="10">
        <v>0</v>
      </c>
      <c r="AA104" s="10">
        <v>0</v>
      </c>
      <c r="AB104" s="10">
        <v>0</v>
      </c>
      <c r="AC104" s="10">
        <v>0</v>
      </c>
    </row>
    <row r="105" spans="1:29" x14ac:dyDescent="0.25">
      <c r="A105" s="2">
        <v>104</v>
      </c>
      <c r="B105" s="3">
        <f t="shared" si="1"/>
        <v>44001</v>
      </c>
      <c r="C105" s="10">
        <v>0</v>
      </c>
      <c r="D105" s="10">
        <v>0</v>
      </c>
      <c r="E105" s="10">
        <v>0</v>
      </c>
      <c r="F105" s="10">
        <v>0</v>
      </c>
      <c r="G105" s="10">
        <v>0</v>
      </c>
      <c r="H105" s="10">
        <v>0</v>
      </c>
      <c r="I105" s="10">
        <v>0</v>
      </c>
      <c r="J105" s="10">
        <v>0</v>
      </c>
      <c r="K105" s="10">
        <v>0</v>
      </c>
      <c r="L105" s="10">
        <v>0</v>
      </c>
      <c r="M105" s="10">
        <v>0</v>
      </c>
      <c r="N105" s="10">
        <v>0</v>
      </c>
      <c r="O105" s="10">
        <v>0</v>
      </c>
      <c r="P105" s="10">
        <v>0</v>
      </c>
      <c r="Q105" s="10">
        <v>0</v>
      </c>
      <c r="R105" s="10">
        <v>0</v>
      </c>
      <c r="S105" s="10">
        <v>0</v>
      </c>
      <c r="T105" s="10">
        <v>0</v>
      </c>
      <c r="U105" s="10">
        <v>0</v>
      </c>
      <c r="V105" s="10">
        <v>0</v>
      </c>
      <c r="W105" s="10">
        <v>0</v>
      </c>
      <c r="X105" s="10">
        <v>0</v>
      </c>
      <c r="Y105" s="10">
        <v>0</v>
      </c>
      <c r="Z105" s="10">
        <v>0</v>
      </c>
      <c r="AA105" s="10">
        <v>0</v>
      </c>
      <c r="AB105" s="10">
        <v>0</v>
      </c>
      <c r="AC105" s="10">
        <v>0</v>
      </c>
    </row>
    <row r="106" spans="1:29" x14ac:dyDescent="0.25">
      <c r="A106" s="2">
        <v>105</v>
      </c>
      <c r="B106" s="3">
        <f t="shared" si="1"/>
        <v>44002</v>
      </c>
      <c r="C106" s="10">
        <v>0</v>
      </c>
      <c r="D106" s="10">
        <v>0</v>
      </c>
      <c r="E106" s="10">
        <v>0</v>
      </c>
      <c r="F106" s="10">
        <v>0</v>
      </c>
      <c r="G106" s="10">
        <v>0</v>
      </c>
      <c r="H106" s="10">
        <v>0</v>
      </c>
      <c r="I106" s="10">
        <v>0</v>
      </c>
      <c r="J106" s="10">
        <v>0</v>
      </c>
      <c r="K106" s="10">
        <v>0</v>
      </c>
      <c r="L106" s="10">
        <v>0</v>
      </c>
      <c r="M106" s="10">
        <v>0</v>
      </c>
      <c r="N106" s="10">
        <v>0</v>
      </c>
      <c r="O106" s="10">
        <v>0</v>
      </c>
      <c r="P106" s="10">
        <v>0</v>
      </c>
      <c r="Q106" s="10">
        <v>0</v>
      </c>
      <c r="R106" s="10">
        <v>0</v>
      </c>
      <c r="S106" s="10">
        <v>0</v>
      </c>
      <c r="T106" s="10">
        <v>0</v>
      </c>
      <c r="U106" s="10">
        <v>0</v>
      </c>
      <c r="V106" s="10">
        <v>0</v>
      </c>
      <c r="W106" s="10">
        <v>0</v>
      </c>
      <c r="X106" s="10">
        <v>0</v>
      </c>
      <c r="Y106" s="10">
        <v>0</v>
      </c>
      <c r="Z106" s="10">
        <v>0</v>
      </c>
      <c r="AA106" s="10">
        <v>0</v>
      </c>
      <c r="AB106" s="10">
        <v>0</v>
      </c>
      <c r="AC106" s="10">
        <v>0</v>
      </c>
    </row>
    <row r="107" spans="1:29" x14ac:dyDescent="0.25">
      <c r="A107" s="2">
        <v>106</v>
      </c>
      <c r="B107" s="3">
        <f t="shared" si="1"/>
        <v>44003</v>
      </c>
      <c r="C107" s="10">
        <v>0</v>
      </c>
      <c r="D107" s="10">
        <v>0</v>
      </c>
      <c r="E107" s="10">
        <v>0</v>
      </c>
      <c r="F107" s="10">
        <v>0</v>
      </c>
      <c r="G107" s="10">
        <v>0</v>
      </c>
      <c r="H107" s="10">
        <v>0</v>
      </c>
      <c r="I107" s="10">
        <v>0</v>
      </c>
      <c r="J107" s="10">
        <v>0</v>
      </c>
      <c r="K107" s="10">
        <v>0</v>
      </c>
      <c r="L107" s="10">
        <v>0</v>
      </c>
      <c r="M107" s="10">
        <v>0</v>
      </c>
      <c r="N107" s="10">
        <v>0</v>
      </c>
      <c r="O107" s="10">
        <v>0</v>
      </c>
      <c r="P107" s="10">
        <v>0</v>
      </c>
      <c r="Q107" s="10">
        <v>0</v>
      </c>
      <c r="R107" s="10">
        <v>0</v>
      </c>
      <c r="S107" s="10">
        <v>0</v>
      </c>
      <c r="T107" s="10">
        <v>0</v>
      </c>
      <c r="U107" s="10">
        <v>0</v>
      </c>
      <c r="V107" s="10">
        <v>0</v>
      </c>
      <c r="W107" s="10">
        <v>0</v>
      </c>
      <c r="X107" s="10">
        <v>0</v>
      </c>
      <c r="Y107" s="10">
        <v>0</v>
      </c>
      <c r="Z107" s="10">
        <v>0</v>
      </c>
      <c r="AA107" s="10">
        <v>0</v>
      </c>
      <c r="AB107" s="10">
        <v>0</v>
      </c>
      <c r="AC107" s="10">
        <v>0</v>
      </c>
    </row>
    <row r="108" spans="1:29" x14ac:dyDescent="0.25">
      <c r="A108" s="2">
        <v>107</v>
      </c>
      <c r="B108" s="3">
        <f t="shared" si="1"/>
        <v>44004</v>
      </c>
      <c r="C108" s="10">
        <v>0</v>
      </c>
      <c r="D108" s="10">
        <v>0</v>
      </c>
      <c r="E108" s="10">
        <v>0</v>
      </c>
      <c r="F108" s="10">
        <v>0</v>
      </c>
      <c r="G108" s="10">
        <v>0</v>
      </c>
      <c r="H108" s="10">
        <v>0</v>
      </c>
      <c r="I108" s="10">
        <v>0</v>
      </c>
      <c r="J108" s="10">
        <v>0</v>
      </c>
      <c r="K108" s="10">
        <v>0</v>
      </c>
      <c r="L108" s="10">
        <v>0</v>
      </c>
      <c r="M108" s="10">
        <v>0</v>
      </c>
      <c r="N108" s="10">
        <v>0</v>
      </c>
      <c r="O108" s="10">
        <v>0</v>
      </c>
      <c r="P108" s="10">
        <v>0</v>
      </c>
      <c r="Q108" s="10">
        <v>0</v>
      </c>
      <c r="R108" s="10">
        <v>0</v>
      </c>
      <c r="S108" s="10">
        <v>0</v>
      </c>
      <c r="T108" s="10">
        <v>0</v>
      </c>
      <c r="U108" s="10">
        <v>0</v>
      </c>
      <c r="V108" s="10">
        <v>0</v>
      </c>
      <c r="W108" s="10">
        <v>0</v>
      </c>
      <c r="X108" s="10">
        <v>0</v>
      </c>
      <c r="Y108" s="10">
        <v>0</v>
      </c>
      <c r="Z108" s="10">
        <v>0</v>
      </c>
      <c r="AA108" s="10">
        <v>0</v>
      </c>
      <c r="AB108" s="10">
        <v>0</v>
      </c>
      <c r="AC108" s="10">
        <v>0</v>
      </c>
    </row>
    <row r="109" spans="1:29" x14ac:dyDescent="0.25">
      <c r="A109" s="2">
        <v>108</v>
      </c>
      <c r="B109" s="3">
        <f t="shared" si="1"/>
        <v>44005</v>
      </c>
      <c r="C109" s="10">
        <v>0</v>
      </c>
      <c r="D109" s="10">
        <v>0</v>
      </c>
      <c r="E109" s="10">
        <v>0</v>
      </c>
      <c r="F109" s="10">
        <v>0</v>
      </c>
      <c r="G109" s="10">
        <v>0</v>
      </c>
      <c r="H109" s="10">
        <v>0</v>
      </c>
      <c r="I109" s="10">
        <v>0</v>
      </c>
      <c r="J109" s="10">
        <v>0</v>
      </c>
      <c r="K109" s="10">
        <v>0</v>
      </c>
      <c r="L109" s="10">
        <v>0</v>
      </c>
      <c r="M109" s="10">
        <v>0</v>
      </c>
      <c r="N109" s="10">
        <v>0</v>
      </c>
      <c r="O109" s="10">
        <v>0</v>
      </c>
      <c r="P109" s="10">
        <v>0</v>
      </c>
      <c r="Q109" s="10">
        <v>0</v>
      </c>
      <c r="R109" s="10">
        <v>0</v>
      </c>
      <c r="S109" s="10">
        <v>0</v>
      </c>
      <c r="T109" s="10">
        <v>0</v>
      </c>
      <c r="U109" s="10">
        <v>0</v>
      </c>
      <c r="V109" s="10">
        <v>0</v>
      </c>
      <c r="W109" s="10">
        <v>0</v>
      </c>
      <c r="X109" s="10">
        <v>0</v>
      </c>
      <c r="Y109" s="10">
        <v>0</v>
      </c>
      <c r="Z109" s="10">
        <v>0</v>
      </c>
      <c r="AA109" s="10">
        <v>0</v>
      </c>
      <c r="AB109" s="10">
        <v>0</v>
      </c>
      <c r="AC109" s="10">
        <v>0</v>
      </c>
    </row>
    <row r="110" spans="1:29" x14ac:dyDescent="0.25">
      <c r="A110" s="2">
        <v>109</v>
      </c>
      <c r="B110" s="3">
        <f t="shared" si="1"/>
        <v>44006</v>
      </c>
      <c r="C110" s="10">
        <v>0</v>
      </c>
      <c r="D110" s="10">
        <v>0</v>
      </c>
      <c r="E110" s="10">
        <v>0</v>
      </c>
      <c r="F110" s="10">
        <v>0</v>
      </c>
      <c r="G110" s="10">
        <v>0</v>
      </c>
      <c r="H110" s="10">
        <v>0</v>
      </c>
      <c r="I110" s="10">
        <v>0</v>
      </c>
      <c r="J110" s="10">
        <v>0</v>
      </c>
      <c r="K110" s="10">
        <v>0</v>
      </c>
      <c r="L110" s="10">
        <v>0</v>
      </c>
      <c r="M110" s="10">
        <v>0</v>
      </c>
      <c r="N110" s="10">
        <v>0</v>
      </c>
      <c r="O110" s="10">
        <v>0</v>
      </c>
      <c r="P110" s="10">
        <v>0</v>
      </c>
      <c r="Q110" s="10">
        <v>0</v>
      </c>
      <c r="R110" s="10">
        <v>0</v>
      </c>
      <c r="S110" s="10">
        <v>0</v>
      </c>
      <c r="T110" s="10">
        <v>0</v>
      </c>
      <c r="U110" s="10">
        <v>0</v>
      </c>
      <c r="V110" s="10">
        <v>0</v>
      </c>
      <c r="W110" s="10">
        <v>0</v>
      </c>
      <c r="X110" s="10">
        <v>0</v>
      </c>
      <c r="Y110" s="10">
        <v>0</v>
      </c>
      <c r="Z110" s="10">
        <v>0</v>
      </c>
      <c r="AA110" s="10">
        <v>0</v>
      </c>
      <c r="AB110" s="10">
        <v>0</v>
      </c>
      <c r="AC110" s="10">
        <v>0</v>
      </c>
    </row>
    <row r="111" spans="1:29" x14ac:dyDescent="0.25">
      <c r="A111" s="2">
        <v>110</v>
      </c>
      <c r="B111" s="3">
        <f t="shared" si="1"/>
        <v>44007</v>
      </c>
      <c r="C111" s="10">
        <v>0</v>
      </c>
      <c r="D111" s="10">
        <v>0</v>
      </c>
      <c r="E111" s="10">
        <v>0</v>
      </c>
      <c r="F111" s="10">
        <v>0</v>
      </c>
      <c r="G111" s="10">
        <v>0</v>
      </c>
      <c r="H111" s="10">
        <v>0</v>
      </c>
      <c r="I111" s="10">
        <v>0</v>
      </c>
      <c r="J111" s="10">
        <v>0</v>
      </c>
      <c r="K111" s="10">
        <v>0</v>
      </c>
      <c r="L111" s="10">
        <v>0</v>
      </c>
      <c r="M111" s="10">
        <v>0</v>
      </c>
      <c r="N111" s="10">
        <v>0</v>
      </c>
      <c r="O111" s="10">
        <v>0</v>
      </c>
      <c r="P111" s="10">
        <v>0</v>
      </c>
      <c r="Q111" s="10">
        <v>0</v>
      </c>
      <c r="R111" s="10">
        <v>0</v>
      </c>
      <c r="S111" s="10">
        <v>0</v>
      </c>
      <c r="T111" s="10">
        <v>0</v>
      </c>
      <c r="U111" s="10">
        <v>0</v>
      </c>
      <c r="V111" s="10">
        <v>0</v>
      </c>
      <c r="W111" s="10">
        <v>0</v>
      </c>
      <c r="X111" s="10">
        <v>0</v>
      </c>
      <c r="Y111" s="10">
        <v>0</v>
      </c>
      <c r="Z111" s="10">
        <v>0</v>
      </c>
      <c r="AA111" s="10">
        <v>0</v>
      </c>
      <c r="AB111" s="10">
        <v>0</v>
      </c>
      <c r="AC111" s="10">
        <v>0</v>
      </c>
    </row>
    <row r="112" spans="1:29" x14ac:dyDescent="0.25">
      <c r="A112" s="2">
        <v>111</v>
      </c>
      <c r="B112" s="3">
        <f t="shared" si="1"/>
        <v>44008</v>
      </c>
      <c r="C112" s="10">
        <v>0</v>
      </c>
      <c r="D112" s="10">
        <v>0</v>
      </c>
      <c r="E112" s="10">
        <v>0</v>
      </c>
      <c r="F112" s="10">
        <v>0</v>
      </c>
      <c r="G112" s="10">
        <v>0</v>
      </c>
      <c r="H112" s="10">
        <v>0</v>
      </c>
      <c r="I112" s="10">
        <v>0</v>
      </c>
      <c r="J112" s="10">
        <v>0</v>
      </c>
      <c r="K112" s="10">
        <v>0</v>
      </c>
      <c r="L112" s="10">
        <v>0</v>
      </c>
      <c r="M112" s="10">
        <v>0</v>
      </c>
      <c r="N112" s="10">
        <v>0</v>
      </c>
      <c r="O112" s="10">
        <v>0</v>
      </c>
      <c r="P112" s="10">
        <v>0</v>
      </c>
      <c r="Q112" s="10">
        <v>0</v>
      </c>
      <c r="R112" s="10">
        <v>0</v>
      </c>
      <c r="S112" s="10">
        <v>0</v>
      </c>
      <c r="T112" s="10">
        <v>0</v>
      </c>
      <c r="U112" s="10">
        <v>0</v>
      </c>
      <c r="V112" s="10">
        <v>0</v>
      </c>
      <c r="W112" s="10">
        <v>0</v>
      </c>
      <c r="X112" s="10">
        <v>0</v>
      </c>
      <c r="Y112" s="10">
        <v>0</v>
      </c>
      <c r="Z112" s="10">
        <v>0</v>
      </c>
      <c r="AA112" s="10">
        <v>0</v>
      </c>
      <c r="AB112" s="10">
        <v>0</v>
      </c>
      <c r="AC112" s="10">
        <v>0</v>
      </c>
    </row>
    <row r="113" spans="1:29" x14ac:dyDescent="0.25">
      <c r="A113" s="2">
        <v>112</v>
      </c>
      <c r="B113" s="3">
        <f t="shared" si="1"/>
        <v>44009</v>
      </c>
      <c r="C113" s="10">
        <v>0</v>
      </c>
      <c r="D113" s="10">
        <v>0</v>
      </c>
      <c r="E113" s="10">
        <v>0</v>
      </c>
      <c r="F113" s="10">
        <v>0</v>
      </c>
      <c r="G113" s="10">
        <v>0</v>
      </c>
      <c r="H113" s="10">
        <v>0</v>
      </c>
      <c r="I113" s="10">
        <v>0</v>
      </c>
      <c r="J113" s="10">
        <v>0</v>
      </c>
      <c r="K113" s="10">
        <v>0</v>
      </c>
      <c r="L113" s="10">
        <v>0</v>
      </c>
      <c r="M113" s="10">
        <v>0</v>
      </c>
      <c r="N113" s="10">
        <v>0</v>
      </c>
      <c r="O113" s="10">
        <v>0</v>
      </c>
      <c r="P113" s="10">
        <v>0</v>
      </c>
      <c r="Q113" s="10">
        <v>0</v>
      </c>
      <c r="R113" s="10">
        <v>0</v>
      </c>
      <c r="S113" s="10">
        <v>0</v>
      </c>
      <c r="T113" s="10">
        <v>0</v>
      </c>
      <c r="U113" s="10">
        <v>0</v>
      </c>
      <c r="V113" s="10">
        <v>0</v>
      </c>
      <c r="W113" s="10">
        <v>0</v>
      </c>
      <c r="X113" s="10">
        <v>0</v>
      </c>
      <c r="Y113" s="10">
        <v>0</v>
      </c>
      <c r="Z113" s="10">
        <v>0</v>
      </c>
      <c r="AA113" s="10">
        <v>0</v>
      </c>
      <c r="AB113" s="10">
        <v>0</v>
      </c>
      <c r="AC113" s="10">
        <v>0</v>
      </c>
    </row>
    <row r="114" spans="1:29" x14ac:dyDescent="0.25">
      <c r="A114" s="2">
        <v>113</v>
      </c>
      <c r="B114" s="3">
        <f t="shared" si="1"/>
        <v>44010</v>
      </c>
      <c r="C114" s="10">
        <v>0</v>
      </c>
      <c r="D114" s="10">
        <v>0</v>
      </c>
      <c r="E114" s="10">
        <v>0</v>
      </c>
      <c r="F114" s="10">
        <v>0</v>
      </c>
      <c r="G114" s="10">
        <v>0</v>
      </c>
      <c r="H114" s="10">
        <v>0</v>
      </c>
      <c r="I114" s="10">
        <v>0</v>
      </c>
      <c r="J114" s="10">
        <v>0</v>
      </c>
      <c r="K114" s="10">
        <v>0</v>
      </c>
      <c r="L114" s="10">
        <v>0</v>
      </c>
      <c r="M114" s="10">
        <v>0</v>
      </c>
      <c r="N114" s="10">
        <v>0</v>
      </c>
      <c r="O114" s="10">
        <v>0</v>
      </c>
      <c r="P114" s="10">
        <v>0</v>
      </c>
      <c r="Q114" s="10">
        <v>0</v>
      </c>
      <c r="R114" s="10">
        <v>0</v>
      </c>
      <c r="S114" s="10">
        <v>0</v>
      </c>
      <c r="T114" s="10">
        <v>0</v>
      </c>
      <c r="U114" s="10">
        <v>0</v>
      </c>
      <c r="V114" s="10">
        <v>0</v>
      </c>
      <c r="W114" s="10">
        <v>0</v>
      </c>
      <c r="X114" s="10">
        <v>0</v>
      </c>
      <c r="Y114" s="10">
        <v>0</v>
      </c>
      <c r="Z114" s="10">
        <v>0</v>
      </c>
      <c r="AA114" s="10">
        <v>0</v>
      </c>
      <c r="AB114" s="10">
        <v>0</v>
      </c>
      <c r="AC114" s="10">
        <v>0</v>
      </c>
    </row>
    <row r="115" spans="1:29" x14ac:dyDescent="0.25">
      <c r="A115" s="2">
        <v>114</v>
      </c>
      <c r="B115" s="3">
        <f t="shared" si="1"/>
        <v>44011</v>
      </c>
      <c r="C115" s="10">
        <v>0</v>
      </c>
      <c r="D115" s="10">
        <v>0</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c r="W115" s="10">
        <v>0</v>
      </c>
      <c r="X115" s="10">
        <v>0</v>
      </c>
      <c r="Y115" s="10">
        <v>0</v>
      </c>
      <c r="Z115" s="10">
        <v>0</v>
      </c>
      <c r="AA115" s="10">
        <v>0</v>
      </c>
      <c r="AB115" s="10">
        <v>0</v>
      </c>
      <c r="AC115" s="10">
        <v>0</v>
      </c>
    </row>
    <row r="116" spans="1:29" x14ac:dyDescent="0.25">
      <c r="A116" s="2">
        <v>115</v>
      </c>
      <c r="B116" s="3">
        <f t="shared" si="1"/>
        <v>44012</v>
      </c>
      <c r="C116" s="10">
        <v>0</v>
      </c>
      <c r="D116" s="10">
        <v>0</v>
      </c>
      <c r="E116" s="10">
        <v>0</v>
      </c>
      <c r="F116" s="10">
        <v>0</v>
      </c>
      <c r="G116" s="10">
        <v>0</v>
      </c>
      <c r="H116" s="10">
        <v>0</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row>
    <row r="117" spans="1:29" x14ac:dyDescent="0.25">
      <c r="A117" s="2">
        <v>116</v>
      </c>
      <c r="B117" s="3">
        <f t="shared" si="1"/>
        <v>44013</v>
      </c>
      <c r="C117" s="10">
        <v>0</v>
      </c>
      <c r="D117" s="10">
        <v>0</v>
      </c>
      <c r="E117" s="10">
        <v>0</v>
      </c>
      <c r="F117" s="10">
        <v>0</v>
      </c>
      <c r="G117" s="10">
        <v>0</v>
      </c>
      <c r="H117" s="10">
        <v>0</v>
      </c>
      <c r="I117" s="10">
        <v>0</v>
      </c>
      <c r="J117" s="10">
        <v>0</v>
      </c>
      <c r="K117" s="10">
        <v>0</v>
      </c>
      <c r="L117" s="10">
        <v>0</v>
      </c>
      <c r="M117" s="10">
        <v>0</v>
      </c>
      <c r="N117" s="10">
        <v>0</v>
      </c>
      <c r="O117" s="10">
        <v>0</v>
      </c>
      <c r="P117" s="10">
        <v>0</v>
      </c>
      <c r="Q117" s="10">
        <v>0</v>
      </c>
      <c r="R117" s="10">
        <v>0</v>
      </c>
      <c r="S117" s="10">
        <v>0</v>
      </c>
      <c r="T117" s="10">
        <v>0</v>
      </c>
      <c r="U117" s="10">
        <v>0</v>
      </c>
      <c r="V117" s="10">
        <v>0</v>
      </c>
      <c r="W117" s="10">
        <v>0</v>
      </c>
      <c r="X117" s="10">
        <v>0</v>
      </c>
      <c r="Y117" s="10">
        <v>0</v>
      </c>
      <c r="Z117" s="10">
        <v>0</v>
      </c>
      <c r="AA117" s="10">
        <v>0</v>
      </c>
      <c r="AB117" s="10">
        <v>0</v>
      </c>
      <c r="AC117" s="10">
        <v>0</v>
      </c>
    </row>
    <row r="118" spans="1:29" x14ac:dyDescent="0.25">
      <c r="A118" s="2">
        <v>117</v>
      </c>
      <c r="B118" s="3">
        <f t="shared" si="1"/>
        <v>44014</v>
      </c>
      <c r="C118" s="10">
        <v>0</v>
      </c>
      <c r="D118" s="10">
        <v>0</v>
      </c>
      <c r="E118" s="10">
        <v>0</v>
      </c>
      <c r="F118" s="10">
        <v>0</v>
      </c>
      <c r="G118" s="10">
        <v>0</v>
      </c>
      <c r="H118" s="10">
        <v>0</v>
      </c>
      <c r="I118" s="10">
        <v>0</v>
      </c>
      <c r="J118" s="10">
        <v>0</v>
      </c>
      <c r="K118" s="10">
        <v>0</v>
      </c>
      <c r="L118" s="10">
        <v>0</v>
      </c>
      <c r="M118" s="10">
        <v>0</v>
      </c>
      <c r="N118" s="10">
        <v>0</v>
      </c>
      <c r="O118" s="10">
        <v>0</v>
      </c>
      <c r="P118" s="10">
        <v>0</v>
      </c>
      <c r="Q118" s="10">
        <v>0</v>
      </c>
      <c r="R118" s="10">
        <v>0</v>
      </c>
      <c r="S118" s="10">
        <v>0</v>
      </c>
      <c r="T118" s="10">
        <v>0</v>
      </c>
      <c r="U118" s="10">
        <v>0</v>
      </c>
      <c r="V118" s="10">
        <v>0</v>
      </c>
      <c r="W118" s="10">
        <v>0</v>
      </c>
      <c r="X118" s="10">
        <v>0</v>
      </c>
      <c r="Y118" s="10">
        <v>0</v>
      </c>
      <c r="Z118" s="10">
        <v>0</v>
      </c>
      <c r="AA118" s="10">
        <v>0</v>
      </c>
      <c r="AB118" s="10">
        <v>0</v>
      </c>
      <c r="AC118" s="10">
        <v>0</v>
      </c>
    </row>
    <row r="119" spans="1:29" x14ac:dyDescent="0.25">
      <c r="A119" s="2">
        <v>118</v>
      </c>
      <c r="B119" s="3">
        <f t="shared" si="1"/>
        <v>44015</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c r="W119" s="10">
        <v>0</v>
      </c>
      <c r="X119" s="10">
        <v>0</v>
      </c>
      <c r="Y119" s="10">
        <v>0</v>
      </c>
      <c r="Z119" s="10">
        <v>0</v>
      </c>
      <c r="AA119" s="10">
        <v>0</v>
      </c>
      <c r="AB119" s="10">
        <v>0</v>
      </c>
      <c r="AC119" s="10">
        <v>0</v>
      </c>
    </row>
    <row r="120" spans="1:29" x14ac:dyDescent="0.25">
      <c r="A120" s="2">
        <v>119</v>
      </c>
      <c r="B120" s="3">
        <f t="shared" si="1"/>
        <v>44016</v>
      </c>
      <c r="C120" s="10">
        <v>0</v>
      </c>
      <c r="D120" s="10">
        <v>0</v>
      </c>
      <c r="E120" s="10">
        <v>0</v>
      </c>
      <c r="F120" s="10">
        <v>0</v>
      </c>
      <c r="G120" s="10">
        <v>0</v>
      </c>
      <c r="H120" s="10">
        <v>0</v>
      </c>
      <c r="I120" s="10">
        <v>0</v>
      </c>
      <c r="J120" s="10">
        <v>0</v>
      </c>
      <c r="K120" s="10">
        <v>0</v>
      </c>
      <c r="L120" s="10">
        <v>0</v>
      </c>
      <c r="M120" s="10">
        <v>0</v>
      </c>
      <c r="N120" s="10">
        <v>0</v>
      </c>
      <c r="O120" s="10">
        <v>0</v>
      </c>
      <c r="P120" s="10">
        <v>0</v>
      </c>
      <c r="Q120" s="10">
        <v>0</v>
      </c>
      <c r="R120" s="10">
        <v>0</v>
      </c>
      <c r="S120" s="10">
        <v>0</v>
      </c>
      <c r="T120" s="10">
        <v>0</v>
      </c>
      <c r="U120" s="10">
        <v>0</v>
      </c>
      <c r="V120" s="10">
        <v>0</v>
      </c>
      <c r="W120" s="10">
        <v>0</v>
      </c>
      <c r="X120" s="10">
        <v>0</v>
      </c>
      <c r="Y120" s="10">
        <v>0</v>
      </c>
      <c r="Z120" s="10">
        <v>0</v>
      </c>
      <c r="AA120" s="10">
        <v>0</v>
      </c>
      <c r="AB120" s="10">
        <v>0</v>
      </c>
      <c r="AC120" s="10">
        <v>0</v>
      </c>
    </row>
    <row r="121" spans="1:29" x14ac:dyDescent="0.25">
      <c r="A121" s="2">
        <v>120</v>
      </c>
      <c r="B121" s="3">
        <f t="shared" si="1"/>
        <v>44017</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v>0</v>
      </c>
      <c r="Z121" s="10">
        <v>0</v>
      </c>
      <c r="AA121" s="10">
        <v>0</v>
      </c>
      <c r="AB121" s="10">
        <v>0</v>
      </c>
      <c r="AC121" s="10">
        <v>0</v>
      </c>
    </row>
    <row r="122" spans="1:29" x14ac:dyDescent="0.25">
      <c r="A122" s="2">
        <v>121</v>
      </c>
      <c r="B122" s="3">
        <f t="shared" si="1"/>
        <v>44018</v>
      </c>
      <c r="C122" s="10">
        <v>0</v>
      </c>
      <c r="D122" s="10">
        <v>0</v>
      </c>
      <c r="E122" s="10">
        <v>0</v>
      </c>
      <c r="F122" s="10">
        <v>0</v>
      </c>
      <c r="G122" s="10">
        <v>0</v>
      </c>
      <c r="H122" s="10">
        <v>0</v>
      </c>
      <c r="I122" s="10">
        <v>0</v>
      </c>
      <c r="J122" s="10">
        <v>0</v>
      </c>
      <c r="K122" s="10">
        <v>0</v>
      </c>
      <c r="L122" s="10">
        <v>0</v>
      </c>
      <c r="M122" s="10">
        <v>0</v>
      </c>
      <c r="N122" s="10">
        <v>0</v>
      </c>
      <c r="O122" s="10">
        <v>0</v>
      </c>
      <c r="P122" s="10">
        <v>0</v>
      </c>
      <c r="Q122" s="10">
        <v>0</v>
      </c>
      <c r="R122" s="10">
        <v>0</v>
      </c>
      <c r="S122" s="10">
        <v>0</v>
      </c>
      <c r="T122" s="10">
        <v>0</v>
      </c>
      <c r="U122" s="10">
        <v>0</v>
      </c>
      <c r="V122" s="10">
        <v>0</v>
      </c>
      <c r="W122" s="10">
        <v>0</v>
      </c>
      <c r="X122" s="10">
        <v>0</v>
      </c>
      <c r="Y122" s="10">
        <v>0</v>
      </c>
      <c r="Z122" s="10">
        <v>0</v>
      </c>
      <c r="AA122" s="10">
        <v>0</v>
      </c>
      <c r="AB122" s="10">
        <v>0</v>
      </c>
      <c r="AC122" s="10">
        <v>0</v>
      </c>
    </row>
    <row r="123" spans="1:29" x14ac:dyDescent="0.25">
      <c r="A123" s="2">
        <v>122</v>
      </c>
      <c r="B123" s="3">
        <f t="shared" si="1"/>
        <v>44019</v>
      </c>
      <c r="C123" s="10">
        <v>0</v>
      </c>
      <c r="D123" s="10">
        <v>0</v>
      </c>
      <c r="E123" s="10">
        <v>0</v>
      </c>
      <c r="F123" s="10">
        <v>0</v>
      </c>
      <c r="G123" s="10">
        <v>0</v>
      </c>
      <c r="H123" s="10">
        <v>0</v>
      </c>
      <c r="I123" s="10">
        <v>0</v>
      </c>
      <c r="J123" s="10">
        <v>0</v>
      </c>
      <c r="K123" s="10">
        <v>0</v>
      </c>
      <c r="L123" s="10">
        <v>0</v>
      </c>
      <c r="M123" s="10">
        <v>0</v>
      </c>
      <c r="N123" s="10">
        <v>0</v>
      </c>
      <c r="O123" s="10">
        <v>0</v>
      </c>
      <c r="P123" s="10">
        <v>0</v>
      </c>
      <c r="Q123" s="10">
        <v>0</v>
      </c>
      <c r="R123" s="10">
        <v>0</v>
      </c>
      <c r="S123" s="10">
        <v>0</v>
      </c>
      <c r="T123" s="10">
        <v>0</v>
      </c>
      <c r="U123" s="10">
        <v>0</v>
      </c>
      <c r="V123" s="10">
        <v>0</v>
      </c>
      <c r="W123" s="10">
        <v>0</v>
      </c>
      <c r="X123" s="10">
        <v>0</v>
      </c>
      <c r="Y123" s="10">
        <v>0</v>
      </c>
      <c r="Z123" s="10">
        <v>0</v>
      </c>
      <c r="AA123" s="10">
        <v>0</v>
      </c>
      <c r="AB123" s="10">
        <v>0</v>
      </c>
      <c r="AC123" s="10">
        <v>0</v>
      </c>
    </row>
    <row r="124" spans="1:29" x14ac:dyDescent="0.25">
      <c r="A124" s="2">
        <v>123</v>
      </c>
      <c r="B124" s="3">
        <f t="shared" si="1"/>
        <v>44020</v>
      </c>
      <c r="C124" s="10">
        <v>0</v>
      </c>
      <c r="D124" s="10">
        <v>0</v>
      </c>
      <c r="E124" s="10">
        <v>0</v>
      </c>
      <c r="F124" s="10">
        <v>0</v>
      </c>
      <c r="G124" s="10">
        <v>0</v>
      </c>
      <c r="H124" s="10">
        <v>0</v>
      </c>
      <c r="I124" s="10">
        <v>0</v>
      </c>
      <c r="J124" s="10">
        <v>0</v>
      </c>
      <c r="K124" s="10">
        <v>0</v>
      </c>
      <c r="L124" s="10">
        <v>0</v>
      </c>
      <c r="M124" s="10">
        <v>0</v>
      </c>
      <c r="N124" s="10">
        <v>0</v>
      </c>
      <c r="O124" s="10">
        <v>0</v>
      </c>
      <c r="P124" s="10">
        <v>0</v>
      </c>
      <c r="Q124" s="10">
        <v>0</v>
      </c>
      <c r="R124" s="10">
        <v>0</v>
      </c>
      <c r="S124" s="10">
        <v>0</v>
      </c>
      <c r="T124" s="10">
        <v>0</v>
      </c>
      <c r="U124" s="10">
        <v>0</v>
      </c>
      <c r="V124" s="10">
        <v>0</v>
      </c>
      <c r="W124" s="10">
        <v>0</v>
      </c>
      <c r="X124" s="10">
        <v>0</v>
      </c>
      <c r="Y124" s="10">
        <v>0</v>
      </c>
      <c r="Z124" s="10">
        <v>0</v>
      </c>
      <c r="AA124" s="10">
        <v>0</v>
      </c>
      <c r="AB124" s="10">
        <v>0</v>
      </c>
      <c r="AC124" s="10">
        <v>0</v>
      </c>
    </row>
    <row r="125" spans="1:29" x14ac:dyDescent="0.25">
      <c r="A125" s="2">
        <v>124</v>
      </c>
      <c r="B125" s="3">
        <f t="shared" si="1"/>
        <v>44021</v>
      </c>
      <c r="C125" s="10">
        <v>0</v>
      </c>
      <c r="D125" s="10">
        <v>0</v>
      </c>
      <c r="E125" s="10">
        <v>0</v>
      </c>
      <c r="F125" s="10">
        <v>0</v>
      </c>
      <c r="G125" s="10">
        <v>0</v>
      </c>
      <c r="H125" s="10">
        <v>0</v>
      </c>
      <c r="I125" s="10">
        <v>0</v>
      </c>
      <c r="J125" s="10">
        <v>0</v>
      </c>
      <c r="K125" s="10">
        <v>0</v>
      </c>
      <c r="L125" s="10">
        <v>0</v>
      </c>
      <c r="M125" s="10">
        <v>0</v>
      </c>
      <c r="N125" s="10">
        <v>0</v>
      </c>
      <c r="O125" s="10">
        <v>0</v>
      </c>
      <c r="P125" s="10">
        <v>0</v>
      </c>
      <c r="Q125" s="10">
        <v>0</v>
      </c>
      <c r="R125" s="10">
        <v>0</v>
      </c>
      <c r="S125" s="10">
        <v>0</v>
      </c>
      <c r="T125" s="10">
        <v>0</v>
      </c>
      <c r="U125" s="10">
        <v>0</v>
      </c>
      <c r="V125" s="10">
        <v>0</v>
      </c>
      <c r="W125" s="10">
        <v>0</v>
      </c>
      <c r="X125" s="10">
        <v>0</v>
      </c>
      <c r="Y125" s="10">
        <v>0</v>
      </c>
      <c r="Z125" s="10">
        <v>0</v>
      </c>
      <c r="AA125" s="10">
        <v>0</v>
      </c>
      <c r="AB125" s="10">
        <v>0</v>
      </c>
      <c r="AC125" s="10">
        <v>0</v>
      </c>
    </row>
    <row r="126" spans="1:29" x14ac:dyDescent="0.25">
      <c r="A126" s="2">
        <v>125</v>
      </c>
      <c r="B126" s="3">
        <f t="shared" si="1"/>
        <v>44022</v>
      </c>
      <c r="C126" s="10">
        <v>0</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c r="W126" s="10">
        <v>0</v>
      </c>
      <c r="X126" s="10">
        <v>0</v>
      </c>
      <c r="Y126" s="10">
        <v>0</v>
      </c>
      <c r="Z126" s="10">
        <v>0</v>
      </c>
      <c r="AA126" s="10">
        <v>0</v>
      </c>
      <c r="AB126" s="10">
        <v>0</v>
      </c>
      <c r="AC126" s="10">
        <v>0</v>
      </c>
    </row>
    <row r="127" spans="1:29" x14ac:dyDescent="0.25">
      <c r="A127" s="2">
        <v>126</v>
      </c>
      <c r="B127" s="3">
        <f t="shared" si="1"/>
        <v>44023</v>
      </c>
      <c r="C127" s="10">
        <v>0</v>
      </c>
      <c r="D127" s="10">
        <v>0</v>
      </c>
      <c r="E127" s="10">
        <v>0</v>
      </c>
      <c r="F127" s="10">
        <v>0</v>
      </c>
      <c r="G127" s="10">
        <v>0</v>
      </c>
      <c r="H127" s="10">
        <v>0</v>
      </c>
      <c r="I127" s="10">
        <v>0</v>
      </c>
      <c r="J127" s="10">
        <v>0</v>
      </c>
      <c r="K127" s="10">
        <v>0</v>
      </c>
      <c r="L127" s="10">
        <v>0</v>
      </c>
      <c r="M127" s="10">
        <v>0</v>
      </c>
      <c r="N127" s="10">
        <v>0</v>
      </c>
      <c r="O127" s="10">
        <v>0</v>
      </c>
      <c r="P127" s="10">
        <v>0</v>
      </c>
      <c r="Q127" s="10">
        <v>0</v>
      </c>
      <c r="R127" s="10">
        <v>0</v>
      </c>
      <c r="S127" s="10">
        <v>0</v>
      </c>
      <c r="T127" s="10">
        <v>0</v>
      </c>
      <c r="U127" s="10">
        <v>0</v>
      </c>
      <c r="V127" s="10">
        <v>0</v>
      </c>
      <c r="W127" s="10">
        <v>0</v>
      </c>
      <c r="X127" s="10">
        <v>0</v>
      </c>
      <c r="Y127" s="10">
        <v>0</v>
      </c>
      <c r="Z127" s="10">
        <v>0</v>
      </c>
      <c r="AA127" s="10">
        <v>0</v>
      </c>
      <c r="AB127" s="10">
        <v>0</v>
      </c>
      <c r="AC127" s="10">
        <v>0</v>
      </c>
    </row>
    <row r="128" spans="1:29" x14ac:dyDescent="0.25">
      <c r="A128" s="2">
        <v>127</v>
      </c>
      <c r="B128" s="3">
        <f t="shared" si="1"/>
        <v>44024</v>
      </c>
      <c r="C128" s="10">
        <v>0</v>
      </c>
      <c r="D128" s="10">
        <v>0</v>
      </c>
      <c r="E128" s="10">
        <v>0</v>
      </c>
      <c r="F128" s="10">
        <v>0</v>
      </c>
      <c r="G128" s="10">
        <v>0</v>
      </c>
      <c r="H128" s="10">
        <v>0</v>
      </c>
      <c r="I128" s="10">
        <v>0</v>
      </c>
      <c r="J128" s="10">
        <v>0</v>
      </c>
      <c r="K128" s="10">
        <v>0</v>
      </c>
      <c r="L128" s="10">
        <v>0</v>
      </c>
      <c r="M128" s="10">
        <v>0</v>
      </c>
      <c r="N128" s="10">
        <v>0</v>
      </c>
      <c r="O128" s="10">
        <v>0</v>
      </c>
      <c r="P128" s="10">
        <v>0</v>
      </c>
      <c r="Q128" s="10">
        <v>0</v>
      </c>
      <c r="R128" s="10">
        <v>0</v>
      </c>
      <c r="S128" s="10">
        <v>0</v>
      </c>
      <c r="T128" s="10">
        <v>0</v>
      </c>
      <c r="U128" s="10">
        <v>0</v>
      </c>
      <c r="V128" s="10">
        <v>0</v>
      </c>
      <c r="W128" s="10">
        <v>0</v>
      </c>
      <c r="X128" s="10">
        <v>0</v>
      </c>
      <c r="Y128" s="10">
        <v>0</v>
      </c>
      <c r="Z128" s="10">
        <v>0</v>
      </c>
      <c r="AA128" s="10">
        <v>0</v>
      </c>
      <c r="AB128" s="10">
        <v>0</v>
      </c>
      <c r="AC128" s="10">
        <v>0</v>
      </c>
    </row>
    <row r="129" spans="1:29" x14ac:dyDescent="0.25">
      <c r="A129" s="2">
        <v>128</v>
      </c>
      <c r="B129" s="3">
        <f t="shared" si="1"/>
        <v>44025</v>
      </c>
      <c r="C129" s="10">
        <v>0</v>
      </c>
      <c r="D129" s="10">
        <v>0</v>
      </c>
      <c r="E129" s="10">
        <v>0</v>
      </c>
      <c r="F129" s="10">
        <v>0</v>
      </c>
      <c r="G129" s="10">
        <v>0</v>
      </c>
      <c r="H129" s="10">
        <v>0</v>
      </c>
      <c r="I129" s="10">
        <v>0</v>
      </c>
      <c r="J129" s="10">
        <v>0</v>
      </c>
      <c r="K129" s="10">
        <v>0</v>
      </c>
      <c r="L129" s="10">
        <v>0</v>
      </c>
      <c r="M129" s="10">
        <v>0</v>
      </c>
      <c r="N129" s="10">
        <v>0</v>
      </c>
      <c r="O129" s="10">
        <v>0</v>
      </c>
      <c r="P129" s="10">
        <v>0</v>
      </c>
      <c r="Q129" s="10">
        <v>0</v>
      </c>
      <c r="R129" s="10">
        <v>0</v>
      </c>
      <c r="S129" s="10">
        <v>0</v>
      </c>
      <c r="T129" s="10">
        <v>0</v>
      </c>
      <c r="U129" s="10">
        <v>0</v>
      </c>
      <c r="V129" s="10">
        <v>0</v>
      </c>
      <c r="W129" s="10">
        <v>0</v>
      </c>
      <c r="X129" s="10">
        <v>0</v>
      </c>
      <c r="Y129" s="10">
        <v>0</v>
      </c>
      <c r="Z129" s="10">
        <v>0</v>
      </c>
      <c r="AA129" s="10">
        <v>0</v>
      </c>
      <c r="AB129" s="10">
        <v>0</v>
      </c>
      <c r="AC129" s="10">
        <v>0</v>
      </c>
    </row>
    <row r="130" spans="1:29" x14ac:dyDescent="0.25">
      <c r="A130" s="2">
        <v>129</v>
      </c>
      <c r="B130" s="3">
        <f t="shared" si="1"/>
        <v>44026</v>
      </c>
      <c r="C130" s="10">
        <v>0</v>
      </c>
      <c r="D130" s="10">
        <v>0</v>
      </c>
      <c r="E130" s="10">
        <v>0</v>
      </c>
      <c r="F130" s="10">
        <v>0</v>
      </c>
      <c r="G130" s="10">
        <v>0</v>
      </c>
      <c r="H130" s="10">
        <v>0</v>
      </c>
      <c r="I130" s="10">
        <v>0</v>
      </c>
      <c r="J130" s="10">
        <v>0</v>
      </c>
      <c r="K130" s="10">
        <v>0</v>
      </c>
      <c r="L130" s="10">
        <v>0</v>
      </c>
      <c r="M130" s="10">
        <v>0</v>
      </c>
      <c r="N130" s="10">
        <v>0</v>
      </c>
      <c r="O130" s="10">
        <v>0</v>
      </c>
      <c r="P130" s="10">
        <v>0</v>
      </c>
      <c r="Q130" s="10">
        <v>0</v>
      </c>
      <c r="R130" s="10">
        <v>0</v>
      </c>
      <c r="S130" s="10">
        <v>0</v>
      </c>
      <c r="T130" s="10">
        <v>0</v>
      </c>
      <c r="U130" s="10">
        <v>0</v>
      </c>
      <c r="V130" s="10">
        <v>0</v>
      </c>
      <c r="W130" s="10">
        <v>0</v>
      </c>
      <c r="X130" s="10">
        <v>0</v>
      </c>
      <c r="Y130" s="10">
        <v>0</v>
      </c>
      <c r="Z130" s="10">
        <v>0</v>
      </c>
      <c r="AA130" s="10">
        <v>0</v>
      </c>
      <c r="AB130" s="10">
        <v>0</v>
      </c>
      <c r="AC130" s="10">
        <v>0</v>
      </c>
    </row>
    <row r="131" spans="1:29" x14ac:dyDescent="0.25">
      <c r="A131" s="2">
        <v>130</v>
      </c>
      <c r="B131" s="3">
        <f t="shared" si="1"/>
        <v>44027</v>
      </c>
      <c r="C131" s="10">
        <v>0</v>
      </c>
      <c r="D131" s="10">
        <v>0</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c r="W131" s="10">
        <v>0</v>
      </c>
      <c r="X131" s="10">
        <v>0</v>
      </c>
      <c r="Y131" s="10">
        <v>0</v>
      </c>
      <c r="Z131" s="10">
        <v>0</v>
      </c>
      <c r="AA131" s="10">
        <v>0</v>
      </c>
      <c r="AB131" s="10">
        <v>0</v>
      </c>
      <c r="AC131" s="10">
        <v>0</v>
      </c>
    </row>
    <row r="132" spans="1:29" x14ac:dyDescent="0.25">
      <c r="A132" s="2">
        <v>131</v>
      </c>
      <c r="B132" s="3">
        <f t="shared" ref="B132:B195" si="2">B131+1</f>
        <v>44028</v>
      </c>
      <c r="C132" s="10">
        <v>0</v>
      </c>
      <c r="D132" s="10">
        <v>0</v>
      </c>
      <c r="E132" s="10">
        <v>0</v>
      </c>
      <c r="F132" s="10">
        <v>0</v>
      </c>
      <c r="G132" s="10">
        <v>0</v>
      </c>
      <c r="H132" s="10">
        <v>0</v>
      </c>
      <c r="I132" s="10">
        <v>0</v>
      </c>
      <c r="J132" s="10">
        <v>0</v>
      </c>
      <c r="K132" s="10">
        <v>0</v>
      </c>
      <c r="L132" s="10">
        <v>0</v>
      </c>
      <c r="M132" s="10">
        <v>0</v>
      </c>
      <c r="N132" s="10">
        <v>0</v>
      </c>
      <c r="O132" s="10">
        <v>0</v>
      </c>
      <c r="P132" s="10">
        <v>0</v>
      </c>
      <c r="Q132" s="10">
        <v>0</v>
      </c>
      <c r="R132" s="10">
        <v>0</v>
      </c>
      <c r="S132" s="10">
        <v>0</v>
      </c>
      <c r="T132" s="10">
        <v>0</v>
      </c>
      <c r="U132" s="10">
        <v>0</v>
      </c>
      <c r="V132" s="10">
        <v>0</v>
      </c>
      <c r="W132" s="10">
        <v>0</v>
      </c>
      <c r="X132" s="10">
        <v>0</v>
      </c>
      <c r="Y132" s="10">
        <v>0</v>
      </c>
      <c r="Z132" s="10">
        <v>0</v>
      </c>
      <c r="AA132" s="10">
        <v>0</v>
      </c>
      <c r="AB132" s="10">
        <v>0</v>
      </c>
      <c r="AC132" s="10">
        <v>0</v>
      </c>
    </row>
    <row r="133" spans="1:29" x14ac:dyDescent="0.25">
      <c r="A133" s="2">
        <v>132</v>
      </c>
      <c r="B133" s="3">
        <f t="shared" si="2"/>
        <v>44029</v>
      </c>
      <c r="C133" s="10">
        <v>0</v>
      </c>
      <c r="D133" s="10">
        <v>0</v>
      </c>
      <c r="E133" s="10">
        <v>0</v>
      </c>
      <c r="F133" s="10">
        <v>0</v>
      </c>
      <c r="G133" s="10">
        <v>0</v>
      </c>
      <c r="H133" s="10">
        <v>0</v>
      </c>
      <c r="I133" s="10">
        <v>0</v>
      </c>
      <c r="J133" s="10">
        <v>0</v>
      </c>
      <c r="K133" s="10">
        <v>0</v>
      </c>
      <c r="L133" s="10">
        <v>0</v>
      </c>
      <c r="M133" s="10">
        <v>0</v>
      </c>
      <c r="N133" s="10">
        <v>0</v>
      </c>
      <c r="O133" s="10">
        <v>0</v>
      </c>
      <c r="P133" s="10">
        <v>0</v>
      </c>
      <c r="Q133" s="10">
        <v>0</v>
      </c>
      <c r="R133" s="10">
        <v>0</v>
      </c>
      <c r="S133" s="10">
        <v>0</v>
      </c>
      <c r="T133" s="10">
        <v>0</v>
      </c>
      <c r="U133" s="10">
        <v>0</v>
      </c>
      <c r="V133" s="10">
        <v>0</v>
      </c>
      <c r="W133" s="10">
        <v>0</v>
      </c>
      <c r="X133" s="10">
        <v>0</v>
      </c>
      <c r="Y133" s="10">
        <v>0</v>
      </c>
      <c r="Z133" s="10">
        <v>0</v>
      </c>
      <c r="AA133" s="10">
        <v>0</v>
      </c>
      <c r="AB133" s="10">
        <v>0</v>
      </c>
      <c r="AC133" s="10">
        <v>0</v>
      </c>
    </row>
    <row r="134" spans="1:29" x14ac:dyDescent="0.25">
      <c r="A134" s="2">
        <v>133</v>
      </c>
      <c r="B134" s="3">
        <f t="shared" si="2"/>
        <v>44030</v>
      </c>
      <c r="C134" s="10">
        <v>0</v>
      </c>
      <c r="D134" s="10">
        <v>0</v>
      </c>
      <c r="E134" s="10">
        <v>0</v>
      </c>
      <c r="F134" s="10">
        <v>0</v>
      </c>
      <c r="G134" s="10">
        <v>0</v>
      </c>
      <c r="H134" s="10">
        <v>0</v>
      </c>
      <c r="I134" s="10">
        <v>0</v>
      </c>
      <c r="J134" s="10">
        <v>0</v>
      </c>
      <c r="K134" s="10">
        <v>0</v>
      </c>
      <c r="L134" s="10">
        <v>0</v>
      </c>
      <c r="M134" s="10">
        <v>0</v>
      </c>
      <c r="N134" s="10">
        <v>0</v>
      </c>
      <c r="O134" s="10">
        <v>0</v>
      </c>
      <c r="P134" s="10">
        <v>0</v>
      </c>
      <c r="Q134" s="10">
        <v>0</v>
      </c>
      <c r="R134" s="10">
        <v>0</v>
      </c>
      <c r="S134" s="10">
        <v>0</v>
      </c>
      <c r="T134" s="10">
        <v>0</v>
      </c>
      <c r="U134" s="10">
        <v>0</v>
      </c>
      <c r="V134" s="10">
        <v>0</v>
      </c>
      <c r="W134" s="10">
        <v>0</v>
      </c>
      <c r="X134" s="10">
        <v>0</v>
      </c>
      <c r="Y134" s="10">
        <v>0</v>
      </c>
      <c r="Z134" s="10">
        <v>0</v>
      </c>
      <c r="AA134" s="10">
        <v>0</v>
      </c>
      <c r="AB134" s="10">
        <v>0</v>
      </c>
      <c r="AC134" s="10">
        <v>0</v>
      </c>
    </row>
    <row r="135" spans="1:29" x14ac:dyDescent="0.25">
      <c r="A135" s="2">
        <v>134</v>
      </c>
      <c r="B135" s="3">
        <f t="shared" si="2"/>
        <v>44031</v>
      </c>
      <c r="C135" s="10">
        <v>0</v>
      </c>
      <c r="D135" s="10">
        <v>0</v>
      </c>
      <c r="E135" s="10">
        <v>0</v>
      </c>
      <c r="F135" s="10">
        <v>0</v>
      </c>
      <c r="G135" s="10">
        <v>0</v>
      </c>
      <c r="H135" s="10">
        <v>0</v>
      </c>
      <c r="I135" s="10">
        <v>0</v>
      </c>
      <c r="J135" s="10">
        <v>0</v>
      </c>
      <c r="K135" s="10">
        <v>0</v>
      </c>
      <c r="L135" s="10">
        <v>0</v>
      </c>
      <c r="M135" s="10">
        <v>0</v>
      </c>
      <c r="N135" s="10">
        <v>0</v>
      </c>
      <c r="O135" s="10">
        <v>0</v>
      </c>
      <c r="P135" s="10">
        <v>0</v>
      </c>
      <c r="Q135" s="10">
        <v>0</v>
      </c>
      <c r="R135" s="10">
        <v>0</v>
      </c>
      <c r="S135" s="10">
        <v>0</v>
      </c>
      <c r="T135" s="10">
        <v>0</v>
      </c>
      <c r="U135" s="10">
        <v>0</v>
      </c>
      <c r="V135" s="10">
        <v>0</v>
      </c>
      <c r="W135" s="10">
        <v>0</v>
      </c>
      <c r="X135" s="10">
        <v>0</v>
      </c>
      <c r="Y135" s="10">
        <v>0</v>
      </c>
      <c r="Z135" s="10">
        <v>0</v>
      </c>
      <c r="AA135" s="10">
        <v>0</v>
      </c>
      <c r="AB135" s="10">
        <v>0</v>
      </c>
      <c r="AC135" s="10">
        <v>0</v>
      </c>
    </row>
    <row r="136" spans="1:29" x14ac:dyDescent="0.25">
      <c r="A136" s="2">
        <v>135</v>
      </c>
      <c r="B136" s="3">
        <f t="shared" si="2"/>
        <v>44032</v>
      </c>
      <c r="C136" s="10">
        <v>0</v>
      </c>
      <c r="D136" s="10">
        <v>0</v>
      </c>
      <c r="E136" s="10">
        <v>0</v>
      </c>
      <c r="F136" s="10">
        <v>0</v>
      </c>
      <c r="G136" s="10">
        <v>0</v>
      </c>
      <c r="H136" s="10">
        <v>0</v>
      </c>
      <c r="I136" s="10">
        <v>0</v>
      </c>
      <c r="J136" s="10">
        <v>0</v>
      </c>
      <c r="K136" s="10">
        <v>0</v>
      </c>
      <c r="L136" s="10">
        <v>0</v>
      </c>
      <c r="M136" s="10">
        <v>0</v>
      </c>
      <c r="N136" s="10">
        <v>0</v>
      </c>
      <c r="O136" s="10">
        <v>0</v>
      </c>
      <c r="P136" s="10">
        <v>0</v>
      </c>
      <c r="Q136" s="10">
        <v>0</v>
      </c>
      <c r="R136" s="10">
        <v>0</v>
      </c>
      <c r="S136" s="10">
        <v>0</v>
      </c>
      <c r="T136" s="10">
        <v>0</v>
      </c>
      <c r="U136" s="10">
        <v>0</v>
      </c>
      <c r="V136" s="10">
        <v>0</v>
      </c>
      <c r="W136" s="10">
        <v>0</v>
      </c>
      <c r="X136" s="10">
        <v>0</v>
      </c>
      <c r="Y136" s="10">
        <v>0</v>
      </c>
      <c r="Z136" s="10">
        <v>0</v>
      </c>
      <c r="AA136" s="10">
        <v>0</v>
      </c>
      <c r="AB136" s="10">
        <v>0</v>
      </c>
      <c r="AC136" s="10">
        <v>0</v>
      </c>
    </row>
    <row r="137" spans="1:29" x14ac:dyDescent="0.25">
      <c r="A137" s="2">
        <v>136</v>
      </c>
      <c r="B137" s="3">
        <f t="shared" si="2"/>
        <v>44033</v>
      </c>
      <c r="C137" s="10">
        <v>0</v>
      </c>
      <c r="D137" s="10">
        <v>0</v>
      </c>
      <c r="E137" s="10">
        <v>0</v>
      </c>
      <c r="F137" s="10">
        <v>0</v>
      </c>
      <c r="G137" s="10">
        <v>0</v>
      </c>
      <c r="H137" s="10">
        <v>0</v>
      </c>
      <c r="I137" s="10">
        <v>0</v>
      </c>
      <c r="J137" s="10">
        <v>0</v>
      </c>
      <c r="K137" s="10">
        <v>0</v>
      </c>
      <c r="L137" s="10">
        <v>0</v>
      </c>
      <c r="M137" s="10">
        <v>0</v>
      </c>
      <c r="N137" s="10">
        <v>0</v>
      </c>
      <c r="O137" s="10">
        <v>0</v>
      </c>
      <c r="P137" s="10">
        <v>0</v>
      </c>
      <c r="Q137" s="10">
        <v>0</v>
      </c>
      <c r="R137" s="10">
        <v>0</v>
      </c>
      <c r="S137" s="10">
        <v>0</v>
      </c>
      <c r="T137" s="10">
        <v>0</v>
      </c>
      <c r="U137" s="10">
        <v>0</v>
      </c>
      <c r="V137" s="10">
        <v>0</v>
      </c>
      <c r="W137" s="10">
        <v>0</v>
      </c>
      <c r="X137" s="10">
        <v>0</v>
      </c>
      <c r="Y137" s="10">
        <v>0</v>
      </c>
      <c r="Z137" s="10">
        <v>0</v>
      </c>
      <c r="AA137" s="10">
        <v>0</v>
      </c>
      <c r="AB137" s="10">
        <v>0</v>
      </c>
      <c r="AC137" s="10">
        <v>0</v>
      </c>
    </row>
    <row r="138" spans="1:29" x14ac:dyDescent="0.25">
      <c r="A138" s="2">
        <v>137</v>
      </c>
      <c r="B138" s="3">
        <f t="shared" si="2"/>
        <v>44034</v>
      </c>
      <c r="C138" s="10">
        <v>0</v>
      </c>
      <c r="D138" s="10">
        <v>0</v>
      </c>
      <c r="E138" s="10">
        <v>0</v>
      </c>
      <c r="F138" s="10">
        <v>0</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c r="W138" s="10">
        <v>0</v>
      </c>
      <c r="X138" s="10">
        <v>0</v>
      </c>
      <c r="Y138" s="10">
        <v>0</v>
      </c>
      <c r="Z138" s="10">
        <v>0</v>
      </c>
      <c r="AA138" s="10">
        <v>0</v>
      </c>
      <c r="AB138" s="10">
        <v>0</v>
      </c>
      <c r="AC138" s="10">
        <v>0</v>
      </c>
    </row>
    <row r="139" spans="1:29" x14ac:dyDescent="0.25">
      <c r="A139" s="2">
        <v>138</v>
      </c>
      <c r="B139" s="3">
        <f t="shared" si="2"/>
        <v>44035</v>
      </c>
      <c r="C139" s="10">
        <v>0</v>
      </c>
      <c r="D139" s="10">
        <v>0</v>
      </c>
      <c r="E139" s="10">
        <v>0</v>
      </c>
      <c r="F139" s="10">
        <v>0</v>
      </c>
      <c r="G139" s="10">
        <v>0</v>
      </c>
      <c r="H139" s="10">
        <v>0</v>
      </c>
      <c r="I139" s="10">
        <v>0</v>
      </c>
      <c r="J139" s="10">
        <v>0</v>
      </c>
      <c r="K139" s="10">
        <v>0</v>
      </c>
      <c r="L139" s="10">
        <v>0</v>
      </c>
      <c r="M139" s="10">
        <v>0</v>
      </c>
      <c r="N139" s="10">
        <v>0</v>
      </c>
      <c r="O139" s="10">
        <v>0</v>
      </c>
      <c r="P139" s="10">
        <v>0</v>
      </c>
      <c r="Q139" s="10">
        <v>0</v>
      </c>
      <c r="R139" s="10">
        <v>0</v>
      </c>
      <c r="S139" s="10">
        <v>0</v>
      </c>
      <c r="T139" s="10">
        <v>0</v>
      </c>
      <c r="U139" s="10">
        <v>0</v>
      </c>
      <c r="V139" s="10">
        <v>0</v>
      </c>
      <c r="W139" s="10">
        <v>0</v>
      </c>
      <c r="X139" s="10">
        <v>0</v>
      </c>
      <c r="Y139" s="10">
        <v>0</v>
      </c>
      <c r="Z139" s="10">
        <v>0</v>
      </c>
      <c r="AA139" s="10">
        <v>0</v>
      </c>
      <c r="AB139" s="10">
        <v>0</v>
      </c>
      <c r="AC139" s="10">
        <v>0</v>
      </c>
    </row>
    <row r="140" spans="1:29" x14ac:dyDescent="0.25">
      <c r="A140" s="2">
        <v>139</v>
      </c>
      <c r="B140" s="3">
        <f t="shared" si="2"/>
        <v>44036</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W140" s="10">
        <v>0</v>
      </c>
      <c r="X140" s="10">
        <v>0</v>
      </c>
      <c r="Y140" s="10">
        <v>0</v>
      </c>
      <c r="Z140" s="10">
        <v>0</v>
      </c>
      <c r="AA140" s="10">
        <v>0</v>
      </c>
      <c r="AB140" s="10">
        <v>0</v>
      </c>
      <c r="AC140" s="10">
        <v>0</v>
      </c>
    </row>
    <row r="141" spans="1:29" x14ac:dyDescent="0.25">
      <c r="A141" s="2">
        <v>140</v>
      </c>
      <c r="B141" s="3">
        <f t="shared" si="2"/>
        <v>44037</v>
      </c>
      <c r="C141" s="10">
        <v>0</v>
      </c>
      <c r="D141" s="10">
        <v>0</v>
      </c>
      <c r="E141" s="10">
        <v>0</v>
      </c>
      <c r="F141" s="10">
        <v>0</v>
      </c>
      <c r="G141" s="10">
        <v>0</v>
      </c>
      <c r="H141" s="10">
        <v>0</v>
      </c>
      <c r="I141" s="10">
        <v>0</v>
      </c>
      <c r="J141" s="10">
        <v>0</v>
      </c>
      <c r="K141" s="10">
        <v>0</v>
      </c>
      <c r="L141" s="10">
        <v>0</v>
      </c>
      <c r="M141" s="10">
        <v>0</v>
      </c>
      <c r="N141" s="10">
        <v>0</v>
      </c>
      <c r="O141" s="10">
        <v>0</v>
      </c>
      <c r="P141" s="10">
        <v>0</v>
      </c>
      <c r="Q141" s="10">
        <v>0</v>
      </c>
      <c r="R141" s="10">
        <v>0</v>
      </c>
      <c r="S141" s="10">
        <v>0</v>
      </c>
      <c r="T141" s="10">
        <v>0</v>
      </c>
      <c r="U141" s="10">
        <v>0</v>
      </c>
      <c r="V141" s="10">
        <v>0</v>
      </c>
      <c r="W141" s="10">
        <v>0</v>
      </c>
      <c r="X141" s="10">
        <v>0</v>
      </c>
      <c r="Y141" s="10">
        <v>0</v>
      </c>
      <c r="Z141" s="10">
        <v>0</v>
      </c>
      <c r="AA141" s="10">
        <v>0</v>
      </c>
      <c r="AB141" s="10">
        <v>0</v>
      </c>
      <c r="AC141" s="10">
        <v>0</v>
      </c>
    </row>
    <row r="142" spans="1:29" x14ac:dyDescent="0.25">
      <c r="A142" s="2">
        <v>141</v>
      </c>
      <c r="B142" s="3">
        <f t="shared" si="2"/>
        <v>44038</v>
      </c>
      <c r="C142" s="10">
        <v>0</v>
      </c>
      <c r="D142" s="10">
        <v>0</v>
      </c>
      <c r="E142" s="10">
        <v>0</v>
      </c>
      <c r="F142" s="10">
        <v>0</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c r="W142" s="10">
        <v>0</v>
      </c>
      <c r="X142" s="10">
        <v>0</v>
      </c>
      <c r="Y142" s="10">
        <v>0</v>
      </c>
      <c r="Z142" s="10">
        <v>0</v>
      </c>
      <c r="AA142" s="10">
        <v>0</v>
      </c>
      <c r="AB142" s="10">
        <v>0</v>
      </c>
      <c r="AC142" s="10">
        <v>0</v>
      </c>
    </row>
    <row r="143" spans="1:29" x14ac:dyDescent="0.25">
      <c r="A143" s="2">
        <v>142</v>
      </c>
      <c r="B143" s="3">
        <f t="shared" si="2"/>
        <v>44039</v>
      </c>
      <c r="C143" s="10">
        <v>0</v>
      </c>
      <c r="D143" s="10">
        <v>0</v>
      </c>
      <c r="E143" s="10">
        <v>0</v>
      </c>
      <c r="F143" s="10">
        <v>0</v>
      </c>
      <c r="G143" s="10">
        <v>0</v>
      </c>
      <c r="H143" s="10">
        <v>0</v>
      </c>
      <c r="I143" s="10">
        <v>0</v>
      </c>
      <c r="J143" s="10">
        <v>0</v>
      </c>
      <c r="K143" s="10">
        <v>0</v>
      </c>
      <c r="L143" s="10">
        <v>0</v>
      </c>
      <c r="M143" s="10">
        <v>0</v>
      </c>
      <c r="N143" s="10">
        <v>0</v>
      </c>
      <c r="O143" s="10">
        <v>0</v>
      </c>
      <c r="P143" s="10">
        <v>0</v>
      </c>
      <c r="Q143" s="10">
        <v>0</v>
      </c>
      <c r="R143" s="10">
        <v>0</v>
      </c>
      <c r="S143" s="10">
        <v>0</v>
      </c>
      <c r="T143" s="10">
        <v>0</v>
      </c>
      <c r="U143" s="10">
        <v>0</v>
      </c>
      <c r="V143" s="10">
        <v>0</v>
      </c>
      <c r="W143" s="10">
        <v>0</v>
      </c>
      <c r="X143" s="10">
        <v>0</v>
      </c>
      <c r="Y143" s="10">
        <v>0</v>
      </c>
      <c r="Z143" s="10">
        <v>0</v>
      </c>
      <c r="AA143" s="10">
        <v>0</v>
      </c>
      <c r="AB143" s="10">
        <v>0</v>
      </c>
      <c r="AC143" s="10">
        <v>0</v>
      </c>
    </row>
    <row r="144" spans="1:29" x14ac:dyDescent="0.25">
      <c r="A144" s="2">
        <v>143</v>
      </c>
      <c r="B144" s="3">
        <f t="shared" si="2"/>
        <v>44040</v>
      </c>
      <c r="C144" s="10">
        <v>0</v>
      </c>
      <c r="D144" s="10">
        <v>0</v>
      </c>
      <c r="E144" s="10">
        <v>0</v>
      </c>
      <c r="F144" s="10">
        <v>0</v>
      </c>
      <c r="G144" s="10">
        <v>0</v>
      </c>
      <c r="H144" s="10">
        <v>0</v>
      </c>
      <c r="I144" s="10">
        <v>0</v>
      </c>
      <c r="J144" s="10">
        <v>0</v>
      </c>
      <c r="K144" s="10">
        <v>0</v>
      </c>
      <c r="L144" s="10">
        <v>0</v>
      </c>
      <c r="M144" s="10">
        <v>0</v>
      </c>
      <c r="N144" s="10">
        <v>0</v>
      </c>
      <c r="O144" s="10">
        <v>0</v>
      </c>
      <c r="P144" s="10">
        <v>0</v>
      </c>
      <c r="Q144" s="10">
        <v>0</v>
      </c>
      <c r="R144" s="10">
        <v>0</v>
      </c>
      <c r="S144" s="10">
        <v>0</v>
      </c>
      <c r="T144" s="10">
        <v>0</v>
      </c>
      <c r="U144" s="10">
        <v>0</v>
      </c>
      <c r="V144" s="10">
        <v>0</v>
      </c>
      <c r="W144" s="10">
        <v>0</v>
      </c>
      <c r="X144" s="10">
        <v>0</v>
      </c>
      <c r="Y144" s="10">
        <v>0</v>
      </c>
      <c r="Z144" s="10">
        <v>0</v>
      </c>
      <c r="AA144" s="10">
        <v>0</v>
      </c>
      <c r="AB144" s="10">
        <v>0</v>
      </c>
      <c r="AC144" s="10">
        <v>0</v>
      </c>
    </row>
    <row r="145" spans="1:29" x14ac:dyDescent="0.25">
      <c r="A145" s="2">
        <v>144</v>
      </c>
      <c r="B145" s="3">
        <f t="shared" si="2"/>
        <v>44041</v>
      </c>
      <c r="C145" s="10">
        <v>0</v>
      </c>
      <c r="D145" s="10">
        <v>0</v>
      </c>
      <c r="E145" s="10">
        <v>0</v>
      </c>
      <c r="F145" s="10">
        <v>0</v>
      </c>
      <c r="G145" s="10">
        <v>0</v>
      </c>
      <c r="H145" s="10">
        <v>0</v>
      </c>
      <c r="I145" s="10">
        <v>0</v>
      </c>
      <c r="J145" s="10">
        <v>0</v>
      </c>
      <c r="K145" s="10">
        <v>0</v>
      </c>
      <c r="L145" s="10">
        <v>0</v>
      </c>
      <c r="M145" s="10">
        <v>0</v>
      </c>
      <c r="N145" s="10">
        <v>0</v>
      </c>
      <c r="O145" s="10">
        <v>0</v>
      </c>
      <c r="P145" s="10">
        <v>0</v>
      </c>
      <c r="Q145" s="10">
        <v>0</v>
      </c>
      <c r="R145" s="10">
        <v>0</v>
      </c>
      <c r="S145" s="10">
        <v>0</v>
      </c>
      <c r="T145" s="10">
        <v>0</v>
      </c>
      <c r="U145" s="10">
        <v>0</v>
      </c>
      <c r="V145" s="10">
        <v>0</v>
      </c>
      <c r="W145" s="10">
        <v>0</v>
      </c>
      <c r="X145" s="10">
        <v>0</v>
      </c>
      <c r="Y145" s="10">
        <v>0</v>
      </c>
      <c r="Z145" s="10">
        <v>0</v>
      </c>
      <c r="AA145" s="10">
        <v>0</v>
      </c>
      <c r="AB145" s="10">
        <v>0</v>
      </c>
      <c r="AC145" s="10">
        <v>0</v>
      </c>
    </row>
    <row r="146" spans="1:29" x14ac:dyDescent="0.25">
      <c r="A146" s="2">
        <v>145</v>
      </c>
      <c r="B146" s="3">
        <f t="shared" si="2"/>
        <v>44042</v>
      </c>
      <c r="C146" s="10">
        <v>0</v>
      </c>
      <c r="D146" s="10">
        <v>0</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c r="W146" s="10">
        <v>0</v>
      </c>
      <c r="X146" s="10">
        <v>0</v>
      </c>
      <c r="Y146" s="10">
        <v>0</v>
      </c>
      <c r="Z146" s="10">
        <v>0</v>
      </c>
      <c r="AA146" s="10">
        <v>0</v>
      </c>
      <c r="AB146" s="10">
        <v>0</v>
      </c>
      <c r="AC146" s="10">
        <v>0</v>
      </c>
    </row>
    <row r="147" spans="1:29" x14ac:dyDescent="0.25">
      <c r="A147" s="2">
        <v>146</v>
      </c>
      <c r="B147" s="3">
        <f t="shared" si="2"/>
        <v>44043</v>
      </c>
      <c r="C147" s="10">
        <v>0</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c r="W147" s="10">
        <v>0</v>
      </c>
      <c r="X147" s="10">
        <v>0</v>
      </c>
      <c r="Y147" s="10">
        <v>0</v>
      </c>
      <c r="Z147" s="10">
        <v>0</v>
      </c>
      <c r="AA147" s="10">
        <v>0</v>
      </c>
      <c r="AB147" s="10">
        <v>0</v>
      </c>
      <c r="AC147" s="10">
        <v>0</v>
      </c>
    </row>
    <row r="148" spans="1:29" x14ac:dyDescent="0.25">
      <c r="A148" s="2">
        <v>147</v>
      </c>
      <c r="B148" s="3">
        <f t="shared" si="2"/>
        <v>44044</v>
      </c>
      <c r="C148" s="10">
        <v>0</v>
      </c>
      <c r="D148" s="10">
        <v>0</v>
      </c>
      <c r="E148" s="10">
        <v>0</v>
      </c>
      <c r="F148" s="10">
        <v>0</v>
      </c>
      <c r="G148" s="10">
        <v>0</v>
      </c>
      <c r="H148" s="10">
        <v>0</v>
      </c>
      <c r="I148" s="10">
        <v>0</v>
      </c>
      <c r="J148" s="10">
        <v>0</v>
      </c>
      <c r="K148" s="10">
        <v>0</v>
      </c>
      <c r="L148" s="10">
        <v>0</v>
      </c>
      <c r="M148" s="10">
        <v>0</v>
      </c>
      <c r="N148" s="10">
        <v>0</v>
      </c>
      <c r="O148" s="10">
        <v>0</v>
      </c>
      <c r="P148" s="10">
        <v>0</v>
      </c>
      <c r="Q148" s="10">
        <v>0</v>
      </c>
      <c r="R148" s="10">
        <v>0</v>
      </c>
      <c r="S148" s="10">
        <v>0</v>
      </c>
      <c r="T148" s="10">
        <v>0</v>
      </c>
      <c r="U148" s="10">
        <v>0</v>
      </c>
      <c r="V148" s="10">
        <v>0</v>
      </c>
      <c r="W148" s="10">
        <v>0</v>
      </c>
      <c r="X148" s="10">
        <v>0</v>
      </c>
      <c r="Y148" s="10">
        <v>0</v>
      </c>
      <c r="Z148" s="10">
        <v>0</v>
      </c>
      <c r="AA148" s="10">
        <v>0</v>
      </c>
      <c r="AB148" s="10">
        <v>0</v>
      </c>
      <c r="AC148" s="10">
        <v>0</v>
      </c>
    </row>
    <row r="149" spans="1:29" x14ac:dyDescent="0.25">
      <c r="A149" s="2">
        <v>148</v>
      </c>
      <c r="B149" s="3">
        <f t="shared" si="2"/>
        <v>44045</v>
      </c>
      <c r="C149" s="10">
        <v>0</v>
      </c>
      <c r="D149" s="10">
        <v>0</v>
      </c>
      <c r="E149" s="10">
        <v>0</v>
      </c>
      <c r="F149" s="10">
        <v>0</v>
      </c>
      <c r="G149" s="10">
        <v>0</v>
      </c>
      <c r="H149" s="10">
        <v>0</v>
      </c>
      <c r="I149" s="10">
        <v>0</v>
      </c>
      <c r="J149" s="10">
        <v>0</v>
      </c>
      <c r="K149" s="10">
        <v>0</v>
      </c>
      <c r="L149" s="10">
        <v>0</v>
      </c>
      <c r="M149" s="10">
        <v>0</v>
      </c>
      <c r="N149" s="10">
        <v>0</v>
      </c>
      <c r="O149" s="10">
        <v>0</v>
      </c>
      <c r="P149" s="10">
        <v>0</v>
      </c>
      <c r="Q149" s="10">
        <v>0</v>
      </c>
      <c r="R149" s="10">
        <v>0</v>
      </c>
      <c r="S149" s="10">
        <v>0</v>
      </c>
      <c r="T149" s="10">
        <v>0</v>
      </c>
      <c r="U149" s="10">
        <v>0</v>
      </c>
      <c r="V149" s="10">
        <v>0</v>
      </c>
      <c r="W149" s="10">
        <v>0</v>
      </c>
      <c r="X149" s="10">
        <v>0</v>
      </c>
      <c r="Y149" s="10">
        <v>0</v>
      </c>
      <c r="Z149" s="10">
        <v>0</v>
      </c>
      <c r="AA149" s="10">
        <v>0</v>
      </c>
      <c r="AB149" s="10">
        <v>0</v>
      </c>
      <c r="AC149" s="10">
        <v>0</v>
      </c>
    </row>
    <row r="150" spans="1:29" x14ac:dyDescent="0.25">
      <c r="A150" s="2">
        <v>149</v>
      </c>
      <c r="B150" s="3">
        <f t="shared" si="2"/>
        <v>44046</v>
      </c>
      <c r="C150" s="10">
        <v>0</v>
      </c>
      <c r="D150" s="10">
        <v>0</v>
      </c>
      <c r="E150" s="10">
        <v>0</v>
      </c>
      <c r="F150" s="10">
        <v>0</v>
      </c>
      <c r="G150" s="10">
        <v>0</v>
      </c>
      <c r="H150" s="10">
        <v>0</v>
      </c>
      <c r="I150" s="10">
        <v>0</v>
      </c>
      <c r="J150" s="10">
        <v>0</v>
      </c>
      <c r="K150" s="10">
        <v>0</v>
      </c>
      <c r="L150" s="10">
        <v>0</v>
      </c>
      <c r="M150" s="10">
        <v>0</v>
      </c>
      <c r="N150" s="10">
        <v>0</v>
      </c>
      <c r="O150" s="10">
        <v>0</v>
      </c>
      <c r="P150" s="10">
        <v>0</v>
      </c>
      <c r="Q150" s="10">
        <v>0</v>
      </c>
      <c r="R150" s="10">
        <v>0</v>
      </c>
      <c r="S150" s="10">
        <v>0</v>
      </c>
      <c r="T150" s="10">
        <v>0</v>
      </c>
      <c r="U150" s="10">
        <v>0</v>
      </c>
      <c r="V150" s="10">
        <v>0</v>
      </c>
      <c r="W150" s="10">
        <v>0</v>
      </c>
      <c r="X150" s="10">
        <v>0</v>
      </c>
      <c r="Y150" s="10">
        <v>0</v>
      </c>
      <c r="Z150" s="10">
        <v>0</v>
      </c>
      <c r="AA150" s="10">
        <v>0</v>
      </c>
      <c r="AB150" s="10">
        <v>0</v>
      </c>
      <c r="AC150" s="10">
        <v>0</v>
      </c>
    </row>
    <row r="151" spans="1:29" x14ac:dyDescent="0.25">
      <c r="A151" s="2">
        <v>150</v>
      </c>
      <c r="B151" s="3">
        <f t="shared" si="2"/>
        <v>44047</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v>0</v>
      </c>
      <c r="Z151" s="10">
        <v>0</v>
      </c>
      <c r="AA151" s="10">
        <v>0</v>
      </c>
      <c r="AB151" s="10">
        <v>0</v>
      </c>
      <c r="AC151" s="10">
        <v>0</v>
      </c>
    </row>
    <row r="152" spans="1:29" x14ac:dyDescent="0.25">
      <c r="A152" s="2">
        <v>151</v>
      </c>
      <c r="B152" s="3">
        <f t="shared" si="2"/>
        <v>44048</v>
      </c>
      <c r="C152" s="10">
        <v>0</v>
      </c>
      <c r="D152" s="10">
        <v>0</v>
      </c>
      <c r="E152" s="10">
        <v>0</v>
      </c>
      <c r="F152" s="10">
        <v>0</v>
      </c>
      <c r="G152" s="10">
        <v>0</v>
      </c>
      <c r="H152" s="10">
        <v>0</v>
      </c>
      <c r="I152" s="10">
        <v>0</v>
      </c>
      <c r="J152" s="10">
        <v>0</v>
      </c>
      <c r="K152" s="10">
        <v>0</v>
      </c>
      <c r="L152" s="10">
        <v>0</v>
      </c>
      <c r="M152" s="10">
        <v>0</v>
      </c>
      <c r="N152" s="10">
        <v>0</v>
      </c>
      <c r="O152" s="10">
        <v>0</v>
      </c>
      <c r="P152" s="10">
        <v>0</v>
      </c>
      <c r="Q152" s="10">
        <v>0</v>
      </c>
      <c r="R152" s="10">
        <v>0</v>
      </c>
      <c r="S152" s="10">
        <v>0</v>
      </c>
      <c r="T152" s="10">
        <v>0</v>
      </c>
      <c r="U152" s="10">
        <v>0</v>
      </c>
      <c r="V152" s="10">
        <v>0</v>
      </c>
      <c r="W152" s="10">
        <v>0</v>
      </c>
      <c r="X152" s="10">
        <v>0</v>
      </c>
      <c r="Y152" s="10">
        <v>0</v>
      </c>
      <c r="Z152" s="10">
        <v>0</v>
      </c>
      <c r="AA152" s="10">
        <v>0</v>
      </c>
      <c r="AB152" s="10">
        <v>0</v>
      </c>
      <c r="AC152" s="10">
        <v>0</v>
      </c>
    </row>
    <row r="153" spans="1:29" x14ac:dyDescent="0.25">
      <c r="A153" s="2">
        <v>152</v>
      </c>
      <c r="B153" s="3">
        <f t="shared" si="2"/>
        <v>44049</v>
      </c>
      <c r="C153" s="10">
        <v>0</v>
      </c>
      <c r="D153" s="10">
        <v>0</v>
      </c>
      <c r="E153" s="10">
        <v>0</v>
      </c>
      <c r="F153" s="10">
        <v>0</v>
      </c>
      <c r="G153" s="10">
        <v>0</v>
      </c>
      <c r="H153" s="10">
        <v>0</v>
      </c>
      <c r="I153" s="10">
        <v>0</v>
      </c>
      <c r="J153" s="10">
        <v>0</v>
      </c>
      <c r="K153" s="10">
        <v>0</v>
      </c>
      <c r="L153" s="10">
        <v>0</v>
      </c>
      <c r="M153" s="10">
        <v>0</v>
      </c>
      <c r="N153" s="10">
        <v>0</v>
      </c>
      <c r="O153" s="10">
        <v>0</v>
      </c>
      <c r="P153" s="10">
        <v>0</v>
      </c>
      <c r="Q153" s="10">
        <v>0</v>
      </c>
      <c r="R153" s="10">
        <v>0</v>
      </c>
      <c r="S153" s="10">
        <v>0</v>
      </c>
      <c r="T153" s="10">
        <v>0</v>
      </c>
      <c r="U153" s="10">
        <v>0</v>
      </c>
      <c r="V153" s="10">
        <v>0</v>
      </c>
      <c r="W153" s="10">
        <v>0</v>
      </c>
      <c r="X153" s="10">
        <v>0</v>
      </c>
      <c r="Y153" s="10">
        <v>0</v>
      </c>
      <c r="Z153" s="10">
        <v>0</v>
      </c>
      <c r="AA153" s="10">
        <v>0</v>
      </c>
      <c r="AB153" s="10">
        <v>0</v>
      </c>
      <c r="AC153" s="10">
        <v>0</v>
      </c>
    </row>
    <row r="154" spans="1:29" x14ac:dyDescent="0.25">
      <c r="A154" s="2">
        <v>153</v>
      </c>
      <c r="B154" s="3">
        <f t="shared" si="2"/>
        <v>44050</v>
      </c>
      <c r="C154" s="10">
        <v>0</v>
      </c>
      <c r="D154" s="10">
        <v>0</v>
      </c>
      <c r="E154" s="10">
        <v>0</v>
      </c>
      <c r="F154" s="10">
        <v>0</v>
      </c>
      <c r="G154" s="10">
        <v>0</v>
      </c>
      <c r="H154" s="10">
        <v>0</v>
      </c>
      <c r="I154" s="10">
        <v>0</v>
      </c>
      <c r="J154" s="10">
        <v>0</v>
      </c>
      <c r="K154" s="10">
        <v>0</v>
      </c>
      <c r="L154" s="10">
        <v>0</v>
      </c>
      <c r="M154" s="10">
        <v>0</v>
      </c>
      <c r="N154" s="10">
        <v>0</v>
      </c>
      <c r="O154" s="10">
        <v>0</v>
      </c>
      <c r="P154" s="10">
        <v>0</v>
      </c>
      <c r="Q154" s="10">
        <v>0</v>
      </c>
      <c r="R154" s="10">
        <v>0</v>
      </c>
      <c r="S154" s="10">
        <v>0</v>
      </c>
      <c r="T154" s="10">
        <v>0</v>
      </c>
      <c r="U154" s="10">
        <v>0</v>
      </c>
      <c r="V154" s="10">
        <v>0</v>
      </c>
      <c r="W154" s="10">
        <v>0</v>
      </c>
      <c r="X154" s="10">
        <v>0</v>
      </c>
      <c r="Y154" s="10">
        <v>0</v>
      </c>
      <c r="Z154" s="10">
        <v>0</v>
      </c>
      <c r="AA154" s="10">
        <v>0</v>
      </c>
      <c r="AB154" s="10">
        <v>0</v>
      </c>
      <c r="AC154" s="10">
        <v>0</v>
      </c>
    </row>
    <row r="155" spans="1:29" x14ac:dyDescent="0.25">
      <c r="A155" s="2">
        <v>154</v>
      </c>
      <c r="B155" s="3">
        <f t="shared" si="2"/>
        <v>44051</v>
      </c>
      <c r="C155" s="10">
        <v>0</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v>0</v>
      </c>
      <c r="Z155" s="10">
        <v>0</v>
      </c>
      <c r="AA155" s="10">
        <v>0</v>
      </c>
      <c r="AB155" s="10">
        <v>0</v>
      </c>
      <c r="AC155" s="10">
        <v>0</v>
      </c>
    </row>
    <row r="156" spans="1:29" x14ac:dyDescent="0.25">
      <c r="A156" s="2">
        <v>155</v>
      </c>
      <c r="B156" s="3">
        <f t="shared" si="2"/>
        <v>44052</v>
      </c>
      <c r="C156" s="10">
        <v>0</v>
      </c>
      <c r="D156" s="10">
        <v>0</v>
      </c>
      <c r="E156" s="10">
        <v>0</v>
      </c>
      <c r="F156" s="10">
        <v>0</v>
      </c>
      <c r="G156" s="10">
        <v>0</v>
      </c>
      <c r="H156" s="10">
        <v>0</v>
      </c>
      <c r="I156" s="10">
        <v>0</v>
      </c>
      <c r="J156" s="10">
        <v>0</v>
      </c>
      <c r="K156" s="10">
        <v>0</v>
      </c>
      <c r="L156" s="10">
        <v>0</v>
      </c>
      <c r="M156" s="10">
        <v>0</v>
      </c>
      <c r="N156" s="10">
        <v>0</v>
      </c>
      <c r="O156" s="10">
        <v>0</v>
      </c>
      <c r="P156" s="10">
        <v>0</v>
      </c>
      <c r="Q156" s="10">
        <v>0</v>
      </c>
      <c r="R156" s="10">
        <v>0</v>
      </c>
      <c r="S156" s="10">
        <v>0</v>
      </c>
      <c r="T156" s="10">
        <v>0</v>
      </c>
      <c r="U156" s="10">
        <v>0</v>
      </c>
      <c r="V156" s="10">
        <v>0</v>
      </c>
      <c r="W156" s="10">
        <v>0</v>
      </c>
      <c r="X156" s="10">
        <v>0</v>
      </c>
      <c r="Y156" s="10">
        <v>0</v>
      </c>
      <c r="Z156" s="10">
        <v>0</v>
      </c>
      <c r="AA156" s="10">
        <v>0</v>
      </c>
      <c r="AB156" s="10">
        <v>0</v>
      </c>
      <c r="AC156" s="10">
        <v>0</v>
      </c>
    </row>
    <row r="157" spans="1:29" x14ac:dyDescent="0.25">
      <c r="A157" s="2">
        <v>156</v>
      </c>
      <c r="B157" s="3">
        <f t="shared" si="2"/>
        <v>44053</v>
      </c>
      <c r="C157" s="10">
        <v>0</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v>0</v>
      </c>
      <c r="Z157" s="10">
        <v>0</v>
      </c>
      <c r="AA157" s="10">
        <v>0</v>
      </c>
      <c r="AB157" s="10">
        <v>0</v>
      </c>
      <c r="AC157" s="10">
        <v>0</v>
      </c>
    </row>
    <row r="158" spans="1:29" x14ac:dyDescent="0.25">
      <c r="A158" s="2">
        <v>157</v>
      </c>
      <c r="B158" s="3">
        <f t="shared" si="2"/>
        <v>44054</v>
      </c>
      <c r="C158" s="10">
        <v>0</v>
      </c>
      <c r="D158" s="10">
        <v>0</v>
      </c>
      <c r="E158" s="10">
        <v>0</v>
      </c>
      <c r="F158" s="10">
        <v>0</v>
      </c>
      <c r="G158" s="10">
        <v>0</v>
      </c>
      <c r="H158" s="10">
        <v>0</v>
      </c>
      <c r="I158" s="10">
        <v>0</v>
      </c>
      <c r="J158" s="10">
        <v>0</v>
      </c>
      <c r="K158" s="10">
        <v>0</v>
      </c>
      <c r="L158" s="10">
        <v>0</v>
      </c>
      <c r="M158" s="10">
        <v>0</v>
      </c>
      <c r="N158" s="10">
        <v>0</v>
      </c>
      <c r="O158" s="10">
        <v>0</v>
      </c>
      <c r="P158" s="10">
        <v>0</v>
      </c>
      <c r="Q158" s="10">
        <v>0</v>
      </c>
      <c r="R158" s="10">
        <v>0</v>
      </c>
      <c r="S158" s="10">
        <v>0</v>
      </c>
      <c r="T158" s="10">
        <v>0</v>
      </c>
      <c r="U158" s="10">
        <v>0</v>
      </c>
      <c r="V158" s="10">
        <v>0</v>
      </c>
      <c r="W158" s="10">
        <v>0</v>
      </c>
      <c r="X158" s="10">
        <v>0</v>
      </c>
      <c r="Y158" s="10">
        <v>0</v>
      </c>
      <c r="Z158" s="10">
        <v>0</v>
      </c>
      <c r="AA158" s="10">
        <v>0</v>
      </c>
      <c r="AB158" s="10">
        <v>0</v>
      </c>
      <c r="AC158" s="10">
        <v>0</v>
      </c>
    </row>
    <row r="159" spans="1:29" x14ac:dyDescent="0.25">
      <c r="A159" s="2">
        <v>158</v>
      </c>
      <c r="B159" s="3">
        <f t="shared" si="2"/>
        <v>44055</v>
      </c>
      <c r="C159" s="10">
        <v>0</v>
      </c>
      <c r="D159" s="10">
        <v>0</v>
      </c>
      <c r="E159" s="10">
        <v>0</v>
      </c>
      <c r="F159" s="10">
        <v>0</v>
      </c>
      <c r="G159" s="10">
        <v>0</v>
      </c>
      <c r="H159" s="10">
        <v>0</v>
      </c>
      <c r="I159" s="10">
        <v>0</v>
      </c>
      <c r="J159" s="10">
        <v>0</v>
      </c>
      <c r="K159" s="10">
        <v>0</v>
      </c>
      <c r="L159" s="10">
        <v>0</v>
      </c>
      <c r="M159" s="10">
        <v>0</v>
      </c>
      <c r="N159" s="10">
        <v>0</v>
      </c>
      <c r="O159" s="10">
        <v>0</v>
      </c>
      <c r="P159" s="10">
        <v>0</v>
      </c>
      <c r="Q159" s="10">
        <v>0</v>
      </c>
      <c r="R159" s="10">
        <v>0</v>
      </c>
      <c r="S159" s="10">
        <v>0</v>
      </c>
      <c r="T159" s="10">
        <v>0</v>
      </c>
      <c r="U159" s="10">
        <v>0</v>
      </c>
      <c r="V159" s="10">
        <v>0</v>
      </c>
      <c r="W159" s="10">
        <v>0</v>
      </c>
      <c r="X159" s="10">
        <v>0</v>
      </c>
      <c r="Y159" s="10">
        <v>0</v>
      </c>
      <c r="Z159" s="10">
        <v>0</v>
      </c>
      <c r="AA159" s="10">
        <v>0</v>
      </c>
      <c r="AB159" s="10">
        <v>0</v>
      </c>
      <c r="AC159" s="10">
        <v>0</v>
      </c>
    </row>
    <row r="160" spans="1:29" x14ac:dyDescent="0.25">
      <c r="A160" s="2">
        <v>159</v>
      </c>
      <c r="B160" s="3">
        <f t="shared" si="2"/>
        <v>44056</v>
      </c>
      <c r="C160" s="10">
        <v>0</v>
      </c>
      <c r="D160" s="10">
        <v>0</v>
      </c>
      <c r="E160" s="10">
        <v>0</v>
      </c>
      <c r="F160" s="10">
        <v>0</v>
      </c>
      <c r="G160" s="10">
        <v>0</v>
      </c>
      <c r="H160" s="10">
        <v>0</v>
      </c>
      <c r="I160" s="10">
        <v>0</v>
      </c>
      <c r="J160" s="10">
        <v>0</v>
      </c>
      <c r="K160" s="10">
        <v>0</v>
      </c>
      <c r="L160" s="10">
        <v>0</v>
      </c>
      <c r="M160" s="10">
        <v>0</v>
      </c>
      <c r="N160" s="10">
        <v>0</v>
      </c>
      <c r="O160" s="10">
        <v>0</v>
      </c>
      <c r="P160" s="10">
        <v>0</v>
      </c>
      <c r="Q160" s="10">
        <v>0</v>
      </c>
      <c r="R160" s="10">
        <v>0</v>
      </c>
      <c r="S160" s="10">
        <v>0</v>
      </c>
      <c r="T160" s="10">
        <v>0</v>
      </c>
      <c r="U160" s="10">
        <v>0</v>
      </c>
      <c r="V160" s="10">
        <v>0</v>
      </c>
      <c r="W160" s="10">
        <v>0</v>
      </c>
      <c r="X160" s="10">
        <v>0</v>
      </c>
      <c r="Y160" s="10">
        <v>0</v>
      </c>
      <c r="Z160" s="10">
        <v>0</v>
      </c>
      <c r="AA160" s="10">
        <v>0</v>
      </c>
      <c r="AB160" s="10">
        <v>0</v>
      </c>
      <c r="AC160" s="10">
        <v>0</v>
      </c>
    </row>
    <row r="161" spans="1:29" x14ac:dyDescent="0.25">
      <c r="A161" s="2">
        <v>160</v>
      </c>
      <c r="B161" s="3">
        <f t="shared" si="2"/>
        <v>44057</v>
      </c>
      <c r="C161" s="10">
        <v>0</v>
      </c>
      <c r="D161" s="10">
        <v>0</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c r="W161" s="10">
        <v>0</v>
      </c>
      <c r="X161" s="10">
        <v>0</v>
      </c>
      <c r="Y161" s="10">
        <v>0</v>
      </c>
      <c r="Z161" s="10">
        <v>0</v>
      </c>
      <c r="AA161" s="10">
        <v>0</v>
      </c>
      <c r="AB161" s="10">
        <v>0</v>
      </c>
      <c r="AC161" s="10">
        <v>0</v>
      </c>
    </row>
    <row r="162" spans="1:29" x14ac:dyDescent="0.25">
      <c r="A162" s="2">
        <v>161</v>
      </c>
      <c r="B162" s="3">
        <f t="shared" si="2"/>
        <v>44058</v>
      </c>
      <c r="C162" s="10">
        <v>0</v>
      </c>
      <c r="D162" s="10">
        <v>0</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c r="W162" s="10">
        <v>0</v>
      </c>
      <c r="X162" s="10">
        <v>0</v>
      </c>
      <c r="Y162" s="10">
        <v>0</v>
      </c>
      <c r="Z162" s="10">
        <v>0</v>
      </c>
      <c r="AA162" s="10">
        <v>0</v>
      </c>
      <c r="AB162" s="10">
        <v>0</v>
      </c>
      <c r="AC162" s="10">
        <v>0</v>
      </c>
    </row>
    <row r="163" spans="1:29" x14ac:dyDescent="0.25">
      <c r="A163" s="2">
        <v>162</v>
      </c>
      <c r="B163" s="3">
        <f t="shared" si="2"/>
        <v>44059</v>
      </c>
      <c r="C163" s="10">
        <v>0</v>
      </c>
      <c r="D163" s="10">
        <v>0</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c r="W163" s="10">
        <v>0</v>
      </c>
      <c r="X163" s="10">
        <v>0</v>
      </c>
      <c r="Y163" s="10">
        <v>0</v>
      </c>
      <c r="Z163" s="10">
        <v>0</v>
      </c>
      <c r="AA163" s="10">
        <v>0</v>
      </c>
      <c r="AB163" s="10">
        <v>0</v>
      </c>
      <c r="AC163" s="10">
        <v>0</v>
      </c>
    </row>
    <row r="164" spans="1:29" x14ac:dyDescent="0.25">
      <c r="A164" s="2">
        <v>163</v>
      </c>
      <c r="B164" s="3">
        <f t="shared" si="2"/>
        <v>44060</v>
      </c>
      <c r="C164" s="10">
        <v>0</v>
      </c>
      <c r="D164" s="10">
        <v>0</v>
      </c>
      <c r="E164" s="10">
        <v>0</v>
      </c>
      <c r="F164" s="10">
        <v>0</v>
      </c>
      <c r="G164" s="10">
        <v>0</v>
      </c>
      <c r="H164" s="10">
        <v>0</v>
      </c>
      <c r="I164" s="10">
        <v>0</v>
      </c>
      <c r="J164" s="10">
        <v>0</v>
      </c>
      <c r="K164" s="10">
        <v>0</v>
      </c>
      <c r="L164" s="10">
        <v>0</v>
      </c>
      <c r="M164" s="10">
        <v>0</v>
      </c>
      <c r="N164" s="10">
        <v>0</v>
      </c>
      <c r="O164" s="10">
        <v>0</v>
      </c>
      <c r="P164" s="10">
        <v>0</v>
      </c>
      <c r="Q164" s="10">
        <v>0</v>
      </c>
      <c r="R164" s="10">
        <v>0</v>
      </c>
      <c r="S164" s="10">
        <v>0</v>
      </c>
      <c r="T164" s="10">
        <v>0</v>
      </c>
      <c r="U164" s="10">
        <v>0</v>
      </c>
      <c r="V164" s="10">
        <v>0</v>
      </c>
      <c r="W164" s="10">
        <v>0</v>
      </c>
      <c r="X164" s="10">
        <v>0</v>
      </c>
      <c r="Y164" s="10">
        <v>0</v>
      </c>
      <c r="Z164" s="10">
        <v>0</v>
      </c>
      <c r="AA164" s="10">
        <v>0</v>
      </c>
      <c r="AB164" s="10">
        <v>0</v>
      </c>
      <c r="AC164" s="10">
        <v>0</v>
      </c>
    </row>
    <row r="165" spans="1:29" x14ac:dyDescent="0.25">
      <c r="A165" s="2">
        <v>164</v>
      </c>
      <c r="B165" s="3">
        <f t="shared" si="2"/>
        <v>44061</v>
      </c>
      <c r="C165" s="10">
        <v>0</v>
      </c>
      <c r="D165" s="10">
        <v>0</v>
      </c>
      <c r="E165" s="10">
        <v>0</v>
      </c>
      <c r="F165" s="10">
        <v>0</v>
      </c>
      <c r="G165" s="10">
        <v>0</v>
      </c>
      <c r="H165" s="10">
        <v>0</v>
      </c>
      <c r="I165" s="10">
        <v>0</v>
      </c>
      <c r="J165" s="10">
        <v>0</v>
      </c>
      <c r="K165" s="10">
        <v>0</v>
      </c>
      <c r="L165" s="10">
        <v>0</v>
      </c>
      <c r="M165" s="10">
        <v>0</v>
      </c>
      <c r="N165" s="10">
        <v>0</v>
      </c>
      <c r="O165" s="10">
        <v>0</v>
      </c>
      <c r="P165" s="10">
        <v>0</v>
      </c>
      <c r="Q165" s="10">
        <v>0</v>
      </c>
      <c r="R165" s="10">
        <v>0</v>
      </c>
      <c r="S165" s="10">
        <v>0</v>
      </c>
      <c r="T165" s="10">
        <v>0</v>
      </c>
      <c r="U165" s="10">
        <v>0</v>
      </c>
      <c r="V165" s="10">
        <v>0</v>
      </c>
      <c r="W165" s="10">
        <v>0</v>
      </c>
      <c r="X165" s="10">
        <v>0</v>
      </c>
      <c r="Y165" s="10">
        <v>0</v>
      </c>
      <c r="Z165" s="10">
        <v>0</v>
      </c>
      <c r="AA165" s="10">
        <v>0</v>
      </c>
      <c r="AB165" s="10">
        <v>0</v>
      </c>
      <c r="AC165" s="10">
        <v>0</v>
      </c>
    </row>
    <row r="166" spans="1:29" x14ac:dyDescent="0.25">
      <c r="A166" s="2">
        <v>165</v>
      </c>
      <c r="B166" s="3">
        <f t="shared" si="2"/>
        <v>44062</v>
      </c>
      <c r="C166" s="10">
        <v>0</v>
      </c>
      <c r="D166" s="10">
        <v>0</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v>0</v>
      </c>
      <c r="Z166" s="10">
        <v>0</v>
      </c>
      <c r="AA166" s="10">
        <v>0</v>
      </c>
      <c r="AB166" s="10">
        <v>0</v>
      </c>
      <c r="AC166" s="10">
        <v>0</v>
      </c>
    </row>
    <row r="167" spans="1:29" x14ac:dyDescent="0.25">
      <c r="A167" s="2">
        <v>166</v>
      </c>
      <c r="B167" s="3">
        <f t="shared" si="2"/>
        <v>44063</v>
      </c>
      <c r="C167" s="10">
        <v>0</v>
      </c>
      <c r="D167" s="10">
        <v>0</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v>0</v>
      </c>
      <c r="Z167" s="10">
        <v>0</v>
      </c>
      <c r="AA167" s="10">
        <v>0</v>
      </c>
      <c r="AB167" s="10">
        <v>0</v>
      </c>
      <c r="AC167" s="10">
        <v>0</v>
      </c>
    </row>
    <row r="168" spans="1:29" x14ac:dyDescent="0.25">
      <c r="A168" s="2">
        <v>167</v>
      </c>
      <c r="B168" s="3">
        <f t="shared" si="2"/>
        <v>44064</v>
      </c>
      <c r="C168" s="10">
        <v>0</v>
      </c>
      <c r="D168" s="10">
        <v>0</v>
      </c>
      <c r="E168" s="10">
        <v>0</v>
      </c>
      <c r="F168" s="10">
        <v>0</v>
      </c>
      <c r="G168" s="10">
        <v>0</v>
      </c>
      <c r="H168" s="10">
        <v>0</v>
      </c>
      <c r="I168" s="10">
        <v>0</v>
      </c>
      <c r="J168" s="10">
        <v>0</v>
      </c>
      <c r="K168" s="10">
        <v>0</v>
      </c>
      <c r="L168" s="10">
        <v>0</v>
      </c>
      <c r="M168" s="10">
        <v>0</v>
      </c>
      <c r="N168" s="10">
        <v>0</v>
      </c>
      <c r="O168" s="10">
        <v>0</v>
      </c>
      <c r="P168" s="10">
        <v>0</v>
      </c>
      <c r="Q168" s="10">
        <v>0</v>
      </c>
      <c r="R168" s="10">
        <v>0</v>
      </c>
      <c r="S168" s="10">
        <v>0</v>
      </c>
      <c r="T168" s="10">
        <v>0</v>
      </c>
      <c r="U168" s="10">
        <v>0</v>
      </c>
      <c r="V168" s="10">
        <v>0</v>
      </c>
      <c r="W168" s="10">
        <v>0</v>
      </c>
      <c r="X168" s="10">
        <v>0</v>
      </c>
      <c r="Y168" s="10">
        <v>0</v>
      </c>
      <c r="Z168" s="10">
        <v>0</v>
      </c>
      <c r="AA168" s="10">
        <v>0</v>
      </c>
      <c r="AB168" s="10">
        <v>0</v>
      </c>
      <c r="AC168" s="10">
        <v>0</v>
      </c>
    </row>
    <row r="169" spans="1:29" x14ac:dyDescent="0.25">
      <c r="A169" s="2">
        <v>168</v>
      </c>
      <c r="B169" s="3">
        <f t="shared" si="2"/>
        <v>44065</v>
      </c>
      <c r="C169" s="10">
        <v>0</v>
      </c>
      <c r="D169" s="10">
        <v>0</v>
      </c>
      <c r="E169" s="10">
        <v>0</v>
      </c>
      <c r="F169" s="10">
        <v>0</v>
      </c>
      <c r="G169" s="10">
        <v>0</v>
      </c>
      <c r="H169" s="10">
        <v>0</v>
      </c>
      <c r="I169" s="10">
        <v>0</v>
      </c>
      <c r="J169" s="10">
        <v>0</v>
      </c>
      <c r="K169" s="10">
        <v>0</v>
      </c>
      <c r="L169" s="10">
        <v>0</v>
      </c>
      <c r="M169" s="10">
        <v>0</v>
      </c>
      <c r="N169" s="10">
        <v>0</v>
      </c>
      <c r="O169" s="10">
        <v>0</v>
      </c>
      <c r="P169" s="10">
        <v>0</v>
      </c>
      <c r="Q169" s="10">
        <v>0</v>
      </c>
      <c r="R169" s="10">
        <v>0</v>
      </c>
      <c r="S169" s="10">
        <v>0</v>
      </c>
      <c r="T169" s="10">
        <v>0</v>
      </c>
      <c r="U169" s="10">
        <v>0</v>
      </c>
      <c r="V169" s="10">
        <v>0</v>
      </c>
      <c r="W169" s="10">
        <v>0</v>
      </c>
      <c r="X169" s="10">
        <v>0</v>
      </c>
      <c r="Y169" s="10">
        <v>0</v>
      </c>
      <c r="Z169" s="10">
        <v>0</v>
      </c>
      <c r="AA169" s="10">
        <v>0</v>
      </c>
      <c r="AB169" s="10">
        <v>0</v>
      </c>
      <c r="AC169" s="10">
        <v>0</v>
      </c>
    </row>
    <row r="170" spans="1:29" x14ac:dyDescent="0.25">
      <c r="A170" s="2">
        <v>169</v>
      </c>
      <c r="B170" s="3">
        <f t="shared" si="2"/>
        <v>44066</v>
      </c>
      <c r="C170" s="10">
        <v>0</v>
      </c>
      <c r="D170" s="10">
        <v>0</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v>0</v>
      </c>
      <c r="Z170" s="10">
        <v>0</v>
      </c>
      <c r="AA170" s="10">
        <v>0</v>
      </c>
      <c r="AB170" s="10">
        <v>0</v>
      </c>
      <c r="AC170" s="10">
        <v>0</v>
      </c>
    </row>
    <row r="171" spans="1:29" x14ac:dyDescent="0.25">
      <c r="A171" s="2">
        <v>170</v>
      </c>
      <c r="B171" s="3">
        <f t="shared" si="2"/>
        <v>44067</v>
      </c>
      <c r="C171" s="10">
        <v>0</v>
      </c>
      <c r="D171" s="10">
        <v>0</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0</v>
      </c>
      <c r="U171" s="10">
        <v>0</v>
      </c>
      <c r="V171" s="10">
        <v>0</v>
      </c>
      <c r="W171" s="10">
        <v>0</v>
      </c>
      <c r="X171" s="10">
        <v>0</v>
      </c>
      <c r="Y171" s="10">
        <v>0</v>
      </c>
      <c r="Z171" s="10">
        <v>0</v>
      </c>
      <c r="AA171" s="10">
        <v>0</v>
      </c>
      <c r="AB171" s="10">
        <v>0</v>
      </c>
      <c r="AC171" s="10">
        <v>0</v>
      </c>
    </row>
    <row r="172" spans="1:29" x14ac:dyDescent="0.25">
      <c r="A172" s="2">
        <v>171</v>
      </c>
      <c r="B172" s="3">
        <f t="shared" si="2"/>
        <v>44068</v>
      </c>
      <c r="C172" s="10">
        <v>0</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0</v>
      </c>
      <c r="U172" s="10">
        <v>0</v>
      </c>
      <c r="V172" s="10">
        <v>0</v>
      </c>
      <c r="W172" s="10">
        <v>0</v>
      </c>
      <c r="X172" s="10">
        <v>0</v>
      </c>
      <c r="Y172" s="10">
        <v>0</v>
      </c>
      <c r="Z172" s="10">
        <v>0</v>
      </c>
      <c r="AA172" s="10">
        <v>0</v>
      </c>
      <c r="AB172" s="10">
        <v>0</v>
      </c>
      <c r="AC172" s="10">
        <v>0</v>
      </c>
    </row>
    <row r="173" spans="1:29" x14ac:dyDescent="0.25">
      <c r="A173" s="2">
        <v>172</v>
      </c>
      <c r="B173" s="3">
        <f t="shared" si="2"/>
        <v>44069</v>
      </c>
      <c r="C173" s="10">
        <v>0</v>
      </c>
      <c r="D173" s="10">
        <v>0</v>
      </c>
      <c r="E173" s="10">
        <v>0</v>
      </c>
      <c r="F173" s="10">
        <v>0</v>
      </c>
      <c r="G173" s="10">
        <v>0</v>
      </c>
      <c r="H173" s="10">
        <v>0</v>
      </c>
      <c r="I173" s="10">
        <v>0</v>
      </c>
      <c r="J173" s="10">
        <v>0</v>
      </c>
      <c r="K173" s="10">
        <v>0</v>
      </c>
      <c r="L173" s="10">
        <v>0</v>
      </c>
      <c r="M173" s="10">
        <v>0</v>
      </c>
      <c r="N173" s="10">
        <v>0</v>
      </c>
      <c r="O173" s="10">
        <v>0</v>
      </c>
      <c r="P173" s="10">
        <v>0</v>
      </c>
      <c r="Q173" s="10">
        <v>0</v>
      </c>
      <c r="R173" s="10">
        <v>0</v>
      </c>
      <c r="S173" s="10">
        <v>0</v>
      </c>
      <c r="T173" s="10">
        <v>0</v>
      </c>
      <c r="U173" s="10">
        <v>0</v>
      </c>
      <c r="V173" s="10">
        <v>0</v>
      </c>
      <c r="W173" s="10">
        <v>0</v>
      </c>
      <c r="X173" s="10">
        <v>0</v>
      </c>
      <c r="Y173" s="10">
        <v>0</v>
      </c>
      <c r="Z173" s="10">
        <v>0</v>
      </c>
      <c r="AA173" s="10">
        <v>0</v>
      </c>
      <c r="AB173" s="10">
        <v>0</v>
      </c>
      <c r="AC173" s="10">
        <v>0</v>
      </c>
    </row>
    <row r="174" spans="1:29" x14ac:dyDescent="0.25">
      <c r="A174" s="2">
        <v>173</v>
      </c>
      <c r="B174" s="3">
        <f t="shared" si="2"/>
        <v>44070</v>
      </c>
      <c r="C174" s="10">
        <v>0</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v>0</v>
      </c>
      <c r="Z174" s="10">
        <v>0</v>
      </c>
      <c r="AA174" s="10">
        <v>0</v>
      </c>
      <c r="AB174" s="10">
        <v>0</v>
      </c>
      <c r="AC174" s="10">
        <v>0</v>
      </c>
    </row>
    <row r="175" spans="1:29" x14ac:dyDescent="0.25">
      <c r="A175" s="2">
        <v>174</v>
      </c>
      <c r="B175" s="3">
        <f t="shared" si="2"/>
        <v>44071</v>
      </c>
      <c r="C175" s="10">
        <v>0</v>
      </c>
      <c r="D175" s="10">
        <v>0</v>
      </c>
      <c r="E175" s="10">
        <v>0</v>
      </c>
      <c r="F175" s="10">
        <v>0</v>
      </c>
      <c r="G175" s="10">
        <v>0</v>
      </c>
      <c r="H175" s="10">
        <v>0</v>
      </c>
      <c r="I175" s="10">
        <v>0</v>
      </c>
      <c r="J175" s="10">
        <v>0</v>
      </c>
      <c r="K175" s="10">
        <v>0</v>
      </c>
      <c r="L175" s="10">
        <v>0</v>
      </c>
      <c r="M175" s="10">
        <v>0</v>
      </c>
      <c r="N175" s="10">
        <v>0</v>
      </c>
      <c r="O175" s="10">
        <v>0</v>
      </c>
      <c r="P175" s="10">
        <v>0</v>
      </c>
      <c r="Q175" s="10">
        <v>0</v>
      </c>
      <c r="R175" s="10">
        <v>0</v>
      </c>
      <c r="S175" s="10">
        <v>0</v>
      </c>
      <c r="T175" s="10">
        <v>0</v>
      </c>
      <c r="U175" s="10">
        <v>0</v>
      </c>
      <c r="V175" s="10">
        <v>0</v>
      </c>
      <c r="W175" s="10">
        <v>0</v>
      </c>
      <c r="X175" s="10">
        <v>0</v>
      </c>
      <c r="Y175" s="10">
        <v>0</v>
      </c>
      <c r="Z175" s="10">
        <v>0</v>
      </c>
      <c r="AA175" s="10">
        <v>0</v>
      </c>
      <c r="AB175" s="10">
        <v>0</v>
      </c>
      <c r="AC175" s="10">
        <v>0</v>
      </c>
    </row>
    <row r="176" spans="1:29" x14ac:dyDescent="0.25">
      <c r="A176" s="2">
        <v>175</v>
      </c>
      <c r="B176" s="3">
        <f t="shared" si="2"/>
        <v>44072</v>
      </c>
      <c r="C176" s="10">
        <v>0</v>
      </c>
      <c r="D176" s="10">
        <v>0</v>
      </c>
      <c r="E176" s="10">
        <v>0</v>
      </c>
      <c r="F176" s="10">
        <v>0</v>
      </c>
      <c r="G176" s="10">
        <v>0</v>
      </c>
      <c r="H176" s="10">
        <v>0</v>
      </c>
      <c r="I176" s="10">
        <v>0</v>
      </c>
      <c r="J176" s="10">
        <v>0</v>
      </c>
      <c r="K176" s="10">
        <v>0</v>
      </c>
      <c r="L176" s="10">
        <v>0</v>
      </c>
      <c r="M176" s="10">
        <v>0</v>
      </c>
      <c r="N176" s="10">
        <v>0</v>
      </c>
      <c r="O176" s="10">
        <v>0</v>
      </c>
      <c r="P176" s="10">
        <v>0</v>
      </c>
      <c r="Q176" s="10">
        <v>0</v>
      </c>
      <c r="R176" s="10">
        <v>0</v>
      </c>
      <c r="S176" s="10">
        <v>0</v>
      </c>
      <c r="T176" s="10">
        <v>0</v>
      </c>
      <c r="U176" s="10">
        <v>0</v>
      </c>
      <c r="V176" s="10">
        <v>0</v>
      </c>
      <c r="W176" s="10">
        <v>0</v>
      </c>
      <c r="X176" s="10">
        <v>0</v>
      </c>
      <c r="Y176" s="10">
        <v>0</v>
      </c>
      <c r="Z176" s="10">
        <v>0</v>
      </c>
      <c r="AA176" s="10">
        <v>0</v>
      </c>
      <c r="AB176" s="10">
        <v>0</v>
      </c>
      <c r="AC176" s="10">
        <v>0</v>
      </c>
    </row>
    <row r="177" spans="1:29" x14ac:dyDescent="0.25">
      <c r="A177" s="2">
        <v>176</v>
      </c>
      <c r="B177" s="3">
        <f t="shared" si="2"/>
        <v>44073</v>
      </c>
      <c r="C177" s="10">
        <v>0</v>
      </c>
      <c r="D177" s="10">
        <v>0</v>
      </c>
      <c r="E177" s="10">
        <v>0</v>
      </c>
      <c r="F177" s="10">
        <v>0</v>
      </c>
      <c r="G177" s="10">
        <v>0</v>
      </c>
      <c r="H177" s="10">
        <v>0</v>
      </c>
      <c r="I177" s="10">
        <v>0</v>
      </c>
      <c r="J177" s="10">
        <v>0</v>
      </c>
      <c r="K177" s="10">
        <v>0</v>
      </c>
      <c r="L177" s="10">
        <v>0</v>
      </c>
      <c r="M177" s="10">
        <v>0</v>
      </c>
      <c r="N177" s="10">
        <v>0</v>
      </c>
      <c r="O177" s="10">
        <v>0</v>
      </c>
      <c r="P177" s="10">
        <v>0</v>
      </c>
      <c r="Q177" s="10">
        <v>0</v>
      </c>
      <c r="R177" s="10">
        <v>0</v>
      </c>
      <c r="S177" s="10">
        <v>0</v>
      </c>
      <c r="T177" s="10">
        <v>0</v>
      </c>
      <c r="U177" s="10">
        <v>0</v>
      </c>
      <c r="V177" s="10">
        <v>0</v>
      </c>
      <c r="W177" s="10">
        <v>0</v>
      </c>
      <c r="X177" s="10">
        <v>0</v>
      </c>
      <c r="Y177" s="10">
        <v>0</v>
      </c>
      <c r="Z177" s="10">
        <v>0</v>
      </c>
      <c r="AA177" s="10">
        <v>0</v>
      </c>
      <c r="AB177" s="10">
        <v>0</v>
      </c>
      <c r="AC177" s="10">
        <v>0</v>
      </c>
    </row>
    <row r="178" spans="1:29" x14ac:dyDescent="0.25">
      <c r="A178" s="2">
        <v>177</v>
      </c>
      <c r="B178" s="3">
        <f t="shared" si="2"/>
        <v>44074</v>
      </c>
      <c r="C178" s="10">
        <v>0</v>
      </c>
      <c r="D178" s="10">
        <v>0</v>
      </c>
      <c r="E178" s="10">
        <v>0</v>
      </c>
      <c r="F178" s="10">
        <v>0</v>
      </c>
      <c r="G178" s="10">
        <v>0</v>
      </c>
      <c r="H178" s="10">
        <v>0</v>
      </c>
      <c r="I178" s="10">
        <v>0</v>
      </c>
      <c r="J178" s="10">
        <v>0</v>
      </c>
      <c r="K178" s="10">
        <v>0</v>
      </c>
      <c r="L178" s="10">
        <v>0</v>
      </c>
      <c r="M178" s="10">
        <v>0</v>
      </c>
      <c r="N178" s="10">
        <v>0</v>
      </c>
      <c r="O178" s="10">
        <v>0</v>
      </c>
      <c r="P178" s="10">
        <v>0</v>
      </c>
      <c r="Q178" s="10">
        <v>0</v>
      </c>
      <c r="R178" s="10">
        <v>0</v>
      </c>
      <c r="S178" s="10">
        <v>0</v>
      </c>
      <c r="T178" s="10">
        <v>0</v>
      </c>
      <c r="U178" s="10">
        <v>0</v>
      </c>
      <c r="V178" s="10">
        <v>0</v>
      </c>
      <c r="W178" s="10">
        <v>0</v>
      </c>
      <c r="X178" s="10">
        <v>0</v>
      </c>
      <c r="Y178" s="10">
        <v>0</v>
      </c>
      <c r="Z178" s="10">
        <v>0</v>
      </c>
      <c r="AA178" s="10">
        <v>0</v>
      </c>
      <c r="AB178" s="10">
        <v>0</v>
      </c>
      <c r="AC178" s="10">
        <v>0</v>
      </c>
    </row>
    <row r="179" spans="1:29" x14ac:dyDescent="0.25">
      <c r="A179" s="2">
        <v>178</v>
      </c>
      <c r="B179" s="3">
        <f t="shared" si="2"/>
        <v>44075</v>
      </c>
      <c r="C179" s="10">
        <v>0</v>
      </c>
      <c r="D179" s="10">
        <v>0</v>
      </c>
      <c r="E179" s="10">
        <v>0</v>
      </c>
      <c r="F179" s="10">
        <v>0</v>
      </c>
      <c r="G179" s="10">
        <v>0</v>
      </c>
      <c r="H179" s="10">
        <v>0</v>
      </c>
      <c r="I179" s="10">
        <v>0</v>
      </c>
      <c r="J179" s="10">
        <v>0</v>
      </c>
      <c r="K179" s="10">
        <v>0</v>
      </c>
      <c r="L179" s="10">
        <v>0</v>
      </c>
      <c r="M179" s="10">
        <v>0</v>
      </c>
      <c r="N179" s="10">
        <v>0</v>
      </c>
      <c r="O179" s="10">
        <v>0</v>
      </c>
      <c r="P179" s="10">
        <v>0</v>
      </c>
      <c r="Q179" s="10">
        <v>0</v>
      </c>
      <c r="R179" s="10">
        <v>0</v>
      </c>
      <c r="S179" s="10">
        <v>0</v>
      </c>
      <c r="T179" s="10">
        <v>0</v>
      </c>
      <c r="U179" s="10">
        <v>0</v>
      </c>
      <c r="V179" s="10">
        <v>0</v>
      </c>
      <c r="W179" s="10">
        <v>0</v>
      </c>
      <c r="X179" s="10">
        <v>0</v>
      </c>
      <c r="Y179" s="10">
        <v>0</v>
      </c>
      <c r="Z179" s="10">
        <v>0</v>
      </c>
      <c r="AA179" s="10">
        <v>0</v>
      </c>
      <c r="AB179" s="10">
        <v>0</v>
      </c>
      <c r="AC179" s="10">
        <v>0</v>
      </c>
    </row>
    <row r="180" spans="1:29" x14ac:dyDescent="0.25">
      <c r="A180" s="2">
        <v>179</v>
      </c>
      <c r="B180" s="3">
        <f t="shared" si="2"/>
        <v>44076</v>
      </c>
      <c r="C180" s="10">
        <v>0</v>
      </c>
      <c r="D180" s="10">
        <v>0</v>
      </c>
      <c r="E180" s="10">
        <v>0</v>
      </c>
      <c r="F180" s="10">
        <v>0</v>
      </c>
      <c r="G180" s="10">
        <v>0</v>
      </c>
      <c r="H180" s="10">
        <v>0</v>
      </c>
      <c r="I180" s="10">
        <v>0</v>
      </c>
      <c r="J180" s="10">
        <v>0</v>
      </c>
      <c r="K180" s="10">
        <v>0</v>
      </c>
      <c r="L180" s="10">
        <v>0</v>
      </c>
      <c r="M180" s="10">
        <v>0</v>
      </c>
      <c r="N180" s="10">
        <v>0</v>
      </c>
      <c r="O180" s="10">
        <v>0</v>
      </c>
      <c r="P180" s="10">
        <v>0</v>
      </c>
      <c r="Q180" s="10">
        <v>0</v>
      </c>
      <c r="R180" s="10">
        <v>0</v>
      </c>
      <c r="S180" s="10">
        <v>0</v>
      </c>
      <c r="T180" s="10">
        <v>0</v>
      </c>
      <c r="U180" s="10">
        <v>0</v>
      </c>
      <c r="V180" s="10">
        <v>0</v>
      </c>
      <c r="W180" s="10">
        <v>0</v>
      </c>
      <c r="X180" s="10">
        <v>0</v>
      </c>
      <c r="Y180" s="10">
        <v>0</v>
      </c>
      <c r="Z180" s="10">
        <v>0</v>
      </c>
      <c r="AA180" s="10">
        <v>0</v>
      </c>
      <c r="AB180" s="10">
        <v>0</v>
      </c>
      <c r="AC180" s="10">
        <v>0</v>
      </c>
    </row>
    <row r="181" spans="1:29" x14ac:dyDescent="0.25">
      <c r="A181" s="2">
        <v>180</v>
      </c>
      <c r="B181" s="3">
        <f t="shared" si="2"/>
        <v>44077</v>
      </c>
      <c r="C181" s="10">
        <v>0</v>
      </c>
      <c r="D181" s="10">
        <v>0</v>
      </c>
      <c r="E181" s="10">
        <v>0</v>
      </c>
      <c r="F181" s="10">
        <v>0</v>
      </c>
      <c r="G181" s="10">
        <v>0</v>
      </c>
      <c r="H181" s="10">
        <v>0</v>
      </c>
      <c r="I181" s="10">
        <v>0</v>
      </c>
      <c r="J181" s="10">
        <v>0</v>
      </c>
      <c r="K181" s="10">
        <v>0</v>
      </c>
      <c r="L181" s="10">
        <v>0</v>
      </c>
      <c r="M181" s="10">
        <v>0</v>
      </c>
      <c r="N181" s="10">
        <v>0</v>
      </c>
      <c r="O181" s="10">
        <v>0</v>
      </c>
      <c r="P181" s="10">
        <v>0</v>
      </c>
      <c r="Q181" s="10">
        <v>0</v>
      </c>
      <c r="R181" s="10">
        <v>0</v>
      </c>
      <c r="S181" s="10">
        <v>0</v>
      </c>
      <c r="T181" s="10">
        <v>0</v>
      </c>
      <c r="U181" s="10">
        <v>0</v>
      </c>
      <c r="V181" s="10">
        <v>0</v>
      </c>
      <c r="W181" s="10">
        <v>0</v>
      </c>
      <c r="X181" s="10">
        <v>0</v>
      </c>
      <c r="Y181" s="10">
        <v>0</v>
      </c>
      <c r="Z181" s="10">
        <v>0</v>
      </c>
      <c r="AA181" s="10">
        <v>0</v>
      </c>
      <c r="AB181" s="10">
        <v>0</v>
      </c>
      <c r="AC181" s="10">
        <v>0</v>
      </c>
    </row>
    <row r="182" spans="1:29" x14ac:dyDescent="0.25">
      <c r="A182" s="2">
        <v>181</v>
      </c>
      <c r="B182" s="3">
        <f t="shared" si="2"/>
        <v>44078</v>
      </c>
      <c r="C182" s="10">
        <v>0</v>
      </c>
      <c r="D182" s="10">
        <v>0</v>
      </c>
      <c r="E182" s="10">
        <v>0</v>
      </c>
      <c r="F182" s="10">
        <v>0</v>
      </c>
      <c r="G182" s="10">
        <v>0</v>
      </c>
      <c r="H182" s="10">
        <v>0</v>
      </c>
      <c r="I182" s="10">
        <v>0</v>
      </c>
      <c r="J182" s="10">
        <v>0</v>
      </c>
      <c r="K182" s="10">
        <v>0</v>
      </c>
      <c r="L182" s="10">
        <v>0</v>
      </c>
      <c r="M182" s="10">
        <v>0</v>
      </c>
      <c r="N182" s="10">
        <v>0</v>
      </c>
      <c r="O182" s="10">
        <v>0</v>
      </c>
      <c r="P182" s="10">
        <v>0</v>
      </c>
      <c r="Q182" s="10">
        <v>0</v>
      </c>
      <c r="R182" s="10">
        <v>0</v>
      </c>
      <c r="S182" s="10">
        <v>0</v>
      </c>
      <c r="T182" s="10">
        <v>0</v>
      </c>
      <c r="U182" s="10">
        <v>0</v>
      </c>
      <c r="V182" s="10">
        <v>0</v>
      </c>
      <c r="W182" s="10">
        <v>0</v>
      </c>
      <c r="X182" s="10">
        <v>0</v>
      </c>
      <c r="Y182" s="10">
        <v>0</v>
      </c>
      <c r="Z182" s="10">
        <v>0</v>
      </c>
      <c r="AA182" s="10">
        <v>0</v>
      </c>
      <c r="AB182" s="10">
        <v>0</v>
      </c>
      <c r="AC182" s="10">
        <v>0</v>
      </c>
    </row>
    <row r="183" spans="1:29" x14ac:dyDescent="0.25">
      <c r="A183" s="2">
        <v>182</v>
      </c>
      <c r="B183" s="3">
        <f t="shared" si="2"/>
        <v>44079</v>
      </c>
      <c r="C183" s="10">
        <v>0</v>
      </c>
      <c r="D183" s="10">
        <v>0</v>
      </c>
      <c r="E183" s="10">
        <v>0</v>
      </c>
      <c r="F183" s="10">
        <v>0</v>
      </c>
      <c r="G183" s="10">
        <v>0</v>
      </c>
      <c r="H183" s="10">
        <v>0</v>
      </c>
      <c r="I183" s="10">
        <v>0</v>
      </c>
      <c r="J183" s="10">
        <v>0</v>
      </c>
      <c r="K183" s="10">
        <v>0</v>
      </c>
      <c r="L183" s="10">
        <v>0</v>
      </c>
      <c r="M183" s="10">
        <v>0</v>
      </c>
      <c r="N183" s="10">
        <v>0</v>
      </c>
      <c r="O183" s="10">
        <v>0</v>
      </c>
      <c r="P183" s="10">
        <v>0</v>
      </c>
      <c r="Q183" s="10">
        <v>0</v>
      </c>
      <c r="R183" s="10">
        <v>0</v>
      </c>
      <c r="S183" s="10">
        <v>0</v>
      </c>
      <c r="T183" s="10">
        <v>0</v>
      </c>
      <c r="U183" s="10">
        <v>0</v>
      </c>
      <c r="V183" s="10">
        <v>0</v>
      </c>
      <c r="W183" s="10">
        <v>0</v>
      </c>
      <c r="X183" s="10">
        <v>0</v>
      </c>
      <c r="Y183" s="10">
        <v>0</v>
      </c>
      <c r="Z183" s="10">
        <v>0</v>
      </c>
      <c r="AA183" s="10">
        <v>0</v>
      </c>
      <c r="AB183" s="10">
        <v>0</v>
      </c>
      <c r="AC183" s="10">
        <v>0</v>
      </c>
    </row>
    <row r="184" spans="1:29" x14ac:dyDescent="0.25">
      <c r="A184" s="2">
        <v>183</v>
      </c>
      <c r="B184" s="3">
        <f t="shared" si="2"/>
        <v>44080</v>
      </c>
      <c r="C184" s="10">
        <v>0</v>
      </c>
      <c r="D184" s="10">
        <v>0</v>
      </c>
      <c r="E184" s="10">
        <v>0</v>
      </c>
      <c r="F184" s="10">
        <v>0</v>
      </c>
      <c r="G184" s="10">
        <v>0</v>
      </c>
      <c r="H184" s="10">
        <v>0</v>
      </c>
      <c r="I184" s="10">
        <v>0</v>
      </c>
      <c r="J184" s="10">
        <v>0</v>
      </c>
      <c r="K184" s="10">
        <v>0</v>
      </c>
      <c r="L184" s="10">
        <v>0</v>
      </c>
      <c r="M184" s="10">
        <v>0</v>
      </c>
      <c r="N184" s="10">
        <v>0</v>
      </c>
      <c r="O184" s="10">
        <v>0</v>
      </c>
      <c r="P184" s="10">
        <v>0</v>
      </c>
      <c r="Q184" s="10">
        <v>0</v>
      </c>
      <c r="R184" s="10">
        <v>0</v>
      </c>
      <c r="S184" s="10">
        <v>0</v>
      </c>
      <c r="T184" s="10">
        <v>0</v>
      </c>
      <c r="U184" s="10">
        <v>0</v>
      </c>
      <c r="V184" s="10">
        <v>0</v>
      </c>
      <c r="W184" s="10">
        <v>0</v>
      </c>
      <c r="X184" s="10">
        <v>0</v>
      </c>
      <c r="Y184" s="10">
        <v>0</v>
      </c>
      <c r="Z184" s="10">
        <v>0</v>
      </c>
      <c r="AA184" s="10">
        <v>0</v>
      </c>
      <c r="AB184" s="10">
        <v>0</v>
      </c>
      <c r="AC184" s="10">
        <v>0</v>
      </c>
    </row>
    <row r="185" spans="1:29" x14ac:dyDescent="0.25">
      <c r="A185" s="2">
        <v>184</v>
      </c>
      <c r="B185" s="3">
        <f t="shared" si="2"/>
        <v>44081</v>
      </c>
      <c r="C185" s="10">
        <v>0</v>
      </c>
      <c r="D185" s="10">
        <v>0</v>
      </c>
      <c r="E185" s="10">
        <v>0</v>
      </c>
      <c r="F185" s="10">
        <v>0</v>
      </c>
      <c r="G185" s="10">
        <v>0</v>
      </c>
      <c r="H185" s="10">
        <v>0</v>
      </c>
      <c r="I185" s="10">
        <v>0</v>
      </c>
      <c r="J185" s="10">
        <v>0</v>
      </c>
      <c r="K185" s="10">
        <v>0</v>
      </c>
      <c r="L185" s="10">
        <v>0</v>
      </c>
      <c r="M185" s="10">
        <v>0</v>
      </c>
      <c r="N185" s="10">
        <v>0</v>
      </c>
      <c r="O185" s="10">
        <v>0</v>
      </c>
      <c r="P185" s="10">
        <v>0</v>
      </c>
      <c r="Q185" s="10">
        <v>0</v>
      </c>
      <c r="R185" s="10">
        <v>0</v>
      </c>
      <c r="S185" s="10">
        <v>0</v>
      </c>
      <c r="T185" s="10">
        <v>0</v>
      </c>
      <c r="U185" s="10">
        <v>0</v>
      </c>
      <c r="V185" s="10">
        <v>0</v>
      </c>
      <c r="W185" s="10">
        <v>0</v>
      </c>
      <c r="X185" s="10">
        <v>0</v>
      </c>
      <c r="Y185" s="10">
        <v>0</v>
      </c>
      <c r="Z185" s="10">
        <v>0</v>
      </c>
      <c r="AA185" s="10">
        <v>0</v>
      </c>
      <c r="AB185" s="10">
        <v>0</v>
      </c>
      <c r="AC185" s="10">
        <v>0</v>
      </c>
    </row>
    <row r="186" spans="1:29" x14ac:dyDescent="0.25">
      <c r="A186" s="2">
        <v>185</v>
      </c>
      <c r="B186" s="3">
        <f t="shared" si="2"/>
        <v>44082</v>
      </c>
      <c r="C186" s="10">
        <v>0</v>
      </c>
      <c r="D186" s="10">
        <v>0</v>
      </c>
      <c r="E186" s="10">
        <v>0</v>
      </c>
      <c r="F186" s="10">
        <v>0</v>
      </c>
      <c r="G186" s="10">
        <v>0</v>
      </c>
      <c r="H186" s="10">
        <v>0</v>
      </c>
      <c r="I186" s="10">
        <v>0</v>
      </c>
      <c r="J186" s="10">
        <v>0</v>
      </c>
      <c r="K186" s="10">
        <v>0</v>
      </c>
      <c r="L186" s="10">
        <v>0</v>
      </c>
      <c r="M186" s="10">
        <v>0</v>
      </c>
      <c r="N186" s="10">
        <v>0</v>
      </c>
      <c r="O186" s="10">
        <v>0</v>
      </c>
      <c r="P186" s="10">
        <v>0</v>
      </c>
      <c r="Q186" s="10">
        <v>0</v>
      </c>
      <c r="R186" s="10">
        <v>0</v>
      </c>
      <c r="S186" s="10">
        <v>0</v>
      </c>
      <c r="T186" s="10">
        <v>0</v>
      </c>
      <c r="U186" s="10">
        <v>0</v>
      </c>
      <c r="V186" s="10">
        <v>0</v>
      </c>
      <c r="W186" s="10">
        <v>0</v>
      </c>
      <c r="X186" s="10">
        <v>0</v>
      </c>
      <c r="Y186" s="10">
        <v>0</v>
      </c>
      <c r="Z186" s="10">
        <v>0</v>
      </c>
      <c r="AA186" s="10">
        <v>0</v>
      </c>
      <c r="AB186" s="10">
        <v>0</v>
      </c>
      <c r="AC186" s="10">
        <v>0</v>
      </c>
    </row>
    <row r="187" spans="1:29" x14ac:dyDescent="0.25">
      <c r="A187" s="2">
        <v>186</v>
      </c>
      <c r="B187" s="3">
        <f t="shared" si="2"/>
        <v>44083</v>
      </c>
      <c r="C187" s="10">
        <v>0</v>
      </c>
      <c r="D187" s="10">
        <v>0</v>
      </c>
      <c r="E187" s="10">
        <v>0</v>
      </c>
      <c r="F187" s="10">
        <v>0</v>
      </c>
      <c r="G187" s="10">
        <v>0</v>
      </c>
      <c r="H187" s="10">
        <v>0</v>
      </c>
      <c r="I187" s="10">
        <v>0</v>
      </c>
      <c r="J187" s="10">
        <v>0</v>
      </c>
      <c r="K187" s="10">
        <v>0</v>
      </c>
      <c r="L187" s="10">
        <v>0</v>
      </c>
      <c r="M187" s="10">
        <v>0</v>
      </c>
      <c r="N187" s="10">
        <v>0</v>
      </c>
      <c r="O187" s="10">
        <v>0</v>
      </c>
      <c r="P187" s="10">
        <v>0</v>
      </c>
      <c r="Q187" s="10">
        <v>0</v>
      </c>
      <c r="R187" s="10">
        <v>0</v>
      </c>
      <c r="S187" s="10">
        <v>0</v>
      </c>
      <c r="T187" s="10">
        <v>0</v>
      </c>
      <c r="U187" s="10">
        <v>0</v>
      </c>
      <c r="V187" s="10">
        <v>0</v>
      </c>
      <c r="W187" s="10">
        <v>0</v>
      </c>
      <c r="X187" s="10">
        <v>0</v>
      </c>
      <c r="Y187" s="10">
        <v>0</v>
      </c>
      <c r="Z187" s="10">
        <v>0</v>
      </c>
      <c r="AA187" s="10">
        <v>0</v>
      </c>
      <c r="AB187" s="10">
        <v>0</v>
      </c>
      <c r="AC187" s="10">
        <v>0</v>
      </c>
    </row>
    <row r="188" spans="1:29" x14ac:dyDescent="0.25">
      <c r="A188" s="2">
        <v>187</v>
      </c>
      <c r="B188" s="3">
        <f t="shared" si="2"/>
        <v>44084</v>
      </c>
      <c r="C188" s="10">
        <v>0</v>
      </c>
      <c r="D188" s="10">
        <v>0</v>
      </c>
      <c r="E188" s="10">
        <v>0</v>
      </c>
      <c r="F188" s="10">
        <v>0</v>
      </c>
      <c r="G188" s="10">
        <v>0</v>
      </c>
      <c r="H188" s="10">
        <v>0</v>
      </c>
      <c r="I188" s="10">
        <v>0</v>
      </c>
      <c r="J188" s="10">
        <v>0</v>
      </c>
      <c r="K188" s="10">
        <v>0</v>
      </c>
      <c r="L188" s="10">
        <v>0</v>
      </c>
      <c r="M188" s="10">
        <v>0</v>
      </c>
      <c r="N188" s="10">
        <v>0</v>
      </c>
      <c r="O188" s="10">
        <v>0</v>
      </c>
      <c r="P188" s="10">
        <v>0</v>
      </c>
      <c r="Q188" s="10">
        <v>0</v>
      </c>
      <c r="R188" s="10">
        <v>0</v>
      </c>
      <c r="S188" s="10">
        <v>0</v>
      </c>
      <c r="T188" s="10">
        <v>0</v>
      </c>
      <c r="U188" s="10">
        <v>0</v>
      </c>
      <c r="V188" s="10">
        <v>0</v>
      </c>
      <c r="W188" s="10">
        <v>0</v>
      </c>
      <c r="X188" s="10">
        <v>0</v>
      </c>
      <c r="Y188" s="10">
        <v>0</v>
      </c>
      <c r="Z188" s="10">
        <v>0</v>
      </c>
      <c r="AA188" s="10">
        <v>0</v>
      </c>
      <c r="AB188" s="10">
        <v>0</v>
      </c>
      <c r="AC188" s="10">
        <v>0</v>
      </c>
    </row>
    <row r="189" spans="1:29" x14ac:dyDescent="0.25">
      <c r="A189" s="2">
        <v>188</v>
      </c>
      <c r="B189" s="3">
        <f t="shared" si="2"/>
        <v>44085</v>
      </c>
      <c r="C189" s="10">
        <v>0</v>
      </c>
      <c r="D189" s="10">
        <v>0</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v>0</v>
      </c>
      <c r="Z189" s="10">
        <v>0</v>
      </c>
      <c r="AA189" s="10">
        <v>0</v>
      </c>
      <c r="AB189" s="10">
        <v>0</v>
      </c>
      <c r="AC189" s="10">
        <v>0</v>
      </c>
    </row>
    <row r="190" spans="1:29" x14ac:dyDescent="0.25">
      <c r="A190" s="2">
        <v>189</v>
      </c>
      <c r="B190" s="3">
        <f t="shared" si="2"/>
        <v>44086</v>
      </c>
      <c r="C190" s="10">
        <v>0</v>
      </c>
      <c r="D190" s="10">
        <v>0</v>
      </c>
      <c r="E190" s="10">
        <v>0</v>
      </c>
      <c r="F190" s="10">
        <v>0</v>
      </c>
      <c r="G190" s="10">
        <v>0</v>
      </c>
      <c r="H190" s="10">
        <v>0</v>
      </c>
      <c r="I190" s="10">
        <v>0</v>
      </c>
      <c r="J190" s="10">
        <v>0</v>
      </c>
      <c r="K190" s="10">
        <v>0</v>
      </c>
      <c r="L190" s="10">
        <v>0</v>
      </c>
      <c r="M190" s="10">
        <v>0</v>
      </c>
      <c r="N190" s="10">
        <v>0</v>
      </c>
      <c r="O190" s="10">
        <v>0</v>
      </c>
      <c r="P190" s="10">
        <v>0</v>
      </c>
      <c r="Q190" s="10">
        <v>0</v>
      </c>
      <c r="R190" s="10">
        <v>0</v>
      </c>
      <c r="S190" s="10">
        <v>0</v>
      </c>
      <c r="T190" s="10">
        <v>0</v>
      </c>
      <c r="U190" s="10">
        <v>0</v>
      </c>
      <c r="V190" s="10">
        <v>0</v>
      </c>
      <c r="W190" s="10">
        <v>0</v>
      </c>
      <c r="X190" s="10">
        <v>0</v>
      </c>
      <c r="Y190" s="10">
        <v>0</v>
      </c>
      <c r="Z190" s="10">
        <v>0</v>
      </c>
      <c r="AA190" s="10">
        <v>0</v>
      </c>
      <c r="AB190" s="10">
        <v>0</v>
      </c>
      <c r="AC190" s="10">
        <v>0</v>
      </c>
    </row>
    <row r="191" spans="1:29" x14ac:dyDescent="0.25">
      <c r="A191" s="2">
        <v>190</v>
      </c>
      <c r="B191" s="3">
        <f t="shared" si="2"/>
        <v>44087</v>
      </c>
      <c r="C191" s="10">
        <v>0</v>
      </c>
      <c r="D191" s="10">
        <v>0</v>
      </c>
      <c r="E191" s="10">
        <v>0</v>
      </c>
      <c r="F191" s="10">
        <v>0</v>
      </c>
      <c r="G191" s="10">
        <v>0</v>
      </c>
      <c r="H191" s="10">
        <v>0</v>
      </c>
      <c r="I191" s="10">
        <v>0</v>
      </c>
      <c r="J191" s="10">
        <v>0</v>
      </c>
      <c r="K191" s="10">
        <v>0</v>
      </c>
      <c r="L191" s="10">
        <v>0</v>
      </c>
      <c r="M191" s="10">
        <v>0</v>
      </c>
      <c r="N191" s="10">
        <v>0</v>
      </c>
      <c r="O191" s="10">
        <v>0</v>
      </c>
      <c r="P191" s="10">
        <v>0</v>
      </c>
      <c r="Q191" s="10">
        <v>0</v>
      </c>
      <c r="R191" s="10">
        <v>0</v>
      </c>
      <c r="S191" s="10">
        <v>0</v>
      </c>
      <c r="T191" s="10">
        <v>0</v>
      </c>
      <c r="U191" s="10">
        <v>0</v>
      </c>
      <c r="V191" s="10">
        <v>0</v>
      </c>
      <c r="W191" s="10">
        <v>0</v>
      </c>
      <c r="X191" s="10">
        <v>0</v>
      </c>
      <c r="Y191" s="10">
        <v>0</v>
      </c>
      <c r="Z191" s="10">
        <v>0</v>
      </c>
      <c r="AA191" s="10">
        <v>0</v>
      </c>
      <c r="AB191" s="10">
        <v>0</v>
      </c>
      <c r="AC191" s="10">
        <v>0</v>
      </c>
    </row>
    <row r="192" spans="1:29" x14ac:dyDescent="0.25">
      <c r="A192" s="2">
        <v>191</v>
      </c>
      <c r="B192" s="3">
        <f t="shared" si="2"/>
        <v>44088</v>
      </c>
      <c r="C192" s="10">
        <v>0</v>
      </c>
      <c r="D192" s="10">
        <v>0</v>
      </c>
      <c r="E192" s="10">
        <v>0</v>
      </c>
      <c r="F192" s="10">
        <v>0</v>
      </c>
      <c r="G192" s="10">
        <v>0</v>
      </c>
      <c r="H192" s="10">
        <v>0</v>
      </c>
      <c r="I192" s="10">
        <v>0</v>
      </c>
      <c r="J192" s="10">
        <v>0</v>
      </c>
      <c r="K192" s="10">
        <v>0</v>
      </c>
      <c r="L192" s="10">
        <v>0</v>
      </c>
      <c r="M192" s="10">
        <v>0</v>
      </c>
      <c r="N192" s="10">
        <v>0</v>
      </c>
      <c r="O192" s="10">
        <v>0</v>
      </c>
      <c r="P192" s="10">
        <v>0</v>
      </c>
      <c r="Q192" s="10">
        <v>0</v>
      </c>
      <c r="R192" s="10">
        <v>0</v>
      </c>
      <c r="S192" s="10">
        <v>0</v>
      </c>
      <c r="T192" s="10">
        <v>0</v>
      </c>
      <c r="U192" s="10">
        <v>0</v>
      </c>
      <c r="V192" s="10">
        <v>0</v>
      </c>
      <c r="W192" s="10">
        <v>0</v>
      </c>
      <c r="X192" s="10">
        <v>0</v>
      </c>
      <c r="Y192" s="10">
        <v>0</v>
      </c>
      <c r="Z192" s="10">
        <v>0</v>
      </c>
      <c r="AA192" s="10">
        <v>0</v>
      </c>
      <c r="AB192" s="10">
        <v>0</v>
      </c>
      <c r="AC192" s="10">
        <v>0</v>
      </c>
    </row>
    <row r="193" spans="1:29" x14ac:dyDescent="0.25">
      <c r="A193" s="2">
        <v>192</v>
      </c>
      <c r="B193" s="3">
        <f t="shared" si="2"/>
        <v>44089</v>
      </c>
      <c r="C193" s="10">
        <v>0</v>
      </c>
      <c r="D193" s="10">
        <v>0</v>
      </c>
      <c r="E193" s="10">
        <v>0</v>
      </c>
      <c r="F193" s="10">
        <v>0</v>
      </c>
      <c r="G193" s="10">
        <v>0</v>
      </c>
      <c r="H193" s="10">
        <v>0</v>
      </c>
      <c r="I193" s="10">
        <v>0</v>
      </c>
      <c r="J193" s="10">
        <v>0</v>
      </c>
      <c r="K193" s="10">
        <v>0</v>
      </c>
      <c r="L193" s="10">
        <v>0</v>
      </c>
      <c r="M193" s="10">
        <v>0</v>
      </c>
      <c r="N193" s="10">
        <v>0</v>
      </c>
      <c r="O193" s="10">
        <v>0</v>
      </c>
      <c r="P193" s="10">
        <v>0</v>
      </c>
      <c r="Q193" s="10">
        <v>0</v>
      </c>
      <c r="R193" s="10">
        <v>0</v>
      </c>
      <c r="S193" s="10">
        <v>0</v>
      </c>
      <c r="T193" s="10">
        <v>0</v>
      </c>
      <c r="U193" s="10">
        <v>0</v>
      </c>
      <c r="V193" s="10">
        <v>0</v>
      </c>
      <c r="W193" s="10">
        <v>0</v>
      </c>
      <c r="X193" s="10">
        <v>0</v>
      </c>
      <c r="Y193" s="10">
        <v>0</v>
      </c>
      <c r="Z193" s="10">
        <v>0</v>
      </c>
      <c r="AA193" s="10">
        <v>0</v>
      </c>
      <c r="AB193" s="10">
        <v>0</v>
      </c>
      <c r="AC193" s="10">
        <v>0</v>
      </c>
    </row>
    <row r="194" spans="1:29" x14ac:dyDescent="0.25">
      <c r="A194" s="2">
        <v>193</v>
      </c>
      <c r="B194" s="3">
        <f t="shared" si="2"/>
        <v>44090</v>
      </c>
      <c r="C194" s="10">
        <v>0</v>
      </c>
      <c r="D194" s="10">
        <v>0</v>
      </c>
      <c r="E194" s="10">
        <v>0</v>
      </c>
      <c r="F194" s="10">
        <v>0</v>
      </c>
      <c r="G194" s="10">
        <v>0</v>
      </c>
      <c r="H194" s="10">
        <v>0</v>
      </c>
      <c r="I194" s="10">
        <v>0</v>
      </c>
      <c r="J194" s="10">
        <v>0</v>
      </c>
      <c r="K194" s="10">
        <v>0</v>
      </c>
      <c r="L194" s="10">
        <v>0</v>
      </c>
      <c r="M194" s="10">
        <v>0</v>
      </c>
      <c r="N194" s="10">
        <v>0</v>
      </c>
      <c r="O194" s="10">
        <v>0</v>
      </c>
      <c r="P194" s="10">
        <v>0</v>
      </c>
      <c r="Q194" s="10">
        <v>0</v>
      </c>
      <c r="R194" s="10">
        <v>0</v>
      </c>
      <c r="S194" s="10">
        <v>0</v>
      </c>
      <c r="T194" s="10">
        <v>0</v>
      </c>
      <c r="U194" s="10">
        <v>0</v>
      </c>
      <c r="V194" s="10">
        <v>0</v>
      </c>
      <c r="W194" s="10">
        <v>0</v>
      </c>
      <c r="X194" s="10">
        <v>0</v>
      </c>
      <c r="Y194" s="10">
        <v>0</v>
      </c>
      <c r="Z194" s="10">
        <v>0</v>
      </c>
      <c r="AA194" s="10">
        <v>0</v>
      </c>
      <c r="AB194" s="10">
        <v>0</v>
      </c>
      <c r="AC194" s="10">
        <v>0</v>
      </c>
    </row>
    <row r="195" spans="1:29" x14ac:dyDescent="0.25">
      <c r="A195" s="2">
        <v>194</v>
      </c>
      <c r="B195" s="3">
        <f t="shared" si="2"/>
        <v>44091</v>
      </c>
      <c r="C195" s="10">
        <v>0</v>
      </c>
      <c r="D195" s="10">
        <v>0</v>
      </c>
      <c r="E195" s="10">
        <v>0</v>
      </c>
      <c r="F195" s="10">
        <v>0</v>
      </c>
      <c r="G195" s="10">
        <v>0</v>
      </c>
      <c r="H195" s="10">
        <v>0</v>
      </c>
      <c r="I195" s="10">
        <v>0</v>
      </c>
      <c r="J195" s="10">
        <v>0</v>
      </c>
      <c r="K195" s="10">
        <v>0</v>
      </c>
      <c r="L195" s="10">
        <v>0</v>
      </c>
      <c r="M195" s="10">
        <v>0</v>
      </c>
      <c r="N195" s="10">
        <v>0</v>
      </c>
      <c r="O195" s="10">
        <v>0</v>
      </c>
      <c r="P195" s="10">
        <v>0</v>
      </c>
      <c r="Q195" s="10">
        <v>0</v>
      </c>
      <c r="R195" s="10">
        <v>0</v>
      </c>
      <c r="S195" s="10">
        <v>0</v>
      </c>
      <c r="T195" s="10">
        <v>0</v>
      </c>
      <c r="U195" s="10">
        <v>0</v>
      </c>
      <c r="V195" s="10">
        <v>0</v>
      </c>
      <c r="W195" s="10">
        <v>0</v>
      </c>
      <c r="X195" s="10">
        <v>0</v>
      </c>
      <c r="Y195" s="10">
        <v>0</v>
      </c>
      <c r="Z195" s="10">
        <v>0</v>
      </c>
      <c r="AA195" s="10">
        <v>0</v>
      </c>
      <c r="AB195" s="10">
        <v>0</v>
      </c>
      <c r="AC195" s="10">
        <v>0</v>
      </c>
    </row>
    <row r="196" spans="1:29" x14ac:dyDescent="0.25">
      <c r="A196" s="2">
        <v>195</v>
      </c>
      <c r="B196" s="3">
        <f t="shared" ref="B196:B259" si="3">B195+1</f>
        <v>44092</v>
      </c>
      <c r="C196" s="10">
        <v>0</v>
      </c>
      <c r="D196" s="10">
        <v>0</v>
      </c>
      <c r="E196" s="10">
        <v>0</v>
      </c>
      <c r="F196" s="10">
        <v>0</v>
      </c>
      <c r="G196" s="10">
        <v>0</v>
      </c>
      <c r="H196" s="10">
        <v>0</v>
      </c>
      <c r="I196" s="10">
        <v>0</v>
      </c>
      <c r="J196" s="10">
        <v>0</v>
      </c>
      <c r="K196" s="10">
        <v>0</v>
      </c>
      <c r="L196" s="10">
        <v>0</v>
      </c>
      <c r="M196" s="10">
        <v>0</v>
      </c>
      <c r="N196" s="10">
        <v>0</v>
      </c>
      <c r="O196" s="10">
        <v>0</v>
      </c>
      <c r="P196" s="10">
        <v>0</v>
      </c>
      <c r="Q196" s="10">
        <v>0</v>
      </c>
      <c r="R196" s="10">
        <v>0</v>
      </c>
      <c r="S196" s="10">
        <v>0</v>
      </c>
      <c r="T196" s="10">
        <v>0</v>
      </c>
      <c r="U196" s="10">
        <v>0</v>
      </c>
      <c r="V196" s="10">
        <v>0</v>
      </c>
      <c r="W196" s="10">
        <v>0</v>
      </c>
      <c r="X196" s="10">
        <v>0</v>
      </c>
      <c r="Y196" s="10">
        <v>0</v>
      </c>
      <c r="Z196" s="10">
        <v>0</v>
      </c>
      <c r="AA196" s="10">
        <v>0</v>
      </c>
      <c r="AB196" s="10">
        <v>0</v>
      </c>
      <c r="AC196" s="10">
        <v>0</v>
      </c>
    </row>
    <row r="197" spans="1:29" x14ac:dyDescent="0.25">
      <c r="A197" s="2">
        <v>196</v>
      </c>
      <c r="B197" s="3">
        <f t="shared" si="3"/>
        <v>44093</v>
      </c>
      <c r="C197" s="10">
        <v>0</v>
      </c>
      <c r="D197" s="10">
        <v>0</v>
      </c>
      <c r="E197" s="10">
        <v>0</v>
      </c>
      <c r="F197" s="10">
        <v>0</v>
      </c>
      <c r="G197" s="10">
        <v>0</v>
      </c>
      <c r="H197" s="10">
        <v>0</v>
      </c>
      <c r="I197" s="10">
        <v>0</v>
      </c>
      <c r="J197" s="10">
        <v>0</v>
      </c>
      <c r="K197" s="10">
        <v>0</v>
      </c>
      <c r="L197" s="10">
        <v>0</v>
      </c>
      <c r="M197" s="10">
        <v>0</v>
      </c>
      <c r="N197" s="10">
        <v>0</v>
      </c>
      <c r="O197" s="10">
        <v>0</v>
      </c>
      <c r="P197" s="10">
        <v>0</v>
      </c>
      <c r="Q197" s="10">
        <v>0</v>
      </c>
      <c r="R197" s="10">
        <v>0</v>
      </c>
      <c r="S197" s="10">
        <v>0</v>
      </c>
      <c r="T197" s="10">
        <v>0</v>
      </c>
      <c r="U197" s="10">
        <v>0</v>
      </c>
      <c r="V197" s="10">
        <v>0</v>
      </c>
      <c r="W197" s="10">
        <v>0</v>
      </c>
      <c r="X197" s="10">
        <v>0</v>
      </c>
      <c r="Y197" s="10">
        <v>0</v>
      </c>
      <c r="Z197" s="10">
        <v>0</v>
      </c>
      <c r="AA197" s="10">
        <v>0</v>
      </c>
      <c r="AB197" s="10">
        <v>0</v>
      </c>
      <c r="AC197" s="10">
        <v>0</v>
      </c>
    </row>
    <row r="198" spans="1:29" x14ac:dyDescent="0.25">
      <c r="A198" s="2">
        <v>197</v>
      </c>
      <c r="B198" s="3">
        <f t="shared" si="3"/>
        <v>44094</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0</v>
      </c>
      <c r="S198" s="10">
        <v>0</v>
      </c>
      <c r="T198" s="10">
        <v>0</v>
      </c>
      <c r="U198" s="10">
        <v>0</v>
      </c>
      <c r="V198" s="10">
        <v>0</v>
      </c>
      <c r="W198" s="10">
        <v>0</v>
      </c>
      <c r="X198" s="10">
        <v>0</v>
      </c>
      <c r="Y198" s="10">
        <v>0</v>
      </c>
      <c r="Z198" s="10">
        <v>0</v>
      </c>
      <c r="AA198" s="10">
        <v>0</v>
      </c>
      <c r="AB198" s="10">
        <v>0</v>
      </c>
      <c r="AC198" s="10">
        <v>0</v>
      </c>
    </row>
    <row r="199" spans="1:29" x14ac:dyDescent="0.25">
      <c r="A199" s="2">
        <v>198</v>
      </c>
      <c r="B199" s="3">
        <f t="shared" si="3"/>
        <v>44095</v>
      </c>
      <c r="C199" s="10">
        <v>0</v>
      </c>
      <c r="D199" s="10">
        <v>0</v>
      </c>
      <c r="E199" s="10">
        <v>0</v>
      </c>
      <c r="F199" s="10">
        <v>0</v>
      </c>
      <c r="G199" s="10">
        <v>0</v>
      </c>
      <c r="H199" s="10">
        <v>0</v>
      </c>
      <c r="I199" s="10">
        <v>0</v>
      </c>
      <c r="J199" s="10">
        <v>0</v>
      </c>
      <c r="K199" s="10">
        <v>0</v>
      </c>
      <c r="L199" s="10">
        <v>0</v>
      </c>
      <c r="M199" s="10">
        <v>0</v>
      </c>
      <c r="N199" s="10">
        <v>0</v>
      </c>
      <c r="O199" s="10">
        <v>0</v>
      </c>
      <c r="P199" s="10">
        <v>0</v>
      </c>
      <c r="Q199" s="10">
        <v>0</v>
      </c>
      <c r="R199" s="10">
        <v>0</v>
      </c>
      <c r="S199" s="10">
        <v>0</v>
      </c>
      <c r="T199" s="10">
        <v>0</v>
      </c>
      <c r="U199" s="10">
        <v>0</v>
      </c>
      <c r="V199" s="10">
        <v>0</v>
      </c>
      <c r="W199" s="10">
        <v>0</v>
      </c>
      <c r="X199" s="10">
        <v>0</v>
      </c>
      <c r="Y199" s="10">
        <v>0</v>
      </c>
      <c r="Z199" s="10">
        <v>0</v>
      </c>
      <c r="AA199" s="10">
        <v>0</v>
      </c>
      <c r="AB199" s="10">
        <v>0</v>
      </c>
      <c r="AC199" s="10">
        <v>0</v>
      </c>
    </row>
    <row r="200" spans="1:29" x14ac:dyDescent="0.25">
      <c r="A200" s="2">
        <v>199</v>
      </c>
      <c r="B200" s="3">
        <f t="shared" si="3"/>
        <v>44096</v>
      </c>
      <c r="C200" s="10">
        <v>0</v>
      </c>
      <c r="D200" s="10">
        <v>0</v>
      </c>
      <c r="E200" s="10">
        <v>0</v>
      </c>
      <c r="F200" s="10">
        <v>0</v>
      </c>
      <c r="G200" s="10">
        <v>0</v>
      </c>
      <c r="H200" s="10">
        <v>0</v>
      </c>
      <c r="I200" s="10">
        <v>0</v>
      </c>
      <c r="J200" s="10">
        <v>0</v>
      </c>
      <c r="K200" s="10">
        <v>0</v>
      </c>
      <c r="L200" s="10">
        <v>0</v>
      </c>
      <c r="M200" s="10">
        <v>0</v>
      </c>
      <c r="N200" s="10">
        <v>0</v>
      </c>
      <c r="O200" s="10">
        <v>0</v>
      </c>
      <c r="P200" s="10">
        <v>0</v>
      </c>
      <c r="Q200" s="10">
        <v>0</v>
      </c>
      <c r="R200" s="10">
        <v>0</v>
      </c>
      <c r="S200" s="10">
        <v>0</v>
      </c>
      <c r="T200" s="10">
        <v>0</v>
      </c>
      <c r="U200" s="10">
        <v>0</v>
      </c>
      <c r="V200" s="10">
        <v>0</v>
      </c>
      <c r="W200" s="10">
        <v>0</v>
      </c>
      <c r="X200" s="10">
        <v>0</v>
      </c>
      <c r="Y200" s="10">
        <v>0</v>
      </c>
      <c r="Z200" s="10">
        <v>0</v>
      </c>
      <c r="AA200" s="10">
        <v>0</v>
      </c>
      <c r="AB200" s="10">
        <v>0</v>
      </c>
      <c r="AC200" s="10">
        <v>0</v>
      </c>
    </row>
    <row r="201" spans="1:29" x14ac:dyDescent="0.25">
      <c r="A201" s="2">
        <v>200</v>
      </c>
      <c r="B201" s="3">
        <f t="shared" si="3"/>
        <v>44097</v>
      </c>
      <c r="C201" s="10">
        <v>0</v>
      </c>
      <c r="D201" s="10">
        <v>0</v>
      </c>
      <c r="E201" s="10">
        <v>0</v>
      </c>
      <c r="F201" s="10">
        <v>0</v>
      </c>
      <c r="G201" s="10">
        <v>0</v>
      </c>
      <c r="H201" s="10">
        <v>0</v>
      </c>
      <c r="I201" s="10">
        <v>0</v>
      </c>
      <c r="J201" s="10">
        <v>0</v>
      </c>
      <c r="K201" s="10">
        <v>0</v>
      </c>
      <c r="L201" s="10">
        <v>0</v>
      </c>
      <c r="M201" s="10">
        <v>0</v>
      </c>
      <c r="N201" s="10">
        <v>0</v>
      </c>
      <c r="O201" s="10">
        <v>0</v>
      </c>
      <c r="P201" s="10">
        <v>0</v>
      </c>
      <c r="Q201" s="10">
        <v>0</v>
      </c>
      <c r="R201" s="10">
        <v>0</v>
      </c>
      <c r="S201" s="10">
        <v>0</v>
      </c>
      <c r="T201" s="10">
        <v>0</v>
      </c>
      <c r="U201" s="10">
        <v>0</v>
      </c>
      <c r="V201" s="10">
        <v>0</v>
      </c>
      <c r="W201" s="10">
        <v>0</v>
      </c>
      <c r="X201" s="10">
        <v>0</v>
      </c>
      <c r="Y201" s="10">
        <v>0</v>
      </c>
      <c r="Z201" s="10">
        <v>0</v>
      </c>
      <c r="AA201" s="10">
        <v>0</v>
      </c>
      <c r="AB201" s="10">
        <v>0</v>
      </c>
      <c r="AC201" s="10">
        <v>0</v>
      </c>
    </row>
    <row r="202" spans="1:29" x14ac:dyDescent="0.25">
      <c r="A202" s="2">
        <v>201</v>
      </c>
      <c r="B202" s="3">
        <f t="shared" si="3"/>
        <v>44098</v>
      </c>
      <c r="C202" s="10">
        <v>0</v>
      </c>
      <c r="D202" s="10">
        <v>0</v>
      </c>
      <c r="E202" s="10">
        <v>0</v>
      </c>
      <c r="F202" s="10">
        <v>0</v>
      </c>
      <c r="G202" s="10">
        <v>0</v>
      </c>
      <c r="H202" s="10">
        <v>0</v>
      </c>
      <c r="I202" s="10">
        <v>0</v>
      </c>
      <c r="J202" s="10">
        <v>0</v>
      </c>
      <c r="K202" s="10">
        <v>0</v>
      </c>
      <c r="L202" s="10">
        <v>0</v>
      </c>
      <c r="M202" s="10">
        <v>0</v>
      </c>
      <c r="N202" s="10">
        <v>0</v>
      </c>
      <c r="O202" s="10">
        <v>0</v>
      </c>
      <c r="P202" s="10">
        <v>0</v>
      </c>
      <c r="Q202" s="10">
        <v>0</v>
      </c>
      <c r="R202" s="10">
        <v>0</v>
      </c>
      <c r="S202" s="10">
        <v>0</v>
      </c>
      <c r="T202" s="10">
        <v>0</v>
      </c>
      <c r="U202" s="10">
        <v>0</v>
      </c>
      <c r="V202" s="10">
        <v>0</v>
      </c>
      <c r="W202" s="10">
        <v>0</v>
      </c>
      <c r="X202" s="10">
        <v>0</v>
      </c>
      <c r="Y202" s="10">
        <v>0</v>
      </c>
      <c r="Z202" s="10">
        <v>0</v>
      </c>
      <c r="AA202" s="10">
        <v>0</v>
      </c>
      <c r="AB202" s="10">
        <v>0</v>
      </c>
      <c r="AC202" s="10">
        <v>0</v>
      </c>
    </row>
    <row r="203" spans="1:29" x14ac:dyDescent="0.25">
      <c r="A203" s="2">
        <v>202</v>
      </c>
      <c r="B203" s="3">
        <f t="shared" si="3"/>
        <v>44099</v>
      </c>
      <c r="C203" s="10">
        <v>0</v>
      </c>
      <c r="D203" s="10">
        <v>0</v>
      </c>
      <c r="E203" s="10">
        <v>0</v>
      </c>
      <c r="F203" s="10">
        <v>0</v>
      </c>
      <c r="G203" s="10">
        <v>0</v>
      </c>
      <c r="H203" s="10">
        <v>0</v>
      </c>
      <c r="I203" s="10">
        <v>0</v>
      </c>
      <c r="J203" s="10">
        <v>0</v>
      </c>
      <c r="K203" s="10">
        <v>0</v>
      </c>
      <c r="L203" s="10">
        <v>0</v>
      </c>
      <c r="M203" s="10">
        <v>0</v>
      </c>
      <c r="N203" s="10">
        <v>0</v>
      </c>
      <c r="O203" s="10">
        <v>0</v>
      </c>
      <c r="P203" s="10">
        <v>0</v>
      </c>
      <c r="Q203" s="10">
        <v>0</v>
      </c>
      <c r="R203" s="10">
        <v>0</v>
      </c>
      <c r="S203" s="10">
        <v>0</v>
      </c>
      <c r="T203" s="10">
        <v>0</v>
      </c>
      <c r="U203" s="10">
        <v>0</v>
      </c>
      <c r="V203" s="10">
        <v>0</v>
      </c>
      <c r="W203" s="10">
        <v>0</v>
      </c>
      <c r="X203" s="10">
        <v>0</v>
      </c>
      <c r="Y203" s="10">
        <v>0</v>
      </c>
      <c r="Z203" s="10">
        <v>0</v>
      </c>
      <c r="AA203" s="10">
        <v>0</v>
      </c>
      <c r="AB203" s="10">
        <v>0</v>
      </c>
      <c r="AC203" s="10">
        <v>0</v>
      </c>
    </row>
    <row r="204" spans="1:29" x14ac:dyDescent="0.25">
      <c r="A204" s="2">
        <v>203</v>
      </c>
      <c r="B204" s="3">
        <f t="shared" si="3"/>
        <v>44100</v>
      </c>
      <c r="C204" s="10">
        <v>0</v>
      </c>
      <c r="D204" s="10">
        <v>0</v>
      </c>
      <c r="E204" s="10">
        <v>0</v>
      </c>
      <c r="F204" s="10">
        <v>0</v>
      </c>
      <c r="G204" s="10">
        <v>0</v>
      </c>
      <c r="H204" s="10">
        <v>0</v>
      </c>
      <c r="I204" s="10">
        <v>0</v>
      </c>
      <c r="J204" s="10">
        <v>0</v>
      </c>
      <c r="K204" s="10">
        <v>0</v>
      </c>
      <c r="L204" s="10">
        <v>0</v>
      </c>
      <c r="M204" s="10">
        <v>0</v>
      </c>
      <c r="N204" s="10">
        <v>0</v>
      </c>
      <c r="O204" s="10">
        <v>0</v>
      </c>
      <c r="P204" s="10">
        <v>0</v>
      </c>
      <c r="Q204" s="10">
        <v>0</v>
      </c>
      <c r="R204" s="10">
        <v>0</v>
      </c>
      <c r="S204" s="10">
        <v>0</v>
      </c>
      <c r="T204" s="10">
        <v>0</v>
      </c>
      <c r="U204" s="10">
        <v>0</v>
      </c>
      <c r="V204" s="10">
        <v>0</v>
      </c>
      <c r="W204" s="10">
        <v>0</v>
      </c>
      <c r="X204" s="10">
        <v>0</v>
      </c>
      <c r="Y204" s="10">
        <v>0</v>
      </c>
      <c r="Z204" s="10">
        <v>0</v>
      </c>
      <c r="AA204" s="10">
        <v>0</v>
      </c>
      <c r="AB204" s="10">
        <v>0</v>
      </c>
      <c r="AC204" s="10">
        <v>0</v>
      </c>
    </row>
    <row r="205" spans="1:29" x14ac:dyDescent="0.25">
      <c r="A205" s="2">
        <v>204</v>
      </c>
      <c r="B205" s="3">
        <f t="shared" si="3"/>
        <v>44101</v>
      </c>
      <c r="C205" s="10">
        <v>0</v>
      </c>
      <c r="D205" s="10">
        <v>0</v>
      </c>
      <c r="E205" s="10">
        <v>0</v>
      </c>
      <c r="F205" s="10">
        <v>0</v>
      </c>
      <c r="G205" s="10">
        <v>0</v>
      </c>
      <c r="H205" s="10">
        <v>0</v>
      </c>
      <c r="I205" s="10">
        <v>0</v>
      </c>
      <c r="J205" s="10">
        <v>0</v>
      </c>
      <c r="K205" s="10">
        <v>0</v>
      </c>
      <c r="L205" s="10">
        <v>0</v>
      </c>
      <c r="M205" s="10">
        <v>0</v>
      </c>
      <c r="N205" s="10">
        <v>0</v>
      </c>
      <c r="O205" s="10">
        <v>0</v>
      </c>
      <c r="P205" s="10">
        <v>0</v>
      </c>
      <c r="Q205" s="10">
        <v>0</v>
      </c>
      <c r="R205" s="10">
        <v>0</v>
      </c>
      <c r="S205" s="10">
        <v>0</v>
      </c>
      <c r="T205" s="10">
        <v>0</v>
      </c>
      <c r="U205" s="10">
        <v>0</v>
      </c>
      <c r="V205" s="10">
        <v>0</v>
      </c>
      <c r="W205" s="10">
        <v>0</v>
      </c>
      <c r="X205" s="10">
        <v>0</v>
      </c>
      <c r="Y205" s="10">
        <v>0</v>
      </c>
      <c r="Z205" s="10">
        <v>0</v>
      </c>
      <c r="AA205" s="10">
        <v>0</v>
      </c>
      <c r="AB205" s="10">
        <v>0</v>
      </c>
      <c r="AC205" s="10">
        <v>0</v>
      </c>
    </row>
    <row r="206" spans="1:29" x14ac:dyDescent="0.25">
      <c r="A206" s="2">
        <v>205</v>
      </c>
      <c r="B206" s="3">
        <f t="shared" si="3"/>
        <v>44102</v>
      </c>
      <c r="C206" s="10">
        <v>0</v>
      </c>
      <c r="D206" s="10">
        <v>0</v>
      </c>
      <c r="E206" s="10">
        <v>0</v>
      </c>
      <c r="F206" s="10">
        <v>0</v>
      </c>
      <c r="G206" s="10">
        <v>0</v>
      </c>
      <c r="H206" s="10">
        <v>0</v>
      </c>
      <c r="I206" s="10">
        <v>0</v>
      </c>
      <c r="J206" s="10">
        <v>0</v>
      </c>
      <c r="K206" s="10">
        <v>0</v>
      </c>
      <c r="L206" s="10">
        <v>0</v>
      </c>
      <c r="M206" s="10">
        <v>0</v>
      </c>
      <c r="N206" s="10">
        <v>0</v>
      </c>
      <c r="O206" s="10">
        <v>0</v>
      </c>
      <c r="P206" s="10">
        <v>0</v>
      </c>
      <c r="Q206" s="10">
        <v>0</v>
      </c>
      <c r="R206" s="10">
        <v>0</v>
      </c>
      <c r="S206" s="10">
        <v>0</v>
      </c>
      <c r="T206" s="10">
        <v>0</v>
      </c>
      <c r="U206" s="10">
        <v>0</v>
      </c>
      <c r="V206" s="10">
        <v>0</v>
      </c>
      <c r="W206" s="10">
        <v>0</v>
      </c>
      <c r="X206" s="10">
        <v>0</v>
      </c>
      <c r="Y206" s="10">
        <v>0</v>
      </c>
      <c r="Z206" s="10">
        <v>0</v>
      </c>
      <c r="AA206" s="10">
        <v>0</v>
      </c>
      <c r="AB206" s="10">
        <v>0</v>
      </c>
      <c r="AC206" s="10">
        <v>0</v>
      </c>
    </row>
    <row r="207" spans="1:29" x14ac:dyDescent="0.25">
      <c r="A207" s="2">
        <v>206</v>
      </c>
      <c r="B207" s="3">
        <f t="shared" si="3"/>
        <v>44103</v>
      </c>
      <c r="C207" s="10">
        <v>0</v>
      </c>
      <c r="D207" s="10">
        <v>0</v>
      </c>
      <c r="E207" s="10">
        <v>0</v>
      </c>
      <c r="F207" s="10">
        <v>0</v>
      </c>
      <c r="G207" s="10">
        <v>0</v>
      </c>
      <c r="H207" s="10">
        <v>0</v>
      </c>
      <c r="I207" s="10">
        <v>0</v>
      </c>
      <c r="J207" s="10">
        <v>0</v>
      </c>
      <c r="K207" s="10">
        <v>0</v>
      </c>
      <c r="L207" s="10">
        <v>0</v>
      </c>
      <c r="M207" s="10">
        <v>0</v>
      </c>
      <c r="N207" s="10">
        <v>0</v>
      </c>
      <c r="O207" s="10">
        <v>0</v>
      </c>
      <c r="P207" s="10">
        <v>0</v>
      </c>
      <c r="Q207" s="10">
        <v>0</v>
      </c>
      <c r="R207" s="10">
        <v>0</v>
      </c>
      <c r="S207" s="10">
        <v>0</v>
      </c>
      <c r="T207" s="10">
        <v>0</v>
      </c>
      <c r="U207" s="10">
        <v>0</v>
      </c>
      <c r="V207" s="10">
        <v>0</v>
      </c>
      <c r="W207" s="10">
        <v>0</v>
      </c>
      <c r="X207" s="10">
        <v>0</v>
      </c>
      <c r="Y207" s="10">
        <v>0</v>
      </c>
      <c r="Z207" s="10">
        <v>0</v>
      </c>
      <c r="AA207" s="10">
        <v>0</v>
      </c>
      <c r="AB207" s="10">
        <v>0</v>
      </c>
      <c r="AC207" s="10">
        <v>0</v>
      </c>
    </row>
    <row r="208" spans="1:29" x14ac:dyDescent="0.25">
      <c r="A208" s="2">
        <v>207</v>
      </c>
      <c r="B208" s="3">
        <f t="shared" si="3"/>
        <v>44104</v>
      </c>
      <c r="C208" s="10">
        <v>0</v>
      </c>
      <c r="D208" s="10">
        <v>0</v>
      </c>
      <c r="E208" s="10">
        <v>0</v>
      </c>
      <c r="F208" s="10">
        <v>0</v>
      </c>
      <c r="G208" s="10">
        <v>0</v>
      </c>
      <c r="H208" s="10">
        <v>0</v>
      </c>
      <c r="I208" s="10">
        <v>0</v>
      </c>
      <c r="J208" s="10">
        <v>0</v>
      </c>
      <c r="K208" s="10">
        <v>0</v>
      </c>
      <c r="L208" s="10">
        <v>0</v>
      </c>
      <c r="M208" s="10">
        <v>0</v>
      </c>
      <c r="N208" s="10">
        <v>0</v>
      </c>
      <c r="O208" s="10">
        <v>0</v>
      </c>
      <c r="P208" s="10">
        <v>0</v>
      </c>
      <c r="Q208" s="10">
        <v>0</v>
      </c>
      <c r="R208" s="10">
        <v>0</v>
      </c>
      <c r="S208" s="10">
        <v>0</v>
      </c>
      <c r="T208" s="10">
        <v>0</v>
      </c>
      <c r="U208" s="10">
        <v>0</v>
      </c>
      <c r="V208" s="10">
        <v>0</v>
      </c>
      <c r="W208" s="10">
        <v>0</v>
      </c>
      <c r="X208" s="10">
        <v>0</v>
      </c>
      <c r="Y208" s="10">
        <v>0</v>
      </c>
      <c r="Z208" s="10">
        <v>0</v>
      </c>
      <c r="AA208" s="10">
        <v>0</v>
      </c>
      <c r="AB208" s="10">
        <v>0</v>
      </c>
      <c r="AC208" s="10">
        <v>0</v>
      </c>
    </row>
    <row r="209" spans="1:29" x14ac:dyDescent="0.25">
      <c r="A209" s="2">
        <v>208</v>
      </c>
      <c r="B209" s="3">
        <f t="shared" si="3"/>
        <v>44105</v>
      </c>
      <c r="C209" s="10">
        <v>0</v>
      </c>
      <c r="D209" s="10">
        <v>0</v>
      </c>
      <c r="E209" s="10">
        <v>0</v>
      </c>
      <c r="F209" s="10">
        <v>0</v>
      </c>
      <c r="G209" s="10">
        <v>0</v>
      </c>
      <c r="H209" s="10">
        <v>0</v>
      </c>
      <c r="I209" s="10">
        <v>0</v>
      </c>
      <c r="J209" s="10">
        <v>0</v>
      </c>
      <c r="K209" s="10">
        <v>0</v>
      </c>
      <c r="L209" s="10">
        <v>0</v>
      </c>
      <c r="M209" s="10">
        <v>0</v>
      </c>
      <c r="N209" s="10">
        <v>0</v>
      </c>
      <c r="O209" s="10">
        <v>0</v>
      </c>
      <c r="P209" s="10">
        <v>0</v>
      </c>
      <c r="Q209" s="10">
        <v>0</v>
      </c>
      <c r="R209" s="10">
        <v>0</v>
      </c>
      <c r="S209" s="10">
        <v>0</v>
      </c>
      <c r="T209" s="10">
        <v>0</v>
      </c>
      <c r="U209" s="10">
        <v>0</v>
      </c>
      <c r="V209" s="10">
        <v>0</v>
      </c>
      <c r="W209" s="10">
        <v>0</v>
      </c>
      <c r="X209" s="10">
        <v>0</v>
      </c>
      <c r="Y209" s="10">
        <v>0</v>
      </c>
      <c r="Z209" s="10">
        <v>0</v>
      </c>
      <c r="AA209" s="10">
        <v>0</v>
      </c>
      <c r="AB209" s="10">
        <v>0</v>
      </c>
      <c r="AC209" s="10">
        <v>0</v>
      </c>
    </row>
    <row r="210" spans="1:29" x14ac:dyDescent="0.25">
      <c r="A210" s="2">
        <v>209</v>
      </c>
      <c r="B210" s="3">
        <f t="shared" si="3"/>
        <v>44106</v>
      </c>
      <c r="C210" s="10">
        <v>0</v>
      </c>
      <c r="D210" s="10">
        <v>0</v>
      </c>
      <c r="E210" s="10">
        <v>0</v>
      </c>
      <c r="F210" s="10">
        <v>0</v>
      </c>
      <c r="G210" s="10">
        <v>0</v>
      </c>
      <c r="H210" s="10">
        <v>0</v>
      </c>
      <c r="I210" s="10">
        <v>0</v>
      </c>
      <c r="J210" s="10">
        <v>0</v>
      </c>
      <c r="K210" s="10">
        <v>0</v>
      </c>
      <c r="L210" s="10">
        <v>0</v>
      </c>
      <c r="M210" s="10">
        <v>0</v>
      </c>
      <c r="N210" s="10">
        <v>0</v>
      </c>
      <c r="O210" s="10">
        <v>0</v>
      </c>
      <c r="P210" s="10">
        <v>0</v>
      </c>
      <c r="Q210" s="10">
        <v>0</v>
      </c>
      <c r="R210" s="10">
        <v>0</v>
      </c>
      <c r="S210" s="10">
        <v>0</v>
      </c>
      <c r="T210" s="10">
        <v>0</v>
      </c>
      <c r="U210" s="10">
        <v>0</v>
      </c>
      <c r="V210" s="10">
        <v>0</v>
      </c>
      <c r="W210" s="10">
        <v>0</v>
      </c>
      <c r="X210" s="10">
        <v>0</v>
      </c>
      <c r="Y210" s="10">
        <v>0</v>
      </c>
      <c r="Z210" s="10">
        <v>0</v>
      </c>
      <c r="AA210" s="10">
        <v>0</v>
      </c>
      <c r="AB210" s="10">
        <v>0</v>
      </c>
      <c r="AC210" s="10">
        <v>0</v>
      </c>
    </row>
    <row r="211" spans="1:29" x14ac:dyDescent="0.25">
      <c r="A211" s="2">
        <v>210</v>
      </c>
      <c r="B211" s="3">
        <f t="shared" si="3"/>
        <v>44107</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c r="W211" s="10">
        <v>0</v>
      </c>
      <c r="X211" s="10">
        <v>0</v>
      </c>
      <c r="Y211" s="10">
        <v>0</v>
      </c>
      <c r="Z211" s="10">
        <v>0</v>
      </c>
      <c r="AA211" s="10">
        <v>0</v>
      </c>
      <c r="AB211" s="10">
        <v>0</v>
      </c>
      <c r="AC211" s="10">
        <v>0</v>
      </c>
    </row>
    <row r="212" spans="1:29" x14ac:dyDescent="0.25">
      <c r="A212" s="2">
        <v>211</v>
      </c>
      <c r="B212" s="3">
        <f t="shared" si="3"/>
        <v>44108</v>
      </c>
      <c r="C212" s="10">
        <v>0</v>
      </c>
      <c r="D212" s="10">
        <v>0</v>
      </c>
      <c r="E212" s="10">
        <v>0</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0</v>
      </c>
      <c r="W212" s="10">
        <v>0</v>
      </c>
      <c r="X212" s="10">
        <v>0</v>
      </c>
      <c r="Y212" s="10">
        <v>0</v>
      </c>
      <c r="Z212" s="10">
        <v>0</v>
      </c>
      <c r="AA212" s="10">
        <v>0</v>
      </c>
      <c r="AB212" s="10">
        <v>0</v>
      </c>
      <c r="AC212" s="10">
        <v>0</v>
      </c>
    </row>
    <row r="213" spans="1:29" x14ac:dyDescent="0.25">
      <c r="A213" s="2">
        <v>212</v>
      </c>
      <c r="B213" s="3">
        <f t="shared" si="3"/>
        <v>44109</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c r="W213" s="10">
        <v>0</v>
      </c>
      <c r="X213" s="10">
        <v>0</v>
      </c>
      <c r="Y213" s="10">
        <v>0</v>
      </c>
      <c r="Z213" s="10">
        <v>0</v>
      </c>
      <c r="AA213" s="10">
        <v>0</v>
      </c>
      <c r="AB213" s="10">
        <v>0</v>
      </c>
      <c r="AC213" s="10">
        <v>0</v>
      </c>
    </row>
    <row r="214" spans="1:29" x14ac:dyDescent="0.25">
      <c r="A214" s="2">
        <v>213</v>
      </c>
      <c r="B214" s="3">
        <f t="shared" si="3"/>
        <v>44110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c r="W214" s="10">
        <v>0</v>
      </c>
      <c r="X214" s="10">
        <v>0</v>
      </c>
      <c r="Y214" s="10">
        <v>0</v>
      </c>
      <c r="Z214" s="10">
        <v>0</v>
      </c>
      <c r="AA214" s="10">
        <v>0</v>
      </c>
      <c r="AB214" s="10">
        <v>0</v>
      </c>
      <c r="AC214" s="10">
        <v>0</v>
      </c>
    </row>
    <row r="215" spans="1:29" x14ac:dyDescent="0.25">
      <c r="A215" s="2">
        <v>214</v>
      </c>
      <c r="B215" s="3">
        <f t="shared" si="3"/>
        <v>44111</v>
      </c>
      <c r="C215" s="10">
        <v>0</v>
      </c>
      <c r="D215" s="10">
        <v>0</v>
      </c>
      <c r="E215" s="10">
        <v>0</v>
      </c>
      <c r="F215" s="10">
        <v>0</v>
      </c>
      <c r="G215" s="10">
        <v>0</v>
      </c>
      <c r="H215" s="10">
        <v>0</v>
      </c>
      <c r="I215" s="10">
        <v>0</v>
      </c>
      <c r="J215" s="10">
        <v>0</v>
      </c>
      <c r="K215" s="10">
        <v>0</v>
      </c>
      <c r="L215" s="10">
        <v>0</v>
      </c>
      <c r="M215" s="10">
        <v>0</v>
      </c>
      <c r="N215" s="10">
        <v>0</v>
      </c>
      <c r="O215" s="10">
        <v>0</v>
      </c>
      <c r="P215" s="10">
        <v>0</v>
      </c>
      <c r="Q215" s="10">
        <v>0</v>
      </c>
      <c r="R215" s="10">
        <v>0</v>
      </c>
      <c r="S215" s="10">
        <v>0</v>
      </c>
      <c r="T215" s="10">
        <v>0</v>
      </c>
      <c r="U215" s="10">
        <v>0</v>
      </c>
      <c r="V215" s="10">
        <v>0</v>
      </c>
      <c r="W215" s="10">
        <v>0</v>
      </c>
      <c r="X215" s="10">
        <v>0</v>
      </c>
      <c r="Y215" s="10">
        <v>0</v>
      </c>
      <c r="Z215" s="10">
        <v>0</v>
      </c>
      <c r="AA215" s="10">
        <v>0</v>
      </c>
      <c r="AB215" s="10">
        <v>0</v>
      </c>
      <c r="AC215" s="10">
        <v>0</v>
      </c>
    </row>
    <row r="216" spans="1:29" x14ac:dyDescent="0.25">
      <c r="A216" s="2">
        <v>215</v>
      </c>
      <c r="B216" s="3">
        <f t="shared" si="3"/>
        <v>44112</v>
      </c>
      <c r="C216" s="10">
        <v>0</v>
      </c>
      <c r="D216" s="10">
        <v>0</v>
      </c>
      <c r="E216" s="10">
        <v>0</v>
      </c>
      <c r="F216" s="10">
        <v>0</v>
      </c>
      <c r="G216" s="10">
        <v>0</v>
      </c>
      <c r="H216" s="10">
        <v>0</v>
      </c>
      <c r="I216" s="10">
        <v>0</v>
      </c>
      <c r="J216" s="10">
        <v>0</v>
      </c>
      <c r="K216" s="10">
        <v>0</v>
      </c>
      <c r="L216" s="10">
        <v>0</v>
      </c>
      <c r="M216" s="10">
        <v>0</v>
      </c>
      <c r="N216" s="10">
        <v>0</v>
      </c>
      <c r="O216" s="10">
        <v>0</v>
      </c>
      <c r="P216" s="10">
        <v>0</v>
      </c>
      <c r="Q216" s="10">
        <v>0</v>
      </c>
      <c r="R216" s="10">
        <v>0</v>
      </c>
      <c r="S216" s="10">
        <v>0</v>
      </c>
      <c r="T216" s="10">
        <v>0</v>
      </c>
      <c r="U216" s="10">
        <v>0</v>
      </c>
      <c r="V216" s="10">
        <v>0</v>
      </c>
      <c r="W216" s="10">
        <v>0</v>
      </c>
      <c r="X216" s="10">
        <v>0</v>
      </c>
      <c r="Y216" s="10">
        <v>0</v>
      </c>
      <c r="Z216" s="10">
        <v>0</v>
      </c>
      <c r="AA216" s="10">
        <v>0</v>
      </c>
      <c r="AB216" s="10">
        <v>0</v>
      </c>
      <c r="AC216" s="10">
        <v>0</v>
      </c>
    </row>
    <row r="217" spans="1:29" x14ac:dyDescent="0.25">
      <c r="A217" s="2">
        <v>216</v>
      </c>
      <c r="B217" s="3">
        <f t="shared" si="3"/>
        <v>44113</v>
      </c>
      <c r="C217" s="10">
        <v>0</v>
      </c>
      <c r="D217" s="10">
        <v>0</v>
      </c>
      <c r="E217" s="10">
        <v>0</v>
      </c>
      <c r="F217" s="10">
        <v>0</v>
      </c>
      <c r="G217" s="10">
        <v>0</v>
      </c>
      <c r="H217" s="10">
        <v>0</v>
      </c>
      <c r="I217" s="10">
        <v>0</v>
      </c>
      <c r="J217" s="10">
        <v>0</v>
      </c>
      <c r="K217" s="10">
        <v>0</v>
      </c>
      <c r="L217" s="10">
        <v>0</v>
      </c>
      <c r="M217" s="10">
        <v>0</v>
      </c>
      <c r="N217" s="10">
        <v>0</v>
      </c>
      <c r="O217" s="10">
        <v>0</v>
      </c>
      <c r="P217" s="10">
        <v>0</v>
      </c>
      <c r="Q217" s="10">
        <v>0</v>
      </c>
      <c r="R217" s="10">
        <v>0</v>
      </c>
      <c r="S217" s="10">
        <v>0</v>
      </c>
      <c r="T217" s="10">
        <v>0</v>
      </c>
      <c r="U217" s="10">
        <v>0</v>
      </c>
      <c r="V217" s="10">
        <v>0</v>
      </c>
      <c r="W217" s="10">
        <v>0</v>
      </c>
      <c r="X217" s="10">
        <v>0</v>
      </c>
      <c r="Y217" s="10">
        <v>0</v>
      </c>
      <c r="Z217" s="10">
        <v>0</v>
      </c>
      <c r="AA217" s="10">
        <v>0</v>
      </c>
      <c r="AB217" s="10">
        <v>0</v>
      </c>
      <c r="AC217" s="10">
        <v>0</v>
      </c>
    </row>
    <row r="218" spans="1:29" x14ac:dyDescent="0.25">
      <c r="A218" s="2">
        <v>217</v>
      </c>
      <c r="B218" s="3">
        <f t="shared" si="3"/>
        <v>44114</v>
      </c>
      <c r="C218" s="10">
        <v>0</v>
      </c>
      <c r="D218" s="10">
        <v>0</v>
      </c>
      <c r="E218" s="10">
        <v>0</v>
      </c>
      <c r="F218" s="10">
        <v>0</v>
      </c>
      <c r="G218" s="10">
        <v>0</v>
      </c>
      <c r="H218" s="10">
        <v>0</v>
      </c>
      <c r="I218" s="10">
        <v>0</v>
      </c>
      <c r="J218" s="10">
        <v>0</v>
      </c>
      <c r="K218" s="10">
        <v>0</v>
      </c>
      <c r="L218" s="10">
        <v>0</v>
      </c>
      <c r="M218" s="10">
        <v>0</v>
      </c>
      <c r="N218" s="10">
        <v>0</v>
      </c>
      <c r="O218" s="10">
        <v>0</v>
      </c>
      <c r="P218" s="10">
        <v>0</v>
      </c>
      <c r="Q218" s="10">
        <v>0</v>
      </c>
      <c r="R218" s="10">
        <v>0</v>
      </c>
      <c r="S218" s="10">
        <v>0</v>
      </c>
      <c r="T218" s="10">
        <v>0</v>
      </c>
      <c r="U218" s="10">
        <v>0</v>
      </c>
      <c r="V218" s="10">
        <v>0</v>
      </c>
      <c r="W218" s="10">
        <v>0</v>
      </c>
      <c r="X218" s="10">
        <v>0</v>
      </c>
      <c r="Y218" s="10">
        <v>0</v>
      </c>
      <c r="Z218" s="10">
        <v>0</v>
      </c>
      <c r="AA218" s="10">
        <v>0</v>
      </c>
      <c r="AB218" s="10">
        <v>0</v>
      </c>
      <c r="AC218" s="10">
        <v>0</v>
      </c>
    </row>
    <row r="219" spans="1:29" x14ac:dyDescent="0.25">
      <c r="A219" s="2">
        <v>218</v>
      </c>
      <c r="B219" s="3">
        <f t="shared" si="3"/>
        <v>44115</v>
      </c>
      <c r="C219" s="10">
        <v>0</v>
      </c>
      <c r="D219" s="10">
        <v>0</v>
      </c>
      <c r="E219" s="10">
        <v>0</v>
      </c>
      <c r="F219" s="10">
        <v>0</v>
      </c>
      <c r="G219" s="10">
        <v>0</v>
      </c>
      <c r="H219" s="10">
        <v>0</v>
      </c>
      <c r="I219" s="10">
        <v>0</v>
      </c>
      <c r="J219" s="10">
        <v>0</v>
      </c>
      <c r="K219" s="10">
        <v>0</v>
      </c>
      <c r="L219" s="10">
        <v>0</v>
      </c>
      <c r="M219" s="10">
        <v>0</v>
      </c>
      <c r="N219" s="10">
        <v>0</v>
      </c>
      <c r="O219" s="10">
        <v>0</v>
      </c>
      <c r="P219" s="10">
        <v>0</v>
      </c>
      <c r="Q219" s="10">
        <v>0</v>
      </c>
      <c r="R219" s="10">
        <v>0</v>
      </c>
      <c r="S219" s="10">
        <v>0</v>
      </c>
      <c r="T219" s="10">
        <v>0</v>
      </c>
      <c r="U219" s="10">
        <v>0</v>
      </c>
      <c r="V219" s="10">
        <v>0</v>
      </c>
      <c r="W219" s="10">
        <v>0</v>
      </c>
      <c r="X219" s="10">
        <v>0</v>
      </c>
      <c r="Y219" s="10">
        <v>0</v>
      </c>
      <c r="Z219" s="10">
        <v>0</v>
      </c>
      <c r="AA219" s="10">
        <v>0</v>
      </c>
      <c r="AB219" s="10">
        <v>0</v>
      </c>
      <c r="AC219" s="10">
        <v>0</v>
      </c>
    </row>
    <row r="220" spans="1:29" x14ac:dyDescent="0.25">
      <c r="A220" s="2">
        <v>219</v>
      </c>
      <c r="B220" s="3">
        <f t="shared" si="3"/>
        <v>44116</v>
      </c>
      <c r="C220" s="10">
        <v>0</v>
      </c>
      <c r="D220" s="10">
        <v>0</v>
      </c>
      <c r="E220" s="10">
        <v>0</v>
      </c>
      <c r="F220" s="10">
        <v>0</v>
      </c>
      <c r="G220" s="10">
        <v>0</v>
      </c>
      <c r="H220" s="10">
        <v>0</v>
      </c>
      <c r="I220" s="10">
        <v>0</v>
      </c>
      <c r="J220" s="10">
        <v>0</v>
      </c>
      <c r="K220" s="10">
        <v>0</v>
      </c>
      <c r="L220" s="10">
        <v>0</v>
      </c>
      <c r="M220" s="10">
        <v>0</v>
      </c>
      <c r="N220" s="10">
        <v>0</v>
      </c>
      <c r="O220" s="10">
        <v>0</v>
      </c>
      <c r="P220" s="10">
        <v>0</v>
      </c>
      <c r="Q220" s="10">
        <v>0</v>
      </c>
      <c r="R220" s="10">
        <v>0</v>
      </c>
      <c r="S220" s="10">
        <v>0</v>
      </c>
      <c r="T220" s="10">
        <v>0</v>
      </c>
      <c r="U220" s="10">
        <v>0</v>
      </c>
      <c r="V220" s="10">
        <v>0</v>
      </c>
      <c r="W220" s="10">
        <v>0</v>
      </c>
      <c r="X220" s="10">
        <v>0</v>
      </c>
      <c r="Y220" s="10">
        <v>0</v>
      </c>
      <c r="Z220" s="10">
        <v>0</v>
      </c>
      <c r="AA220" s="10">
        <v>0</v>
      </c>
      <c r="AB220" s="10">
        <v>0</v>
      </c>
      <c r="AC220" s="10">
        <v>0</v>
      </c>
    </row>
    <row r="221" spans="1:29" x14ac:dyDescent="0.25">
      <c r="A221" s="2">
        <v>220</v>
      </c>
      <c r="B221" s="3">
        <f t="shared" si="3"/>
        <v>44117</v>
      </c>
      <c r="C221" s="10">
        <v>0</v>
      </c>
      <c r="D221" s="10">
        <v>0</v>
      </c>
      <c r="E221" s="10">
        <v>0</v>
      </c>
      <c r="F221" s="10">
        <v>0</v>
      </c>
      <c r="G221" s="10">
        <v>0</v>
      </c>
      <c r="H221" s="10">
        <v>0</v>
      </c>
      <c r="I221" s="10">
        <v>0</v>
      </c>
      <c r="J221" s="10">
        <v>0</v>
      </c>
      <c r="K221" s="10">
        <v>0</v>
      </c>
      <c r="L221" s="10">
        <v>0</v>
      </c>
      <c r="M221" s="10">
        <v>0</v>
      </c>
      <c r="N221" s="10">
        <v>0</v>
      </c>
      <c r="O221" s="10">
        <v>0</v>
      </c>
      <c r="P221" s="10">
        <v>0</v>
      </c>
      <c r="Q221" s="10">
        <v>0</v>
      </c>
      <c r="R221" s="10">
        <v>0</v>
      </c>
      <c r="S221" s="10">
        <v>0</v>
      </c>
      <c r="T221" s="10">
        <v>0</v>
      </c>
      <c r="U221" s="10">
        <v>0</v>
      </c>
      <c r="V221" s="10">
        <v>0</v>
      </c>
      <c r="W221" s="10">
        <v>0</v>
      </c>
      <c r="X221" s="10">
        <v>0</v>
      </c>
      <c r="Y221" s="10">
        <v>0</v>
      </c>
      <c r="Z221" s="10">
        <v>0</v>
      </c>
      <c r="AA221" s="10">
        <v>0</v>
      </c>
      <c r="AB221" s="10">
        <v>0</v>
      </c>
      <c r="AC221" s="10">
        <v>0</v>
      </c>
    </row>
    <row r="222" spans="1:29" x14ac:dyDescent="0.25">
      <c r="A222" s="2">
        <v>221</v>
      </c>
      <c r="B222" s="3">
        <f t="shared" si="3"/>
        <v>44118</v>
      </c>
      <c r="C222" s="10">
        <v>0</v>
      </c>
      <c r="D222" s="10">
        <v>0</v>
      </c>
      <c r="E222" s="10">
        <v>0</v>
      </c>
      <c r="F222" s="10">
        <v>0</v>
      </c>
      <c r="G222" s="10">
        <v>0</v>
      </c>
      <c r="H222" s="10">
        <v>0</v>
      </c>
      <c r="I222" s="10">
        <v>0</v>
      </c>
      <c r="J222" s="10">
        <v>0</v>
      </c>
      <c r="K222" s="10">
        <v>0</v>
      </c>
      <c r="L222" s="10">
        <v>0</v>
      </c>
      <c r="M222" s="10">
        <v>0</v>
      </c>
      <c r="N222" s="10">
        <v>0</v>
      </c>
      <c r="O222" s="10">
        <v>0</v>
      </c>
      <c r="P222" s="10">
        <v>0</v>
      </c>
      <c r="Q222" s="10">
        <v>0</v>
      </c>
      <c r="R222" s="10">
        <v>0</v>
      </c>
      <c r="S222" s="10">
        <v>0</v>
      </c>
      <c r="T222" s="10">
        <v>0</v>
      </c>
      <c r="U222" s="10">
        <v>0</v>
      </c>
      <c r="V222" s="10">
        <v>0</v>
      </c>
      <c r="W222" s="10">
        <v>0</v>
      </c>
      <c r="X222" s="10">
        <v>0</v>
      </c>
      <c r="Y222" s="10">
        <v>0</v>
      </c>
      <c r="Z222" s="10">
        <v>0</v>
      </c>
      <c r="AA222" s="10">
        <v>0</v>
      </c>
      <c r="AB222" s="10">
        <v>0</v>
      </c>
      <c r="AC222" s="10">
        <v>0</v>
      </c>
    </row>
    <row r="223" spans="1:29" x14ac:dyDescent="0.25">
      <c r="A223" s="2">
        <v>222</v>
      </c>
      <c r="B223" s="3">
        <f t="shared" si="3"/>
        <v>44119</v>
      </c>
      <c r="C223" s="10">
        <v>0</v>
      </c>
      <c r="D223" s="10">
        <v>0</v>
      </c>
      <c r="E223" s="10">
        <v>0</v>
      </c>
      <c r="F223" s="10">
        <v>0</v>
      </c>
      <c r="G223" s="10">
        <v>0</v>
      </c>
      <c r="H223" s="10">
        <v>0</v>
      </c>
      <c r="I223" s="10">
        <v>0</v>
      </c>
      <c r="J223" s="10">
        <v>0</v>
      </c>
      <c r="K223" s="10">
        <v>0</v>
      </c>
      <c r="L223" s="10">
        <v>0</v>
      </c>
      <c r="M223" s="10">
        <v>0</v>
      </c>
      <c r="N223" s="10">
        <v>0</v>
      </c>
      <c r="O223" s="10">
        <v>0</v>
      </c>
      <c r="P223" s="10">
        <v>0</v>
      </c>
      <c r="Q223" s="10">
        <v>0</v>
      </c>
      <c r="R223" s="10">
        <v>0</v>
      </c>
      <c r="S223" s="10">
        <v>0</v>
      </c>
      <c r="T223" s="10">
        <v>0</v>
      </c>
      <c r="U223" s="10">
        <v>0</v>
      </c>
      <c r="V223" s="10">
        <v>0</v>
      </c>
      <c r="W223" s="10">
        <v>0</v>
      </c>
      <c r="X223" s="10">
        <v>0</v>
      </c>
      <c r="Y223" s="10">
        <v>0</v>
      </c>
      <c r="Z223" s="10">
        <v>0</v>
      </c>
      <c r="AA223" s="10">
        <v>0</v>
      </c>
      <c r="AB223" s="10">
        <v>0</v>
      </c>
      <c r="AC223" s="10">
        <v>0</v>
      </c>
    </row>
    <row r="224" spans="1:29" x14ac:dyDescent="0.25">
      <c r="A224" s="2">
        <v>223</v>
      </c>
      <c r="B224" s="3">
        <f t="shared" si="3"/>
        <v>44120</v>
      </c>
      <c r="C224" s="10">
        <v>0</v>
      </c>
      <c r="D224" s="1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0</v>
      </c>
      <c r="U224" s="10">
        <v>0</v>
      </c>
      <c r="V224" s="10">
        <v>0</v>
      </c>
      <c r="W224" s="10">
        <v>0</v>
      </c>
      <c r="X224" s="10">
        <v>0</v>
      </c>
      <c r="Y224" s="10">
        <v>0</v>
      </c>
      <c r="Z224" s="10">
        <v>0</v>
      </c>
      <c r="AA224" s="10">
        <v>0</v>
      </c>
      <c r="AB224" s="10">
        <v>0</v>
      </c>
      <c r="AC224" s="10">
        <v>0</v>
      </c>
    </row>
    <row r="225" spans="1:29" x14ac:dyDescent="0.25">
      <c r="A225" s="2">
        <v>224</v>
      </c>
      <c r="B225" s="3">
        <f t="shared" si="3"/>
        <v>44121</v>
      </c>
      <c r="C225" s="10">
        <v>0</v>
      </c>
      <c r="D225" s="1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c r="Y225" s="10">
        <v>0</v>
      </c>
      <c r="Z225" s="10">
        <v>0</v>
      </c>
      <c r="AA225" s="10">
        <v>0</v>
      </c>
      <c r="AB225" s="10">
        <v>0</v>
      </c>
      <c r="AC225" s="10">
        <v>0</v>
      </c>
    </row>
    <row r="226" spans="1:29" x14ac:dyDescent="0.25">
      <c r="A226" s="2">
        <v>225</v>
      </c>
      <c r="B226" s="3">
        <f t="shared" si="3"/>
        <v>44122</v>
      </c>
      <c r="C226" s="10">
        <v>0</v>
      </c>
      <c r="D226" s="10">
        <v>0</v>
      </c>
      <c r="E226" s="10">
        <v>0</v>
      </c>
      <c r="F226" s="10">
        <v>0</v>
      </c>
      <c r="G226" s="10">
        <v>0</v>
      </c>
      <c r="H226" s="10">
        <v>0</v>
      </c>
      <c r="I226" s="10">
        <v>0</v>
      </c>
      <c r="J226" s="10">
        <v>0</v>
      </c>
      <c r="K226" s="10">
        <v>0</v>
      </c>
      <c r="L226" s="10">
        <v>0</v>
      </c>
      <c r="M226" s="10">
        <v>0</v>
      </c>
      <c r="N226" s="10">
        <v>0</v>
      </c>
      <c r="O226" s="10">
        <v>0</v>
      </c>
      <c r="P226" s="10">
        <v>0</v>
      </c>
      <c r="Q226" s="10">
        <v>0</v>
      </c>
      <c r="R226" s="10">
        <v>0</v>
      </c>
      <c r="S226" s="10">
        <v>0</v>
      </c>
      <c r="T226" s="10">
        <v>0</v>
      </c>
      <c r="U226" s="10">
        <v>0</v>
      </c>
      <c r="V226" s="10">
        <v>0</v>
      </c>
      <c r="W226" s="10">
        <v>0</v>
      </c>
      <c r="X226" s="10">
        <v>0</v>
      </c>
      <c r="Y226" s="10">
        <v>0</v>
      </c>
      <c r="Z226" s="10">
        <v>0</v>
      </c>
      <c r="AA226" s="10">
        <v>0</v>
      </c>
      <c r="AB226" s="10">
        <v>0</v>
      </c>
      <c r="AC226" s="10">
        <v>0</v>
      </c>
    </row>
    <row r="227" spans="1:29" x14ac:dyDescent="0.25">
      <c r="A227" s="2">
        <v>226</v>
      </c>
      <c r="B227" s="3">
        <f t="shared" si="3"/>
        <v>44123</v>
      </c>
      <c r="C227" s="10">
        <v>0</v>
      </c>
      <c r="D227" s="10">
        <v>0</v>
      </c>
      <c r="E227" s="10">
        <v>0</v>
      </c>
      <c r="F227" s="10">
        <v>0</v>
      </c>
      <c r="G227" s="10">
        <v>0</v>
      </c>
      <c r="H227" s="10">
        <v>0</v>
      </c>
      <c r="I227" s="10">
        <v>0</v>
      </c>
      <c r="J227" s="10">
        <v>0</v>
      </c>
      <c r="K227" s="10">
        <v>0</v>
      </c>
      <c r="L227" s="10">
        <v>0</v>
      </c>
      <c r="M227" s="10">
        <v>0</v>
      </c>
      <c r="N227" s="10">
        <v>0</v>
      </c>
      <c r="O227" s="10">
        <v>0</v>
      </c>
      <c r="P227" s="10">
        <v>0</v>
      </c>
      <c r="Q227" s="10">
        <v>0</v>
      </c>
      <c r="R227" s="10">
        <v>0</v>
      </c>
      <c r="S227" s="10">
        <v>0</v>
      </c>
      <c r="T227" s="10">
        <v>0</v>
      </c>
      <c r="U227" s="10">
        <v>0</v>
      </c>
      <c r="V227" s="10">
        <v>0</v>
      </c>
      <c r="W227" s="10">
        <v>0</v>
      </c>
      <c r="X227" s="10">
        <v>0</v>
      </c>
      <c r="Y227" s="10">
        <v>0</v>
      </c>
      <c r="Z227" s="10">
        <v>0</v>
      </c>
      <c r="AA227" s="10">
        <v>0</v>
      </c>
      <c r="AB227" s="10">
        <v>0</v>
      </c>
      <c r="AC227" s="10">
        <v>0</v>
      </c>
    </row>
    <row r="228" spans="1:29" x14ac:dyDescent="0.25">
      <c r="A228" s="2">
        <v>227</v>
      </c>
      <c r="B228" s="3">
        <f t="shared" si="3"/>
        <v>44124</v>
      </c>
      <c r="C228" s="10">
        <v>0</v>
      </c>
      <c r="D228" s="10">
        <v>0</v>
      </c>
      <c r="E228" s="10">
        <v>0</v>
      </c>
      <c r="F228" s="10">
        <v>0</v>
      </c>
      <c r="G228" s="10">
        <v>0</v>
      </c>
      <c r="H228" s="10">
        <v>0</v>
      </c>
      <c r="I228" s="10">
        <v>0</v>
      </c>
      <c r="J228" s="10">
        <v>0</v>
      </c>
      <c r="K228" s="10">
        <v>0</v>
      </c>
      <c r="L228" s="10">
        <v>0</v>
      </c>
      <c r="M228" s="10">
        <v>0</v>
      </c>
      <c r="N228" s="10">
        <v>0</v>
      </c>
      <c r="O228" s="10">
        <v>0</v>
      </c>
      <c r="P228" s="10">
        <v>0</v>
      </c>
      <c r="Q228" s="10">
        <v>0</v>
      </c>
      <c r="R228" s="10">
        <v>0</v>
      </c>
      <c r="S228" s="10">
        <v>0</v>
      </c>
      <c r="T228" s="10">
        <v>0</v>
      </c>
      <c r="U228" s="10">
        <v>0</v>
      </c>
      <c r="V228" s="10">
        <v>0</v>
      </c>
      <c r="W228" s="10">
        <v>0</v>
      </c>
      <c r="X228" s="10">
        <v>0</v>
      </c>
      <c r="Y228" s="10">
        <v>0</v>
      </c>
      <c r="Z228" s="10">
        <v>0</v>
      </c>
      <c r="AA228" s="10">
        <v>0</v>
      </c>
      <c r="AB228" s="10">
        <v>0</v>
      </c>
      <c r="AC228" s="10">
        <v>0</v>
      </c>
    </row>
    <row r="229" spans="1:29" x14ac:dyDescent="0.25">
      <c r="A229" s="2">
        <v>228</v>
      </c>
      <c r="B229" s="3">
        <f t="shared" si="3"/>
        <v>44125</v>
      </c>
      <c r="C229" s="10">
        <v>0</v>
      </c>
      <c r="D229" s="10">
        <v>0</v>
      </c>
      <c r="E229" s="10">
        <v>0</v>
      </c>
      <c r="F229" s="10">
        <v>0</v>
      </c>
      <c r="G229" s="10">
        <v>0</v>
      </c>
      <c r="H229" s="10">
        <v>0</v>
      </c>
      <c r="I229" s="10">
        <v>0</v>
      </c>
      <c r="J229" s="10">
        <v>0</v>
      </c>
      <c r="K229" s="10">
        <v>0</v>
      </c>
      <c r="L229" s="10">
        <v>0</v>
      </c>
      <c r="M229" s="10">
        <v>0</v>
      </c>
      <c r="N229" s="10">
        <v>0</v>
      </c>
      <c r="O229" s="10">
        <v>0</v>
      </c>
      <c r="P229" s="10">
        <v>0</v>
      </c>
      <c r="Q229" s="10">
        <v>0</v>
      </c>
      <c r="R229" s="10">
        <v>0</v>
      </c>
      <c r="S229" s="10">
        <v>0</v>
      </c>
      <c r="T229" s="10">
        <v>0</v>
      </c>
      <c r="U229" s="10">
        <v>0</v>
      </c>
      <c r="V229" s="10">
        <v>0</v>
      </c>
      <c r="W229" s="10">
        <v>0</v>
      </c>
      <c r="X229" s="10">
        <v>0</v>
      </c>
      <c r="Y229" s="10">
        <v>0</v>
      </c>
      <c r="Z229" s="10">
        <v>0</v>
      </c>
      <c r="AA229" s="10">
        <v>0</v>
      </c>
      <c r="AB229" s="10">
        <v>0</v>
      </c>
      <c r="AC229" s="10">
        <v>0</v>
      </c>
    </row>
    <row r="230" spans="1:29" x14ac:dyDescent="0.25">
      <c r="A230" s="2">
        <v>229</v>
      </c>
      <c r="B230" s="3">
        <f t="shared" si="3"/>
        <v>44126</v>
      </c>
      <c r="C230" s="10">
        <v>0</v>
      </c>
      <c r="D230" s="10">
        <v>0</v>
      </c>
      <c r="E230" s="10">
        <v>0</v>
      </c>
      <c r="F230" s="10">
        <v>0</v>
      </c>
      <c r="G230" s="10">
        <v>0</v>
      </c>
      <c r="H230" s="10">
        <v>0</v>
      </c>
      <c r="I230" s="10">
        <v>0</v>
      </c>
      <c r="J230" s="10">
        <v>0</v>
      </c>
      <c r="K230" s="10">
        <v>0</v>
      </c>
      <c r="L230" s="10">
        <v>0</v>
      </c>
      <c r="M230" s="10">
        <v>0</v>
      </c>
      <c r="N230" s="10">
        <v>0</v>
      </c>
      <c r="O230" s="10">
        <v>0</v>
      </c>
      <c r="P230" s="10">
        <v>0</v>
      </c>
      <c r="Q230" s="10">
        <v>0</v>
      </c>
      <c r="R230" s="10">
        <v>0</v>
      </c>
      <c r="S230" s="10">
        <v>0</v>
      </c>
      <c r="T230" s="10">
        <v>0</v>
      </c>
      <c r="U230" s="10">
        <v>0</v>
      </c>
      <c r="V230" s="10">
        <v>0</v>
      </c>
      <c r="W230" s="10">
        <v>0</v>
      </c>
      <c r="X230" s="10">
        <v>0</v>
      </c>
      <c r="Y230" s="10">
        <v>0</v>
      </c>
      <c r="Z230" s="10">
        <v>0</v>
      </c>
      <c r="AA230" s="10">
        <v>0</v>
      </c>
      <c r="AB230" s="10">
        <v>0</v>
      </c>
      <c r="AC230" s="10">
        <v>0</v>
      </c>
    </row>
    <row r="231" spans="1:29" x14ac:dyDescent="0.25">
      <c r="A231" s="2">
        <v>230</v>
      </c>
      <c r="B231" s="3">
        <f t="shared" si="3"/>
        <v>44127</v>
      </c>
      <c r="C231" s="10">
        <v>0</v>
      </c>
      <c r="D231" s="10">
        <v>0</v>
      </c>
      <c r="E231" s="10">
        <v>0</v>
      </c>
      <c r="F231" s="10">
        <v>0</v>
      </c>
      <c r="G231" s="10">
        <v>0</v>
      </c>
      <c r="H231" s="10">
        <v>0</v>
      </c>
      <c r="I231" s="10">
        <v>0</v>
      </c>
      <c r="J231" s="10">
        <v>0</v>
      </c>
      <c r="K231" s="10">
        <v>0</v>
      </c>
      <c r="L231" s="10">
        <v>0</v>
      </c>
      <c r="M231" s="10">
        <v>0</v>
      </c>
      <c r="N231" s="10">
        <v>0</v>
      </c>
      <c r="O231" s="10">
        <v>0</v>
      </c>
      <c r="P231" s="10">
        <v>0</v>
      </c>
      <c r="Q231" s="10">
        <v>0</v>
      </c>
      <c r="R231" s="10">
        <v>0</v>
      </c>
      <c r="S231" s="10">
        <v>0</v>
      </c>
      <c r="T231" s="10">
        <v>0</v>
      </c>
      <c r="U231" s="10">
        <v>0</v>
      </c>
      <c r="V231" s="10">
        <v>0</v>
      </c>
      <c r="W231" s="10">
        <v>0</v>
      </c>
      <c r="X231" s="10">
        <v>0</v>
      </c>
      <c r="Y231" s="10">
        <v>0</v>
      </c>
      <c r="Z231" s="10">
        <v>0</v>
      </c>
      <c r="AA231" s="10">
        <v>0</v>
      </c>
      <c r="AB231" s="10">
        <v>0</v>
      </c>
      <c r="AC231" s="10">
        <v>0</v>
      </c>
    </row>
    <row r="232" spans="1:29" x14ac:dyDescent="0.25">
      <c r="A232" s="2">
        <v>231</v>
      </c>
      <c r="B232" s="3">
        <f t="shared" si="3"/>
        <v>44128</v>
      </c>
      <c r="C232" s="10">
        <v>0</v>
      </c>
      <c r="D232" s="10">
        <v>0</v>
      </c>
      <c r="E232" s="10">
        <v>0</v>
      </c>
      <c r="F232" s="10">
        <v>0</v>
      </c>
      <c r="G232" s="10">
        <v>0</v>
      </c>
      <c r="H232" s="10">
        <v>0</v>
      </c>
      <c r="I232" s="10">
        <v>0</v>
      </c>
      <c r="J232" s="10">
        <v>0</v>
      </c>
      <c r="K232" s="10">
        <v>0</v>
      </c>
      <c r="L232" s="10">
        <v>0</v>
      </c>
      <c r="M232" s="10">
        <v>0</v>
      </c>
      <c r="N232" s="10">
        <v>0</v>
      </c>
      <c r="O232" s="10">
        <v>0</v>
      </c>
      <c r="P232" s="10">
        <v>0</v>
      </c>
      <c r="Q232" s="10">
        <v>0</v>
      </c>
      <c r="R232" s="10">
        <v>0</v>
      </c>
      <c r="S232" s="10">
        <v>0</v>
      </c>
      <c r="T232" s="10">
        <v>0</v>
      </c>
      <c r="U232" s="10">
        <v>0</v>
      </c>
      <c r="V232" s="10">
        <v>0</v>
      </c>
      <c r="W232" s="10">
        <v>0</v>
      </c>
      <c r="X232" s="10">
        <v>0</v>
      </c>
      <c r="Y232" s="10">
        <v>0</v>
      </c>
      <c r="Z232" s="10">
        <v>0</v>
      </c>
      <c r="AA232" s="10">
        <v>0</v>
      </c>
      <c r="AB232" s="10">
        <v>0</v>
      </c>
      <c r="AC232" s="10">
        <v>0</v>
      </c>
    </row>
    <row r="233" spans="1:29" x14ac:dyDescent="0.25">
      <c r="A233" s="2">
        <v>232</v>
      </c>
      <c r="B233" s="3">
        <f t="shared" si="3"/>
        <v>44129</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c r="W233" s="10">
        <v>0</v>
      </c>
      <c r="X233" s="10">
        <v>0</v>
      </c>
      <c r="Y233" s="10">
        <v>0</v>
      </c>
      <c r="Z233" s="10">
        <v>0</v>
      </c>
      <c r="AA233" s="10">
        <v>0</v>
      </c>
      <c r="AB233" s="10">
        <v>0</v>
      </c>
      <c r="AC233" s="10">
        <v>0</v>
      </c>
    </row>
    <row r="234" spans="1:29" x14ac:dyDescent="0.25">
      <c r="A234" s="2">
        <v>233</v>
      </c>
      <c r="B234" s="3">
        <f t="shared" si="3"/>
        <v>44130</v>
      </c>
      <c r="C234" s="10">
        <v>0</v>
      </c>
      <c r="D234" s="10">
        <v>0</v>
      </c>
      <c r="E234" s="10">
        <v>0</v>
      </c>
      <c r="F234" s="10">
        <v>0</v>
      </c>
      <c r="G234" s="10">
        <v>0</v>
      </c>
      <c r="H234" s="10">
        <v>0</v>
      </c>
      <c r="I234" s="10">
        <v>0</v>
      </c>
      <c r="J234" s="10">
        <v>0</v>
      </c>
      <c r="K234" s="10">
        <v>0</v>
      </c>
      <c r="L234" s="10">
        <v>0</v>
      </c>
      <c r="M234" s="10">
        <v>0</v>
      </c>
      <c r="N234" s="10">
        <v>0</v>
      </c>
      <c r="O234" s="10">
        <v>0</v>
      </c>
      <c r="P234" s="10">
        <v>0</v>
      </c>
      <c r="Q234" s="10">
        <v>0</v>
      </c>
      <c r="R234" s="10">
        <v>0</v>
      </c>
      <c r="S234" s="10">
        <v>0</v>
      </c>
      <c r="T234" s="10">
        <v>0</v>
      </c>
      <c r="U234" s="10">
        <v>0</v>
      </c>
      <c r="V234" s="10">
        <v>0</v>
      </c>
      <c r="W234" s="10">
        <v>0</v>
      </c>
      <c r="X234" s="10">
        <v>0</v>
      </c>
      <c r="Y234" s="10">
        <v>0</v>
      </c>
      <c r="Z234" s="10">
        <v>0</v>
      </c>
      <c r="AA234" s="10">
        <v>0</v>
      </c>
      <c r="AB234" s="10">
        <v>0</v>
      </c>
      <c r="AC234" s="10">
        <v>0</v>
      </c>
    </row>
    <row r="235" spans="1:29" x14ac:dyDescent="0.25">
      <c r="A235" s="2">
        <v>234</v>
      </c>
      <c r="B235" s="3">
        <f t="shared" si="3"/>
        <v>44131</v>
      </c>
      <c r="C235" s="10">
        <v>0</v>
      </c>
      <c r="D235" s="10">
        <v>0</v>
      </c>
      <c r="E235" s="10">
        <v>0</v>
      </c>
      <c r="F235" s="10">
        <v>0</v>
      </c>
      <c r="G235" s="10">
        <v>0</v>
      </c>
      <c r="H235" s="10">
        <v>0</v>
      </c>
      <c r="I235" s="10">
        <v>0</v>
      </c>
      <c r="J235" s="10">
        <v>0</v>
      </c>
      <c r="K235" s="10">
        <v>0</v>
      </c>
      <c r="L235" s="10">
        <v>0</v>
      </c>
      <c r="M235" s="10">
        <v>0</v>
      </c>
      <c r="N235" s="10">
        <v>0</v>
      </c>
      <c r="O235" s="10">
        <v>0</v>
      </c>
      <c r="P235" s="10">
        <v>0</v>
      </c>
      <c r="Q235" s="10">
        <v>0</v>
      </c>
      <c r="R235" s="10">
        <v>0</v>
      </c>
      <c r="S235" s="10">
        <v>0</v>
      </c>
      <c r="T235" s="10">
        <v>0</v>
      </c>
      <c r="U235" s="10">
        <v>0</v>
      </c>
      <c r="V235" s="10">
        <v>0</v>
      </c>
      <c r="W235" s="10">
        <v>0</v>
      </c>
      <c r="X235" s="10">
        <v>0</v>
      </c>
      <c r="Y235" s="10">
        <v>0</v>
      </c>
      <c r="Z235" s="10">
        <v>0</v>
      </c>
      <c r="AA235" s="10">
        <v>0</v>
      </c>
      <c r="AB235" s="10">
        <v>0</v>
      </c>
      <c r="AC235" s="10">
        <v>0</v>
      </c>
    </row>
    <row r="236" spans="1:29" x14ac:dyDescent="0.25">
      <c r="A236" s="2">
        <v>235</v>
      </c>
      <c r="B236" s="3">
        <f t="shared" si="3"/>
        <v>44132</v>
      </c>
      <c r="C236" s="10">
        <v>0</v>
      </c>
      <c r="D236" s="10">
        <v>0</v>
      </c>
      <c r="E236" s="10">
        <v>0</v>
      </c>
      <c r="F236" s="10">
        <v>0</v>
      </c>
      <c r="G236" s="10">
        <v>0</v>
      </c>
      <c r="H236" s="10">
        <v>0</v>
      </c>
      <c r="I236" s="10">
        <v>0</v>
      </c>
      <c r="J236" s="10">
        <v>0</v>
      </c>
      <c r="K236" s="10">
        <v>0</v>
      </c>
      <c r="L236" s="10">
        <v>0</v>
      </c>
      <c r="M236" s="10">
        <v>0</v>
      </c>
      <c r="N236" s="10">
        <v>0</v>
      </c>
      <c r="O236" s="10">
        <v>0</v>
      </c>
      <c r="P236" s="10">
        <v>0</v>
      </c>
      <c r="Q236" s="10">
        <v>0</v>
      </c>
      <c r="R236" s="10">
        <v>0</v>
      </c>
      <c r="S236" s="10">
        <v>0</v>
      </c>
      <c r="T236" s="10">
        <v>0</v>
      </c>
      <c r="U236" s="10">
        <v>0</v>
      </c>
      <c r="V236" s="10">
        <v>0</v>
      </c>
      <c r="W236" s="10">
        <v>0</v>
      </c>
      <c r="X236" s="10">
        <v>0</v>
      </c>
      <c r="Y236" s="10">
        <v>0</v>
      </c>
      <c r="Z236" s="10">
        <v>0</v>
      </c>
      <c r="AA236" s="10">
        <v>0</v>
      </c>
      <c r="AB236" s="10">
        <v>0</v>
      </c>
      <c r="AC236" s="10">
        <v>0</v>
      </c>
    </row>
    <row r="237" spans="1:29" x14ac:dyDescent="0.25">
      <c r="A237" s="2">
        <v>236</v>
      </c>
      <c r="B237" s="3">
        <f t="shared" si="3"/>
        <v>44133</v>
      </c>
      <c r="C237" s="10">
        <v>0</v>
      </c>
      <c r="D237" s="10">
        <v>0</v>
      </c>
      <c r="E237" s="10">
        <v>0</v>
      </c>
      <c r="F237" s="10">
        <v>0</v>
      </c>
      <c r="G237" s="10">
        <v>0</v>
      </c>
      <c r="H237" s="10">
        <v>0</v>
      </c>
      <c r="I237" s="10">
        <v>0</v>
      </c>
      <c r="J237" s="10">
        <v>0</v>
      </c>
      <c r="K237" s="10">
        <v>0</v>
      </c>
      <c r="L237" s="10">
        <v>0</v>
      </c>
      <c r="M237" s="10">
        <v>0</v>
      </c>
      <c r="N237" s="10">
        <v>0</v>
      </c>
      <c r="O237" s="10">
        <v>0</v>
      </c>
      <c r="P237" s="10">
        <v>0</v>
      </c>
      <c r="Q237" s="10">
        <v>0</v>
      </c>
      <c r="R237" s="10">
        <v>0</v>
      </c>
      <c r="S237" s="10">
        <v>0</v>
      </c>
      <c r="T237" s="10">
        <v>0</v>
      </c>
      <c r="U237" s="10">
        <v>0</v>
      </c>
      <c r="V237" s="10">
        <v>0</v>
      </c>
      <c r="W237" s="10">
        <v>0</v>
      </c>
      <c r="X237" s="10">
        <v>0</v>
      </c>
      <c r="Y237" s="10">
        <v>0</v>
      </c>
      <c r="Z237" s="10">
        <v>0</v>
      </c>
      <c r="AA237" s="10">
        <v>0</v>
      </c>
      <c r="AB237" s="10">
        <v>0</v>
      </c>
      <c r="AC237" s="10">
        <v>0</v>
      </c>
    </row>
    <row r="238" spans="1:29" x14ac:dyDescent="0.25">
      <c r="A238" s="2">
        <v>237</v>
      </c>
      <c r="B238" s="3">
        <f t="shared" si="3"/>
        <v>44134</v>
      </c>
      <c r="C238" s="10">
        <v>0</v>
      </c>
      <c r="D238" s="10">
        <v>0</v>
      </c>
      <c r="E238" s="10">
        <v>0</v>
      </c>
      <c r="F238" s="10">
        <v>0</v>
      </c>
      <c r="G238" s="10">
        <v>0</v>
      </c>
      <c r="H238" s="10">
        <v>0</v>
      </c>
      <c r="I238" s="10">
        <v>0</v>
      </c>
      <c r="J238" s="10">
        <v>0</v>
      </c>
      <c r="K238" s="10">
        <v>0</v>
      </c>
      <c r="L238" s="10">
        <v>0</v>
      </c>
      <c r="M238" s="10">
        <v>0</v>
      </c>
      <c r="N238" s="10">
        <v>0</v>
      </c>
      <c r="O238" s="10">
        <v>0</v>
      </c>
      <c r="P238" s="10">
        <v>0</v>
      </c>
      <c r="Q238" s="10">
        <v>0</v>
      </c>
      <c r="R238" s="10">
        <v>0</v>
      </c>
      <c r="S238" s="10">
        <v>0</v>
      </c>
      <c r="T238" s="10">
        <v>0</v>
      </c>
      <c r="U238" s="10">
        <v>0</v>
      </c>
      <c r="V238" s="10">
        <v>0</v>
      </c>
      <c r="W238" s="10">
        <v>0</v>
      </c>
      <c r="X238" s="10">
        <v>0</v>
      </c>
      <c r="Y238" s="10">
        <v>0</v>
      </c>
      <c r="Z238" s="10">
        <v>0</v>
      </c>
      <c r="AA238" s="10">
        <v>0</v>
      </c>
      <c r="AB238" s="10">
        <v>0</v>
      </c>
      <c r="AC238" s="10">
        <v>0</v>
      </c>
    </row>
    <row r="239" spans="1:29" x14ac:dyDescent="0.25">
      <c r="A239" s="2">
        <v>238</v>
      </c>
      <c r="B239" s="3">
        <f t="shared" si="3"/>
        <v>44135</v>
      </c>
      <c r="C239" s="10">
        <v>0</v>
      </c>
      <c r="D239" s="10">
        <v>0</v>
      </c>
      <c r="E239" s="10">
        <v>0</v>
      </c>
      <c r="F239" s="10">
        <v>0</v>
      </c>
      <c r="G239" s="10">
        <v>0</v>
      </c>
      <c r="H239" s="10">
        <v>0</v>
      </c>
      <c r="I239" s="10">
        <v>0</v>
      </c>
      <c r="J239" s="10">
        <v>0</v>
      </c>
      <c r="K239" s="10">
        <v>0</v>
      </c>
      <c r="L239" s="10">
        <v>0</v>
      </c>
      <c r="M239" s="10">
        <v>0</v>
      </c>
      <c r="N239" s="10">
        <v>0</v>
      </c>
      <c r="O239" s="10">
        <v>0</v>
      </c>
      <c r="P239" s="10">
        <v>0</v>
      </c>
      <c r="Q239" s="10">
        <v>0</v>
      </c>
      <c r="R239" s="10">
        <v>0</v>
      </c>
      <c r="S239" s="10">
        <v>0</v>
      </c>
      <c r="T239" s="10">
        <v>0</v>
      </c>
      <c r="U239" s="10">
        <v>0</v>
      </c>
      <c r="V239" s="10">
        <v>0</v>
      </c>
      <c r="W239" s="10">
        <v>0</v>
      </c>
      <c r="X239" s="10">
        <v>0</v>
      </c>
      <c r="Y239" s="10">
        <v>0</v>
      </c>
      <c r="Z239" s="10">
        <v>0</v>
      </c>
      <c r="AA239" s="10">
        <v>0</v>
      </c>
      <c r="AB239" s="10">
        <v>0</v>
      </c>
      <c r="AC239" s="10">
        <v>0</v>
      </c>
    </row>
    <row r="240" spans="1:29" x14ac:dyDescent="0.25">
      <c r="A240" s="2">
        <v>239</v>
      </c>
      <c r="B240" s="3">
        <f t="shared" si="3"/>
        <v>44136</v>
      </c>
      <c r="C240" s="10">
        <v>0</v>
      </c>
      <c r="D240" s="10">
        <v>0</v>
      </c>
      <c r="E240" s="10">
        <v>0</v>
      </c>
      <c r="F240" s="10">
        <v>0</v>
      </c>
      <c r="G240" s="10">
        <v>0</v>
      </c>
      <c r="H240" s="10">
        <v>0</v>
      </c>
      <c r="I240" s="10">
        <v>0</v>
      </c>
      <c r="J240" s="10">
        <v>0</v>
      </c>
      <c r="K240" s="10">
        <v>0</v>
      </c>
      <c r="L240" s="10">
        <v>0</v>
      </c>
      <c r="M240" s="10">
        <v>0</v>
      </c>
      <c r="N240" s="10">
        <v>0</v>
      </c>
      <c r="O240" s="10">
        <v>0</v>
      </c>
      <c r="P240" s="10">
        <v>0</v>
      </c>
      <c r="Q240" s="10">
        <v>0</v>
      </c>
      <c r="R240" s="10">
        <v>0</v>
      </c>
      <c r="S240" s="10">
        <v>0</v>
      </c>
      <c r="T240" s="10">
        <v>0</v>
      </c>
      <c r="U240" s="10">
        <v>0</v>
      </c>
      <c r="V240" s="10">
        <v>0</v>
      </c>
      <c r="W240" s="10">
        <v>0</v>
      </c>
      <c r="X240" s="10">
        <v>0</v>
      </c>
      <c r="Y240" s="10">
        <v>0</v>
      </c>
      <c r="Z240" s="10">
        <v>0</v>
      </c>
      <c r="AA240" s="10">
        <v>0</v>
      </c>
      <c r="AB240" s="10">
        <v>0</v>
      </c>
      <c r="AC240" s="10">
        <v>0</v>
      </c>
    </row>
    <row r="241" spans="1:29" x14ac:dyDescent="0.25">
      <c r="A241" s="2">
        <v>240</v>
      </c>
      <c r="B241" s="3">
        <f t="shared" si="3"/>
        <v>44137</v>
      </c>
      <c r="C241" s="10">
        <v>0</v>
      </c>
      <c r="D241" s="10">
        <v>0</v>
      </c>
      <c r="E241" s="10">
        <v>0</v>
      </c>
      <c r="F241" s="10">
        <v>0</v>
      </c>
      <c r="G241" s="10">
        <v>0</v>
      </c>
      <c r="H241" s="10">
        <v>0</v>
      </c>
      <c r="I241" s="10">
        <v>0</v>
      </c>
      <c r="J241" s="10">
        <v>0</v>
      </c>
      <c r="K241" s="10">
        <v>0</v>
      </c>
      <c r="L241" s="10">
        <v>0</v>
      </c>
      <c r="M241" s="10">
        <v>0</v>
      </c>
      <c r="N241" s="10">
        <v>0</v>
      </c>
      <c r="O241" s="10">
        <v>0</v>
      </c>
      <c r="P241" s="10">
        <v>0</v>
      </c>
      <c r="Q241" s="10">
        <v>0</v>
      </c>
      <c r="R241" s="10">
        <v>0</v>
      </c>
      <c r="S241" s="10">
        <v>0</v>
      </c>
      <c r="T241" s="10">
        <v>0</v>
      </c>
      <c r="U241" s="10">
        <v>0</v>
      </c>
      <c r="V241" s="10">
        <v>0</v>
      </c>
      <c r="W241" s="10">
        <v>0</v>
      </c>
      <c r="X241" s="10">
        <v>0</v>
      </c>
      <c r="Y241" s="10">
        <v>0</v>
      </c>
      <c r="Z241" s="10">
        <v>0</v>
      </c>
      <c r="AA241" s="10">
        <v>0</v>
      </c>
      <c r="AB241" s="10">
        <v>0</v>
      </c>
      <c r="AC241" s="10">
        <v>0</v>
      </c>
    </row>
    <row r="242" spans="1:29" x14ac:dyDescent="0.25">
      <c r="A242" s="2">
        <v>241</v>
      </c>
      <c r="B242" s="3">
        <f t="shared" si="3"/>
        <v>44138</v>
      </c>
      <c r="C242" s="10">
        <v>0</v>
      </c>
      <c r="D242" s="10">
        <v>0</v>
      </c>
      <c r="E242" s="10">
        <v>0</v>
      </c>
      <c r="F242" s="10">
        <v>0</v>
      </c>
      <c r="G242" s="10">
        <v>0</v>
      </c>
      <c r="H242" s="10">
        <v>0</v>
      </c>
      <c r="I242" s="10">
        <v>0</v>
      </c>
      <c r="J242" s="10">
        <v>0</v>
      </c>
      <c r="K242" s="10">
        <v>0</v>
      </c>
      <c r="L242" s="10">
        <v>0</v>
      </c>
      <c r="M242" s="10">
        <v>0</v>
      </c>
      <c r="N242" s="10">
        <v>0</v>
      </c>
      <c r="O242" s="10">
        <v>0</v>
      </c>
      <c r="P242" s="10">
        <v>0</v>
      </c>
      <c r="Q242" s="10">
        <v>0</v>
      </c>
      <c r="R242" s="10">
        <v>0</v>
      </c>
      <c r="S242" s="10">
        <v>0</v>
      </c>
      <c r="T242" s="10">
        <v>0</v>
      </c>
      <c r="U242" s="10">
        <v>0</v>
      </c>
      <c r="V242" s="10">
        <v>0</v>
      </c>
      <c r="W242" s="10">
        <v>0</v>
      </c>
      <c r="X242" s="10">
        <v>0</v>
      </c>
      <c r="Y242" s="10">
        <v>0</v>
      </c>
      <c r="Z242" s="10">
        <v>0</v>
      </c>
      <c r="AA242" s="10">
        <v>0</v>
      </c>
      <c r="AB242" s="10">
        <v>0</v>
      </c>
      <c r="AC242" s="10">
        <v>0</v>
      </c>
    </row>
    <row r="243" spans="1:29" x14ac:dyDescent="0.25">
      <c r="A243" s="2">
        <v>242</v>
      </c>
      <c r="B243" s="3">
        <f t="shared" si="3"/>
        <v>44139</v>
      </c>
      <c r="C243" s="10">
        <v>0</v>
      </c>
      <c r="D243" s="10">
        <v>0</v>
      </c>
      <c r="E243" s="10">
        <v>0</v>
      </c>
      <c r="F243" s="10">
        <v>0</v>
      </c>
      <c r="G243" s="10">
        <v>0</v>
      </c>
      <c r="H243" s="10">
        <v>0</v>
      </c>
      <c r="I243" s="10">
        <v>0</v>
      </c>
      <c r="J243" s="10">
        <v>0</v>
      </c>
      <c r="K243" s="10">
        <v>0</v>
      </c>
      <c r="L243" s="10">
        <v>0</v>
      </c>
      <c r="M243" s="10">
        <v>0</v>
      </c>
      <c r="N243" s="10">
        <v>0</v>
      </c>
      <c r="O243" s="10">
        <v>0</v>
      </c>
      <c r="P243" s="10">
        <v>0</v>
      </c>
      <c r="Q243" s="10">
        <v>0</v>
      </c>
      <c r="R243" s="10">
        <v>0</v>
      </c>
      <c r="S243" s="10">
        <v>0</v>
      </c>
      <c r="T243" s="10">
        <v>0</v>
      </c>
      <c r="U243" s="10">
        <v>0</v>
      </c>
      <c r="V243" s="10">
        <v>0</v>
      </c>
      <c r="W243" s="10">
        <v>0</v>
      </c>
      <c r="X243" s="10">
        <v>0</v>
      </c>
      <c r="Y243" s="10">
        <v>0</v>
      </c>
      <c r="Z243" s="10">
        <v>0</v>
      </c>
      <c r="AA243" s="10">
        <v>0</v>
      </c>
      <c r="AB243" s="10">
        <v>0</v>
      </c>
      <c r="AC243" s="10">
        <v>0</v>
      </c>
    </row>
    <row r="244" spans="1:29" x14ac:dyDescent="0.25">
      <c r="A244" s="2">
        <v>243</v>
      </c>
      <c r="B244" s="3">
        <f t="shared" si="3"/>
        <v>44140</v>
      </c>
      <c r="C244" s="10">
        <v>0</v>
      </c>
      <c r="D244" s="10">
        <v>0</v>
      </c>
      <c r="E244" s="10">
        <v>0</v>
      </c>
      <c r="F244" s="10">
        <v>0</v>
      </c>
      <c r="G244" s="10">
        <v>0</v>
      </c>
      <c r="H244" s="10">
        <v>0</v>
      </c>
      <c r="I244" s="10">
        <v>0</v>
      </c>
      <c r="J244" s="10">
        <v>0</v>
      </c>
      <c r="K244" s="10">
        <v>0</v>
      </c>
      <c r="L244" s="10">
        <v>0</v>
      </c>
      <c r="M244" s="10">
        <v>0</v>
      </c>
      <c r="N244" s="10">
        <v>0</v>
      </c>
      <c r="O244" s="10">
        <v>0</v>
      </c>
      <c r="P244" s="10">
        <v>0</v>
      </c>
      <c r="Q244" s="10">
        <v>0</v>
      </c>
      <c r="R244" s="10">
        <v>0</v>
      </c>
      <c r="S244" s="10">
        <v>0</v>
      </c>
      <c r="T244" s="10">
        <v>0</v>
      </c>
      <c r="U244" s="10">
        <v>0</v>
      </c>
      <c r="V244" s="10">
        <v>0</v>
      </c>
      <c r="W244" s="10">
        <v>0</v>
      </c>
      <c r="X244" s="10">
        <v>0</v>
      </c>
      <c r="Y244" s="10">
        <v>0</v>
      </c>
      <c r="Z244" s="10">
        <v>0</v>
      </c>
      <c r="AA244" s="10">
        <v>0</v>
      </c>
      <c r="AB244" s="10">
        <v>0</v>
      </c>
      <c r="AC244" s="10">
        <v>0</v>
      </c>
    </row>
    <row r="245" spans="1:29" x14ac:dyDescent="0.25">
      <c r="A245" s="2">
        <v>244</v>
      </c>
      <c r="B245" s="3">
        <f t="shared" si="3"/>
        <v>44141</v>
      </c>
      <c r="C245" s="10">
        <v>0</v>
      </c>
      <c r="D245" s="10">
        <v>0</v>
      </c>
      <c r="E245" s="10">
        <v>0</v>
      </c>
      <c r="F245" s="10">
        <v>0</v>
      </c>
      <c r="G245" s="10">
        <v>0</v>
      </c>
      <c r="H245" s="10">
        <v>0</v>
      </c>
      <c r="I245" s="10">
        <v>0</v>
      </c>
      <c r="J245" s="10">
        <v>0</v>
      </c>
      <c r="K245" s="10">
        <v>0</v>
      </c>
      <c r="L245" s="10">
        <v>0</v>
      </c>
      <c r="M245" s="10">
        <v>0</v>
      </c>
      <c r="N245" s="10">
        <v>0</v>
      </c>
      <c r="O245" s="10">
        <v>0</v>
      </c>
      <c r="P245" s="10">
        <v>0</v>
      </c>
      <c r="Q245" s="10">
        <v>0</v>
      </c>
      <c r="R245" s="10">
        <v>0</v>
      </c>
      <c r="S245" s="10">
        <v>0</v>
      </c>
      <c r="T245" s="10">
        <v>0</v>
      </c>
      <c r="U245" s="10">
        <v>0</v>
      </c>
      <c r="V245" s="10">
        <v>0</v>
      </c>
      <c r="W245" s="10">
        <v>0</v>
      </c>
      <c r="X245" s="10">
        <v>0</v>
      </c>
      <c r="Y245" s="10">
        <v>0</v>
      </c>
      <c r="Z245" s="10">
        <v>0</v>
      </c>
      <c r="AA245" s="10">
        <v>0</v>
      </c>
      <c r="AB245" s="10">
        <v>0</v>
      </c>
      <c r="AC245" s="10">
        <v>0</v>
      </c>
    </row>
    <row r="246" spans="1:29" x14ac:dyDescent="0.25">
      <c r="A246" s="2">
        <v>245</v>
      </c>
      <c r="B246" s="3">
        <f t="shared" si="3"/>
        <v>44142</v>
      </c>
      <c r="C246" s="10">
        <v>0</v>
      </c>
      <c r="D246" s="10">
        <v>0</v>
      </c>
      <c r="E246" s="10">
        <v>0</v>
      </c>
      <c r="F246" s="10">
        <v>0</v>
      </c>
      <c r="G246" s="10">
        <v>0</v>
      </c>
      <c r="H246" s="10">
        <v>0</v>
      </c>
      <c r="I246" s="10">
        <v>0</v>
      </c>
      <c r="J246" s="10">
        <v>0</v>
      </c>
      <c r="K246" s="10">
        <v>0</v>
      </c>
      <c r="L246" s="10">
        <v>0</v>
      </c>
      <c r="M246" s="10">
        <v>0</v>
      </c>
      <c r="N246" s="10">
        <v>0</v>
      </c>
      <c r="O246" s="10">
        <v>0</v>
      </c>
      <c r="P246" s="10">
        <v>0</v>
      </c>
      <c r="Q246" s="10">
        <v>0</v>
      </c>
      <c r="R246" s="10">
        <v>0</v>
      </c>
      <c r="S246" s="10">
        <v>0</v>
      </c>
      <c r="T246" s="10">
        <v>0</v>
      </c>
      <c r="U246" s="10">
        <v>0</v>
      </c>
      <c r="V246" s="10">
        <v>0</v>
      </c>
      <c r="W246" s="10">
        <v>0</v>
      </c>
      <c r="X246" s="10">
        <v>0</v>
      </c>
      <c r="Y246" s="10">
        <v>0</v>
      </c>
      <c r="Z246" s="10">
        <v>0</v>
      </c>
      <c r="AA246" s="10">
        <v>0</v>
      </c>
      <c r="AB246" s="10">
        <v>0</v>
      </c>
      <c r="AC246" s="10">
        <v>0</v>
      </c>
    </row>
    <row r="247" spans="1:29" x14ac:dyDescent="0.25">
      <c r="A247" s="2">
        <v>246</v>
      </c>
      <c r="B247" s="3">
        <f t="shared" si="3"/>
        <v>44143</v>
      </c>
      <c r="C247" s="10">
        <v>0</v>
      </c>
      <c r="D247" s="10">
        <v>0</v>
      </c>
      <c r="E247" s="10">
        <v>0</v>
      </c>
      <c r="F247" s="10">
        <v>0</v>
      </c>
      <c r="G247" s="10">
        <v>0</v>
      </c>
      <c r="H247" s="10">
        <v>0</v>
      </c>
      <c r="I247" s="10">
        <v>0</v>
      </c>
      <c r="J247" s="10">
        <v>0</v>
      </c>
      <c r="K247" s="10">
        <v>0</v>
      </c>
      <c r="L247" s="10">
        <v>0</v>
      </c>
      <c r="M247" s="10">
        <v>0</v>
      </c>
      <c r="N247" s="10">
        <v>0</v>
      </c>
      <c r="O247" s="10">
        <v>0</v>
      </c>
      <c r="P247" s="10">
        <v>0</v>
      </c>
      <c r="Q247" s="10">
        <v>0</v>
      </c>
      <c r="R247" s="10">
        <v>0</v>
      </c>
      <c r="S247" s="10">
        <v>0</v>
      </c>
      <c r="T247" s="10">
        <v>0</v>
      </c>
      <c r="U247" s="10">
        <v>0</v>
      </c>
      <c r="V247" s="10">
        <v>0</v>
      </c>
      <c r="W247" s="10">
        <v>0</v>
      </c>
      <c r="X247" s="10">
        <v>0</v>
      </c>
      <c r="Y247" s="10">
        <v>0</v>
      </c>
      <c r="Z247" s="10">
        <v>0</v>
      </c>
      <c r="AA247" s="10">
        <v>0</v>
      </c>
      <c r="AB247" s="10">
        <v>0</v>
      </c>
      <c r="AC247" s="10">
        <v>0</v>
      </c>
    </row>
    <row r="248" spans="1:29" x14ac:dyDescent="0.25">
      <c r="A248" s="2">
        <v>247</v>
      </c>
      <c r="B248" s="3">
        <f t="shared" si="3"/>
        <v>44144</v>
      </c>
      <c r="C248" s="10">
        <v>0</v>
      </c>
      <c r="D248" s="10">
        <v>0</v>
      </c>
      <c r="E248" s="10">
        <v>0</v>
      </c>
      <c r="F248" s="10">
        <v>0</v>
      </c>
      <c r="G248" s="10">
        <v>0</v>
      </c>
      <c r="H248" s="10">
        <v>0</v>
      </c>
      <c r="I248" s="10">
        <v>0</v>
      </c>
      <c r="J248" s="10">
        <v>0</v>
      </c>
      <c r="K248" s="10">
        <v>0</v>
      </c>
      <c r="L248" s="10">
        <v>0</v>
      </c>
      <c r="M248" s="10">
        <v>0</v>
      </c>
      <c r="N248" s="10">
        <v>0</v>
      </c>
      <c r="O248" s="10">
        <v>0</v>
      </c>
      <c r="P248" s="10">
        <v>0</v>
      </c>
      <c r="Q248" s="10">
        <v>0</v>
      </c>
      <c r="R248" s="10">
        <v>0</v>
      </c>
      <c r="S248" s="10">
        <v>0</v>
      </c>
      <c r="T248" s="10">
        <v>0</v>
      </c>
      <c r="U248" s="10">
        <v>0</v>
      </c>
      <c r="V248" s="10">
        <v>0</v>
      </c>
      <c r="W248" s="10">
        <v>0</v>
      </c>
      <c r="X248" s="10">
        <v>0</v>
      </c>
      <c r="Y248" s="10">
        <v>0</v>
      </c>
      <c r="Z248" s="10">
        <v>0</v>
      </c>
      <c r="AA248" s="10">
        <v>0</v>
      </c>
      <c r="AB248" s="10">
        <v>0</v>
      </c>
      <c r="AC248" s="10">
        <v>0</v>
      </c>
    </row>
    <row r="249" spans="1:29" x14ac:dyDescent="0.25">
      <c r="A249" s="2">
        <v>248</v>
      </c>
      <c r="B249" s="3">
        <f t="shared" si="3"/>
        <v>44145</v>
      </c>
      <c r="C249" s="10">
        <v>0</v>
      </c>
      <c r="D249" s="10">
        <v>0</v>
      </c>
      <c r="E249" s="10">
        <v>0</v>
      </c>
      <c r="F249" s="10">
        <v>0</v>
      </c>
      <c r="G249" s="10">
        <v>0</v>
      </c>
      <c r="H249" s="10">
        <v>0</v>
      </c>
      <c r="I249" s="10">
        <v>0</v>
      </c>
      <c r="J249" s="10">
        <v>0</v>
      </c>
      <c r="K249" s="10">
        <v>0</v>
      </c>
      <c r="L249" s="10">
        <v>0</v>
      </c>
      <c r="M249" s="10">
        <v>0</v>
      </c>
      <c r="N249" s="10">
        <v>0</v>
      </c>
      <c r="O249" s="10">
        <v>0</v>
      </c>
      <c r="P249" s="10">
        <v>0</v>
      </c>
      <c r="Q249" s="10">
        <v>0</v>
      </c>
      <c r="R249" s="10">
        <v>0</v>
      </c>
      <c r="S249" s="10">
        <v>0</v>
      </c>
      <c r="T249" s="10">
        <v>0</v>
      </c>
      <c r="U249" s="10">
        <v>0</v>
      </c>
      <c r="V249" s="10">
        <v>0</v>
      </c>
      <c r="W249" s="10">
        <v>0</v>
      </c>
      <c r="X249" s="10">
        <v>0</v>
      </c>
      <c r="Y249" s="10">
        <v>0</v>
      </c>
      <c r="Z249" s="10">
        <v>0</v>
      </c>
      <c r="AA249" s="10">
        <v>0</v>
      </c>
      <c r="AB249" s="10">
        <v>0</v>
      </c>
      <c r="AC249" s="10">
        <v>0</v>
      </c>
    </row>
    <row r="250" spans="1:29" x14ac:dyDescent="0.25">
      <c r="A250" s="2">
        <v>249</v>
      </c>
      <c r="B250" s="3">
        <f t="shared" si="3"/>
        <v>44146</v>
      </c>
      <c r="C250" s="10">
        <v>0</v>
      </c>
      <c r="D250" s="10">
        <v>0</v>
      </c>
      <c r="E250" s="10">
        <v>0</v>
      </c>
      <c r="F250" s="10">
        <v>0</v>
      </c>
      <c r="G250" s="10">
        <v>0</v>
      </c>
      <c r="H250" s="10">
        <v>0</v>
      </c>
      <c r="I250" s="10">
        <v>0</v>
      </c>
      <c r="J250" s="10">
        <v>0</v>
      </c>
      <c r="K250" s="10">
        <v>0</v>
      </c>
      <c r="L250" s="10">
        <v>0</v>
      </c>
      <c r="M250" s="10">
        <v>0</v>
      </c>
      <c r="N250" s="10">
        <v>0</v>
      </c>
      <c r="O250" s="10">
        <v>0</v>
      </c>
      <c r="P250" s="10">
        <v>0</v>
      </c>
      <c r="Q250" s="10">
        <v>0</v>
      </c>
      <c r="R250" s="10">
        <v>0</v>
      </c>
      <c r="S250" s="10">
        <v>0</v>
      </c>
      <c r="T250" s="10">
        <v>0</v>
      </c>
      <c r="U250" s="10">
        <v>0</v>
      </c>
      <c r="V250" s="10">
        <v>0</v>
      </c>
      <c r="W250" s="10">
        <v>0</v>
      </c>
      <c r="X250" s="10">
        <v>0</v>
      </c>
      <c r="Y250" s="10">
        <v>0</v>
      </c>
      <c r="Z250" s="10">
        <v>0</v>
      </c>
      <c r="AA250" s="10">
        <v>0</v>
      </c>
      <c r="AB250" s="10">
        <v>0</v>
      </c>
      <c r="AC250" s="10">
        <v>0</v>
      </c>
    </row>
    <row r="251" spans="1:29" x14ac:dyDescent="0.25">
      <c r="A251" s="2">
        <v>250</v>
      </c>
      <c r="B251" s="3">
        <f t="shared" si="3"/>
        <v>44147</v>
      </c>
      <c r="C251" s="10">
        <v>0</v>
      </c>
      <c r="D251" s="10">
        <v>0</v>
      </c>
      <c r="E251" s="10">
        <v>0</v>
      </c>
      <c r="F251" s="10">
        <v>0</v>
      </c>
      <c r="G251" s="10">
        <v>0</v>
      </c>
      <c r="H251" s="10">
        <v>0</v>
      </c>
      <c r="I251" s="10">
        <v>0</v>
      </c>
      <c r="J251" s="10">
        <v>0</v>
      </c>
      <c r="K251" s="10">
        <v>0</v>
      </c>
      <c r="L251" s="10">
        <v>0</v>
      </c>
      <c r="M251" s="10">
        <v>0</v>
      </c>
      <c r="N251" s="10">
        <v>0</v>
      </c>
      <c r="O251" s="10">
        <v>0</v>
      </c>
      <c r="P251" s="10">
        <v>0</v>
      </c>
      <c r="Q251" s="10">
        <v>0</v>
      </c>
      <c r="R251" s="10">
        <v>0</v>
      </c>
      <c r="S251" s="10">
        <v>0</v>
      </c>
      <c r="T251" s="10">
        <v>0</v>
      </c>
      <c r="U251" s="10">
        <v>0</v>
      </c>
      <c r="V251" s="10">
        <v>0</v>
      </c>
      <c r="W251" s="10">
        <v>0</v>
      </c>
      <c r="X251" s="10">
        <v>0</v>
      </c>
      <c r="Y251" s="10">
        <v>0</v>
      </c>
      <c r="Z251" s="10">
        <v>0</v>
      </c>
      <c r="AA251" s="10">
        <v>0</v>
      </c>
      <c r="AB251" s="10">
        <v>0</v>
      </c>
      <c r="AC251" s="10">
        <v>0</v>
      </c>
    </row>
    <row r="252" spans="1:29" x14ac:dyDescent="0.25">
      <c r="A252" s="2">
        <v>251</v>
      </c>
      <c r="B252" s="3">
        <f t="shared" si="3"/>
        <v>44148</v>
      </c>
      <c r="C252" s="10">
        <v>0</v>
      </c>
      <c r="D252" s="10">
        <v>0</v>
      </c>
      <c r="E252" s="10">
        <v>0</v>
      </c>
      <c r="F252" s="10">
        <v>0</v>
      </c>
      <c r="G252" s="10">
        <v>0</v>
      </c>
      <c r="H252" s="10">
        <v>0</v>
      </c>
      <c r="I252" s="10">
        <v>0</v>
      </c>
      <c r="J252" s="10">
        <v>0</v>
      </c>
      <c r="K252" s="10">
        <v>0</v>
      </c>
      <c r="L252" s="10">
        <v>0</v>
      </c>
      <c r="M252" s="10">
        <v>0</v>
      </c>
      <c r="N252" s="10">
        <v>0</v>
      </c>
      <c r="O252" s="10">
        <v>0</v>
      </c>
      <c r="P252" s="10">
        <v>0</v>
      </c>
      <c r="Q252" s="10">
        <v>0</v>
      </c>
      <c r="R252" s="10">
        <v>0</v>
      </c>
      <c r="S252" s="10">
        <v>0</v>
      </c>
      <c r="T252" s="10">
        <v>0</v>
      </c>
      <c r="U252" s="10">
        <v>0</v>
      </c>
      <c r="V252" s="10">
        <v>0</v>
      </c>
      <c r="W252" s="10">
        <v>0</v>
      </c>
      <c r="X252" s="10">
        <v>0</v>
      </c>
      <c r="Y252" s="10">
        <v>0</v>
      </c>
      <c r="Z252" s="10">
        <v>0</v>
      </c>
      <c r="AA252" s="10">
        <v>0</v>
      </c>
      <c r="AB252" s="10">
        <v>0</v>
      </c>
      <c r="AC252" s="10">
        <v>0</v>
      </c>
    </row>
    <row r="253" spans="1:29" x14ac:dyDescent="0.25">
      <c r="A253" s="2">
        <v>252</v>
      </c>
      <c r="B253" s="3">
        <f t="shared" si="3"/>
        <v>44149</v>
      </c>
      <c r="C253" s="10">
        <v>0</v>
      </c>
      <c r="D253" s="10">
        <v>0</v>
      </c>
      <c r="E253" s="10">
        <v>0</v>
      </c>
      <c r="F253" s="10">
        <v>0</v>
      </c>
      <c r="G253" s="10">
        <v>0</v>
      </c>
      <c r="H253" s="10">
        <v>0</v>
      </c>
      <c r="I253" s="10">
        <v>0</v>
      </c>
      <c r="J253" s="10">
        <v>0</v>
      </c>
      <c r="K253" s="10">
        <v>0</v>
      </c>
      <c r="L253" s="10">
        <v>0</v>
      </c>
      <c r="M253" s="10">
        <v>0</v>
      </c>
      <c r="N253" s="10">
        <v>0</v>
      </c>
      <c r="O253" s="10">
        <v>0</v>
      </c>
      <c r="P253" s="10">
        <v>0</v>
      </c>
      <c r="Q253" s="10">
        <v>0</v>
      </c>
      <c r="R253" s="10">
        <v>0</v>
      </c>
      <c r="S253" s="10">
        <v>0</v>
      </c>
      <c r="T253" s="10">
        <v>0</v>
      </c>
      <c r="U253" s="10">
        <v>0</v>
      </c>
      <c r="V253" s="10">
        <v>0</v>
      </c>
      <c r="W253" s="10">
        <v>0</v>
      </c>
      <c r="X253" s="10">
        <v>0</v>
      </c>
      <c r="Y253" s="10">
        <v>0</v>
      </c>
      <c r="Z253" s="10">
        <v>0</v>
      </c>
      <c r="AA253" s="10">
        <v>0</v>
      </c>
      <c r="AB253" s="10">
        <v>0</v>
      </c>
      <c r="AC253" s="10">
        <v>0</v>
      </c>
    </row>
    <row r="254" spans="1:29" x14ac:dyDescent="0.25">
      <c r="A254" s="2">
        <v>253</v>
      </c>
      <c r="B254" s="3">
        <f t="shared" si="3"/>
        <v>44150</v>
      </c>
      <c r="C254" s="10">
        <v>0</v>
      </c>
      <c r="D254" s="10">
        <v>0</v>
      </c>
      <c r="E254" s="10">
        <v>0</v>
      </c>
      <c r="F254" s="10">
        <v>0</v>
      </c>
      <c r="G254" s="10">
        <v>0</v>
      </c>
      <c r="H254" s="10">
        <v>0</v>
      </c>
      <c r="I254" s="10">
        <v>0</v>
      </c>
      <c r="J254" s="10">
        <v>0</v>
      </c>
      <c r="K254" s="10">
        <v>0</v>
      </c>
      <c r="L254" s="10">
        <v>0</v>
      </c>
      <c r="M254" s="10">
        <v>0</v>
      </c>
      <c r="N254" s="10">
        <v>0</v>
      </c>
      <c r="O254" s="10">
        <v>0</v>
      </c>
      <c r="P254" s="10">
        <v>0</v>
      </c>
      <c r="Q254" s="10">
        <v>0</v>
      </c>
      <c r="R254" s="10">
        <v>0</v>
      </c>
      <c r="S254" s="10">
        <v>0</v>
      </c>
      <c r="T254" s="10">
        <v>0</v>
      </c>
      <c r="U254" s="10">
        <v>0</v>
      </c>
      <c r="V254" s="10">
        <v>0</v>
      </c>
      <c r="W254" s="10">
        <v>0</v>
      </c>
      <c r="X254" s="10">
        <v>0</v>
      </c>
      <c r="Y254" s="10">
        <v>0</v>
      </c>
      <c r="Z254" s="10">
        <v>0</v>
      </c>
      <c r="AA254" s="10">
        <v>0</v>
      </c>
      <c r="AB254" s="10">
        <v>0</v>
      </c>
      <c r="AC254" s="10">
        <v>0</v>
      </c>
    </row>
    <row r="255" spans="1:29" x14ac:dyDescent="0.25">
      <c r="A255" s="2">
        <v>254</v>
      </c>
      <c r="B255" s="3">
        <f t="shared" si="3"/>
        <v>44151</v>
      </c>
      <c r="C255" s="10">
        <v>0</v>
      </c>
      <c r="D255" s="10">
        <v>0</v>
      </c>
      <c r="E255" s="10">
        <v>0</v>
      </c>
      <c r="F255" s="10">
        <v>0</v>
      </c>
      <c r="G255" s="10">
        <v>0</v>
      </c>
      <c r="H255" s="10">
        <v>0</v>
      </c>
      <c r="I255" s="10">
        <v>0</v>
      </c>
      <c r="J255" s="10">
        <v>0</v>
      </c>
      <c r="K255" s="10">
        <v>0</v>
      </c>
      <c r="L255" s="10">
        <v>0</v>
      </c>
      <c r="M255" s="10">
        <v>0</v>
      </c>
      <c r="N255" s="10">
        <v>0</v>
      </c>
      <c r="O255" s="10">
        <v>0</v>
      </c>
      <c r="P255" s="10">
        <v>0</v>
      </c>
      <c r="Q255" s="10">
        <v>0</v>
      </c>
      <c r="R255" s="10">
        <v>0</v>
      </c>
      <c r="S255" s="10">
        <v>0</v>
      </c>
      <c r="T255" s="10">
        <v>0</v>
      </c>
      <c r="U255" s="10">
        <v>0</v>
      </c>
      <c r="V255" s="10">
        <v>0</v>
      </c>
      <c r="W255" s="10">
        <v>0</v>
      </c>
      <c r="X255" s="10">
        <v>0</v>
      </c>
      <c r="Y255" s="10">
        <v>0</v>
      </c>
      <c r="Z255" s="10">
        <v>0</v>
      </c>
      <c r="AA255" s="10">
        <v>0</v>
      </c>
      <c r="AB255" s="10">
        <v>0</v>
      </c>
      <c r="AC255" s="10">
        <v>0</v>
      </c>
    </row>
    <row r="256" spans="1:29" x14ac:dyDescent="0.25">
      <c r="A256" s="2">
        <v>255</v>
      </c>
      <c r="B256" s="3">
        <f t="shared" si="3"/>
        <v>44152</v>
      </c>
      <c r="C256" s="10">
        <v>0</v>
      </c>
      <c r="D256" s="10">
        <v>0</v>
      </c>
      <c r="E256" s="10">
        <v>0</v>
      </c>
      <c r="F256" s="10">
        <v>0</v>
      </c>
      <c r="G256" s="10">
        <v>0</v>
      </c>
      <c r="H256" s="10">
        <v>0</v>
      </c>
      <c r="I256" s="10">
        <v>0</v>
      </c>
      <c r="J256" s="10">
        <v>0</v>
      </c>
      <c r="K256" s="10">
        <v>0</v>
      </c>
      <c r="L256" s="10">
        <v>0</v>
      </c>
      <c r="M256" s="10">
        <v>0</v>
      </c>
      <c r="N256" s="10">
        <v>0</v>
      </c>
      <c r="O256" s="10">
        <v>0</v>
      </c>
      <c r="P256" s="10">
        <v>0</v>
      </c>
      <c r="Q256" s="10">
        <v>0</v>
      </c>
      <c r="R256" s="10">
        <v>0</v>
      </c>
      <c r="S256" s="10">
        <v>0</v>
      </c>
      <c r="T256" s="10">
        <v>0</v>
      </c>
      <c r="U256" s="10">
        <v>0</v>
      </c>
      <c r="V256" s="10">
        <v>0</v>
      </c>
      <c r="W256" s="10">
        <v>0</v>
      </c>
      <c r="X256" s="10">
        <v>0</v>
      </c>
      <c r="Y256" s="10">
        <v>0</v>
      </c>
      <c r="Z256" s="10">
        <v>0</v>
      </c>
      <c r="AA256" s="10">
        <v>0</v>
      </c>
      <c r="AB256" s="10">
        <v>0</v>
      </c>
      <c r="AC256" s="10">
        <v>0</v>
      </c>
    </row>
    <row r="257" spans="1:29" x14ac:dyDescent="0.25">
      <c r="A257" s="2">
        <v>256</v>
      </c>
      <c r="B257" s="3">
        <f t="shared" si="3"/>
        <v>44153</v>
      </c>
      <c r="C257" s="10">
        <v>0</v>
      </c>
      <c r="D257" s="10">
        <v>0</v>
      </c>
      <c r="E257" s="10">
        <v>0</v>
      </c>
      <c r="F257" s="10">
        <v>0</v>
      </c>
      <c r="G257" s="10">
        <v>0</v>
      </c>
      <c r="H257" s="10">
        <v>0</v>
      </c>
      <c r="I257" s="10">
        <v>0</v>
      </c>
      <c r="J257" s="10">
        <v>0</v>
      </c>
      <c r="K257" s="10">
        <v>0</v>
      </c>
      <c r="L257" s="10">
        <v>0</v>
      </c>
      <c r="M257" s="10">
        <v>0</v>
      </c>
      <c r="N257" s="10">
        <v>0</v>
      </c>
      <c r="O257" s="10">
        <v>0</v>
      </c>
      <c r="P257" s="10">
        <v>0</v>
      </c>
      <c r="Q257" s="10">
        <v>0</v>
      </c>
      <c r="R257" s="10">
        <v>0</v>
      </c>
      <c r="S257" s="10">
        <v>0</v>
      </c>
      <c r="T257" s="10">
        <v>0</v>
      </c>
      <c r="U257" s="10">
        <v>0</v>
      </c>
      <c r="V257" s="10">
        <v>0</v>
      </c>
      <c r="W257" s="10">
        <v>0</v>
      </c>
      <c r="X257" s="10">
        <v>0</v>
      </c>
      <c r="Y257" s="10">
        <v>0</v>
      </c>
      <c r="Z257" s="10">
        <v>0</v>
      </c>
      <c r="AA257" s="10">
        <v>0</v>
      </c>
      <c r="AB257" s="10">
        <v>0</v>
      </c>
      <c r="AC257" s="10">
        <v>0</v>
      </c>
    </row>
    <row r="258" spans="1:29" x14ac:dyDescent="0.25">
      <c r="A258" s="2">
        <v>257</v>
      </c>
      <c r="B258" s="3">
        <f t="shared" si="3"/>
        <v>44154</v>
      </c>
      <c r="C258" s="10">
        <v>0</v>
      </c>
      <c r="D258" s="10">
        <v>0</v>
      </c>
      <c r="E258" s="10">
        <v>0</v>
      </c>
      <c r="F258" s="10">
        <v>0</v>
      </c>
      <c r="G258" s="10">
        <v>0</v>
      </c>
      <c r="H258" s="10">
        <v>0</v>
      </c>
      <c r="I258" s="10">
        <v>0</v>
      </c>
      <c r="J258" s="10">
        <v>0</v>
      </c>
      <c r="K258" s="10">
        <v>0</v>
      </c>
      <c r="L258" s="10">
        <v>0</v>
      </c>
      <c r="M258" s="10">
        <v>0</v>
      </c>
      <c r="N258" s="10">
        <v>0</v>
      </c>
      <c r="O258" s="10">
        <v>0</v>
      </c>
      <c r="P258" s="10">
        <v>0</v>
      </c>
      <c r="Q258" s="10">
        <v>0</v>
      </c>
      <c r="R258" s="10">
        <v>0</v>
      </c>
      <c r="S258" s="10">
        <v>0</v>
      </c>
      <c r="T258" s="10">
        <v>0</v>
      </c>
      <c r="U258" s="10">
        <v>0</v>
      </c>
      <c r="V258" s="10">
        <v>0</v>
      </c>
      <c r="W258" s="10">
        <v>0</v>
      </c>
      <c r="X258" s="10">
        <v>0</v>
      </c>
      <c r="Y258" s="10">
        <v>0</v>
      </c>
      <c r="Z258" s="10">
        <v>0</v>
      </c>
      <c r="AA258" s="10">
        <v>0</v>
      </c>
      <c r="AB258" s="10">
        <v>0</v>
      </c>
      <c r="AC258" s="10">
        <v>0</v>
      </c>
    </row>
    <row r="259" spans="1:29" x14ac:dyDescent="0.25">
      <c r="A259" s="2">
        <v>258</v>
      </c>
      <c r="B259" s="3">
        <f t="shared" si="3"/>
        <v>44155</v>
      </c>
      <c r="C259" s="10">
        <v>0</v>
      </c>
      <c r="D259" s="10">
        <v>0</v>
      </c>
      <c r="E259" s="10">
        <v>0</v>
      </c>
      <c r="F259" s="10">
        <v>0</v>
      </c>
      <c r="G259" s="10">
        <v>0</v>
      </c>
      <c r="H259" s="10">
        <v>0</v>
      </c>
      <c r="I259" s="10">
        <v>0</v>
      </c>
      <c r="J259" s="10">
        <v>0</v>
      </c>
      <c r="K259" s="10">
        <v>0</v>
      </c>
      <c r="L259" s="10">
        <v>0</v>
      </c>
      <c r="M259" s="10">
        <v>0</v>
      </c>
      <c r="N259" s="10">
        <v>0</v>
      </c>
      <c r="O259" s="10">
        <v>0</v>
      </c>
      <c r="P259" s="10">
        <v>0</v>
      </c>
      <c r="Q259" s="10">
        <v>0</v>
      </c>
      <c r="R259" s="10">
        <v>0</v>
      </c>
      <c r="S259" s="10">
        <v>0</v>
      </c>
      <c r="T259" s="10">
        <v>0</v>
      </c>
      <c r="U259" s="10">
        <v>0</v>
      </c>
      <c r="V259" s="10">
        <v>0</v>
      </c>
      <c r="W259" s="10">
        <v>0</v>
      </c>
      <c r="X259" s="10">
        <v>0</v>
      </c>
      <c r="Y259" s="10">
        <v>0</v>
      </c>
      <c r="Z259" s="10">
        <v>0</v>
      </c>
      <c r="AA259" s="10">
        <v>0</v>
      </c>
      <c r="AB259" s="10">
        <v>0</v>
      </c>
      <c r="AC259" s="10">
        <v>0</v>
      </c>
    </row>
    <row r="260" spans="1:29" x14ac:dyDescent="0.25">
      <c r="A260" s="2">
        <v>259</v>
      </c>
      <c r="B260" s="3">
        <f t="shared" ref="B260:B323" si="4">B259+1</f>
        <v>44156</v>
      </c>
      <c r="C260" s="10">
        <v>0</v>
      </c>
      <c r="D260" s="10">
        <v>0</v>
      </c>
      <c r="E260" s="10">
        <v>0</v>
      </c>
      <c r="F260" s="10">
        <v>0</v>
      </c>
      <c r="G260" s="10">
        <v>0</v>
      </c>
      <c r="H260" s="10">
        <v>0</v>
      </c>
      <c r="I260" s="10">
        <v>0</v>
      </c>
      <c r="J260" s="10">
        <v>0</v>
      </c>
      <c r="K260" s="10">
        <v>0</v>
      </c>
      <c r="L260" s="10">
        <v>0</v>
      </c>
      <c r="M260" s="10">
        <v>0</v>
      </c>
      <c r="N260" s="10">
        <v>0</v>
      </c>
      <c r="O260" s="10">
        <v>0</v>
      </c>
      <c r="P260" s="10">
        <v>0</v>
      </c>
      <c r="Q260" s="10">
        <v>0</v>
      </c>
      <c r="R260" s="10">
        <v>0</v>
      </c>
      <c r="S260" s="10">
        <v>0</v>
      </c>
      <c r="T260" s="10">
        <v>0</v>
      </c>
      <c r="U260" s="10">
        <v>0</v>
      </c>
      <c r="V260" s="10">
        <v>0</v>
      </c>
      <c r="W260" s="10">
        <v>0</v>
      </c>
      <c r="X260" s="10">
        <v>0</v>
      </c>
      <c r="Y260" s="10">
        <v>0</v>
      </c>
      <c r="Z260" s="10">
        <v>0</v>
      </c>
      <c r="AA260" s="10">
        <v>0</v>
      </c>
      <c r="AB260" s="10">
        <v>0</v>
      </c>
      <c r="AC260" s="10">
        <v>0</v>
      </c>
    </row>
    <row r="261" spans="1:29" x14ac:dyDescent="0.25">
      <c r="A261" s="2">
        <v>260</v>
      </c>
      <c r="B261" s="3">
        <f t="shared" si="4"/>
        <v>44157</v>
      </c>
      <c r="C261" s="10">
        <v>0</v>
      </c>
      <c r="D261" s="10">
        <v>0</v>
      </c>
      <c r="E261" s="10">
        <v>0</v>
      </c>
      <c r="F261" s="10">
        <v>0</v>
      </c>
      <c r="G261" s="10">
        <v>0</v>
      </c>
      <c r="H261" s="10">
        <v>0</v>
      </c>
      <c r="I261" s="10">
        <v>0</v>
      </c>
      <c r="J261" s="10">
        <v>0</v>
      </c>
      <c r="K261" s="10">
        <v>0</v>
      </c>
      <c r="L261" s="10">
        <v>0</v>
      </c>
      <c r="M261" s="10">
        <v>0</v>
      </c>
      <c r="N261" s="10">
        <v>0</v>
      </c>
      <c r="O261" s="10">
        <v>0</v>
      </c>
      <c r="P261" s="10">
        <v>0</v>
      </c>
      <c r="Q261" s="10">
        <v>0</v>
      </c>
      <c r="R261" s="10">
        <v>0</v>
      </c>
      <c r="S261" s="10">
        <v>0</v>
      </c>
      <c r="T261" s="10">
        <v>0</v>
      </c>
      <c r="U261" s="10">
        <v>0</v>
      </c>
      <c r="V261" s="10">
        <v>0</v>
      </c>
      <c r="W261" s="10">
        <v>0</v>
      </c>
      <c r="X261" s="10">
        <v>0</v>
      </c>
      <c r="Y261" s="10">
        <v>0</v>
      </c>
      <c r="Z261" s="10">
        <v>0</v>
      </c>
      <c r="AA261" s="10">
        <v>0</v>
      </c>
      <c r="AB261" s="10">
        <v>0</v>
      </c>
      <c r="AC261" s="10">
        <v>0</v>
      </c>
    </row>
    <row r="262" spans="1:29" x14ac:dyDescent="0.25">
      <c r="A262" s="2">
        <v>261</v>
      </c>
      <c r="B262" s="3">
        <f t="shared" si="4"/>
        <v>44158</v>
      </c>
      <c r="C262" s="10">
        <v>0</v>
      </c>
      <c r="D262" s="10">
        <v>0</v>
      </c>
      <c r="E262" s="10">
        <v>0</v>
      </c>
      <c r="F262" s="10">
        <v>0</v>
      </c>
      <c r="G262" s="10">
        <v>0</v>
      </c>
      <c r="H262" s="10">
        <v>0</v>
      </c>
      <c r="I262" s="10">
        <v>0</v>
      </c>
      <c r="J262" s="10">
        <v>0</v>
      </c>
      <c r="K262" s="10">
        <v>0</v>
      </c>
      <c r="L262" s="10">
        <v>0</v>
      </c>
      <c r="M262" s="10">
        <v>0</v>
      </c>
      <c r="N262" s="10">
        <v>0</v>
      </c>
      <c r="O262" s="10">
        <v>0</v>
      </c>
      <c r="P262" s="10">
        <v>0</v>
      </c>
      <c r="Q262" s="10">
        <v>0</v>
      </c>
      <c r="R262" s="10">
        <v>0</v>
      </c>
      <c r="S262" s="10">
        <v>0</v>
      </c>
      <c r="T262" s="10">
        <v>0</v>
      </c>
      <c r="U262" s="10">
        <v>0</v>
      </c>
      <c r="V262" s="10">
        <v>0</v>
      </c>
      <c r="W262" s="10">
        <v>0</v>
      </c>
      <c r="X262" s="10">
        <v>0</v>
      </c>
      <c r="Y262" s="10">
        <v>0</v>
      </c>
      <c r="Z262" s="10">
        <v>0</v>
      </c>
      <c r="AA262" s="10">
        <v>0</v>
      </c>
      <c r="AB262" s="10">
        <v>0</v>
      </c>
      <c r="AC262" s="10">
        <v>0</v>
      </c>
    </row>
    <row r="263" spans="1:29" x14ac:dyDescent="0.25">
      <c r="A263" s="2">
        <v>262</v>
      </c>
      <c r="B263" s="3">
        <f t="shared" si="4"/>
        <v>44159</v>
      </c>
      <c r="C263" s="10">
        <v>0</v>
      </c>
      <c r="D263" s="10">
        <v>0</v>
      </c>
      <c r="E263" s="10">
        <v>0</v>
      </c>
      <c r="F263" s="10">
        <v>0</v>
      </c>
      <c r="G263" s="10">
        <v>0</v>
      </c>
      <c r="H263" s="10">
        <v>0</v>
      </c>
      <c r="I263" s="10">
        <v>0</v>
      </c>
      <c r="J263" s="10">
        <v>0</v>
      </c>
      <c r="K263" s="10">
        <v>0</v>
      </c>
      <c r="L263" s="10">
        <v>0</v>
      </c>
      <c r="M263" s="10">
        <v>0</v>
      </c>
      <c r="N263" s="10">
        <v>0</v>
      </c>
      <c r="O263" s="10">
        <v>0</v>
      </c>
      <c r="P263" s="10">
        <v>0</v>
      </c>
      <c r="Q263" s="10">
        <v>0</v>
      </c>
      <c r="R263" s="10">
        <v>0</v>
      </c>
      <c r="S263" s="10">
        <v>0</v>
      </c>
      <c r="T263" s="10">
        <v>0</v>
      </c>
      <c r="U263" s="10">
        <v>0</v>
      </c>
      <c r="V263" s="10">
        <v>0</v>
      </c>
      <c r="W263" s="10">
        <v>0</v>
      </c>
      <c r="X263" s="10">
        <v>0</v>
      </c>
      <c r="Y263" s="10">
        <v>0</v>
      </c>
      <c r="Z263" s="10">
        <v>0</v>
      </c>
      <c r="AA263" s="10">
        <v>0</v>
      </c>
      <c r="AB263" s="10">
        <v>0</v>
      </c>
      <c r="AC263" s="10">
        <v>0</v>
      </c>
    </row>
    <row r="264" spans="1:29" x14ac:dyDescent="0.25">
      <c r="A264" s="2">
        <v>263</v>
      </c>
      <c r="B264" s="3">
        <f t="shared" si="4"/>
        <v>44160</v>
      </c>
      <c r="C264" s="10">
        <v>0</v>
      </c>
      <c r="D264" s="10">
        <v>0</v>
      </c>
      <c r="E264" s="10">
        <v>0</v>
      </c>
      <c r="F264" s="10">
        <v>0</v>
      </c>
      <c r="G264" s="10">
        <v>0</v>
      </c>
      <c r="H264" s="10">
        <v>0</v>
      </c>
      <c r="I264" s="10">
        <v>0</v>
      </c>
      <c r="J264" s="10">
        <v>0</v>
      </c>
      <c r="K264" s="10">
        <v>0</v>
      </c>
      <c r="L264" s="10">
        <v>0</v>
      </c>
      <c r="M264" s="10">
        <v>0</v>
      </c>
      <c r="N264" s="10">
        <v>0</v>
      </c>
      <c r="O264" s="10">
        <v>0</v>
      </c>
      <c r="P264" s="10">
        <v>0</v>
      </c>
      <c r="Q264" s="10">
        <v>0</v>
      </c>
      <c r="R264" s="10">
        <v>0</v>
      </c>
      <c r="S264" s="10">
        <v>0</v>
      </c>
      <c r="T264" s="10">
        <v>0</v>
      </c>
      <c r="U264" s="10">
        <v>0</v>
      </c>
      <c r="V264" s="10">
        <v>0</v>
      </c>
      <c r="W264" s="10">
        <v>0</v>
      </c>
      <c r="X264" s="10">
        <v>0</v>
      </c>
      <c r="Y264" s="10">
        <v>0</v>
      </c>
      <c r="Z264" s="10">
        <v>0</v>
      </c>
      <c r="AA264" s="10">
        <v>0</v>
      </c>
      <c r="AB264" s="10">
        <v>0</v>
      </c>
      <c r="AC264" s="10">
        <v>0</v>
      </c>
    </row>
    <row r="265" spans="1:29" x14ac:dyDescent="0.25">
      <c r="A265" s="2">
        <v>264</v>
      </c>
      <c r="B265" s="3">
        <f t="shared" si="4"/>
        <v>44161</v>
      </c>
      <c r="C265" s="10">
        <v>0</v>
      </c>
      <c r="D265" s="10">
        <v>0</v>
      </c>
      <c r="E265" s="10">
        <v>0</v>
      </c>
      <c r="F265" s="10">
        <v>0</v>
      </c>
      <c r="G265" s="10">
        <v>0</v>
      </c>
      <c r="H265" s="10">
        <v>0</v>
      </c>
      <c r="I265" s="10">
        <v>0</v>
      </c>
      <c r="J265" s="10">
        <v>0</v>
      </c>
      <c r="K265" s="10">
        <v>0</v>
      </c>
      <c r="L265" s="10">
        <v>0</v>
      </c>
      <c r="M265" s="10">
        <v>0</v>
      </c>
      <c r="N265" s="10">
        <v>0</v>
      </c>
      <c r="O265" s="10">
        <v>0</v>
      </c>
      <c r="P265" s="10">
        <v>0</v>
      </c>
      <c r="Q265" s="10">
        <v>0</v>
      </c>
      <c r="R265" s="10">
        <v>0</v>
      </c>
      <c r="S265" s="10">
        <v>0</v>
      </c>
      <c r="T265" s="10">
        <v>0</v>
      </c>
      <c r="U265" s="10">
        <v>0</v>
      </c>
      <c r="V265" s="10">
        <v>0</v>
      </c>
      <c r="W265" s="10">
        <v>0</v>
      </c>
      <c r="X265" s="10">
        <v>0</v>
      </c>
      <c r="Y265" s="10">
        <v>0</v>
      </c>
      <c r="Z265" s="10">
        <v>0</v>
      </c>
      <c r="AA265" s="10">
        <v>0</v>
      </c>
      <c r="AB265" s="10">
        <v>0</v>
      </c>
      <c r="AC265" s="10">
        <v>0</v>
      </c>
    </row>
    <row r="266" spans="1:29" x14ac:dyDescent="0.25">
      <c r="A266" s="2">
        <v>265</v>
      </c>
      <c r="B266" s="3">
        <f t="shared" si="4"/>
        <v>44162</v>
      </c>
      <c r="C266" s="10">
        <v>0</v>
      </c>
      <c r="D266" s="10">
        <v>0</v>
      </c>
      <c r="E266" s="10">
        <v>0</v>
      </c>
      <c r="F266" s="10">
        <v>0</v>
      </c>
      <c r="G266" s="10">
        <v>0</v>
      </c>
      <c r="H266" s="10">
        <v>0</v>
      </c>
      <c r="I266" s="10">
        <v>0</v>
      </c>
      <c r="J266" s="10">
        <v>0</v>
      </c>
      <c r="K266" s="10">
        <v>0</v>
      </c>
      <c r="L266" s="10">
        <v>0</v>
      </c>
      <c r="M266" s="10">
        <v>0</v>
      </c>
      <c r="N266" s="10">
        <v>0</v>
      </c>
      <c r="O266" s="10">
        <v>0</v>
      </c>
      <c r="P266" s="10">
        <v>0</v>
      </c>
      <c r="Q266" s="10">
        <v>0</v>
      </c>
      <c r="R266" s="10">
        <v>0</v>
      </c>
      <c r="S266" s="10">
        <v>0</v>
      </c>
      <c r="T266" s="10">
        <v>0</v>
      </c>
      <c r="U266" s="10">
        <v>0</v>
      </c>
      <c r="V266" s="10">
        <v>0</v>
      </c>
      <c r="W266" s="10">
        <v>0</v>
      </c>
      <c r="X266" s="10">
        <v>0</v>
      </c>
      <c r="Y266" s="10">
        <v>0</v>
      </c>
      <c r="Z266" s="10">
        <v>0</v>
      </c>
      <c r="AA266" s="10">
        <v>0</v>
      </c>
      <c r="AB266" s="10">
        <v>0</v>
      </c>
      <c r="AC266" s="10">
        <v>0</v>
      </c>
    </row>
    <row r="267" spans="1:29" x14ac:dyDescent="0.25">
      <c r="A267" s="2">
        <v>266</v>
      </c>
      <c r="B267" s="3">
        <f t="shared" si="4"/>
        <v>44163</v>
      </c>
      <c r="C267" s="10">
        <v>0</v>
      </c>
      <c r="D267" s="10">
        <v>0</v>
      </c>
      <c r="E267" s="10">
        <v>0</v>
      </c>
      <c r="F267" s="10">
        <v>0</v>
      </c>
      <c r="G267" s="10">
        <v>0</v>
      </c>
      <c r="H267" s="10">
        <v>0</v>
      </c>
      <c r="I267" s="10">
        <v>0</v>
      </c>
      <c r="J267" s="10">
        <v>0</v>
      </c>
      <c r="K267" s="10">
        <v>0</v>
      </c>
      <c r="L267" s="10">
        <v>0</v>
      </c>
      <c r="M267" s="10">
        <v>0</v>
      </c>
      <c r="N267" s="10">
        <v>0</v>
      </c>
      <c r="O267" s="10">
        <v>0</v>
      </c>
      <c r="P267" s="10">
        <v>0</v>
      </c>
      <c r="Q267" s="10">
        <v>0</v>
      </c>
      <c r="R267" s="10">
        <v>0</v>
      </c>
      <c r="S267" s="10">
        <v>0</v>
      </c>
      <c r="T267" s="10">
        <v>0</v>
      </c>
      <c r="U267" s="10">
        <v>0</v>
      </c>
      <c r="V267" s="10">
        <v>0</v>
      </c>
      <c r="W267" s="10">
        <v>0</v>
      </c>
      <c r="X267" s="10">
        <v>0</v>
      </c>
      <c r="Y267" s="10">
        <v>0</v>
      </c>
      <c r="Z267" s="10">
        <v>0</v>
      </c>
      <c r="AA267" s="10">
        <v>0</v>
      </c>
      <c r="AB267" s="10">
        <v>0</v>
      </c>
      <c r="AC267" s="10">
        <v>0</v>
      </c>
    </row>
    <row r="268" spans="1:29" x14ac:dyDescent="0.25">
      <c r="A268" s="2">
        <v>267</v>
      </c>
      <c r="B268" s="3">
        <f t="shared" si="4"/>
        <v>44164</v>
      </c>
      <c r="C268" s="10">
        <v>0</v>
      </c>
      <c r="D268" s="10">
        <v>0</v>
      </c>
      <c r="E268" s="10">
        <v>0</v>
      </c>
      <c r="F268" s="10">
        <v>0</v>
      </c>
      <c r="G268" s="10">
        <v>0</v>
      </c>
      <c r="H268" s="10">
        <v>0</v>
      </c>
      <c r="I268" s="10">
        <v>0</v>
      </c>
      <c r="J268" s="10">
        <v>0</v>
      </c>
      <c r="K268" s="10">
        <v>0</v>
      </c>
      <c r="L268" s="10">
        <v>0</v>
      </c>
      <c r="M268" s="10">
        <v>0</v>
      </c>
      <c r="N268" s="10">
        <v>0</v>
      </c>
      <c r="O268" s="10">
        <v>0</v>
      </c>
      <c r="P268" s="10">
        <v>0</v>
      </c>
      <c r="Q268" s="10">
        <v>0</v>
      </c>
      <c r="R268" s="10">
        <v>0</v>
      </c>
      <c r="S268" s="10">
        <v>0</v>
      </c>
      <c r="T268" s="10">
        <v>0</v>
      </c>
      <c r="U268" s="10">
        <v>0</v>
      </c>
      <c r="V268" s="10">
        <v>0</v>
      </c>
      <c r="W268" s="10">
        <v>0</v>
      </c>
      <c r="X268" s="10">
        <v>0</v>
      </c>
      <c r="Y268" s="10">
        <v>0</v>
      </c>
      <c r="Z268" s="10">
        <v>0</v>
      </c>
      <c r="AA268" s="10">
        <v>0</v>
      </c>
      <c r="AB268" s="10">
        <v>0</v>
      </c>
      <c r="AC268" s="10">
        <v>0</v>
      </c>
    </row>
    <row r="269" spans="1:29" x14ac:dyDescent="0.25">
      <c r="A269" s="2">
        <v>268</v>
      </c>
      <c r="B269" s="3">
        <f t="shared" si="4"/>
        <v>44165</v>
      </c>
      <c r="C269" s="10">
        <v>0</v>
      </c>
      <c r="D269" s="10">
        <v>0</v>
      </c>
      <c r="E269" s="10">
        <v>0</v>
      </c>
      <c r="F269" s="10">
        <v>0</v>
      </c>
      <c r="G269" s="10">
        <v>0</v>
      </c>
      <c r="H269" s="10">
        <v>0</v>
      </c>
      <c r="I269" s="10">
        <v>0</v>
      </c>
      <c r="J269" s="10">
        <v>0</v>
      </c>
      <c r="K269" s="10">
        <v>0</v>
      </c>
      <c r="L269" s="10">
        <v>0</v>
      </c>
      <c r="M269" s="10">
        <v>0</v>
      </c>
      <c r="N269" s="10">
        <v>0</v>
      </c>
      <c r="O269" s="10">
        <v>0</v>
      </c>
      <c r="P269" s="10">
        <v>0</v>
      </c>
      <c r="Q269" s="10">
        <v>0</v>
      </c>
      <c r="R269" s="10">
        <v>0</v>
      </c>
      <c r="S269" s="10">
        <v>0</v>
      </c>
      <c r="T269" s="10">
        <v>0</v>
      </c>
      <c r="U269" s="10">
        <v>0</v>
      </c>
      <c r="V269" s="10">
        <v>0</v>
      </c>
      <c r="W269" s="10">
        <v>0</v>
      </c>
      <c r="X269" s="10">
        <v>0</v>
      </c>
      <c r="Y269" s="10">
        <v>0</v>
      </c>
      <c r="Z269" s="10">
        <v>0</v>
      </c>
      <c r="AA269" s="10">
        <v>0</v>
      </c>
      <c r="AB269" s="10">
        <v>0</v>
      </c>
      <c r="AC269" s="10">
        <v>0</v>
      </c>
    </row>
    <row r="270" spans="1:29" x14ac:dyDescent="0.25">
      <c r="A270" s="2">
        <v>269</v>
      </c>
      <c r="B270" s="3">
        <f t="shared" si="4"/>
        <v>44166</v>
      </c>
      <c r="C270" s="10">
        <v>0</v>
      </c>
      <c r="D270" s="10">
        <v>0</v>
      </c>
      <c r="E270" s="10">
        <v>0</v>
      </c>
      <c r="F270" s="10">
        <v>0</v>
      </c>
      <c r="G270" s="10">
        <v>0</v>
      </c>
      <c r="H270" s="10">
        <v>0</v>
      </c>
      <c r="I270" s="10">
        <v>0</v>
      </c>
      <c r="J270" s="10">
        <v>0</v>
      </c>
      <c r="K270" s="10">
        <v>0</v>
      </c>
      <c r="L270" s="10">
        <v>0</v>
      </c>
      <c r="M270" s="10">
        <v>0</v>
      </c>
      <c r="N270" s="10">
        <v>0</v>
      </c>
      <c r="O270" s="10">
        <v>0</v>
      </c>
      <c r="P270" s="10">
        <v>0</v>
      </c>
      <c r="Q270" s="10">
        <v>0</v>
      </c>
      <c r="R270" s="10">
        <v>0</v>
      </c>
      <c r="S270" s="10">
        <v>0</v>
      </c>
      <c r="T270" s="10">
        <v>0</v>
      </c>
      <c r="U270" s="10">
        <v>0</v>
      </c>
      <c r="V270" s="10">
        <v>0</v>
      </c>
      <c r="W270" s="10">
        <v>0</v>
      </c>
      <c r="X270" s="10">
        <v>0</v>
      </c>
      <c r="Y270" s="10">
        <v>0</v>
      </c>
      <c r="Z270" s="10">
        <v>0</v>
      </c>
      <c r="AA270" s="10">
        <v>0</v>
      </c>
      <c r="AB270" s="10">
        <v>0</v>
      </c>
      <c r="AC270" s="10">
        <v>0</v>
      </c>
    </row>
    <row r="271" spans="1:29" x14ac:dyDescent="0.25">
      <c r="A271" s="2">
        <v>270</v>
      </c>
      <c r="B271" s="3">
        <f t="shared" si="4"/>
        <v>44167</v>
      </c>
      <c r="C271" s="10">
        <v>0</v>
      </c>
      <c r="D271" s="10">
        <v>0</v>
      </c>
      <c r="E271" s="10">
        <v>0</v>
      </c>
      <c r="F271" s="10">
        <v>0</v>
      </c>
      <c r="G271" s="10">
        <v>0</v>
      </c>
      <c r="H271" s="10">
        <v>0</v>
      </c>
      <c r="I271" s="10">
        <v>0</v>
      </c>
      <c r="J271" s="10">
        <v>0</v>
      </c>
      <c r="K271" s="10">
        <v>0</v>
      </c>
      <c r="L271" s="10">
        <v>0</v>
      </c>
      <c r="M271" s="10">
        <v>0</v>
      </c>
      <c r="N271" s="10">
        <v>0</v>
      </c>
      <c r="O271" s="10">
        <v>0</v>
      </c>
      <c r="P271" s="10">
        <v>0</v>
      </c>
      <c r="Q271" s="10">
        <v>0</v>
      </c>
      <c r="R271" s="10">
        <v>0</v>
      </c>
      <c r="S271" s="10">
        <v>0</v>
      </c>
      <c r="T271" s="10">
        <v>0</v>
      </c>
      <c r="U271" s="10">
        <v>0</v>
      </c>
      <c r="V271" s="10">
        <v>0</v>
      </c>
      <c r="W271" s="10">
        <v>0</v>
      </c>
      <c r="X271" s="10">
        <v>0</v>
      </c>
      <c r="Y271" s="10">
        <v>0</v>
      </c>
      <c r="Z271" s="10">
        <v>0</v>
      </c>
      <c r="AA271" s="10">
        <v>0</v>
      </c>
      <c r="AB271" s="10">
        <v>0</v>
      </c>
      <c r="AC271" s="10">
        <v>0</v>
      </c>
    </row>
    <row r="272" spans="1:29" x14ac:dyDescent="0.25">
      <c r="A272" s="2">
        <v>271</v>
      </c>
      <c r="B272" s="3">
        <f t="shared" si="4"/>
        <v>44168</v>
      </c>
      <c r="C272" s="10">
        <v>0</v>
      </c>
      <c r="D272" s="10">
        <v>0</v>
      </c>
      <c r="E272" s="10">
        <v>0</v>
      </c>
      <c r="F272" s="10">
        <v>0</v>
      </c>
      <c r="G272" s="10">
        <v>0</v>
      </c>
      <c r="H272" s="10">
        <v>0</v>
      </c>
      <c r="I272" s="10">
        <v>0</v>
      </c>
      <c r="J272" s="10">
        <v>0</v>
      </c>
      <c r="K272" s="10">
        <v>0</v>
      </c>
      <c r="L272" s="10">
        <v>0</v>
      </c>
      <c r="M272" s="10">
        <v>0</v>
      </c>
      <c r="N272" s="10">
        <v>0</v>
      </c>
      <c r="O272" s="10">
        <v>0</v>
      </c>
      <c r="P272" s="10">
        <v>0</v>
      </c>
      <c r="Q272" s="10">
        <v>0</v>
      </c>
      <c r="R272" s="10">
        <v>0</v>
      </c>
      <c r="S272" s="10">
        <v>0</v>
      </c>
      <c r="T272" s="10">
        <v>0</v>
      </c>
      <c r="U272" s="10">
        <v>0</v>
      </c>
      <c r="V272" s="10">
        <v>0</v>
      </c>
      <c r="W272" s="10">
        <v>0</v>
      </c>
      <c r="X272" s="10">
        <v>0</v>
      </c>
      <c r="Y272" s="10">
        <v>0</v>
      </c>
      <c r="Z272" s="10">
        <v>0</v>
      </c>
      <c r="AA272" s="10">
        <v>0</v>
      </c>
      <c r="AB272" s="10">
        <v>0</v>
      </c>
      <c r="AC272" s="10">
        <v>0</v>
      </c>
    </row>
    <row r="273" spans="1:29" x14ac:dyDescent="0.25">
      <c r="A273" s="2">
        <v>272</v>
      </c>
      <c r="B273" s="3">
        <f t="shared" si="4"/>
        <v>44169</v>
      </c>
      <c r="C273" s="10">
        <v>0</v>
      </c>
      <c r="D273" s="10">
        <v>0</v>
      </c>
      <c r="E273" s="10">
        <v>0</v>
      </c>
      <c r="F273" s="10">
        <v>0</v>
      </c>
      <c r="G273" s="10">
        <v>0</v>
      </c>
      <c r="H273" s="10">
        <v>0</v>
      </c>
      <c r="I273" s="10">
        <v>0</v>
      </c>
      <c r="J273" s="10">
        <v>0</v>
      </c>
      <c r="K273" s="10">
        <v>0</v>
      </c>
      <c r="L273" s="10">
        <v>0</v>
      </c>
      <c r="M273" s="10">
        <v>0</v>
      </c>
      <c r="N273" s="10">
        <v>0</v>
      </c>
      <c r="O273" s="10">
        <v>0</v>
      </c>
      <c r="P273" s="10">
        <v>0</v>
      </c>
      <c r="Q273" s="10">
        <v>0</v>
      </c>
      <c r="R273" s="10">
        <v>0</v>
      </c>
      <c r="S273" s="10">
        <v>0</v>
      </c>
      <c r="T273" s="10">
        <v>0</v>
      </c>
      <c r="U273" s="10">
        <v>0</v>
      </c>
      <c r="V273" s="10">
        <v>0</v>
      </c>
      <c r="W273" s="10">
        <v>0</v>
      </c>
      <c r="X273" s="10">
        <v>0</v>
      </c>
      <c r="Y273" s="10">
        <v>0</v>
      </c>
      <c r="Z273" s="10">
        <v>0</v>
      </c>
      <c r="AA273" s="10">
        <v>0</v>
      </c>
      <c r="AB273" s="10">
        <v>0</v>
      </c>
      <c r="AC273" s="10">
        <v>0</v>
      </c>
    </row>
    <row r="274" spans="1:29" x14ac:dyDescent="0.25">
      <c r="A274" s="2">
        <v>273</v>
      </c>
      <c r="B274" s="3">
        <f t="shared" si="4"/>
        <v>44170</v>
      </c>
      <c r="C274" s="10">
        <v>0</v>
      </c>
      <c r="D274" s="10">
        <v>0</v>
      </c>
      <c r="E274" s="10">
        <v>0</v>
      </c>
      <c r="F274" s="10">
        <v>0</v>
      </c>
      <c r="G274" s="10">
        <v>0</v>
      </c>
      <c r="H274" s="10">
        <v>0</v>
      </c>
      <c r="I274" s="10">
        <v>0</v>
      </c>
      <c r="J274" s="10">
        <v>0</v>
      </c>
      <c r="K274" s="10">
        <v>0</v>
      </c>
      <c r="L274" s="10">
        <v>0</v>
      </c>
      <c r="M274" s="10">
        <v>0</v>
      </c>
      <c r="N274" s="10">
        <v>0</v>
      </c>
      <c r="O274" s="10">
        <v>0</v>
      </c>
      <c r="P274" s="10">
        <v>0</v>
      </c>
      <c r="Q274" s="10">
        <v>0</v>
      </c>
      <c r="R274" s="10">
        <v>0</v>
      </c>
      <c r="S274" s="10">
        <v>0</v>
      </c>
      <c r="T274" s="10">
        <v>0</v>
      </c>
      <c r="U274" s="10">
        <v>0</v>
      </c>
      <c r="V274" s="10">
        <v>0</v>
      </c>
      <c r="W274" s="10">
        <v>0</v>
      </c>
      <c r="X274" s="10">
        <v>0</v>
      </c>
      <c r="Y274" s="10">
        <v>0</v>
      </c>
      <c r="Z274" s="10">
        <v>0</v>
      </c>
      <c r="AA274" s="10">
        <v>0</v>
      </c>
      <c r="AB274" s="10">
        <v>0</v>
      </c>
      <c r="AC274" s="10">
        <v>0</v>
      </c>
    </row>
    <row r="275" spans="1:29" x14ac:dyDescent="0.25">
      <c r="A275" s="2">
        <v>274</v>
      </c>
      <c r="B275" s="3">
        <f t="shared" si="4"/>
        <v>44171</v>
      </c>
      <c r="C275" s="10">
        <v>0</v>
      </c>
      <c r="D275" s="10">
        <v>0</v>
      </c>
      <c r="E275" s="10">
        <v>0</v>
      </c>
      <c r="F275" s="10">
        <v>0</v>
      </c>
      <c r="G275" s="10">
        <v>0</v>
      </c>
      <c r="H275" s="10">
        <v>0</v>
      </c>
      <c r="I275" s="10">
        <v>0</v>
      </c>
      <c r="J275" s="10">
        <v>0</v>
      </c>
      <c r="K275" s="10">
        <v>0</v>
      </c>
      <c r="L275" s="10">
        <v>0</v>
      </c>
      <c r="M275" s="10">
        <v>0</v>
      </c>
      <c r="N275" s="10">
        <v>0</v>
      </c>
      <c r="O275" s="10">
        <v>0</v>
      </c>
      <c r="P275" s="10">
        <v>0</v>
      </c>
      <c r="Q275" s="10">
        <v>0</v>
      </c>
      <c r="R275" s="10">
        <v>0</v>
      </c>
      <c r="S275" s="10">
        <v>0</v>
      </c>
      <c r="T275" s="10">
        <v>0</v>
      </c>
      <c r="U275" s="10">
        <v>0</v>
      </c>
      <c r="V275" s="10">
        <v>0</v>
      </c>
      <c r="W275" s="10">
        <v>0</v>
      </c>
      <c r="X275" s="10">
        <v>0</v>
      </c>
      <c r="Y275" s="10">
        <v>0</v>
      </c>
      <c r="Z275" s="10">
        <v>0</v>
      </c>
      <c r="AA275" s="10">
        <v>0</v>
      </c>
      <c r="AB275" s="10">
        <v>0</v>
      </c>
      <c r="AC275" s="10">
        <v>0</v>
      </c>
    </row>
    <row r="276" spans="1:29" x14ac:dyDescent="0.25">
      <c r="A276" s="2">
        <v>275</v>
      </c>
      <c r="B276" s="3">
        <f t="shared" si="4"/>
        <v>44172</v>
      </c>
      <c r="C276" s="10">
        <v>0</v>
      </c>
      <c r="D276" s="10">
        <v>0</v>
      </c>
      <c r="E276" s="10">
        <v>0</v>
      </c>
      <c r="F276" s="10">
        <v>0</v>
      </c>
      <c r="G276" s="10">
        <v>0</v>
      </c>
      <c r="H276" s="10">
        <v>0</v>
      </c>
      <c r="I276" s="10">
        <v>0</v>
      </c>
      <c r="J276" s="10">
        <v>0</v>
      </c>
      <c r="K276" s="10">
        <v>0</v>
      </c>
      <c r="L276" s="10">
        <v>0</v>
      </c>
      <c r="M276" s="10">
        <v>0</v>
      </c>
      <c r="N276" s="10">
        <v>0</v>
      </c>
      <c r="O276" s="10">
        <v>0</v>
      </c>
      <c r="P276" s="10">
        <v>0</v>
      </c>
      <c r="Q276" s="10">
        <v>0</v>
      </c>
      <c r="R276" s="10">
        <v>0</v>
      </c>
      <c r="S276" s="10">
        <v>0</v>
      </c>
      <c r="T276" s="10">
        <v>0</v>
      </c>
      <c r="U276" s="10">
        <v>0</v>
      </c>
      <c r="V276" s="10">
        <v>0</v>
      </c>
      <c r="W276" s="10">
        <v>0</v>
      </c>
      <c r="X276" s="10">
        <v>0</v>
      </c>
      <c r="Y276" s="10">
        <v>0</v>
      </c>
      <c r="Z276" s="10">
        <v>0</v>
      </c>
      <c r="AA276" s="10">
        <v>0</v>
      </c>
      <c r="AB276" s="10">
        <v>0</v>
      </c>
      <c r="AC276" s="10">
        <v>0</v>
      </c>
    </row>
    <row r="277" spans="1:29" x14ac:dyDescent="0.25">
      <c r="A277" s="2">
        <v>276</v>
      </c>
      <c r="B277" s="3">
        <f t="shared" si="4"/>
        <v>44173</v>
      </c>
      <c r="C277" s="10">
        <v>0</v>
      </c>
      <c r="D277" s="10">
        <v>0</v>
      </c>
      <c r="E277" s="10">
        <v>0</v>
      </c>
      <c r="F277" s="10">
        <v>0</v>
      </c>
      <c r="G277" s="10">
        <v>0</v>
      </c>
      <c r="H277" s="10">
        <v>0</v>
      </c>
      <c r="I277" s="10">
        <v>0</v>
      </c>
      <c r="J277" s="10">
        <v>0</v>
      </c>
      <c r="K277" s="10">
        <v>0</v>
      </c>
      <c r="L277" s="10">
        <v>0</v>
      </c>
      <c r="M277" s="10">
        <v>0</v>
      </c>
      <c r="N277" s="10">
        <v>0</v>
      </c>
      <c r="O277" s="10">
        <v>0</v>
      </c>
      <c r="P277" s="10">
        <v>0</v>
      </c>
      <c r="Q277" s="10">
        <v>0</v>
      </c>
      <c r="R277" s="10">
        <v>0</v>
      </c>
      <c r="S277" s="10">
        <v>0</v>
      </c>
      <c r="T277" s="10">
        <v>0</v>
      </c>
      <c r="U277" s="10">
        <v>0</v>
      </c>
      <c r="V277" s="10">
        <v>0</v>
      </c>
      <c r="W277" s="10">
        <v>0</v>
      </c>
      <c r="X277" s="10">
        <v>0</v>
      </c>
      <c r="Y277" s="10">
        <v>0</v>
      </c>
      <c r="Z277" s="10">
        <v>0</v>
      </c>
      <c r="AA277" s="10">
        <v>0</v>
      </c>
      <c r="AB277" s="10">
        <v>0</v>
      </c>
      <c r="AC277" s="10">
        <v>0</v>
      </c>
    </row>
    <row r="278" spans="1:29" x14ac:dyDescent="0.25">
      <c r="A278" s="2">
        <v>277</v>
      </c>
      <c r="B278" s="3">
        <f t="shared" si="4"/>
        <v>44174</v>
      </c>
      <c r="C278" s="10">
        <v>0</v>
      </c>
      <c r="D278" s="10">
        <v>0</v>
      </c>
      <c r="E278" s="10">
        <v>0</v>
      </c>
      <c r="F278" s="10">
        <v>0</v>
      </c>
      <c r="G278" s="10">
        <v>0</v>
      </c>
      <c r="H278" s="10">
        <v>0</v>
      </c>
      <c r="I278" s="10">
        <v>0</v>
      </c>
      <c r="J278" s="10">
        <v>0</v>
      </c>
      <c r="K278" s="10">
        <v>0</v>
      </c>
      <c r="L278" s="10">
        <v>0</v>
      </c>
      <c r="M278" s="10">
        <v>0</v>
      </c>
      <c r="N278" s="10">
        <v>0</v>
      </c>
      <c r="O278" s="10">
        <v>0</v>
      </c>
      <c r="P278" s="10">
        <v>0</v>
      </c>
      <c r="Q278" s="10">
        <v>0</v>
      </c>
      <c r="R278" s="10">
        <v>0</v>
      </c>
      <c r="S278" s="10">
        <v>0</v>
      </c>
      <c r="T278" s="10">
        <v>0</v>
      </c>
      <c r="U278" s="10">
        <v>0</v>
      </c>
      <c r="V278" s="10">
        <v>0</v>
      </c>
      <c r="W278" s="10">
        <v>0</v>
      </c>
      <c r="X278" s="10">
        <v>0</v>
      </c>
      <c r="Y278" s="10">
        <v>0</v>
      </c>
      <c r="Z278" s="10">
        <v>0</v>
      </c>
      <c r="AA278" s="10">
        <v>0</v>
      </c>
      <c r="AB278" s="10">
        <v>0</v>
      </c>
      <c r="AC278" s="10">
        <v>0</v>
      </c>
    </row>
    <row r="279" spans="1:29" x14ac:dyDescent="0.25">
      <c r="A279" s="2">
        <v>278</v>
      </c>
      <c r="B279" s="3">
        <f t="shared" si="4"/>
        <v>44175</v>
      </c>
      <c r="C279" s="10">
        <v>0</v>
      </c>
      <c r="D279" s="10">
        <v>0</v>
      </c>
      <c r="E279" s="10">
        <v>0</v>
      </c>
      <c r="F279" s="10">
        <v>0</v>
      </c>
      <c r="G279" s="10">
        <v>0</v>
      </c>
      <c r="H279" s="10">
        <v>0</v>
      </c>
      <c r="I279" s="10">
        <v>0</v>
      </c>
      <c r="J279" s="10">
        <v>0</v>
      </c>
      <c r="K279" s="10">
        <v>0</v>
      </c>
      <c r="L279" s="10">
        <v>0</v>
      </c>
      <c r="M279" s="10">
        <v>0</v>
      </c>
      <c r="N279" s="10">
        <v>0</v>
      </c>
      <c r="O279" s="10">
        <v>0</v>
      </c>
      <c r="P279" s="10">
        <v>0</v>
      </c>
      <c r="Q279" s="10">
        <v>0</v>
      </c>
      <c r="R279" s="10">
        <v>0</v>
      </c>
      <c r="S279" s="10">
        <v>0</v>
      </c>
      <c r="T279" s="10">
        <v>0</v>
      </c>
      <c r="U279" s="10">
        <v>0</v>
      </c>
      <c r="V279" s="10">
        <v>0</v>
      </c>
      <c r="W279" s="10">
        <v>0</v>
      </c>
      <c r="X279" s="10">
        <v>0</v>
      </c>
      <c r="Y279" s="10">
        <v>0</v>
      </c>
      <c r="Z279" s="10">
        <v>0</v>
      </c>
      <c r="AA279" s="10">
        <v>0</v>
      </c>
      <c r="AB279" s="10">
        <v>0</v>
      </c>
      <c r="AC279" s="10">
        <v>0</v>
      </c>
    </row>
    <row r="280" spans="1:29" x14ac:dyDescent="0.25">
      <c r="A280" s="2">
        <v>279</v>
      </c>
      <c r="B280" s="3">
        <f t="shared" si="4"/>
        <v>44176</v>
      </c>
      <c r="C280" s="10">
        <v>0</v>
      </c>
      <c r="D280" s="10">
        <v>0</v>
      </c>
      <c r="E280" s="10">
        <v>0</v>
      </c>
      <c r="F280" s="10">
        <v>0</v>
      </c>
      <c r="G280" s="10">
        <v>0</v>
      </c>
      <c r="H280" s="10">
        <v>0</v>
      </c>
      <c r="I280" s="10">
        <v>0</v>
      </c>
      <c r="J280" s="10">
        <v>0</v>
      </c>
      <c r="K280" s="10">
        <v>0</v>
      </c>
      <c r="L280" s="10">
        <v>0</v>
      </c>
      <c r="M280" s="10">
        <v>0</v>
      </c>
      <c r="N280" s="10">
        <v>0</v>
      </c>
      <c r="O280" s="10">
        <v>0</v>
      </c>
      <c r="P280" s="10">
        <v>0</v>
      </c>
      <c r="Q280" s="10">
        <v>0</v>
      </c>
      <c r="R280" s="10">
        <v>0</v>
      </c>
      <c r="S280" s="10">
        <v>0</v>
      </c>
      <c r="T280" s="10">
        <v>0</v>
      </c>
      <c r="U280" s="10">
        <v>0</v>
      </c>
      <c r="V280" s="10">
        <v>0</v>
      </c>
      <c r="W280" s="10">
        <v>0</v>
      </c>
      <c r="X280" s="10">
        <v>0</v>
      </c>
      <c r="Y280" s="10">
        <v>0</v>
      </c>
      <c r="Z280" s="10">
        <v>0</v>
      </c>
      <c r="AA280" s="10">
        <v>0</v>
      </c>
      <c r="AB280" s="10">
        <v>0</v>
      </c>
      <c r="AC280" s="10">
        <v>0</v>
      </c>
    </row>
    <row r="281" spans="1:29" x14ac:dyDescent="0.25">
      <c r="A281" s="2">
        <v>280</v>
      </c>
      <c r="B281" s="3">
        <f t="shared" si="4"/>
        <v>44177</v>
      </c>
      <c r="C281" s="10">
        <v>0</v>
      </c>
      <c r="D281" s="10">
        <v>0</v>
      </c>
      <c r="E281" s="10">
        <v>0</v>
      </c>
      <c r="F281" s="10">
        <v>0</v>
      </c>
      <c r="G281" s="10">
        <v>0</v>
      </c>
      <c r="H281" s="10">
        <v>0</v>
      </c>
      <c r="I281" s="10">
        <v>0</v>
      </c>
      <c r="J281" s="10">
        <v>0</v>
      </c>
      <c r="K281" s="10">
        <v>0</v>
      </c>
      <c r="L281" s="10">
        <v>0</v>
      </c>
      <c r="M281" s="10">
        <v>0</v>
      </c>
      <c r="N281" s="10">
        <v>0</v>
      </c>
      <c r="O281" s="10">
        <v>0</v>
      </c>
      <c r="P281" s="10">
        <v>0</v>
      </c>
      <c r="Q281" s="10">
        <v>0</v>
      </c>
      <c r="R281" s="10">
        <v>0</v>
      </c>
      <c r="S281" s="10">
        <v>0</v>
      </c>
      <c r="T281" s="10">
        <v>0</v>
      </c>
      <c r="U281" s="10">
        <v>0</v>
      </c>
      <c r="V281" s="10">
        <v>0</v>
      </c>
      <c r="W281" s="10">
        <v>0</v>
      </c>
      <c r="X281" s="10">
        <v>0</v>
      </c>
      <c r="Y281" s="10">
        <v>0</v>
      </c>
      <c r="Z281" s="10">
        <v>0</v>
      </c>
      <c r="AA281" s="10">
        <v>0</v>
      </c>
      <c r="AB281" s="10">
        <v>0</v>
      </c>
      <c r="AC281" s="10">
        <v>0</v>
      </c>
    </row>
    <row r="282" spans="1:29" x14ac:dyDescent="0.25">
      <c r="A282" s="2">
        <v>281</v>
      </c>
      <c r="B282" s="3">
        <f t="shared" si="4"/>
        <v>44178</v>
      </c>
      <c r="C282" s="10">
        <v>0</v>
      </c>
      <c r="D282" s="10">
        <v>0</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c r="W282" s="10">
        <v>0</v>
      </c>
      <c r="X282" s="10">
        <v>0</v>
      </c>
      <c r="Y282" s="10">
        <v>0</v>
      </c>
      <c r="Z282" s="10">
        <v>0</v>
      </c>
      <c r="AA282" s="10">
        <v>0</v>
      </c>
      <c r="AB282" s="10">
        <v>0</v>
      </c>
      <c r="AC282" s="10">
        <v>0</v>
      </c>
    </row>
    <row r="283" spans="1:29" x14ac:dyDescent="0.25">
      <c r="A283" s="2">
        <v>282</v>
      </c>
      <c r="B283" s="3">
        <f t="shared" si="4"/>
        <v>44179</v>
      </c>
      <c r="C283" s="10">
        <v>0</v>
      </c>
      <c r="D283" s="10">
        <v>0</v>
      </c>
      <c r="E283" s="10">
        <v>0</v>
      </c>
      <c r="F283" s="10">
        <v>0</v>
      </c>
      <c r="G283" s="10">
        <v>0</v>
      </c>
      <c r="H283" s="10">
        <v>0</v>
      </c>
      <c r="I283" s="10">
        <v>0</v>
      </c>
      <c r="J283" s="10">
        <v>0</v>
      </c>
      <c r="K283" s="10">
        <v>0</v>
      </c>
      <c r="L283" s="10">
        <v>0</v>
      </c>
      <c r="M283" s="10">
        <v>0</v>
      </c>
      <c r="N283" s="10">
        <v>0</v>
      </c>
      <c r="O283" s="10">
        <v>0</v>
      </c>
      <c r="P283" s="10">
        <v>0</v>
      </c>
      <c r="Q283" s="10">
        <v>0</v>
      </c>
      <c r="R283" s="10">
        <v>0</v>
      </c>
      <c r="S283" s="10">
        <v>0</v>
      </c>
      <c r="T283" s="10">
        <v>0</v>
      </c>
      <c r="U283" s="10">
        <v>0</v>
      </c>
      <c r="V283" s="10">
        <v>0</v>
      </c>
      <c r="W283" s="10">
        <v>0</v>
      </c>
      <c r="X283" s="10">
        <v>0</v>
      </c>
      <c r="Y283" s="10">
        <v>0</v>
      </c>
      <c r="Z283" s="10">
        <v>0</v>
      </c>
      <c r="AA283" s="10">
        <v>0</v>
      </c>
      <c r="AB283" s="10">
        <v>0</v>
      </c>
      <c r="AC283" s="10">
        <v>0</v>
      </c>
    </row>
    <row r="284" spans="1:29" x14ac:dyDescent="0.25">
      <c r="A284" s="2">
        <v>283</v>
      </c>
      <c r="B284" s="3">
        <f t="shared" si="4"/>
        <v>44180</v>
      </c>
      <c r="C284" s="10">
        <v>0</v>
      </c>
      <c r="D284" s="10">
        <v>0</v>
      </c>
      <c r="E284" s="10">
        <v>0</v>
      </c>
      <c r="F284" s="10">
        <v>0</v>
      </c>
      <c r="G284" s="10">
        <v>0</v>
      </c>
      <c r="H284" s="10">
        <v>0</v>
      </c>
      <c r="I284" s="10">
        <v>0</v>
      </c>
      <c r="J284" s="10">
        <v>0</v>
      </c>
      <c r="K284" s="10">
        <v>0</v>
      </c>
      <c r="L284" s="10">
        <v>0</v>
      </c>
      <c r="M284" s="10">
        <v>0</v>
      </c>
      <c r="N284" s="10">
        <v>0</v>
      </c>
      <c r="O284" s="10">
        <v>0</v>
      </c>
      <c r="P284" s="10">
        <v>0</v>
      </c>
      <c r="Q284" s="10">
        <v>0</v>
      </c>
      <c r="R284" s="10">
        <v>0</v>
      </c>
      <c r="S284" s="10">
        <v>0</v>
      </c>
      <c r="T284" s="10">
        <v>0</v>
      </c>
      <c r="U284" s="10">
        <v>0</v>
      </c>
      <c r="V284" s="10">
        <v>0</v>
      </c>
      <c r="W284" s="10">
        <v>0</v>
      </c>
      <c r="X284" s="10">
        <v>0</v>
      </c>
      <c r="Y284" s="10">
        <v>0</v>
      </c>
      <c r="Z284" s="10">
        <v>0</v>
      </c>
      <c r="AA284" s="10">
        <v>0</v>
      </c>
      <c r="AB284" s="10">
        <v>0</v>
      </c>
      <c r="AC284" s="10">
        <v>0</v>
      </c>
    </row>
    <row r="285" spans="1:29" x14ac:dyDescent="0.25">
      <c r="A285" s="2">
        <v>284</v>
      </c>
      <c r="B285" s="3">
        <f t="shared" si="4"/>
        <v>44181</v>
      </c>
      <c r="C285" s="10">
        <v>0</v>
      </c>
      <c r="D285" s="10">
        <v>0</v>
      </c>
      <c r="E285" s="10">
        <v>0</v>
      </c>
      <c r="F285" s="10">
        <v>0</v>
      </c>
      <c r="G285" s="10">
        <v>0</v>
      </c>
      <c r="H285" s="10">
        <v>0</v>
      </c>
      <c r="I285" s="10">
        <v>0</v>
      </c>
      <c r="J285" s="10">
        <v>0</v>
      </c>
      <c r="K285" s="10">
        <v>0</v>
      </c>
      <c r="L285" s="10">
        <v>0</v>
      </c>
      <c r="M285" s="10">
        <v>0</v>
      </c>
      <c r="N285" s="10">
        <v>0</v>
      </c>
      <c r="O285" s="10">
        <v>0</v>
      </c>
      <c r="P285" s="10">
        <v>0</v>
      </c>
      <c r="Q285" s="10">
        <v>0</v>
      </c>
      <c r="R285" s="10">
        <v>0</v>
      </c>
      <c r="S285" s="10">
        <v>0</v>
      </c>
      <c r="T285" s="10">
        <v>0</v>
      </c>
      <c r="U285" s="10">
        <v>0</v>
      </c>
      <c r="V285" s="10">
        <v>0</v>
      </c>
      <c r="W285" s="10">
        <v>0</v>
      </c>
      <c r="X285" s="10">
        <v>0</v>
      </c>
      <c r="Y285" s="10">
        <v>0</v>
      </c>
      <c r="Z285" s="10">
        <v>0</v>
      </c>
      <c r="AA285" s="10">
        <v>0</v>
      </c>
      <c r="AB285" s="10">
        <v>0</v>
      </c>
      <c r="AC285" s="10">
        <v>0</v>
      </c>
    </row>
    <row r="286" spans="1:29" x14ac:dyDescent="0.25">
      <c r="A286" s="2">
        <v>285</v>
      </c>
      <c r="B286" s="3">
        <f t="shared" si="4"/>
        <v>44182</v>
      </c>
      <c r="C286" s="10">
        <v>0</v>
      </c>
      <c r="D286" s="10">
        <v>0</v>
      </c>
      <c r="E286" s="10">
        <v>0</v>
      </c>
      <c r="F286" s="10">
        <v>0</v>
      </c>
      <c r="G286" s="10">
        <v>0</v>
      </c>
      <c r="H286" s="10">
        <v>0</v>
      </c>
      <c r="I286" s="10">
        <v>0</v>
      </c>
      <c r="J286" s="10">
        <v>0</v>
      </c>
      <c r="K286" s="10">
        <v>0</v>
      </c>
      <c r="L286" s="10">
        <v>0</v>
      </c>
      <c r="M286" s="10">
        <v>0</v>
      </c>
      <c r="N286" s="10">
        <v>0</v>
      </c>
      <c r="O286" s="10">
        <v>0</v>
      </c>
      <c r="P286" s="10">
        <v>0</v>
      </c>
      <c r="Q286" s="10">
        <v>0</v>
      </c>
      <c r="R286" s="10">
        <v>0</v>
      </c>
      <c r="S286" s="10">
        <v>0</v>
      </c>
      <c r="T286" s="10">
        <v>0</v>
      </c>
      <c r="U286" s="10">
        <v>0</v>
      </c>
      <c r="V286" s="10">
        <v>0</v>
      </c>
      <c r="W286" s="10">
        <v>0</v>
      </c>
      <c r="X286" s="10">
        <v>0</v>
      </c>
      <c r="Y286" s="10">
        <v>0</v>
      </c>
      <c r="Z286" s="10">
        <v>0</v>
      </c>
      <c r="AA286" s="10">
        <v>0</v>
      </c>
      <c r="AB286" s="10">
        <v>0</v>
      </c>
      <c r="AC286" s="10">
        <v>0</v>
      </c>
    </row>
    <row r="287" spans="1:29" x14ac:dyDescent="0.25">
      <c r="A287" s="2">
        <v>286</v>
      </c>
      <c r="B287" s="3">
        <f t="shared" si="4"/>
        <v>44183</v>
      </c>
      <c r="C287" s="10">
        <v>0</v>
      </c>
      <c r="D287" s="10">
        <v>0</v>
      </c>
      <c r="E287" s="10">
        <v>0</v>
      </c>
      <c r="F287" s="10">
        <v>0</v>
      </c>
      <c r="G287" s="10">
        <v>0</v>
      </c>
      <c r="H287" s="10">
        <v>0</v>
      </c>
      <c r="I287" s="10">
        <v>0</v>
      </c>
      <c r="J287" s="10">
        <v>0</v>
      </c>
      <c r="K287" s="10">
        <v>0</v>
      </c>
      <c r="L287" s="10">
        <v>0</v>
      </c>
      <c r="M287" s="10">
        <v>0</v>
      </c>
      <c r="N287" s="10">
        <v>0</v>
      </c>
      <c r="O287" s="10">
        <v>0</v>
      </c>
      <c r="P287" s="10">
        <v>0</v>
      </c>
      <c r="Q287" s="10">
        <v>0</v>
      </c>
      <c r="R287" s="10">
        <v>0</v>
      </c>
      <c r="S287" s="10">
        <v>0</v>
      </c>
      <c r="T287" s="10">
        <v>0</v>
      </c>
      <c r="U287" s="10">
        <v>0</v>
      </c>
      <c r="V287" s="10">
        <v>0</v>
      </c>
      <c r="W287" s="10">
        <v>0</v>
      </c>
      <c r="X287" s="10">
        <v>0</v>
      </c>
      <c r="Y287" s="10">
        <v>0</v>
      </c>
      <c r="Z287" s="10">
        <v>0</v>
      </c>
      <c r="AA287" s="10">
        <v>0</v>
      </c>
      <c r="AB287" s="10">
        <v>0</v>
      </c>
      <c r="AC287" s="10">
        <v>0</v>
      </c>
    </row>
    <row r="288" spans="1:29" x14ac:dyDescent="0.25">
      <c r="A288" s="2">
        <v>287</v>
      </c>
      <c r="B288" s="3">
        <f t="shared" si="4"/>
        <v>44184</v>
      </c>
      <c r="C288" s="10">
        <v>0</v>
      </c>
      <c r="D288" s="10">
        <v>0</v>
      </c>
      <c r="E288" s="10">
        <v>0</v>
      </c>
      <c r="F288" s="10">
        <v>0</v>
      </c>
      <c r="G288" s="10">
        <v>0</v>
      </c>
      <c r="H288" s="10">
        <v>0</v>
      </c>
      <c r="I288" s="10">
        <v>0</v>
      </c>
      <c r="J288" s="10">
        <v>0</v>
      </c>
      <c r="K288" s="10">
        <v>0</v>
      </c>
      <c r="L288" s="10">
        <v>0</v>
      </c>
      <c r="M288" s="10">
        <v>0</v>
      </c>
      <c r="N288" s="10">
        <v>0</v>
      </c>
      <c r="O288" s="10">
        <v>0</v>
      </c>
      <c r="P288" s="10">
        <v>0</v>
      </c>
      <c r="Q288" s="10">
        <v>0</v>
      </c>
      <c r="R288" s="10">
        <v>0</v>
      </c>
      <c r="S288" s="10">
        <v>0</v>
      </c>
      <c r="T288" s="10">
        <v>0</v>
      </c>
      <c r="U288" s="10">
        <v>0</v>
      </c>
      <c r="V288" s="10">
        <v>0</v>
      </c>
      <c r="W288" s="10">
        <v>0</v>
      </c>
      <c r="X288" s="10">
        <v>0</v>
      </c>
      <c r="Y288" s="10">
        <v>0</v>
      </c>
      <c r="Z288" s="10">
        <v>0</v>
      </c>
      <c r="AA288" s="10">
        <v>0</v>
      </c>
      <c r="AB288" s="10">
        <v>0</v>
      </c>
      <c r="AC288" s="10">
        <v>0</v>
      </c>
    </row>
    <row r="289" spans="1:29" x14ac:dyDescent="0.25">
      <c r="A289" s="2">
        <v>288</v>
      </c>
      <c r="B289" s="3">
        <f t="shared" si="4"/>
        <v>44185</v>
      </c>
      <c r="C289" s="10">
        <v>0</v>
      </c>
      <c r="D289" s="10">
        <v>0</v>
      </c>
      <c r="E289" s="10">
        <v>0</v>
      </c>
      <c r="F289" s="10">
        <v>0</v>
      </c>
      <c r="G289" s="10">
        <v>0</v>
      </c>
      <c r="H289" s="10">
        <v>0</v>
      </c>
      <c r="I289" s="10">
        <v>0</v>
      </c>
      <c r="J289" s="10">
        <v>0</v>
      </c>
      <c r="K289" s="10">
        <v>0</v>
      </c>
      <c r="L289" s="10">
        <v>0</v>
      </c>
      <c r="M289" s="10">
        <v>0</v>
      </c>
      <c r="N289" s="10">
        <v>0</v>
      </c>
      <c r="O289" s="10">
        <v>0</v>
      </c>
      <c r="P289" s="10">
        <v>0</v>
      </c>
      <c r="Q289" s="10">
        <v>0</v>
      </c>
      <c r="R289" s="10">
        <v>0</v>
      </c>
      <c r="S289" s="10">
        <v>0</v>
      </c>
      <c r="T289" s="10">
        <v>0</v>
      </c>
      <c r="U289" s="10">
        <v>0</v>
      </c>
      <c r="V289" s="10">
        <v>0</v>
      </c>
      <c r="W289" s="10">
        <v>0</v>
      </c>
      <c r="X289" s="10">
        <v>0</v>
      </c>
      <c r="Y289" s="10">
        <v>0</v>
      </c>
      <c r="Z289" s="10">
        <v>0</v>
      </c>
      <c r="AA289" s="10">
        <v>0</v>
      </c>
      <c r="AB289" s="10">
        <v>0</v>
      </c>
      <c r="AC289" s="10">
        <v>0</v>
      </c>
    </row>
    <row r="290" spans="1:29" x14ac:dyDescent="0.25">
      <c r="A290" s="2">
        <v>289</v>
      </c>
      <c r="B290" s="3">
        <f t="shared" si="4"/>
        <v>44186</v>
      </c>
      <c r="C290" s="10">
        <v>0</v>
      </c>
      <c r="D290" s="10">
        <v>0</v>
      </c>
      <c r="E290" s="10">
        <v>0</v>
      </c>
      <c r="F290" s="10">
        <v>0</v>
      </c>
      <c r="G290" s="10">
        <v>0</v>
      </c>
      <c r="H290" s="10">
        <v>0</v>
      </c>
      <c r="I290" s="10">
        <v>0</v>
      </c>
      <c r="J290" s="10">
        <v>0</v>
      </c>
      <c r="K290" s="10">
        <v>0</v>
      </c>
      <c r="L290" s="10">
        <v>0</v>
      </c>
      <c r="M290" s="10">
        <v>0</v>
      </c>
      <c r="N290" s="10">
        <v>0</v>
      </c>
      <c r="O290" s="10">
        <v>0</v>
      </c>
      <c r="P290" s="10">
        <v>0</v>
      </c>
      <c r="Q290" s="10">
        <v>0</v>
      </c>
      <c r="R290" s="10">
        <v>0</v>
      </c>
      <c r="S290" s="10">
        <v>0</v>
      </c>
      <c r="T290" s="10">
        <v>0</v>
      </c>
      <c r="U290" s="10">
        <v>0</v>
      </c>
      <c r="V290" s="10">
        <v>0</v>
      </c>
      <c r="W290" s="10">
        <v>0</v>
      </c>
      <c r="X290" s="10">
        <v>0</v>
      </c>
      <c r="Y290" s="10">
        <v>0</v>
      </c>
      <c r="Z290" s="10">
        <v>0</v>
      </c>
      <c r="AA290" s="10">
        <v>0</v>
      </c>
      <c r="AB290" s="10">
        <v>0</v>
      </c>
      <c r="AC290" s="10">
        <v>0</v>
      </c>
    </row>
    <row r="291" spans="1:29" x14ac:dyDescent="0.25">
      <c r="A291" s="2">
        <v>290</v>
      </c>
      <c r="B291" s="3">
        <f t="shared" si="4"/>
        <v>44187</v>
      </c>
      <c r="C291" s="10">
        <v>0</v>
      </c>
      <c r="D291" s="10">
        <v>0</v>
      </c>
      <c r="E291" s="10">
        <v>0</v>
      </c>
      <c r="F291" s="10">
        <v>0</v>
      </c>
      <c r="G291" s="10">
        <v>0</v>
      </c>
      <c r="H291" s="10">
        <v>0</v>
      </c>
      <c r="I291" s="10">
        <v>0</v>
      </c>
      <c r="J291" s="10">
        <v>0</v>
      </c>
      <c r="K291" s="10">
        <v>0</v>
      </c>
      <c r="L291" s="10">
        <v>0</v>
      </c>
      <c r="M291" s="10">
        <v>0</v>
      </c>
      <c r="N291" s="10">
        <v>0</v>
      </c>
      <c r="O291" s="10">
        <v>0</v>
      </c>
      <c r="P291" s="10">
        <v>0</v>
      </c>
      <c r="Q291" s="10">
        <v>0</v>
      </c>
      <c r="R291" s="10">
        <v>0</v>
      </c>
      <c r="S291" s="10">
        <v>0</v>
      </c>
      <c r="T291" s="10">
        <v>0</v>
      </c>
      <c r="U291" s="10">
        <v>0</v>
      </c>
      <c r="V291" s="10">
        <v>0</v>
      </c>
      <c r="W291" s="10">
        <v>0</v>
      </c>
      <c r="X291" s="10">
        <v>0</v>
      </c>
      <c r="Y291" s="10">
        <v>0</v>
      </c>
      <c r="Z291" s="10">
        <v>0</v>
      </c>
      <c r="AA291" s="10">
        <v>0</v>
      </c>
      <c r="AB291" s="10">
        <v>0</v>
      </c>
      <c r="AC291" s="10">
        <v>0</v>
      </c>
    </row>
    <row r="292" spans="1:29" x14ac:dyDescent="0.25">
      <c r="A292" s="2">
        <v>291</v>
      </c>
      <c r="B292" s="3">
        <f t="shared" si="4"/>
        <v>44188</v>
      </c>
      <c r="C292" s="10">
        <v>0</v>
      </c>
      <c r="D292" s="10">
        <v>0</v>
      </c>
      <c r="E292" s="10">
        <v>0</v>
      </c>
      <c r="F292" s="10">
        <v>0</v>
      </c>
      <c r="G292" s="10">
        <v>0</v>
      </c>
      <c r="H292" s="10">
        <v>0</v>
      </c>
      <c r="I292" s="10">
        <v>0</v>
      </c>
      <c r="J292" s="10">
        <v>0</v>
      </c>
      <c r="K292" s="10">
        <v>0</v>
      </c>
      <c r="L292" s="10">
        <v>0</v>
      </c>
      <c r="M292" s="10">
        <v>0</v>
      </c>
      <c r="N292" s="10">
        <v>0</v>
      </c>
      <c r="O292" s="10">
        <v>0</v>
      </c>
      <c r="P292" s="10">
        <v>0</v>
      </c>
      <c r="Q292" s="10">
        <v>0</v>
      </c>
      <c r="R292" s="10">
        <v>0</v>
      </c>
      <c r="S292" s="10">
        <v>0</v>
      </c>
      <c r="T292" s="10">
        <v>0</v>
      </c>
      <c r="U292" s="10">
        <v>0</v>
      </c>
      <c r="V292" s="10">
        <v>0</v>
      </c>
      <c r="W292" s="10">
        <v>0</v>
      </c>
      <c r="X292" s="10">
        <v>0</v>
      </c>
      <c r="Y292" s="10">
        <v>0</v>
      </c>
      <c r="Z292" s="10">
        <v>0</v>
      </c>
      <c r="AA292" s="10">
        <v>0</v>
      </c>
      <c r="AB292" s="10">
        <v>0</v>
      </c>
      <c r="AC292" s="10">
        <v>0</v>
      </c>
    </row>
    <row r="293" spans="1:29" x14ac:dyDescent="0.25">
      <c r="A293" s="2">
        <v>292</v>
      </c>
      <c r="B293" s="3">
        <f t="shared" si="4"/>
        <v>44189</v>
      </c>
      <c r="C293" s="10">
        <v>0</v>
      </c>
      <c r="D293" s="10">
        <v>0</v>
      </c>
      <c r="E293" s="10">
        <v>0</v>
      </c>
      <c r="F293" s="10">
        <v>0</v>
      </c>
      <c r="G293" s="10">
        <v>0</v>
      </c>
      <c r="H293" s="10">
        <v>0</v>
      </c>
      <c r="I293" s="10">
        <v>0</v>
      </c>
      <c r="J293" s="10">
        <v>0</v>
      </c>
      <c r="K293" s="10">
        <v>0</v>
      </c>
      <c r="L293" s="10">
        <v>0</v>
      </c>
      <c r="M293" s="10">
        <v>0</v>
      </c>
      <c r="N293" s="10">
        <v>0</v>
      </c>
      <c r="O293" s="10">
        <v>0</v>
      </c>
      <c r="P293" s="10">
        <v>0</v>
      </c>
      <c r="Q293" s="10">
        <v>0</v>
      </c>
      <c r="R293" s="10">
        <v>0</v>
      </c>
      <c r="S293" s="10">
        <v>0</v>
      </c>
      <c r="T293" s="10">
        <v>0</v>
      </c>
      <c r="U293" s="10">
        <v>0</v>
      </c>
      <c r="V293" s="10">
        <v>0</v>
      </c>
      <c r="W293" s="10">
        <v>0</v>
      </c>
      <c r="X293" s="10">
        <v>0</v>
      </c>
      <c r="Y293" s="10">
        <v>0</v>
      </c>
      <c r="Z293" s="10">
        <v>0</v>
      </c>
      <c r="AA293" s="10">
        <v>0</v>
      </c>
      <c r="AB293" s="10">
        <v>0</v>
      </c>
      <c r="AC293" s="10">
        <v>0</v>
      </c>
    </row>
    <row r="294" spans="1:29" x14ac:dyDescent="0.25">
      <c r="A294" s="2">
        <v>293</v>
      </c>
      <c r="B294" s="3">
        <f t="shared" si="4"/>
        <v>44190</v>
      </c>
      <c r="C294" s="10">
        <v>0</v>
      </c>
      <c r="D294" s="10">
        <v>0</v>
      </c>
      <c r="E294" s="10">
        <v>0</v>
      </c>
      <c r="F294" s="10">
        <v>0</v>
      </c>
      <c r="G294" s="10">
        <v>0</v>
      </c>
      <c r="H294" s="10">
        <v>0</v>
      </c>
      <c r="I294" s="10">
        <v>0</v>
      </c>
      <c r="J294" s="10">
        <v>0</v>
      </c>
      <c r="K294" s="10">
        <v>0</v>
      </c>
      <c r="L294" s="10">
        <v>0</v>
      </c>
      <c r="M294" s="10">
        <v>0</v>
      </c>
      <c r="N294" s="10">
        <v>0</v>
      </c>
      <c r="O294" s="10">
        <v>0</v>
      </c>
      <c r="P294" s="10">
        <v>0</v>
      </c>
      <c r="Q294" s="10">
        <v>0</v>
      </c>
      <c r="R294" s="10">
        <v>0</v>
      </c>
      <c r="S294" s="10">
        <v>0</v>
      </c>
      <c r="T294" s="10">
        <v>0</v>
      </c>
      <c r="U294" s="10">
        <v>0</v>
      </c>
      <c r="V294" s="10">
        <v>0</v>
      </c>
      <c r="W294" s="10">
        <v>0</v>
      </c>
      <c r="X294" s="10">
        <v>0</v>
      </c>
      <c r="Y294" s="10">
        <v>0</v>
      </c>
      <c r="Z294" s="10">
        <v>0</v>
      </c>
      <c r="AA294" s="10">
        <v>0</v>
      </c>
      <c r="AB294" s="10">
        <v>0</v>
      </c>
      <c r="AC294" s="10">
        <v>0</v>
      </c>
    </row>
    <row r="295" spans="1:29" x14ac:dyDescent="0.25">
      <c r="A295" s="2">
        <v>294</v>
      </c>
      <c r="B295" s="3">
        <f t="shared" si="4"/>
        <v>44191</v>
      </c>
      <c r="C295" s="10">
        <v>0</v>
      </c>
      <c r="D295" s="10">
        <v>0</v>
      </c>
      <c r="E295" s="10">
        <v>0</v>
      </c>
      <c r="F295" s="10">
        <v>0</v>
      </c>
      <c r="G295" s="10">
        <v>0</v>
      </c>
      <c r="H295" s="10">
        <v>0</v>
      </c>
      <c r="I295" s="10">
        <v>0</v>
      </c>
      <c r="J295" s="10">
        <v>0</v>
      </c>
      <c r="K295" s="10">
        <v>0</v>
      </c>
      <c r="L295" s="10">
        <v>0</v>
      </c>
      <c r="M295" s="10">
        <v>0</v>
      </c>
      <c r="N295" s="10">
        <v>0</v>
      </c>
      <c r="O295" s="10">
        <v>0</v>
      </c>
      <c r="P295" s="10">
        <v>0</v>
      </c>
      <c r="Q295" s="10">
        <v>0</v>
      </c>
      <c r="R295" s="10">
        <v>0</v>
      </c>
      <c r="S295" s="10">
        <v>0</v>
      </c>
      <c r="T295" s="10">
        <v>0</v>
      </c>
      <c r="U295" s="10">
        <v>0</v>
      </c>
      <c r="V295" s="10">
        <v>0</v>
      </c>
      <c r="W295" s="10">
        <v>0</v>
      </c>
      <c r="X295" s="10">
        <v>0</v>
      </c>
      <c r="Y295" s="10">
        <v>0</v>
      </c>
      <c r="Z295" s="10">
        <v>0</v>
      </c>
      <c r="AA295" s="10">
        <v>0</v>
      </c>
      <c r="AB295" s="10">
        <v>0</v>
      </c>
      <c r="AC295" s="10">
        <v>0</v>
      </c>
    </row>
    <row r="296" spans="1:29" x14ac:dyDescent="0.25">
      <c r="A296" s="2">
        <v>295</v>
      </c>
      <c r="B296" s="3">
        <f t="shared" si="4"/>
        <v>44192</v>
      </c>
      <c r="C296" s="10">
        <v>0</v>
      </c>
      <c r="D296" s="10">
        <v>0</v>
      </c>
      <c r="E296" s="10">
        <v>0</v>
      </c>
      <c r="F296" s="10">
        <v>0</v>
      </c>
      <c r="G296" s="10">
        <v>0</v>
      </c>
      <c r="H296" s="10">
        <v>0</v>
      </c>
      <c r="I296" s="10">
        <v>0</v>
      </c>
      <c r="J296" s="10">
        <v>0</v>
      </c>
      <c r="K296" s="10">
        <v>0</v>
      </c>
      <c r="L296" s="10">
        <v>0</v>
      </c>
      <c r="M296" s="10">
        <v>0</v>
      </c>
      <c r="N296" s="10">
        <v>0</v>
      </c>
      <c r="O296" s="10">
        <v>0</v>
      </c>
      <c r="P296" s="10">
        <v>0</v>
      </c>
      <c r="Q296" s="10">
        <v>0</v>
      </c>
      <c r="R296" s="10">
        <v>0</v>
      </c>
      <c r="S296" s="10">
        <v>0</v>
      </c>
      <c r="T296" s="10">
        <v>0</v>
      </c>
      <c r="U296" s="10">
        <v>0</v>
      </c>
      <c r="V296" s="10">
        <v>0</v>
      </c>
      <c r="W296" s="10">
        <v>0</v>
      </c>
      <c r="X296" s="10">
        <v>0</v>
      </c>
      <c r="Y296" s="10">
        <v>0</v>
      </c>
      <c r="Z296" s="10">
        <v>0</v>
      </c>
      <c r="AA296" s="10">
        <v>0</v>
      </c>
      <c r="AB296" s="10">
        <v>0</v>
      </c>
      <c r="AC296" s="10">
        <v>0</v>
      </c>
    </row>
    <row r="297" spans="1:29" x14ac:dyDescent="0.25">
      <c r="A297" s="2">
        <v>296</v>
      </c>
      <c r="B297" s="3">
        <f t="shared" si="4"/>
        <v>44193</v>
      </c>
      <c r="C297" s="10">
        <v>0</v>
      </c>
      <c r="D297" s="10">
        <v>0</v>
      </c>
      <c r="E297" s="10">
        <v>0</v>
      </c>
      <c r="F297" s="10">
        <v>0</v>
      </c>
      <c r="G297" s="10">
        <v>0</v>
      </c>
      <c r="H297" s="10">
        <v>0</v>
      </c>
      <c r="I297" s="10">
        <v>0</v>
      </c>
      <c r="J297" s="10">
        <v>0</v>
      </c>
      <c r="K297" s="10">
        <v>0</v>
      </c>
      <c r="L297" s="10">
        <v>0</v>
      </c>
      <c r="M297" s="10">
        <v>0</v>
      </c>
      <c r="N297" s="10">
        <v>0</v>
      </c>
      <c r="O297" s="10">
        <v>0</v>
      </c>
      <c r="P297" s="10">
        <v>0</v>
      </c>
      <c r="Q297" s="10">
        <v>0</v>
      </c>
      <c r="R297" s="10">
        <v>0</v>
      </c>
      <c r="S297" s="10">
        <v>0</v>
      </c>
      <c r="T297" s="10">
        <v>0</v>
      </c>
      <c r="U297" s="10">
        <v>0</v>
      </c>
      <c r="V297" s="10">
        <v>0</v>
      </c>
      <c r="W297" s="10">
        <v>0</v>
      </c>
      <c r="X297" s="10">
        <v>0</v>
      </c>
      <c r="Y297" s="10">
        <v>0</v>
      </c>
      <c r="Z297" s="10">
        <v>0</v>
      </c>
      <c r="AA297" s="10">
        <v>0</v>
      </c>
      <c r="AB297" s="10">
        <v>0</v>
      </c>
      <c r="AC297" s="10">
        <v>0</v>
      </c>
    </row>
    <row r="298" spans="1:29" x14ac:dyDescent="0.25">
      <c r="A298" s="2">
        <v>297</v>
      </c>
      <c r="B298" s="3">
        <f t="shared" si="4"/>
        <v>44194</v>
      </c>
      <c r="C298" s="10">
        <v>0</v>
      </c>
      <c r="D298" s="10">
        <v>0</v>
      </c>
      <c r="E298" s="10">
        <v>0</v>
      </c>
      <c r="F298" s="10">
        <v>0</v>
      </c>
      <c r="G298" s="10">
        <v>0</v>
      </c>
      <c r="H298" s="10">
        <v>0</v>
      </c>
      <c r="I298" s="10">
        <v>0</v>
      </c>
      <c r="J298" s="10">
        <v>0</v>
      </c>
      <c r="K298" s="10">
        <v>0</v>
      </c>
      <c r="L298" s="10">
        <v>0</v>
      </c>
      <c r="M298" s="10">
        <v>0</v>
      </c>
      <c r="N298" s="10">
        <v>0</v>
      </c>
      <c r="O298" s="10">
        <v>0</v>
      </c>
      <c r="P298" s="10">
        <v>0</v>
      </c>
      <c r="Q298" s="10">
        <v>0</v>
      </c>
      <c r="R298" s="10">
        <v>0</v>
      </c>
      <c r="S298" s="10">
        <v>0</v>
      </c>
      <c r="T298" s="10">
        <v>0</v>
      </c>
      <c r="U298" s="10">
        <v>0</v>
      </c>
      <c r="V298" s="10">
        <v>0</v>
      </c>
      <c r="W298" s="10">
        <v>0</v>
      </c>
      <c r="X298" s="10">
        <v>0</v>
      </c>
      <c r="Y298" s="10">
        <v>0</v>
      </c>
      <c r="Z298" s="10">
        <v>0</v>
      </c>
      <c r="AA298" s="10">
        <v>0</v>
      </c>
      <c r="AB298" s="10">
        <v>0</v>
      </c>
      <c r="AC298" s="10">
        <v>0</v>
      </c>
    </row>
    <row r="299" spans="1:29" x14ac:dyDescent="0.25">
      <c r="A299" s="2">
        <v>298</v>
      </c>
      <c r="B299" s="3">
        <f t="shared" si="4"/>
        <v>44195</v>
      </c>
      <c r="C299" s="10">
        <v>0</v>
      </c>
      <c r="D299" s="10">
        <v>0</v>
      </c>
      <c r="E299" s="10">
        <v>0</v>
      </c>
      <c r="F299" s="10">
        <v>0</v>
      </c>
      <c r="G299" s="10">
        <v>0</v>
      </c>
      <c r="H299" s="10">
        <v>0</v>
      </c>
      <c r="I299" s="10">
        <v>0</v>
      </c>
      <c r="J299" s="10">
        <v>0</v>
      </c>
      <c r="K299" s="10">
        <v>0</v>
      </c>
      <c r="L299" s="10">
        <v>0</v>
      </c>
      <c r="M299" s="10">
        <v>0</v>
      </c>
      <c r="N299" s="10">
        <v>0</v>
      </c>
      <c r="O299" s="10">
        <v>0</v>
      </c>
      <c r="P299" s="10">
        <v>0</v>
      </c>
      <c r="Q299" s="10">
        <v>0</v>
      </c>
      <c r="R299" s="10">
        <v>0</v>
      </c>
      <c r="S299" s="10">
        <v>0</v>
      </c>
      <c r="T299" s="10">
        <v>0</v>
      </c>
      <c r="U299" s="10">
        <v>0</v>
      </c>
      <c r="V299" s="10">
        <v>0</v>
      </c>
      <c r="W299" s="10">
        <v>0</v>
      </c>
      <c r="X299" s="10">
        <v>0</v>
      </c>
      <c r="Y299" s="10">
        <v>0</v>
      </c>
      <c r="Z299" s="10">
        <v>0</v>
      </c>
      <c r="AA299" s="10">
        <v>0</v>
      </c>
      <c r="AB299" s="10">
        <v>0</v>
      </c>
      <c r="AC299" s="10">
        <v>0</v>
      </c>
    </row>
    <row r="300" spans="1:29" x14ac:dyDescent="0.25">
      <c r="A300" s="2">
        <v>299</v>
      </c>
      <c r="B300" s="3">
        <f t="shared" si="4"/>
        <v>44196</v>
      </c>
      <c r="C300" s="10">
        <v>0</v>
      </c>
      <c r="D300" s="10">
        <v>0</v>
      </c>
      <c r="E300" s="10">
        <v>0</v>
      </c>
      <c r="F300" s="10">
        <v>0</v>
      </c>
      <c r="G300" s="10">
        <v>0</v>
      </c>
      <c r="H300" s="10">
        <v>0</v>
      </c>
      <c r="I300" s="10">
        <v>0</v>
      </c>
      <c r="J300" s="10">
        <v>0</v>
      </c>
      <c r="K300" s="10">
        <v>0</v>
      </c>
      <c r="L300" s="10">
        <v>0</v>
      </c>
      <c r="M300" s="10">
        <v>0</v>
      </c>
      <c r="N300" s="10">
        <v>0</v>
      </c>
      <c r="O300" s="10">
        <v>0</v>
      </c>
      <c r="P300" s="10">
        <v>0</v>
      </c>
      <c r="Q300" s="10">
        <v>0</v>
      </c>
      <c r="R300" s="10">
        <v>0</v>
      </c>
      <c r="S300" s="10">
        <v>0</v>
      </c>
      <c r="T300" s="10">
        <v>0</v>
      </c>
      <c r="U300" s="10">
        <v>0</v>
      </c>
      <c r="V300" s="10">
        <v>0</v>
      </c>
      <c r="W300" s="10">
        <v>0</v>
      </c>
      <c r="X300" s="10">
        <v>0</v>
      </c>
      <c r="Y300" s="10">
        <v>0</v>
      </c>
      <c r="Z300" s="10">
        <v>0</v>
      </c>
      <c r="AA300" s="10">
        <v>0</v>
      </c>
      <c r="AB300" s="10">
        <v>0</v>
      </c>
      <c r="AC300" s="10">
        <v>0</v>
      </c>
    </row>
    <row r="301" spans="1:29" x14ac:dyDescent="0.25">
      <c r="A301" s="2">
        <v>300</v>
      </c>
      <c r="B301" s="3">
        <f t="shared" si="4"/>
        <v>44197</v>
      </c>
      <c r="C301" s="10">
        <v>0</v>
      </c>
      <c r="D301" s="10">
        <v>0</v>
      </c>
      <c r="E301" s="10">
        <v>0</v>
      </c>
      <c r="F301" s="10">
        <v>0</v>
      </c>
      <c r="G301" s="10">
        <v>0</v>
      </c>
      <c r="H301" s="10">
        <v>0</v>
      </c>
      <c r="I301" s="10">
        <v>0</v>
      </c>
      <c r="J301" s="10">
        <v>0</v>
      </c>
      <c r="K301" s="10">
        <v>0</v>
      </c>
      <c r="L301" s="10">
        <v>0</v>
      </c>
      <c r="M301" s="10">
        <v>0</v>
      </c>
      <c r="N301" s="10">
        <v>0</v>
      </c>
      <c r="O301" s="10">
        <v>0</v>
      </c>
      <c r="P301" s="10">
        <v>0</v>
      </c>
      <c r="Q301" s="10">
        <v>0</v>
      </c>
      <c r="R301" s="10">
        <v>0</v>
      </c>
      <c r="S301" s="10">
        <v>0</v>
      </c>
      <c r="T301" s="10">
        <v>0</v>
      </c>
      <c r="U301" s="10">
        <v>0</v>
      </c>
      <c r="V301" s="10">
        <v>0</v>
      </c>
      <c r="W301" s="10">
        <v>0</v>
      </c>
      <c r="X301" s="10">
        <v>0</v>
      </c>
      <c r="Y301" s="10">
        <v>0</v>
      </c>
      <c r="Z301" s="10">
        <v>0</v>
      </c>
      <c r="AA301" s="10">
        <v>0</v>
      </c>
      <c r="AB301" s="10">
        <v>0</v>
      </c>
      <c r="AC301" s="10">
        <v>0</v>
      </c>
    </row>
    <row r="302" spans="1:29" x14ac:dyDescent="0.25">
      <c r="A302" s="2">
        <v>301</v>
      </c>
      <c r="B302" s="3">
        <f t="shared" si="4"/>
        <v>44198</v>
      </c>
      <c r="C302" s="10">
        <v>0</v>
      </c>
      <c r="D302" s="10">
        <v>0</v>
      </c>
      <c r="E302" s="10">
        <v>0</v>
      </c>
      <c r="F302" s="10">
        <v>0</v>
      </c>
      <c r="G302" s="10">
        <v>0</v>
      </c>
      <c r="H302" s="10">
        <v>0</v>
      </c>
      <c r="I302" s="10">
        <v>0</v>
      </c>
      <c r="J302" s="10">
        <v>0</v>
      </c>
      <c r="K302" s="10">
        <v>0</v>
      </c>
      <c r="L302" s="10">
        <v>0</v>
      </c>
      <c r="M302" s="10">
        <v>0</v>
      </c>
      <c r="N302" s="10">
        <v>0</v>
      </c>
      <c r="O302" s="10">
        <v>0</v>
      </c>
      <c r="P302" s="10">
        <v>0</v>
      </c>
      <c r="Q302" s="10">
        <v>0</v>
      </c>
      <c r="R302" s="10">
        <v>0</v>
      </c>
      <c r="S302" s="10">
        <v>0</v>
      </c>
      <c r="T302" s="10">
        <v>0</v>
      </c>
      <c r="U302" s="10">
        <v>0</v>
      </c>
      <c r="V302" s="10">
        <v>0</v>
      </c>
      <c r="W302" s="10">
        <v>0</v>
      </c>
      <c r="X302" s="10">
        <v>0</v>
      </c>
      <c r="Y302" s="10">
        <v>0</v>
      </c>
      <c r="Z302" s="10">
        <v>0</v>
      </c>
      <c r="AA302" s="10">
        <v>0</v>
      </c>
      <c r="AB302" s="10">
        <v>0</v>
      </c>
      <c r="AC302" s="10">
        <v>0</v>
      </c>
    </row>
    <row r="303" spans="1:29" x14ac:dyDescent="0.25">
      <c r="A303" s="2">
        <v>302</v>
      </c>
      <c r="B303" s="3">
        <f t="shared" si="4"/>
        <v>44199</v>
      </c>
      <c r="C303" s="10">
        <v>0</v>
      </c>
      <c r="D303" s="10">
        <v>0</v>
      </c>
      <c r="E303" s="10">
        <v>0</v>
      </c>
      <c r="F303" s="10">
        <v>0</v>
      </c>
      <c r="G303" s="10">
        <v>0</v>
      </c>
      <c r="H303" s="10">
        <v>0</v>
      </c>
      <c r="I303" s="10">
        <v>0</v>
      </c>
      <c r="J303" s="10">
        <v>0</v>
      </c>
      <c r="K303" s="10">
        <v>0</v>
      </c>
      <c r="L303" s="10">
        <v>0</v>
      </c>
      <c r="M303" s="10">
        <v>0</v>
      </c>
      <c r="N303" s="10">
        <v>0</v>
      </c>
      <c r="O303" s="10">
        <v>0</v>
      </c>
      <c r="P303" s="10">
        <v>0</v>
      </c>
      <c r="Q303" s="10">
        <v>0</v>
      </c>
      <c r="R303" s="10">
        <v>0</v>
      </c>
      <c r="S303" s="10">
        <v>0</v>
      </c>
      <c r="T303" s="10">
        <v>0</v>
      </c>
      <c r="U303" s="10">
        <v>0</v>
      </c>
      <c r="V303" s="10">
        <v>0</v>
      </c>
      <c r="W303" s="10">
        <v>0</v>
      </c>
      <c r="X303" s="10">
        <v>0</v>
      </c>
      <c r="Y303" s="10">
        <v>0</v>
      </c>
      <c r="Z303" s="10">
        <v>0</v>
      </c>
      <c r="AA303" s="10">
        <v>0</v>
      </c>
      <c r="AB303" s="10">
        <v>0</v>
      </c>
      <c r="AC303" s="10">
        <v>0</v>
      </c>
    </row>
    <row r="304" spans="1:29" x14ac:dyDescent="0.25">
      <c r="A304" s="2">
        <v>303</v>
      </c>
      <c r="B304" s="3">
        <f t="shared" si="4"/>
        <v>44200</v>
      </c>
      <c r="C304" s="10">
        <v>0</v>
      </c>
      <c r="D304" s="10">
        <v>0</v>
      </c>
      <c r="E304" s="10">
        <v>0</v>
      </c>
      <c r="F304" s="10">
        <v>0</v>
      </c>
      <c r="G304" s="10">
        <v>0</v>
      </c>
      <c r="H304" s="10">
        <v>0</v>
      </c>
      <c r="I304" s="10">
        <v>0</v>
      </c>
      <c r="J304" s="10">
        <v>0</v>
      </c>
      <c r="K304" s="10">
        <v>0</v>
      </c>
      <c r="L304" s="10">
        <v>0</v>
      </c>
      <c r="M304" s="10">
        <v>0</v>
      </c>
      <c r="N304" s="10">
        <v>0</v>
      </c>
      <c r="O304" s="10">
        <v>0</v>
      </c>
      <c r="P304" s="10">
        <v>0</v>
      </c>
      <c r="Q304" s="10">
        <v>0</v>
      </c>
      <c r="R304" s="10">
        <v>0</v>
      </c>
      <c r="S304" s="10">
        <v>0</v>
      </c>
      <c r="T304" s="10">
        <v>0</v>
      </c>
      <c r="U304" s="10">
        <v>0</v>
      </c>
      <c r="V304" s="10">
        <v>0</v>
      </c>
      <c r="W304" s="10">
        <v>0</v>
      </c>
      <c r="X304" s="10">
        <v>0</v>
      </c>
      <c r="Y304" s="10">
        <v>0</v>
      </c>
      <c r="Z304" s="10">
        <v>0</v>
      </c>
      <c r="AA304" s="10">
        <v>0</v>
      </c>
      <c r="AB304" s="10">
        <v>0</v>
      </c>
      <c r="AC304" s="10">
        <v>0</v>
      </c>
    </row>
    <row r="305" spans="1:29" x14ac:dyDescent="0.25">
      <c r="A305" s="2">
        <v>304</v>
      </c>
      <c r="B305" s="3">
        <f t="shared" si="4"/>
        <v>44201</v>
      </c>
      <c r="C305" s="10">
        <v>0</v>
      </c>
      <c r="D305" s="10">
        <v>0</v>
      </c>
      <c r="E305" s="10">
        <v>0</v>
      </c>
      <c r="F305" s="10">
        <v>0</v>
      </c>
      <c r="G305" s="10">
        <v>0</v>
      </c>
      <c r="H305" s="10">
        <v>0</v>
      </c>
      <c r="I305" s="10">
        <v>0</v>
      </c>
      <c r="J305" s="10">
        <v>0</v>
      </c>
      <c r="K305" s="10">
        <v>0</v>
      </c>
      <c r="L305" s="10">
        <v>0</v>
      </c>
      <c r="M305" s="10">
        <v>0</v>
      </c>
      <c r="N305" s="10">
        <v>0</v>
      </c>
      <c r="O305" s="10">
        <v>0</v>
      </c>
      <c r="P305" s="10">
        <v>0</v>
      </c>
      <c r="Q305" s="10">
        <v>0</v>
      </c>
      <c r="R305" s="10">
        <v>0</v>
      </c>
      <c r="S305" s="10">
        <v>0</v>
      </c>
      <c r="T305" s="10">
        <v>0</v>
      </c>
      <c r="U305" s="10">
        <v>0</v>
      </c>
      <c r="V305" s="10">
        <v>0</v>
      </c>
      <c r="W305" s="10">
        <v>0</v>
      </c>
      <c r="X305" s="10">
        <v>0</v>
      </c>
      <c r="Y305" s="10">
        <v>0</v>
      </c>
      <c r="Z305" s="10">
        <v>0</v>
      </c>
      <c r="AA305" s="10">
        <v>0</v>
      </c>
      <c r="AB305" s="10">
        <v>0</v>
      </c>
      <c r="AC305" s="10">
        <v>0</v>
      </c>
    </row>
    <row r="306" spans="1:29" x14ac:dyDescent="0.25">
      <c r="A306" s="2">
        <v>305</v>
      </c>
      <c r="B306" s="3">
        <f t="shared" si="4"/>
        <v>44202</v>
      </c>
      <c r="C306" s="10">
        <v>0</v>
      </c>
      <c r="D306" s="10">
        <v>0</v>
      </c>
      <c r="E306" s="10">
        <v>0</v>
      </c>
      <c r="F306" s="10">
        <v>0</v>
      </c>
      <c r="G306" s="10">
        <v>0</v>
      </c>
      <c r="H306" s="10">
        <v>0</v>
      </c>
      <c r="I306" s="10">
        <v>0</v>
      </c>
      <c r="J306" s="10">
        <v>0</v>
      </c>
      <c r="K306" s="10">
        <v>0</v>
      </c>
      <c r="L306" s="10">
        <v>0</v>
      </c>
      <c r="M306" s="10">
        <v>0</v>
      </c>
      <c r="N306" s="10">
        <v>0</v>
      </c>
      <c r="O306" s="10">
        <v>0</v>
      </c>
      <c r="P306" s="10">
        <v>0</v>
      </c>
      <c r="Q306" s="10">
        <v>0</v>
      </c>
      <c r="R306" s="10">
        <v>0</v>
      </c>
      <c r="S306" s="10">
        <v>0</v>
      </c>
      <c r="T306" s="10">
        <v>0</v>
      </c>
      <c r="U306" s="10">
        <v>0</v>
      </c>
      <c r="V306" s="10">
        <v>0</v>
      </c>
      <c r="W306" s="10">
        <v>0</v>
      </c>
      <c r="X306" s="10">
        <v>0</v>
      </c>
      <c r="Y306" s="10">
        <v>0</v>
      </c>
      <c r="Z306" s="10">
        <v>0</v>
      </c>
      <c r="AA306" s="10">
        <v>0</v>
      </c>
      <c r="AB306" s="10">
        <v>0</v>
      </c>
      <c r="AC306" s="10">
        <v>0</v>
      </c>
    </row>
    <row r="307" spans="1:29" x14ac:dyDescent="0.25">
      <c r="A307" s="2">
        <v>306</v>
      </c>
      <c r="B307" s="3">
        <f t="shared" si="4"/>
        <v>44203</v>
      </c>
      <c r="C307" s="10">
        <v>0</v>
      </c>
      <c r="D307" s="10">
        <v>0</v>
      </c>
      <c r="E307" s="10">
        <v>0</v>
      </c>
      <c r="F307" s="10">
        <v>0</v>
      </c>
      <c r="G307" s="10">
        <v>0</v>
      </c>
      <c r="H307" s="10">
        <v>0</v>
      </c>
      <c r="I307" s="10">
        <v>0</v>
      </c>
      <c r="J307" s="10">
        <v>0</v>
      </c>
      <c r="K307" s="10">
        <v>0</v>
      </c>
      <c r="L307" s="10">
        <v>0</v>
      </c>
      <c r="M307" s="10">
        <v>0</v>
      </c>
      <c r="N307" s="10">
        <v>0</v>
      </c>
      <c r="O307" s="10">
        <v>0</v>
      </c>
      <c r="P307" s="10">
        <v>0</v>
      </c>
      <c r="Q307" s="10">
        <v>0</v>
      </c>
      <c r="R307" s="10">
        <v>0</v>
      </c>
      <c r="S307" s="10">
        <v>0</v>
      </c>
      <c r="T307" s="10">
        <v>0</v>
      </c>
      <c r="U307" s="10">
        <v>0</v>
      </c>
      <c r="V307" s="10">
        <v>0</v>
      </c>
      <c r="W307" s="10">
        <v>0</v>
      </c>
      <c r="X307" s="10">
        <v>0</v>
      </c>
      <c r="Y307" s="10">
        <v>0</v>
      </c>
      <c r="Z307" s="10">
        <v>0</v>
      </c>
      <c r="AA307" s="10">
        <v>0</v>
      </c>
      <c r="AB307" s="10">
        <v>0</v>
      </c>
      <c r="AC307" s="10">
        <v>0</v>
      </c>
    </row>
    <row r="308" spans="1:29" x14ac:dyDescent="0.25">
      <c r="A308" s="2">
        <v>307</v>
      </c>
      <c r="B308" s="3">
        <f t="shared" si="4"/>
        <v>44204</v>
      </c>
      <c r="C308" s="10">
        <v>0</v>
      </c>
      <c r="D308" s="10">
        <v>0</v>
      </c>
      <c r="E308" s="10">
        <v>0</v>
      </c>
      <c r="F308" s="10">
        <v>0</v>
      </c>
      <c r="G308" s="10">
        <v>0</v>
      </c>
      <c r="H308" s="10">
        <v>0</v>
      </c>
      <c r="I308" s="10">
        <v>0</v>
      </c>
      <c r="J308" s="10">
        <v>0</v>
      </c>
      <c r="K308" s="10">
        <v>0</v>
      </c>
      <c r="L308" s="10">
        <v>0</v>
      </c>
      <c r="M308" s="10">
        <v>0</v>
      </c>
      <c r="N308" s="10">
        <v>0</v>
      </c>
      <c r="O308" s="10">
        <v>0</v>
      </c>
      <c r="P308" s="10">
        <v>0</v>
      </c>
      <c r="Q308" s="10">
        <v>0</v>
      </c>
      <c r="R308" s="10">
        <v>0</v>
      </c>
      <c r="S308" s="10">
        <v>0</v>
      </c>
      <c r="T308" s="10">
        <v>0</v>
      </c>
      <c r="U308" s="10">
        <v>0</v>
      </c>
      <c r="V308" s="10">
        <v>0</v>
      </c>
      <c r="W308" s="10">
        <v>0</v>
      </c>
      <c r="X308" s="10">
        <v>0</v>
      </c>
      <c r="Y308" s="10">
        <v>0</v>
      </c>
      <c r="Z308" s="10">
        <v>0</v>
      </c>
      <c r="AA308" s="10">
        <v>0</v>
      </c>
      <c r="AB308" s="10">
        <v>0</v>
      </c>
      <c r="AC308" s="10">
        <v>0</v>
      </c>
    </row>
    <row r="309" spans="1:29" x14ac:dyDescent="0.25">
      <c r="A309" s="2">
        <v>308</v>
      </c>
      <c r="B309" s="3">
        <f t="shared" si="4"/>
        <v>44205</v>
      </c>
      <c r="C309" s="10">
        <v>0</v>
      </c>
      <c r="D309" s="10">
        <v>0</v>
      </c>
      <c r="E309" s="10">
        <v>0</v>
      </c>
      <c r="F309" s="10">
        <v>0</v>
      </c>
      <c r="G309" s="10">
        <v>0</v>
      </c>
      <c r="H309" s="10">
        <v>0</v>
      </c>
      <c r="I309" s="10">
        <v>0</v>
      </c>
      <c r="J309" s="10">
        <v>0</v>
      </c>
      <c r="K309" s="10">
        <v>0</v>
      </c>
      <c r="L309" s="10">
        <v>0</v>
      </c>
      <c r="M309" s="10">
        <v>0</v>
      </c>
      <c r="N309" s="10">
        <v>0</v>
      </c>
      <c r="O309" s="10">
        <v>0</v>
      </c>
      <c r="P309" s="10">
        <v>0</v>
      </c>
      <c r="Q309" s="10">
        <v>0</v>
      </c>
      <c r="R309" s="10">
        <v>0</v>
      </c>
      <c r="S309" s="10">
        <v>0</v>
      </c>
      <c r="T309" s="10">
        <v>0</v>
      </c>
      <c r="U309" s="10">
        <v>0</v>
      </c>
      <c r="V309" s="10">
        <v>0</v>
      </c>
      <c r="W309" s="10">
        <v>0</v>
      </c>
      <c r="X309" s="10">
        <v>0</v>
      </c>
      <c r="Y309" s="10">
        <v>0</v>
      </c>
      <c r="Z309" s="10">
        <v>0</v>
      </c>
      <c r="AA309" s="10">
        <v>0</v>
      </c>
      <c r="AB309" s="10">
        <v>0</v>
      </c>
      <c r="AC309" s="10">
        <v>0</v>
      </c>
    </row>
    <row r="310" spans="1:29" x14ac:dyDescent="0.25">
      <c r="A310" s="2">
        <v>309</v>
      </c>
      <c r="B310" s="3">
        <f t="shared" si="4"/>
        <v>44206</v>
      </c>
      <c r="C310" s="10">
        <v>0</v>
      </c>
      <c r="D310" s="10">
        <v>0</v>
      </c>
      <c r="E310" s="10">
        <v>0</v>
      </c>
      <c r="F310" s="10">
        <v>0</v>
      </c>
      <c r="G310" s="10">
        <v>0</v>
      </c>
      <c r="H310" s="10">
        <v>0</v>
      </c>
      <c r="I310" s="10">
        <v>0</v>
      </c>
      <c r="J310" s="10">
        <v>0</v>
      </c>
      <c r="K310" s="10">
        <v>0</v>
      </c>
      <c r="L310" s="10">
        <v>0</v>
      </c>
      <c r="M310" s="10">
        <v>0</v>
      </c>
      <c r="N310" s="10">
        <v>0</v>
      </c>
      <c r="O310" s="10">
        <v>0</v>
      </c>
      <c r="P310" s="10">
        <v>0</v>
      </c>
      <c r="Q310" s="10">
        <v>0</v>
      </c>
      <c r="R310" s="10">
        <v>0</v>
      </c>
      <c r="S310" s="10">
        <v>0</v>
      </c>
      <c r="T310" s="10">
        <v>0</v>
      </c>
      <c r="U310" s="10">
        <v>0</v>
      </c>
      <c r="V310" s="10">
        <v>0</v>
      </c>
      <c r="W310" s="10">
        <v>0</v>
      </c>
      <c r="X310" s="10">
        <v>0</v>
      </c>
      <c r="Y310" s="10">
        <v>0</v>
      </c>
      <c r="Z310" s="10">
        <v>0</v>
      </c>
      <c r="AA310" s="10">
        <v>0</v>
      </c>
      <c r="AB310" s="10">
        <v>0</v>
      </c>
      <c r="AC310" s="10">
        <v>0</v>
      </c>
    </row>
    <row r="311" spans="1:29" x14ac:dyDescent="0.25">
      <c r="A311" s="2">
        <v>310</v>
      </c>
      <c r="B311" s="3">
        <f t="shared" si="4"/>
        <v>44207</v>
      </c>
      <c r="C311" s="10">
        <v>0</v>
      </c>
      <c r="D311" s="10">
        <v>0</v>
      </c>
      <c r="E311" s="10">
        <v>0</v>
      </c>
      <c r="F311" s="10">
        <v>0</v>
      </c>
      <c r="G311" s="10">
        <v>0</v>
      </c>
      <c r="H311" s="10">
        <v>0</v>
      </c>
      <c r="I311" s="10">
        <v>0</v>
      </c>
      <c r="J311" s="10">
        <v>0</v>
      </c>
      <c r="K311" s="10">
        <v>0</v>
      </c>
      <c r="L311" s="10">
        <v>0</v>
      </c>
      <c r="M311" s="10">
        <v>0</v>
      </c>
      <c r="N311" s="10">
        <v>0</v>
      </c>
      <c r="O311" s="10">
        <v>0</v>
      </c>
      <c r="P311" s="10">
        <v>0</v>
      </c>
      <c r="Q311" s="10">
        <v>0</v>
      </c>
      <c r="R311" s="10">
        <v>0</v>
      </c>
      <c r="S311" s="10">
        <v>0</v>
      </c>
      <c r="T311" s="10">
        <v>0</v>
      </c>
      <c r="U311" s="10">
        <v>0</v>
      </c>
      <c r="V311" s="10">
        <v>0</v>
      </c>
      <c r="W311" s="10">
        <v>0</v>
      </c>
      <c r="X311" s="10">
        <v>0</v>
      </c>
      <c r="Y311" s="10">
        <v>0</v>
      </c>
      <c r="Z311" s="10">
        <v>0</v>
      </c>
      <c r="AA311" s="10">
        <v>0</v>
      </c>
      <c r="AB311" s="10">
        <v>0</v>
      </c>
      <c r="AC311" s="10">
        <v>0</v>
      </c>
    </row>
    <row r="312" spans="1:29" x14ac:dyDescent="0.25">
      <c r="A312" s="2">
        <v>311</v>
      </c>
      <c r="B312" s="3">
        <f t="shared" si="4"/>
        <v>44208</v>
      </c>
      <c r="C312" s="10">
        <v>0</v>
      </c>
      <c r="D312" s="10">
        <v>0</v>
      </c>
      <c r="E312" s="10">
        <v>0</v>
      </c>
      <c r="F312" s="10">
        <v>0</v>
      </c>
      <c r="G312" s="10">
        <v>0</v>
      </c>
      <c r="H312" s="10">
        <v>0</v>
      </c>
      <c r="I312" s="10">
        <v>0</v>
      </c>
      <c r="J312" s="10">
        <v>0</v>
      </c>
      <c r="K312" s="10">
        <v>0</v>
      </c>
      <c r="L312" s="10">
        <v>0</v>
      </c>
      <c r="M312" s="10">
        <v>0</v>
      </c>
      <c r="N312" s="10">
        <v>0</v>
      </c>
      <c r="O312" s="10">
        <v>0</v>
      </c>
      <c r="P312" s="10">
        <v>0</v>
      </c>
      <c r="Q312" s="10">
        <v>0</v>
      </c>
      <c r="R312" s="10">
        <v>0</v>
      </c>
      <c r="S312" s="10">
        <v>0</v>
      </c>
      <c r="T312" s="10">
        <v>0</v>
      </c>
      <c r="U312" s="10">
        <v>0</v>
      </c>
      <c r="V312" s="10">
        <v>0</v>
      </c>
      <c r="W312" s="10">
        <v>0</v>
      </c>
      <c r="X312" s="10">
        <v>0</v>
      </c>
      <c r="Y312" s="10">
        <v>0</v>
      </c>
      <c r="Z312" s="10">
        <v>0</v>
      </c>
      <c r="AA312" s="10">
        <v>0</v>
      </c>
      <c r="AB312" s="10">
        <v>0</v>
      </c>
      <c r="AC312" s="10">
        <v>0</v>
      </c>
    </row>
    <row r="313" spans="1:29" x14ac:dyDescent="0.25">
      <c r="A313" s="2">
        <v>312</v>
      </c>
      <c r="B313" s="3">
        <f t="shared" si="4"/>
        <v>44209</v>
      </c>
      <c r="C313" s="10">
        <v>0</v>
      </c>
      <c r="D313" s="10">
        <v>0</v>
      </c>
      <c r="E313" s="10">
        <v>0</v>
      </c>
      <c r="F313" s="10">
        <v>0</v>
      </c>
      <c r="G313" s="10">
        <v>0</v>
      </c>
      <c r="H313" s="10">
        <v>0</v>
      </c>
      <c r="I313" s="10">
        <v>0</v>
      </c>
      <c r="J313" s="10">
        <v>0</v>
      </c>
      <c r="K313" s="10">
        <v>0</v>
      </c>
      <c r="L313" s="10">
        <v>0</v>
      </c>
      <c r="M313" s="10">
        <v>0</v>
      </c>
      <c r="N313" s="10">
        <v>0</v>
      </c>
      <c r="O313" s="10">
        <v>0</v>
      </c>
      <c r="P313" s="10">
        <v>0</v>
      </c>
      <c r="Q313" s="10">
        <v>0</v>
      </c>
      <c r="R313" s="10">
        <v>0</v>
      </c>
      <c r="S313" s="10">
        <v>0</v>
      </c>
      <c r="T313" s="10">
        <v>0</v>
      </c>
      <c r="U313" s="10">
        <v>0</v>
      </c>
      <c r="V313" s="10">
        <v>0</v>
      </c>
      <c r="W313" s="10">
        <v>0</v>
      </c>
      <c r="X313" s="10">
        <v>0</v>
      </c>
      <c r="Y313" s="10">
        <v>0</v>
      </c>
      <c r="Z313" s="10">
        <v>0</v>
      </c>
      <c r="AA313" s="10">
        <v>0</v>
      </c>
      <c r="AB313" s="10">
        <v>0</v>
      </c>
      <c r="AC313" s="10">
        <v>0</v>
      </c>
    </row>
    <row r="314" spans="1:29" x14ac:dyDescent="0.25">
      <c r="A314" s="2">
        <v>313</v>
      </c>
      <c r="B314" s="3">
        <f t="shared" si="4"/>
        <v>44210</v>
      </c>
      <c r="C314" s="10">
        <v>0</v>
      </c>
      <c r="D314" s="10">
        <v>0</v>
      </c>
      <c r="E314" s="10">
        <v>0</v>
      </c>
      <c r="F314" s="10">
        <v>0</v>
      </c>
      <c r="G314" s="10">
        <v>0</v>
      </c>
      <c r="H314" s="10">
        <v>0</v>
      </c>
      <c r="I314" s="10">
        <v>0</v>
      </c>
      <c r="J314" s="10">
        <v>0</v>
      </c>
      <c r="K314" s="10">
        <v>0</v>
      </c>
      <c r="L314" s="10">
        <v>0</v>
      </c>
      <c r="M314" s="10">
        <v>0</v>
      </c>
      <c r="N314" s="10">
        <v>0</v>
      </c>
      <c r="O314" s="10">
        <v>0</v>
      </c>
      <c r="P314" s="10">
        <v>0</v>
      </c>
      <c r="Q314" s="10">
        <v>0</v>
      </c>
      <c r="R314" s="10">
        <v>0</v>
      </c>
      <c r="S314" s="10">
        <v>0</v>
      </c>
      <c r="T314" s="10">
        <v>0</v>
      </c>
      <c r="U314" s="10">
        <v>0</v>
      </c>
      <c r="V314" s="10">
        <v>0</v>
      </c>
      <c r="W314" s="10">
        <v>0</v>
      </c>
      <c r="X314" s="10">
        <v>0</v>
      </c>
      <c r="Y314" s="10">
        <v>0</v>
      </c>
      <c r="Z314" s="10">
        <v>0</v>
      </c>
      <c r="AA314" s="10">
        <v>0</v>
      </c>
      <c r="AB314" s="10">
        <v>0</v>
      </c>
      <c r="AC314" s="10">
        <v>0</v>
      </c>
    </row>
    <row r="315" spans="1:29" x14ac:dyDescent="0.25">
      <c r="A315" s="2">
        <v>314</v>
      </c>
      <c r="B315" s="3">
        <f t="shared" si="4"/>
        <v>44211</v>
      </c>
      <c r="C315" s="10">
        <v>0</v>
      </c>
      <c r="D315" s="10">
        <v>0</v>
      </c>
      <c r="E315" s="10">
        <v>0</v>
      </c>
      <c r="F315" s="10">
        <v>0</v>
      </c>
      <c r="G315" s="10">
        <v>0</v>
      </c>
      <c r="H315" s="10">
        <v>0</v>
      </c>
      <c r="I315" s="10">
        <v>0</v>
      </c>
      <c r="J315" s="10">
        <v>0</v>
      </c>
      <c r="K315" s="10">
        <v>0</v>
      </c>
      <c r="L315" s="10">
        <v>0</v>
      </c>
      <c r="M315" s="10">
        <v>0</v>
      </c>
      <c r="N315" s="10">
        <v>0</v>
      </c>
      <c r="O315" s="10">
        <v>0</v>
      </c>
      <c r="P315" s="10">
        <v>0</v>
      </c>
      <c r="Q315" s="10">
        <v>0</v>
      </c>
      <c r="R315" s="10">
        <v>0</v>
      </c>
      <c r="S315" s="10">
        <v>0</v>
      </c>
      <c r="T315" s="10">
        <v>0</v>
      </c>
      <c r="U315" s="10">
        <v>0</v>
      </c>
      <c r="V315" s="10">
        <v>0</v>
      </c>
      <c r="W315" s="10">
        <v>0</v>
      </c>
      <c r="X315" s="10">
        <v>0</v>
      </c>
      <c r="Y315" s="10">
        <v>0</v>
      </c>
      <c r="Z315" s="10">
        <v>0</v>
      </c>
      <c r="AA315" s="10">
        <v>0</v>
      </c>
      <c r="AB315" s="10">
        <v>0</v>
      </c>
      <c r="AC315" s="10">
        <v>0</v>
      </c>
    </row>
    <row r="316" spans="1:29" x14ac:dyDescent="0.25">
      <c r="A316" s="2">
        <v>315</v>
      </c>
      <c r="B316" s="3">
        <f t="shared" si="4"/>
        <v>44212</v>
      </c>
      <c r="C316" s="10">
        <v>0</v>
      </c>
      <c r="D316" s="10">
        <v>0</v>
      </c>
      <c r="E316" s="10">
        <v>0</v>
      </c>
      <c r="F316" s="10">
        <v>0</v>
      </c>
      <c r="G316" s="10">
        <v>0</v>
      </c>
      <c r="H316" s="10">
        <v>0</v>
      </c>
      <c r="I316" s="10">
        <v>0</v>
      </c>
      <c r="J316" s="10">
        <v>0</v>
      </c>
      <c r="K316" s="10">
        <v>0</v>
      </c>
      <c r="L316" s="10">
        <v>0</v>
      </c>
      <c r="M316" s="10">
        <v>0</v>
      </c>
      <c r="N316" s="10">
        <v>0</v>
      </c>
      <c r="O316" s="10">
        <v>0</v>
      </c>
      <c r="P316" s="10">
        <v>0</v>
      </c>
      <c r="Q316" s="10">
        <v>0</v>
      </c>
      <c r="R316" s="10">
        <v>0</v>
      </c>
      <c r="S316" s="10">
        <v>0</v>
      </c>
      <c r="T316" s="10">
        <v>0</v>
      </c>
      <c r="U316" s="10">
        <v>0</v>
      </c>
      <c r="V316" s="10">
        <v>0</v>
      </c>
      <c r="W316" s="10">
        <v>0</v>
      </c>
      <c r="X316" s="10">
        <v>0</v>
      </c>
      <c r="Y316" s="10">
        <v>0</v>
      </c>
      <c r="Z316" s="10">
        <v>0</v>
      </c>
      <c r="AA316" s="10">
        <v>0</v>
      </c>
      <c r="AB316" s="10">
        <v>0</v>
      </c>
      <c r="AC316" s="10">
        <v>0</v>
      </c>
    </row>
    <row r="317" spans="1:29" x14ac:dyDescent="0.25">
      <c r="A317" s="2">
        <v>316</v>
      </c>
      <c r="B317" s="3">
        <f t="shared" si="4"/>
        <v>44213</v>
      </c>
      <c r="C317" s="10">
        <v>0</v>
      </c>
      <c r="D317" s="10">
        <v>0</v>
      </c>
      <c r="E317" s="10">
        <v>0</v>
      </c>
      <c r="F317" s="10">
        <v>0</v>
      </c>
      <c r="G317" s="10">
        <v>0</v>
      </c>
      <c r="H317" s="10">
        <v>0</v>
      </c>
      <c r="I317" s="10">
        <v>0</v>
      </c>
      <c r="J317" s="10">
        <v>0</v>
      </c>
      <c r="K317" s="10">
        <v>0</v>
      </c>
      <c r="L317" s="10">
        <v>2.400902121822974E-6</v>
      </c>
      <c r="M317" s="10">
        <v>0</v>
      </c>
      <c r="N317" s="10">
        <v>0</v>
      </c>
      <c r="O317" s="10">
        <v>0</v>
      </c>
      <c r="P317" s="10">
        <v>0</v>
      </c>
      <c r="Q317" s="10">
        <v>0</v>
      </c>
      <c r="R317" s="10">
        <v>0</v>
      </c>
      <c r="S317" s="10">
        <v>0</v>
      </c>
      <c r="T317" s="10">
        <v>0</v>
      </c>
      <c r="U317" s="10">
        <v>0</v>
      </c>
      <c r="V317" s="10">
        <v>0</v>
      </c>
      <c r="W317" s="10">
        <v>0</v>
      </c>
      <c r="X317" s="10">
        <v>0</v>
      </c>
      <c r="Y317" s="10">
        <v>0</v>
      </c>
      <c r="Z317" s="10">
        <v>0</v>
      </c>
      <c r="AA317" s="10">
        <v>0</v>
      </c>
      <c r="AB317" s="10">
        <v>0</v>
      </c>
      <c r="AC317" s="10">
        <v>0</v>
      </c>
    </row>
    <row r="318" spans="1:29" x14ac:dyDescent="0.25">
      <c r="A318" s="2">
        <v>317</v>
      </c>
      <c r="B318" s="3">
        <f t="shared" si="4"/>
        <v>44214</v>
      </c>
      <c r="C318" s="10">
        <v>2.3351475717524297E-7</v>
      </c>
      <c r="D318" s="10">
        <v>4.3604790596714117E-7</v>
      </c>
      <c r="E318" s="10">
        <v>4.088043929574995E-7</v>
      </c>
      <c r="F318" s="10">
        <v>6.8980478869382359E-7</v>
      </c>
      <c r="G318" s="10">
        <v>0</v>
      </c>
      <c r="H318" s="10">
        <v>1.4603841589209513E-6</v>
      </c>
      <c r="I318" s="10">
        <v>1.8241018578477422E-6</v>
      </c>
      <c r="J318" s="10">
        <v>0</v>
      </c>
      <c r="K318" s="10">
        <v>1.1452557009540381E-7</v>
      </c>
      <c r="L318" s="10">
        <v>2.2079724870336281E-5</v>
      </c>
      <c r="M318" s="10">
        <v>1.8664110098341196E-6</v>
      </c>
      <c r="N318" s="10">
        <v>0</v>
      </c>
      <c r="O318" s="10">
        <v>0</v>
      </c>
      <c r="P318" s="10">
        <v>6.9898180718111541E-7</v>
      </c>
      <c r="Q318" s="10">
        <v>2.7752380495127443E-7</v>
      </c>
      <c r="R318" s="10">
        <v>1.1904014683061019E-6</v>
      </c>
      <c r="S318" s="10">
        <v>0</v>
      </c>
      <c r="T318" s="10">
        <v>0</v>
      </c>
      <c r="U318" s="10">
        <v>0</v>
      </c>
      <c r="V318" s="10">
        <v>4.6838462340119838E-7</v>
      </c>
      <c r="W318" s="10">
        <v>1.9623046876095037E-6</v>
      </c>
      <c r="X318" s="10">
        <v>1.4088535172732486E-6</v>
      </c>
      <c r="Y318" s="10">
        <v>1.0336191876104615E-6</v>
      </c>
      <c r="Z318" s="10">
        <v>0</v>
      </c>
      <c r="AA318" s="10">
        <v>0</v>
      </c>
      <c r="AB318" s="10">
        <v>0</v>
      </c>
      <c r="AC318" s="10">
        <v>0</v>
      </c>
    </row>
    <row r="319" spans="1:29" x14ac:dyDescent="0.25">
      <c r="A319" s="2">
        <v>318</v>
      </c>
      <c r="B319" s="3">
        <f t="shared" si="4"/>
        <v>44215</v>
      </c>
      <c r="C319" s="10">
        <v>1.2142767373112634E-6</v>
      </c>
      <c r="D319" s="10">
        <v>4.3604790596714117E-7</v>
      </c>
      <c r="E319" s="10">
        <v>4.088043929574995E-7</v>
      </c>
      <c r="F319" s="10">
        <v>1.4054772569636655E-5</v>
      </c>
      <c r="G319" s="10">
        <v>9.3224793070321519E-5</v>
      </c>
      <c r="H319" s="10">
        <v>1.4603841589209513E-6</v>
      </c>
      <c r="I319" s="10">
        <v>1.8241018578477422E-6</v>
      </c>
      <c r="J319" s="10">
        <v>4.4107463423885956E-6</v>
      </c>
      <c r="K319" s="10">
        <v>1.1624345364683486E-5</v>
      </c>
      <c r="L319" s="10">
        <v>1.8156822296286243E-4</v>
      </c>
      <c r="M319" s="10">
        <v>1.8664110098341196E-6</v>
      </c>
      <c r="N319" s="10">
        <v>1.6526394304343468E-6</v>
      </c>
      <c r="O319" s="10">
        <v>2.2786507288720087E-7</v>
      </c>
      <c r="P319" s="10">
        <v>6.9898180718111541E-7</v>
      </c>
      <c r="Q319" s="10">
        <v>2.7752380495127443E-7</v>
      </c>
      <c r="R319" s="10">
        <v>8.1488391421317711E-5</v>
      </c>
      <c r="S319" s="10">
        <v>2.0800207764360983E-6</v>
      </c>
      <c r="T319" s="10">
        <v>4.9262236431640638E-7</v>
      </c>
      <c r="U319" s="10">
        <v>3.4183632193233237E-6</v>
      </c>
      <c r="V319" s="10">
        <v>4.6838462340119838E-7</v>
      </c>
      <c r="W319" s="10">
        <v>2.8032924108707195E-6</v>
      </c>
      <c r="X319" s="10">
        <v>1.4088535172732486E-6</v>
      </c>
      <c r="Y319" s="10">
        <v>1.0336191876104615E-6</v>
      </c>
      <c r="Z319" s="10">
        <v>1.5565706524853386E-4</v>
      </c>
      <c r="AA319" s="10">
        <v>2.2278518801538218E-6</v>
      </c>
      <c r="AB319" s="10">
        <v>4.5962007804348921E-6</v>
      </c>
      <c r="AC319" s="10">
        <v>6.6670437009687085E-4</v>
      </c>
    </row>
    <row r="320" spans="1:29" x14ac:dyDescent="0.25">
      <c r="A320" s="2">
        <v>319</v>
      </c>
      <c r="B320" s="3">
        <f t="shared" si="4"/>
        <v>44216</v>
      </c>
      <c r="C320" s="10">
        <v>1.2142767373112634E-6</v>
      </c>
      <c r="D320" s="10">
        <v>2.0895415653945405E-4</v>
      </c>
      <c r="E320" s="10">
        <v>2.4746292587027302E-4</v>
      </c>
      <c r="F320" s="10">
        <v>3.2826085381967331E-4</v>
      </c>
      <c r="G320" s="10">
        <v>1.3345759746695492E-3</v>
      </c>
      <c r="H320" s="10">
        <v>8.4921338841253318E-4</v>
      </c>
      <c r="I320" s="10">
        <v>8.7252872200383665E-5</v>
      </c>
      <c r="J320" s="10">
        <v>4.4107463423885956E-6</v>
      </c>
      <c r="K320" s="10">
        <v>1.7852818494322022E-3</v>
      </c>
      <c r="L320" s="10">
        <v>4.8663284881699404E-4</v>
      </c>
      <c r="M320" s="10">
        <v>1.8664110098341196E-6</v>
      </c>
      <c r="N320" s="10">
        <v>1.6526394304343468E-6</v>
      </c>
      <c r="O320" s="10">
        <v>2.2786507288720087E-7</v>
      </c>
      <c r="P320" s="10">
        <v>6.9898180718111541E-7</v>
      </c>
      <c r="Q320" s="10">
        <v>2.7752380495127443E-7</v>
      </c>
      <c r="R320" s="10">
        <v>2.9370450772570555E-4</v>
      </c>
      <c r="S320" s="10">
        <v>9.1223768337983166E-5</v>
      </c>
      <c r="T320" s="10">
        <v>7.6454990941906273E-4</v>
      </c>
      <c r="U320" s="10">
        <v>3.4183632193233237E-6</v>
      </c>
      <c r="V320" s="10">
        <v>2.6744761996208425E-4</v>
      </c>
      <c r="W320" s="10">
        <v>2.8032924108707195E-6</v>
      </c>
      <c r="X320" s="10">
        <v>1.4088535172732486E-6</v>
      </c>
      <c r="Y320" s="10">
        <v>1.1369811063715078E-4</v>
      </c>
      <c r="Z320" s="10">
        <v>1.5565706524853386E-4</v>
      </c>
      <c r="AA320" s="10">
        <v>1.0922043842454111E-3</v>
      </c>
      <c r="AB320" s="10">
        <v>4.2897873950725664E-5</v>
      </c>
      <c r="AC320" s="10">
        <v>2.3943832661404347E-3</v>
      </c>
    </row>
    <row r="321" spans="1:29" x14ac:dyDescent="0.25">
      <c r="A321" s="2">
        <v>320</v>
      </c>
      <c r="B321" s="3">
        <f t="shared" si="4"/>
        <v>44217</v>
      </c>
      <c r="C321" s="10">
        <v>1.0863106503792303E-4</v>
      </c>
      <c r="D321" s="10">
        <v>9.4979954877762694E-4</v>
      </c>
      <c r="E321" s="10">
        <v>2.4746292587027302E-4</v>
      </c>
      <c r="F321" s="10">
        <v>3.2826085381967331E-4</v>
      </c>
      <c r="G321" s="10">
        <v>2.4088298893768048E-3</v>
      </c>
      <c r="H321" s="10">
        <v>1.2437605086810103E-3</v>
      </c>
      <c r="I321" s="10">
        <v>8.7252872200383665E-5</v>
      </c>
      <c r="J321" s="10">
        <v>4.4107463423885956E-6</v>
      </c>
      <c r="K321" s="10">
        <v>2.3722253961711466E-3</v>
      </c>
      <c r="L321" s="10">
        <v>1.1791644912063958E-3</v>
      </c>
      <c r="M321" s="10">
        <v>1.8664110098341196E-6</v>
      </c>
      <c r="N321" s="10">
        <v>1.6526394304343468E-6</v>
      </c>
      <c r="O321" s="10">
        <v>2.2786507288720087E-7</v>
      </c>
      <c r="P321" s="10">
        <v>5.4436703143265273E-4</v>
      </c>
      <c r="Q321" s="10">
        <v>2.2021513922883628E-4</v>
      </c>
      <c r="R321" s="10">
        <v>2.9370450772570555E-4</v>
      </c>
      <c r="S321" s="10">
        <v>9.1223768337983166E-5</v>
      </c>
      <c r="T321" s="10">
        <v>7.6454990941906273E-4</v>
      </c>
      <c r="U321" s="10">
        <v>7.3494809215451462E-4</v>
      </c>
      <c r="V321" s="10">
        <v>2.6744761996208425E-4</v>
      </c>
      <c r="W321" s="10">
        <v>2.8032924108707195E-6</v>
      </c>
      <c r="X321" s="10">
        <v>1.4088535172732486E-6</v>
      </c>
      <c r="Y321" s="10">
        <v>5.0109858215355177E-4</v>
      </c>
      <c r="Z321" s="10">
        <v>1.5565706524853386E-4</v>
      </c>
      <c r="AA321" s="10">
        <v>1.9685856176009211E-3</v>
      </c>
      <c r="AB321" s="10">
        <v>4.2897873950725664E-5</v>
      </c>
      <c r="AC321" s="10">
        <v>3.6204988163816018E-3</v>
      </c>
    </row>
    <row r="322" spans="1:29" x14ac:dyDescent="0.25">
      <c r="A322" s="2">
        <v>321</v>
      </c>
      <c r="B322" s="3">
        <f t="shared" si="4"/>
        <v>44218</v>
      </c>
      <c r="C322" s="10">
        <v>1.0863106503792303E-4</v>
      </c>
      <c r="D322" s="10">
        <v>3.860593740270681E-3</v>
      </c>
      <c r="E322" s="10">
        <v>3.9926562378849112E-4</v>
      </c>
      <c r="F322" s="10">
        <v>4.9321042391608384E-3</v>
      </c>
      <c r="G322" s="10">
        <v>3.7921870549800724E-3</v>
      </c>
      <c r="H322" s="10">
        <v>2.3845639341580935E-3</v>
      </c>
      <c r="I322" s="10">
        <v>8.7252872200383665E-5</v>
      </c>
      <c r="J322" s="10">
        <v>4.4107463423885956E-6</v>
      </c>
      <c r="K322" s="10">
        <v>2.9386688658630138E-3</v>
      </c>
      <c r="L322" s="10">
        <v>2.2975132742019725E-3</v>
      </c>
      <c r="M322" s="10">
        <v>1.8664110098341196E-6</v>
      </c>
      <c r="N322" s="10">
        <v>1.6526394304343468E-6</v>
      </c>
      <c r="O322" s="10">
        <v>2.2786507288720087E-7</v>
      </c>
      <c r="P322" s="10">
        <v>2.1455945553231518E-3</v>
      </c>
      <c r="Q322" s="10">
        <v>5.7808208571350471E-4</v>
      </c>
      <c r="R322" s="10">
        <v>2.3295074551597413E-3</v>
      </c>
      <c r="S322" s="10">
        <v>2.255633959132346E-3</v>
      </c>
      <c r="T322" s="10">
        <v>2.3495623666071005E-3</v>
      </c>
      <c r="U322" s="10">
        <v>7.3494809215451462E-4</v>
      </c>
      <c r="V322" s="10">
        <v>2.6744761996208425E-4</v>
      </c>
      <c r="W322" s="10">
        <v>6.4475725450026543E-5</v>
      </c>
      <c r="X322" s="10">
        <v>4.0152325242287581E-3</v>
      </c>
      <c r="Y322" s="10">
        <v>3.549034842579281E-3</v>
      </c>
      <c r="Z322" s="10">
        <v>1.5565706524853386E-4</v>
      </c>
      <c r="AA322" s="10">
        <v>2.4163838455118392E-3</v>
      </c>
      <c r="AB322" s="10">
        <v>4.2897873950725664E-5</v>
      </c>
      <c r="AC322" s="10">
        <v>4.890888966091151E-3</v>
      </c>
    </row>
    <row r="323" spans="1:29" x14ac:dyDescent="0.25">
      <c r="A323" s="2">
        <v>322</v>
      </c>
      <c r="B323" s="3">
        <f t="shared" si="4"/>
        <v>44219</v>
      </c>
      <c r="C323" s="10">
        <v>4.6147186312971513E-4</v>
      </c>
      <c r="D323" s="10">
        <v>6.5046138228930387E-3</v>
      </c>
      <c r="E323" s="10">
        <v>4.6126762338704523E-4</v>
      </c>
      <c r="F323" s="10">
        <v>4.9321042391608384E-3</v>
      </c>
      <c r="G323" s="10">
        <v>5.2442783199837919E-3</v>
      </c>
      <c r="H323" s="10">
        <v>2.3845639341580935E-3</v>
      </c>
      <c r="I323" s="10">
        <v>8.7252872200383665E-5</v>
      </c>
      <c r="J323" s="10">
        <v>4.4107463423885956E-6</v>
      </c>
      <c r="K323" s="10">
        <v>3.04317344857507E-3</v>
      </c>
      <c r="L323" s="10">
        <v>2.6609283962668374E-3</v>
      </c>
      <c r="M323" s="10">
        <v>1.8664110098341196E-6</v>
      </c>
      <c r="N323" s="10">
        <v>6.6105577217373871E-4</v>
      </c>
      <c r="O323" s="10">
        <v>9.0610546233595428E-4</v>
      </c>
      <c r="P323" s="10">
        <v>2.1455945553231518E-3</v>
      </c>
      <c r="Q323" s="10">
        <v>5.7808208571350471E-4</v>
      </c>
      <c r="R323" s="10">
        <v>3.6457668241603883E-3</v>
      </c>
      <c r="S323" s="10">
        <v>3.6017045473117066E-3</v>
      </c>
      <c r="T323" s="10">
        <v>2.3495623666071005E-3</v>
      </c>
      <c r="U323" s="10">
        <v>7.3494809215451462E-4</v>
      </c>
      <c r="V323" s="10">
        <v>1.3529289846943614E-3</v>
      </c>
      <c r="W323" s="10">
        <v>6.4475725450026543E-5</v>
      </c>
      <c r="X323" s="10">
        <v>4.0152325242287581E-3</v>
      </c>
      <c r="Y323" s="10">
        <v>3.549034842579281E-3</v>
      </c>
      <c r="Z323" s="10">
        <v>1.5565706524853386E-4</v>
      </c>
      <c r="AA323" s="10">
        <v>2.8778276661886996E-3</v>
      </c>
      <c r="AB323" s="10">
        <v>4.2897873950725664E-5</v>
      </c>
      <c r="AC323" s="10">
        <v>4.890888966091151E-3</v>
      </c>
    </row>
    <row r="324" spans="1:29" x14ac:dyDescent="0.25">
      <c r="A324" s="2">
        <v>323</v>
      </c>
      <c r="B324" s="3">
        <f t="shared" ref="B324:B387" si="5">B323+1</f>
        <v>44220</v>
      </c>
      <c r="C324" s="10">
        <v>4.6147186312971513E-4</v>
      </c>
      <c r="D324" s="10">
        <v>6.6506026618108373E-3</v>
      </c>
      <c r="E324" s="10">
        <v>4.7339548704478438E-4</v>
      </c>
      <c r="F324" s="10">
        <v>4.9321042391608384E-3</v>
      </c>
      <c r="G324" s="10">
        <v>5.1031398537391753E-3</v>
      </c>
      <c r="H324" s="10">
        <v>2.3845639341580935E-3</v>
      </c>
      <c r="I324" s="10">
        <v>3.9838384575394689E-3</v>
      </c>
      <c r="J324" s="10">
        <v>4.4107463423885956E-6</v>
      </c>
      <c r="K324" s="10">
        <v>3.04317344857507E-3</v>
      </c>
      <c r="L324" s="10">
        <v>2.8043179881674968E-3</v>
      </c>
      <c r="M324" s="10">
        <v>1.8664110098341196E-6</v>
      </c>
      <c r="N324" s="10">
        <v>6.6105577217373871E-4</v>
      </c>
      <c r="O324" s="10">
        <v>9.0610546233595428E-4</v>
      </c>
      <c r="P324" s="10">
        <v>3.0043636036258701E-3</v>
      </c>
      <c r="Q324" s="10">
        <v>5.7808208571350471E-4</v>
      </c>
      <c r="R324" s="10">
        <v>3.6457668241603883E-3</v>
      </c>
      <c r="S324" s="10">
        <v>4.8758658457914196E-3</v>
      </c>
      <c r="T324" s="10">
        <v>2.4027655819532723E-3</v>
      </c>
      <c r="U324" s="10">
        <v>1.910865039601738E-3</v>
      </c>
      <c r="V324" s="10">
        <v>1.4409852938937868E-3</v>
      </c>
      <c r="W324" s="10">
        <v>6.4475725450026543E-5</v>
      </c>
      <c r="X324" s="10">
        <v>4.0152325242287581E-3</v>
      </c>
      <c r="Y324" s="10">
        <v>3.549034842579281E-3</v>
      </c>
      <c r="Z324" s="10">
        <v>1.7596945700486728E-3</v>
      </c>
      <c r="AA324" s="10">
        <v>4.4724126494087978E-3</v>
      </c>
      <c r="AB324" s="10">
        <v>4.2897873950725664E-5</v>
      </c>
      <c r="AC324" s="10">
        <v>4.890888966091151E-3</v>
      </c>
    </row>
    <row r="325" spans="1:29" x14ac:dyDescent="0.25">
      <c r="A325" s="2">
        <v>324</v>
      </c>
      <c r="B325" s="3">
        <f t="shared" si="5"/>
        <v>44221</v>
      </c>
      <c r="C325" s="10">
        <v>2.6116290442479173E-3</v>
      </c>
      <c r="D325" s="10">
        <v>7.1399356218871633E-3</v>
      </c>
      <c r="E325" s="10">
        <v>1.2532580006767075E-3</v>
      </c>
      <c r="F325" s="10">
        <v>4.9321042391608384E-3</v>
      </c>
      <c r="G325" s="10">
        <v>5.6173109565357589E-3</v>
      </c>
      <c r="H325" s="10">
        <v>2.5936422662436098E-3</v>
      </c>
      <c r="I325" s="10">
        <v>3.9883987121840884E-3</v>
      </c>
      <c r="J325" s="10">
        <v>4.3942060436046385E-3</v>
      </c>
      <c r="K325" s="10">
        <v>6.7292934476657369E-3</v>
      </c>
      <c r="L325" s="10">
        <v>3.2810685523580589E-3</v>
      </c>
      <c r="M325" s="10">
        <v>1.3687014072116878E-4</v>
      </c>
      <c r="N325" s="10">
        <v>6.6105577217373871E-4</v>
      </c>
      <c r="O325" s="10">
        <v>9.0610546233595428E-4</v>
      </c>
      <c r="P325" s="10">
        <v>3.1870774480230141E-3</v>
      </c>
      <c r="Q325" s="10">
        <v>8.6490293813064681E-4</v>
      </c>
      <c r="R325" s="10">
        <v>3.7196799335106672E-3</v>
      </c>
      <c r="S325" s="10">
        <v>4.8758658457914196E-3</v>
      </c>
      <c r="T325" s="10">
        <v>2.4756736918721003E-3</v>
      </c>
      <c r="U325" s="10">
        <v>1.910865039601738E-3</v>
      </c>
      <c r="V325" s="10">
        <v>1.5922735272523739E-3</v>
      </c>
      <c r="W325" s="10">
        <v>1.0616068359967415E-3</v>
      </c>
      <c r="X325" s="10">
        <v>4.0152325242287581E-3</v>
      </c>
      <c r="Y325" s="10">
        <v>4.4901451128986063E-3</v>
      </c>
      <c r="Z325" s="10">
        <v>2.1347254662656074E-3</v>
      </c>
      <c r="AA325" s="10">
        <v>7.0113283483290972E-3</v>
      </c>
      <c r="AB325" s="10">
        <v>4.2897873950725664E-5</v>
      </c>
      <c r="AC325" s="10">
        <v>5.9857965792216392E-3</v>
      </c>
    </row>
    <row r="326" spans="1:29" x14ac:dyDescent="0.25">
      <c r="A326" s="2">
        <v>325</v>
      </c>
      <c r="B326" s="3">
        <f t="shared" si="5"/>
        <v>44222</v>
      </c>
      <c r="C326" s="10">
        <v>2.9444809791255087E-3</v>
      </c>
      <c r="D326" s="10">
        <v>8.469881735086943E-3</v>
      </c>
      <c r="E326" s="10">
        <v>6.6407548273326074E-3</v>
      </c>
      <c r="F326" s="10">
        <v>6.5977241270606625E-3</v>
      </c>
      <c r="G326" s="10">
        <v>6.7697082017264404E-3</v>
      </c>
      <c r="H326" s="10">
        <v>5.2924321919295275E-3</v>
      </c>
      <c r="I326" s="10">
        <v>4.9630771382273989E-3</v>
      </c>
      <c r="J326" s="10">
        <v>4.3942060436046385E-3</v>
      </c>
      <c r="K326" s="10">
        <v>7.7240625495144143E-3</v>
      </c>
      <c r="L326" s="10">
        <v>4.2449021345134568E-3</v>
      </c>
      <c r="M326" s="10">
        <v>1.3687014072116878E-4</v>
      </c>
      <c r="N326" s="10">
        <v>8.8250945585194112E-4</v>
      </c>
      <c r="O326" s="10">
        <v>1.1300968289840727E-3</v>
      </c>
      <c r="P326" s="10">
        <v>4.4669131369716357E-3</v>
      </c>
      <c r="Q326" s="10">
        <v>1.5113946417646407E-3</v>
      </c>
      <c r="R326" s="10">
        <v>4.076042845795394E-3</v>
      </c>
      <c r="S326" s="10">
        <v>9.9395278531124991E-3</v>
      </c>
      <c r="T326" s="10">
        <v>2.4956248976269147E-3</v>
      </c>
      <c r="U326" s="10">
        <v>3.9493489727248799E-3</v>
      </c>
      <c r="V326" s="10">
        <v>1.743561760610961E-3</v>
      </c>
      <c r="W326" s="10">
        <v>1.1588810826539554E-3</v>
      </c>
      <c r="X326" s="10">
        <v>5.9083794380646861E-3</v>
      </c>
      <c r="Y326" s="10">
        <v>5.2836545632271572E-3</v>
      </c>
      <c r="Z326" s="10">
        <v>2.1347254662656074E-3</v>
      </c>
      <c r="AA326" s="10">
        <v>9.0865723746923824E-3</v>
      </c>
      <c r="AB326" s="10">
        <v>6.5878877852900124E-3</v>
      </c>
      <c r="AC326" s="10">
        <v>7.5063220573146003E-3</v>
      </c>
    </row>
    <row r="327" spans="1:29" x14ac:dyDescent="0.25">
      <c r="A327" s="2">
        <v>326</v>
      </c>
      <c r="B327" s="3">
        <f t="shared" si="5"/>
        <v>44223</v>
      </c>
      <c r="C327" s="10">
        <v>5.3810673613948643E-3</v>
      </c>
      <c r="D327" s="10">
        <v>9.5563386975946723E-3</v>
      </c>
      <c r="E327" s="10">
        <v>6.6407548273326074E-3</v>
      </c>
      <c r="F327" s="10">
        <v>8.6202317675109531E-3</v>
      </c>
      <c r="G327" s="10">
        <v>7.8566412221483424E-3</v>
      </c>
      <c r="H327" s="10">
        <v>7.205048645396334E-3</v>
      </c>
      <c r="I327" s="10">
        <v>5.8875927631798957E-3</v>
      </c>
      <c r="J327" s="10">
        <v>4.3942060436046385E-3</v>
      </c>
      <c r="K327" s="10">
        <v>9.5286419575076921E-3</v>
      </c>
      <c r="L327" s="10">
        <v>5.0904055406647223E-3</v>
      </c>
      <c r="M327" s="10">
        <v>2.8120592548167402E-4</v>
      </c>
      <c r="N327" s="10">
        <v>8.8250945585194112E-4</v>
      </c>
      <c r="O327" s="10">
        <v>4.2295175503957788E-3</v>
      </c>
      <c r="P327" s="10">
        <v>6.2230350293334706E-3</v>
      </c>
      <c r="Q327" s="10">
        <v>1.7700468279792285E-3</v>
      </c>
      <c r="R327" s="10">
        <v>5.2833263712883825E-3</v>
      </c>
      <c r="S327" s="10">
        <v>9.9395278531124991E-3</v>
      </c>
      <c r="T327" s="10">
        <v>4.6183346654663105E-3</v>
      </c>
      <c r="U327" s="10">
        <v>3.9493489727248799E-3</v>
      </c>
      <c r="V327" s="10">
        <v>1.9014073786971647E-3</v>
      </c>
      <c r="W327" s="10">
        <v>1.2253191127915915E-3</v>
      </c>
      <c r="X327" s="10">
        <v>5.9083794380646861E-3</v>
      </c>
      <c r="Y327" s="10">
        <v>6.5304060273228964E-3</v>
      </c>
      <c r="Z327" s="10">
        <v>6.5752281188501561E-3</v>
      </c>
      <c r="AA327" s="10">
        <v>9.2224713393817652E-3</v>
      </c>
      <c r="AB327" s="10">
        <v>6.5878877852900124E-3</v>
      </c>
      <c r="AC327" s="10">
        <v>1.0767130149547962E-2</v>
      </c>
    </row>
    <row r="328" spans="1:29" x14ac:dyDescent="0.25">
      <c r="A328" s="2">
        <v>327</v>
      </c>
      <c r="B328" s="3">
        <f t="shared" si="5"/>
        <v>44224</v>
      </c>
      <c r="C328" s="10">
        <v>6.5309874316286307E-3</v>
      </c>
      <c r="D328" s="10">
        <v>1.0717185432860396E-2</v>
      </c>
      <c r="E328" s="10">
        <v>6.6407548273326074E-3</v>
      </c>
      <c r="F328" s="10">
        <v>9.8149736615286559E-3</v>
      </c>
      <c r="G328" s="10">
        <v>9.4020240123577244E-3</v>
      </c>
      <c r="H328" s="10">
        <v>1.000995981996384E-2</v>
      </c>
      <c r="I328" s="10">
        <v>7.7557770825922917E-3</v>
      </c>
      <c r="J328" s="10">
        <v>4.3942060436046385E-3</v>
      </c>
      <c r="K328" s="10">
        <v>9.5286419575076921E-3</v>
      </c>
      <c r="L328" s="10">
        <v>6.6330494638142459E-3</v>
      </c>
      <c r="M328" s="10">
        <v>1.1758389361954953E-3</v>
      </c>
      <c r="N328" s="10">
        <v>8.8250945585194112E-4</v>
      </c>
      <c r="O328" s="10">
        <v>4.4214938743032456E-3</v>
      </c>
      <c r="P328" s="10">
        <v>6.2230350293334706E-3</v>
      </c>
      <c r="Q328" s="10">
        <v>2.1588576787159638E-3</v>
      </c>
      <c r="R328" s="10">
        <v>7.4387105571295312E-3</v>
      </c>
      <c r="S328" s="10">
        <v>1.1123951112380254E-2</v>
      </c>
      <c r="T328" s="10">
        <v>5.5686032062326578E-3</v>
      </c>
      <c r="U328" s="10">
        <v>5.4887518758268165E-3</v>
      </c>
      <c r="V328" s="10">
        <v>1.9894636878965899E-3</v>
      </c>
      <c r="W328" s="10">
        <v>3.7449183316821942E-3</v>
      </c>
      <c r="X328" s="10">
        <v>5.9083794380646861E-3</v>
      </c>
      <c r="Y328" s="10">
        <v>7.8091996862345598E-3</v>
      </c>
      <c r="Z328" s="10">
        <v>6.5752281188501561E-3</v>
      </c>
      <c r="AA328" s="10">
        <v>1.189672904002141E-2</v>
      </c>
      <c r="AB328" s="10">
        <v>6.5878877852900124E-3</v>
      </c>
      <c r="AC328" s="10">
        <v>1.2252753023680448E-2</v>
      </c>
    </row>
    <row r="329" spans="1:29" x14ac:dyDescent="0.25">
      <c r="A329" s="2">
        <v>328</v>
      </c>
      <c r="B329" s="3">
        <f t="shared" si="5"/>
        <v>44225</v>
      </c>
      <c r="C329" s="10">
        <v>6.9486986292637051E-3</v>
      </c>
      <c r="D329" s="10">
        <v>1.266004048268759E-2</v>
      </c>
      <c r="E329" s="10">
        <v>7.6495478010207302E-3</v>
      </c>
      <c r="F329" s="10">
        <v>1.1746168393075601E-2</v>
      </c>
      <c r="G329" s="10">
        <v>1.0324795979842625E-2</v>
      </c>
      <c r="H329" s="10">
        <v>1.2399878496037978E-2</v>
      </c>
      <c r="I329" s="10">
        <v>8.855102468921865E-3</v>
      </c>
      <c r="J329" s="10">
        <v>5.7880018877994347E-3</v>
      </c>
      <c r="K329" s="10">
        <v>1.0504342551935485E-2</v>
      </c>
      <c r="L329" s="10">
        <v>7.8382594557172038E-3</v>
      </c>
      <c r="M329" s="10">
        <v>4.351226200926611E-3</v>
      </c>
      <c r="N329" s="10">
        <v>8.8250945585194112E-4</v>
      </c>
      <c r="O329" s="10">
        <v>4.2295175503957788E-3</v>
      </c>
      <c r="P329" s="10">
        <v>7.7579990779032002E-3</v>
      </c>
      <c r="Q329" s="10">
        <v>1.0475968589300708E-2</v>
      </c>
      <c r="R329" s="10">
        <v>8.8653526077367446E-3</v>
      </c>
      <c r="S329" s="10">
        <v>1.2074817753036756E-2</v>
      </c>
      <c r="T329" s="10">
        <v>7.7198850712024052E-3</v>
      </c>
      <c r="U329" s="10">
        <v>5.4887518758268165E-3</v>
      </c>
      <c r="V329" s="10">
        <v>7.4014138189857368E-3</v>
      </c>
      <c r="W329" s="10">
        <v>5.0484493027370785E-3</v>
      </c>
      <c r="X329" s="10">
        <v>1.5550925123662117E-2</v>
      </c>
      <c r="Y329" s="10">
        <v>9.9510653668009579E-3</v>
      </c>
      <c r="Z329" s="10">
        <v>1.0063400320037769E-2</v>
      </c>
      <c r="AA329" s="10">
        <v>1.2815160977614823E-2</v>
      </c>
      <c r="AB329" s="10">
        <v>1.3845288817596708E-2</v>
      </c>
      <c r="AC329" s="10">
        <v>1.4321378652856438E-2</v>
      </c>
    </row>
    <row r="330" spans="1:29" x14ac:dyDescent="0.25">
      <c r="A330" s="2">
        <v>329</v>
      </c>
      <c r="B330" s="3">
        <f t="shared" si="5"/>
        <v>44226</v>
      </c>
      <c r="C330" s="10">
        <v>7.7462916338714646E-3</v>
      </c>
      <c r="D330" s="10">
        <v>1.4464842765485587E-2</v>
      </c>
      <c r="E330" s="10">
        <v>7.6495478010207302E-3</v>
      </c>
      <c r="F330" s="10">
        <v>1.1746168393075601E-2</v>
      </c>
      <c r="G330" s="10">
        <v>1.2296196722064126E-2</v>
      </c>
      <c r="H330" s="10">
        <v>1.2399878496037978E-2</v>
      </c>
      <c r="I330" s="10">
        <v>9.4035490941814185E-3</v>
      </c>
      <c r="J330" s="10">
        <v>5.7880018877994347E-3</v>
      </c>
      <c r="K330" s="10">
        <v>1.0504342551935485E-2</v>
      </c>
      <c r="L330" s="10">
        <v>8.3162104709686782E-3</v>
      </c>
      <c r="M330" s="10">
        <v>4.351226200926611E-3</v>
      </c>
      <c r="N330" s="10">
        <v>3.6672068961338153E-3</v>
      </c>
      <c r="O330" s="10">
        <v>4.882350984217609E-3</v>
      </c>
      <c r="P330" s="10">
        <v>7.8894076576532489E-3</v>
      </c>
      <c r="Q330" s="10">
        <v>1.0475968589300708E-2</v>
      </c>
      <c r="R330" s="10">
        <v>8.8653526077367446E-3</v>
      </c>
      <c r="S330" s="10">
        <v>1.2074817753036756E-2</v>
      </c>
      <c r="T330" s="10">
        <v>8.5203964132165647E-3</v>
      </c>
      <c r="U330" s="10">
        <v>5.4887518758268165E-3</v>
      </c>
      <c r="V330" s="10">
        <v>9.9779976323157282E-3</v>
      </c>
      <c r="W330" s="10">
        <v>6.3365621655321743E-3</v>
      </c>
      <c r="X330" s="10">
        <v>1.5550925123662117E-2</v>
      </c>
      <c r="Y330" s="10">
        <v>9.9510653668009579E-3</v>
      </c>
      <c r="Z330" s="10">
        <v>8.106568642627628E-3</v>
      </c>
      <c r="AA330" s="10">
        <v>1.4290834366731711E-2</v>
      </c>
      <c r="AB330" s="10">
        <v>1.3845288817596708E-2</v>
      </c>
      <c r="AC330" s="10">
        <v>1.4321378652856438E-2</v>
      </c>
    </row>
    <row r="331" spans="1:29" x14ac:dyDescent="0.25">
      <c r="A331" s="2">
        <v>330</v>
      </c>
      <c r="B331" s="3">
        <f t="shared" si="5"/>
        <v>44227</v>
      </c>
      <c r="C331" s="10">
        <v>7.838529962955686E-3</v>
      </c>
      <c r="D331" s="10">
        <v>1.462086070624063E-2</v>
      </c>
      <c r="E331" s="10">
        <v>7.6495478010207302E-3</v>
      </c>
      <c r="F331" s="10">
        <v>1.1746168393075601E-2</v>
      </c>
      <c r="G331" s="10">
        <v>1.2912734920472645E-2</v>
      </c>
      <c r="H331" s="10">
        <v>1.2399878496037978E-2</v>
      </c>
      <c r="I331" s="10">
        <v>9.4455034369119173E-3</v>
      </c>
      <c r="J331" s="10">
        <v>5.7880018877994347E-3</v>
      </c>
      <c r="K331" s="10">
        <v>1.0504342551935485E-2</v>
      </c>
      <c r="L331" s="10">
        <v>8.4433296636687687E-3</v>
      </c>
      <c r="M331" s="10">
        <v>4.351226200926611E-3</v>
      </c>
      <c r="N331" s="10">
        <v>7.6506188032907357E-3</v>
      </c>
      <c r="O331" s="10">
        <v>4.9871689177457216E-3</v>
      </c>
      <c r="P331" s="10">
        <v>7.8894076576532489E-3</v>
      </c>
      <c r="Q331" s="10">
        <v>1.0475968589300708E-2</v>
      </c>
      <c r="R331" s="10">
        <v>8.8653526077367446E-3</v>
      </c>
      <c r="S331" s="10">
        <v>1.3114828141254805E-2</v>
      </c>
      <c r="T331" s="10">
        <v>8.6317290675520728E-3</v>
      </c>
      <c r="U331" s="10">
        <v>5.4887518758268165E-3</v>
      </c>
      <c r="V331" s="10">
        <v>1.0485258179459226E-2</v>
      </c>
      <c r="W331" s="10">
        <v>6.8818025394465293E-3</v>
      </c>
      <c r="X331" s="10">
        <v>1.5769297418839472E-2</v>
      </c>
      <c r="Y331" s="10">
        <v>9.9510653668009579E-3</v>
      </c>
      <c r="Z331" s="10">
        <v>8.106568642627628E-3</v>
      </c>
      <c r="AA331" s="10">
        <v>1.429445462603696E-2</v>
      </c>
      <c r="AB331" s="10">
        <v>1.6416097120786625E-2</v>
      </c>
      <c r="AC331" s="10">
        <v>1.4321378652856438E-2</v>
      </c>
    </row>
    <row r="332" spans="1:29" x14ac:dyDescent="0.25">
      <c r="A332" s="2">
        <v>331</v>
      </c>
      <c r="B332" s="3">
        <f t="shared" si="5"/>
        <v>44228</v>
      </c>
      <c r="C332" s="10">
        <v>7.9300677477683809E-3</v>
      </c>
      <c r="D332" s="10">
        <v>1.4731529664775091E-2</v>
      </c>
      <c r="E332" s="10">
        <v>7.6495478010207302E-3</v>
      </c>
      <c r="F332" s="10">
        <v>1.2971261697795833E-2</v>
      </c>
      <c r="G332" s="10">
        <v>1.3829167335100222E-2</v>
      </c>
      <c r="H332" s="10">
        <v>1.3281707130666412E-2</v>
      </c>
      <c r="I332" s="10">
        <v>1.0826348543302658E-2</v>
      </c>
      <c r="J332" s="10">
        <v>6.3944795098778663E-3</v>
      </c>
      <c r="K332" s="10">
        <v>1.0504342551935485E-2</v>
      </c>
      <c r="L332" s="10">
        <v>9.6523982482675137E-3</v>
      </c>
      <c r="M332" s="10">
        <v>5.8530649268397992E-3</v>
      </c>
      <c r="N332" s="10">
        <v>9.6365405188626758E-3</v>
      </c>
      <c r="O332" s="10">
        <v>6.5222959137867936E-3</v>
      </c>
      <c r="P332" s="10">
        <v>7.8894076576532489E-3</v>
      </c>
      <c r="Q332" s="10">
        <v>1.1188094672805678E-2</v>
      </c>
      <c r="R332" s="10">
        <v>1.1752941914901446E-2</v>
      </c>
      <c r="S332" s="10">
        <v>1.3114828141254805E-2</v>
      </c>
      <c r="T332" s="10">
        <v>9.7603269042009604E-3</v>
      </c>
      <c r="U332" s="10">
        <v>7.4258243667767003E-3</v>
      </c>
      <c r="V332" s="10">
        <v>1.1760201124357288E-2</v>
      </c>
      <c r="W332" s="10">
        <v>8.1786056087153232E-3</v>
      </c>
      <c r="X332" s="10">
        <v>1.6255351882298742E-2</v>
      </c>
      <c r="Y332" s="10">
        <v>1.2272470700255294E-2</v>
      </c>
      <c r="Z332" s="10">
        <v>8.106568642627628E-3</v>
      </c>
      <c r="AA332" s="10">
        <v>1.5767621681788677E-2</v>
      </c>
      <c r="AB332" s="10">
        <v>1.6416097120786625E-2</v>
      </c>
      <c r="AC332" s="10">
        <v>1.9284011860421901E-2</v>
      </c>
    </row>
    <row r="333" spans="1:29" x14ac:dyDescent="0.25">
      <c r="A333" s="2">
        <v>332</v>
      </c>
      <c r="B333" s="3">
        <f t="shared" si="5"/>
        <v>44229</v>
      </c>
      <c r="C333" s="10">
        <v>8.2560076458335855E-3</v>
      </c>
      <c r="D333" s="10">
        <v>1.5975835969242926E-2</v>
      </c>
      <c r="E333" s="10">
        <v>9.6148067860984156E-3</v>
      </c>
      <c r="F333" s="10">
        <v>1.3690900543600663E-2</v>
      </c>
      <c r="G333" s="10">
        <v>1.4526251220864416E-2</v>
      </c>
      <c r="H333" s="10">
        <v>1.5179963139903829E-2</v>
      </c>
      <c r="I333" s="10">
        <v>1.1514034943711256E-2</v>
      </c>
      <c r="J333" s="10">
        <v>6.3944795098778663E-3</v>
      </c>
      <c r="K333" s="10">
        <v>1.0987411406597898E-2</v>
      </c>
      <c r="L333" s="10">
        <v>1.0945991449530078E-2</v>
      </c>
      <c r="M333" s="10">
        <v>6.135515126328029E-3</v>
      </c>
      <c r="N333" s="10">
        <v>1.0243610069642226E-2</v>
      </c>
      <c r="O333" s="10">
        <v>6.8108870285984342E-3</v>
      </c>
      <c r="P333" s="10">
        <v>9.0923553478119493E-3</v>
      </c>
      <c r="Q333" s="10">
        <v>1.1728849806753237E-2</v>
      </c>
      <c r="R333" s="10">
        <v>1.3085434031197177E-2</v>
      </c>
      <c r="S333" s="10">
        <v>1.5789140568101219E-2</v>
      </c>
      <c r="T333" s="10">
        <v>1.0507142408504632E-2</v>
      </c>
      <c r="U333" s="10">
        <v>7.4258243667767003E-3</v>
      </c>
      <c r="V333" s="10">
        <v>1.4886434293248587E-2</v>
      </c>
      <c r="W333" s="10">
        <v>8.7403854078538165E-3</v>
      </c>
      <c r="X333" s="10">
        <v>1.6255351882298742E-2</v>
      </c>
      <c r="Y333" s="10">
        <v>1.406828067680971E-2</v>
      </c>
      <c r="Z333" s="10">
        <v>9.6049817102948336E-3</v>
      </c>
      <c r="AA333" s="10">
        <v>1.5767621681788677E-2</v>
      </c>
      <c r="AB333" s="10">
        <v>1.9372986289533073E-2</v>
      </c>
      <c r="AC333" s="10">
        <v>2.4698116713661299E-2</v>
      </c>
    </row>
    <row r="334" spans="1:29" x14ac:dyDescent="0.25">
      <c r="A334" s="2">
        <v>333</v>
      </c>
      <c r="B334" s="3">
        <f t="shared" si="5"/>
        <v>44230</v>
      </c>
      <c r="C334" s="10">
        <v>9.1923551191548745E-3</v>
      </c>
      <c r="D334" s="10">
        <v>1.6454180522088878E-2</v>
      </c>
      <c r="E334" s="10">
        <v>9.6148067860984156E-3</v>
      </c>
      <c r="F334" s="10">
        <v>1.4200235154452465E-2</v>
      </c>
      <c r="G334" s="10">
        <v>1.5444151742469478E-2</v>
      </c>
      <c r="H334" s="10">
        <v>1.6159394115820146E-2</v>
      </c>
      <c r="I334" s="10">
        <v>1.2231515007798035E-2</v>
      </c>
      <c r="J334" s="10">
        <v>7.9713213272817902E-3</v>
      </c>
      <c r="K334" s="10">
        <v>1.3072234884614628E-2</v>
      </c>
      <c r="L334" s="10">
        <v>1.2478517285166206E-2</v>
      </c>
      <c r="M334" s="10">
        <v>6.6462896060192995E-3</v>
      </c>
      <c r="N334" s="10">
        <v>1.068761919661892E-2</v>
      </c>
      <c r="O334" s="10">
        <v>7.2970371616032769E-3</v>
      </c>
      <c r="P334" s="10">
        <v>9.9950204536056412E-3</v>
      </c>
      <c r="Q334" s="10">
        <v>1.3961806341391192E-2</v>
      </c>
      <c r="R334" s="10">
        <v>1.4842791253362884E-2</v>
      </c>
      <c r="S334" s="10">
        <v>1.6402449551324663E-2</v>
      </c>
      <c r="T334" s="10">
        <v>1.2911632168733013E-2</v>
      </c>
      <c r="U334" s="10">
        <v>7.4258243667767003E-3</v>
      </c>
      <c r="V334" s="10">
        <v>1.8698850935422642E-2</v>
      </c>
      <c r="W334" s="10">
        <v>1.191763702633469E-2</v>
      </c>
      <c r="X334" s="10">
        <v>1.8503529882487529E-2</v>
      </c>
      <c r="Y334" s="10">
        <v>1.5362888709291813E-2</v>
      </c>
      <c r="Z334" s="10">
        <v>1.0083071267843902E-2</v>
      </c>
      <c r="AA334" s="10">
        <v>1.7232712774474832E-2</v>
      </c>
      <c r="AB334" s="10">
        <v>2.0558806090885274E-2</v>
      </c>
      <c r="AC334" s="10">
        <v>2.7716222439465796E-2</v>
      </c>
    </row>
    <row r="335" spans="1:29" x14ac:dyDescent="0.25">
      <c r="A335" s="2">
        <v>334</v>
      </c>
      <c r="B335" s="3">
        <f t="shared" si="5"/>
        <v>44231</v>
      </c>
      <c r="C335" s="10">
        <v>1.1049544685921018E-2</v>
      </c>
      <c r="D335" s="10">
        <v>1.7285375040443442E-2</v>
      </c>
      <c r="E335" s="10">
        <v>9.6148067860984156E-3</v>
      </c>
      <c r="F335" s="10">
        <v>1.5883100162069636E-2</v>
      </c>
      <c r="G335" s="10">
        <v>1.6957703304121562E-2</v>
      </c>
      <c r="H335" s="10">
        <v>1.6986945139208686E-2</v>
      </c>
      <c r="I335" s="10">
        <v>1.2921633544017097E-2</v>
      </c>
      <c r="J335" s="10">
        <v>8.5425129786211133E-3</v>
      </c>
      <c r="K335" s="10">
        <v>1.4260323148784348E-2</v>
      </c>
      <c r="L335" s="10">
        <v>1.4223565831835842E-2</v>
      </c>
      <c r="M335" s="10">
        <v>7.4625333543200884E-3</v>
      </c>
      <c r="N335" s="10">
        <v>1.2386532531105429E-2</v>
      </c>
      <c r="O335" s="10">
        <v>7.5223957186887182E-3</v>
      </c>
      <c r="P335" s="10">
        <v>9.9950204536056412E-3</v>
      </c>
      <c r="Q335" s="10">
        <v>1.5781252406651746E-2</v>
      </c>
      <c r="R335" s="10">
        <v>1.5541881570204467E-2</v>
      </c>
      <c r="S335" s="10">
        <v>1.7865298448809647E-2</v>
      </c>
      <c r="T335" s="10">
        <v>1.3637511222553238E-2</v>
      </c>
      <c r="U335" s="10">
        <v>1.0582113072618568E-2</v>
      </c>
      <c r="V335" s="10">
        <v>2.0087845536118896E-2</v>
      </c>
      <c r="W335" s="10">
        <v>1.2872999079959431E-2</v>
      </c>
      <c r="X335" s="10">
        <v>1.8983596718498388E-2</v>
      </c>
      <c r="Y335" s="10">
        <v>1.6699771766547182E-2</v>
      </c>
      <c r="Z335" s="10">
        <v>1.0868198662888705E-2</v>
      </c>
      <c r="AA335" s="10">
        <v>1.7886308819814959E-2</v>
      </c>
      <c r="AB335" s="10">
        <v>2.1649637742775157E-2</v>
      </c>
      <c r="AC335" s="10">
        <v>3.0243106331752482E-2</v>
      </c>
    </row>
    <row r="336" spans="1:29" x14ac:dyDescent="0.25">
      <c r="A336" s="2">
        <v>335</v>
      </c>
      <c r="B336" s="3">
        <f t="shared" si="5"/>
        <v>44232</v>
      </c>
      <c r="C336" s="10">
        <v>1.2774611603077407E-2</v>
      </c>
      <c r="D336" s="10">
        <v>1.8740466902655795E-2</v>
      </c>
      <c r="E336" s="10">
        <v>1.2149939094958855E-2</v>
      </c>
      <c r="F336" s="10">
        <v>1.7099398455734018E-2</v>
      </c>
      <c r="G336" s="10">
        <v>1.8420605175050404E-2</v>
      </c>
      <c r="H336" s="10">
        <v>1.8142109008915157E-2</v>
      </c>
      <c r="I336" s="10">
        <v>1.333935286946423E-2</v>
      </c>
      <c r="J336" s="10">
        <v>8.7112240262174762E-3</v>
      </c>
      <c r="K336" s="10">
        <v>1.4890271047094117E-2</v>
      </c>
      <c r="L336" s="10">
        <v>1.6060063025395629E-2</v>
      </c>
      <c r="M336" s="10">
        <v>8.8001279113678731E-3</v>
      </c>
      <c r="N336" s="10">
        <v>1.3782461970012306E-2</v>
      </c>
      <c r="O336" s="10">
        <v>8.0315602240551686E-3</v>
      </c>
      <c r="P336" s="10">
        <v>1.1574719337834962E-2</v>
      </c>
      <c r="Q336" s="10">
        <v>1.7405876760836506E-2</v>
      </c>
      <c r="R336" s="10">
        <v>1.7207469660995307E-2</v>
      </c>
      <c r="S336" s="10">
        <v>1.8489304681740478E-2</v>
      </c>
      <c r="T336" s="10">
        <v>1.4028160757456148E-2</v>
      </c>
      <c r="U336" s="10">
        <v>1.0582113072618568E-2</v>
      </c>
      <c r="V336" s="10">
        <v>2.6061388830666079E-2</v>
      </c>
      <c r="W336" s="10">
        <v>1.3386562249630947E-2</v>
      </c>
      <c r="X336" s="10">
        <v>2.524947273657116E-2</v>
      </c>
      <c r="Y336" s="10">
        <v>1.7731530439619947E-2</v>
      </c>
      <c r="Z336" s="10">
        <v>1.1286420118419106E-2</v>
      </c>
      <c r="AA336" s="10">
        <v>1.8202106823826763E-2</v>
      </c>
      <c r="AB336" s="10">
        <v>2.2636288843641845E-2</v>
      </c>
      <c r="AC336" s="10">
        <v>3.1603984713952156E-2</v>
      </c>
    </row>
    <row r="337" spans="1:29" x14ac:dyDescent="0.25">
      <c r="A337" s="2">
        <v>336</v>
      </c>
      <c r="B337" s="3">
        <f t="shared" si="5"/>
        <v>44233</v>
      </c>
      <c r="C337" s="10">
        <v>1.3813051728235713E-2</v>
      </c>
      <c r="D337" s="10">
        <v>1.9942302141082429E-2</v>
      </c>
      <c r="E337" s="10">
        <v>1.2149939094958855E-2</v>
      </c>
      <c r="F337" s="10">
        <v>1.7099398455734018E-2</v>
      </c>
      <c r="G337" s="10">
        <v>1.8819663344385066E-2</v>
      </c>
      <c r="H337" s="10">
        <v>1.8142109008915157E-2</v>
      </c>
      <c r="I337" s="10">
        <v>1.3764368602342755E-2</v>
      </c>
      <c r="J337" s="10">
        <v>1.0645336297354875E-2</v>
      </c>
      <c r="K337" s="10">
        <v>1.5123674158948551E-2</v>
      </c>
      <c r="L337" s="10">
        <v>1.6926831564625898E-2</v>
      </c>
      <c r="M337" s="10">
        <v>8.8001279113678731E-3</v>
      </c>
      <c r="N337" s="10">
        <v>1.3874458898306486E-2</v>
      </c>
      <c r="O337" s="10">
        <v>8.4275897207331234E-3</v>
      </c>
      <c r="P337" s="10">
        <v>1.1648951205757598E-2</v>
      </c>
      <c r="Q337" s="10">
        <v>1.7405876760836506E-2</v>
      </c>
      <c r="R337" s="10">
        <v>1.7207469660995307E-2</v>
      </c>
      <c r="S337" s="10">
        <v>1.9498709049962395E-2</v>
      </c>
      <c r="T337" s="10">
        <v>1.5863917998081237E-2</v>
      </c>
      <c r="U337" s="10">
        <v>1.0582113072618568E-2</v>
      </c>
      <c r="V337" s="10">
        <v>2.6978954307909024E-2</v>
      </c>
      <c r="W337" s="10">
        <v>1.5539210491938573E-2</v>
      </c>
      <c r="X337" s="10">
        <v>2.524947273657116E-2</v>
      </c>
      <c r="Y337" s="10">
        <v>1.9553490981620906E-2</v>
      </c>
      <c r="Z337" s="10">
        <v>1.1286420118419106E-2</v>
      </c>
      <c r="AA337" s="10">
        <v>1.8390638789184781E-2</v>
      </c>
      <c r="AB337" s="10">
        <v>2.2636288843641845E-2</v>
      </c>
      <c r="AC337" s="10">
        <v>3.1603984713952156E-2</v>
      </c>
    </row>
    <row r="338" spans="1:29" x14ac:dyDescent="0.25">
      <c r="A338" s="2">
        <v>337</v>
      </c>
      <c r="B338" s="3">
        <f t="shared" si="5"/>
        <v>44234</v>
      </c>
      <c r="C338" s="10">
        <v>1.4212361963005378E-2</v>
      </c>
      <c r="D338" s="10">
        <v>2.0133029495152454E-2</v>
      </c>
      <c r="E338" s="10">
        <v>1.2149939094958855E-2</v>
      </c>
      <c r="F338" s="10">
        <v>1.7099398455734018E-2</v>
      </c>
      <c r="G338" s="10">
        <v>1.9085791100121961E-2</v>
      </c>
      <c r="H338" s="10">
        <v>1.8142109008915157E-2</v>
      </c>
      <c r="I338" s="10">
        <v>1.3859221898950837E-2</v>
      </c>
      <c r="J338" s="10">
        <v>1.1048919587683432E-2</v>
      </c>
      <c r="K338" s="10">
        <v>1.5358680628784319E-2</v>
      </c>
      <c r="L338" s="10">
        <v>1.7226258357818963E-2</v>
      </c>
      <c r="M338" s="10">
        <v>8.8001279113678731E-3</v>
      </c>
      <c r="N338" s="10">
        <v>1.393725919666299E-2</v>
      </c>
      <c r="O338" s="10">
        <v>8.4275897207331234E-3</v>
      </c>
      <c r="P338" s="10">
        <v>1.1848999798972833E-2</v>
      </c>
      <c r="Q338" s="10">
        <v>1.7405876760836506E-2</v>
      </c>
      <c r="R338" s="10">
        <v>1.7207469660995307E-2</v>
      </c>
      <c r="S338" s="10">
        <v>2.0002371223685138E-2</v>
      </c>
      <c r="T338" s="10">
        <v>1.7175771354255825E-2</v>
      </c>
      <c r="U338" s="10">
        <v>1.0582113072618568E-2</v>
      </c>
      <c r="V338" s="10">
        <v>2.7042186232068187E-2</v>
      </c>
      <c r="W338" s="10">
        <v>1.6347399693992602E-2</v>
      </c>
      <c r="X338" s="10">
        <v>2.524947273657116E-2</v>
      </c>
      <c r="Y338" s="10">
        <v>1.9572819660429223E-2</v>
      </c>
      <c r="Z338" s="10">
        <v>1.1286420118419106E-2</v>
      </c>
      <c r="AA338" s="10">
        <v>1.8520132679718724E-2</v>
      </c>
      <c r="AB338" s="10">
        <v>2.2636288843641845E-2</v>
      </c>
      <c r="AC338" s="10">
        <v>3.1603984713952156E-2</v>
      </c>
    </row>
    <row r="339" spans="1:29" x14ac:dyDescent="0.25">
      <c r="A339" s="2">
        <v>338</v>
      </c>
      <c r="B339" s="3">
        <f t="shared" si="5"/>
        <v>44235</v>
      </c>
      <c r="C339" s="10">
        <v>1.4198864810040649E-2</v>
      </c>
      <c r="D339" s="10">
        <v>2.0212390214038475E-2</v>
      </c>
      <c r="E339" s="10">
        <v>1.2149939094958855E-2</v>
      </c>
      <c r="F339" s="10">
        <v>1.8360447835064915E-2</v>
      </c>
      <c r="G339" s="10">
        <v>1.9464162307501146E-2</v>
      </c>
      <c r="H339" s="10">
        <v>1.9730520179101513E-2</v>
      </c>
      <c r="I339" s="10">
        <v>1.4334400432920174E-2</v>
      </c>
      <c r="J339" s="10">
        <v>1.2039132141549672E-2</v>
      </c>
      <c r="K339" s="10">
        <v>1.5358680628784319E-2</v>
      </c>
      <c r="L339" s="10">
        <v>1.9438175184052726E-2</v>
      </c>
      <c r="M339" s="10">
        <v>8.8001279113678731E-3</v>
      </c>
      <c r="N339" s="10">
        <v>1.5146991259740932E-2</v>
      </c>
      <c r="O339" s="10">
        <v>8.9443877060412947E-3</v>
      </c>
      <c r="P339" s="10">
        <v>1.2268528679642938E-2</v>
      </c>
      <c r="Q339" s="10">
        <v>1.8483224171657354E-2</v>
      </c>
      <c r="R339" s="10">
        <v>1.9821374848764905E-2</v>
      </c>
      <c r="S339" s="10">
        <v>2.0061800388726167E-2</v>
      </c>
      <c r="T339" s="10">
        <v>1.7695734259791793E-2</v>
      </c>
      <c r="U339" s="10">
        <v>1.2379032671576196E-2</v>
      </c>
      <c r="V339" s="10">
        <v>2.9893243434711281E-2</v>
      </c>
      <c r="W339" s="10">
        <v>1.6858159571253247E-2</v>
      </c>
      <c r="X339" s="10">
        <v>2.5890501086930487E-2</v>
      </c>
      <c r="Y339" s="10">
        <v>2.0175316284887362E-2</v>
      </c>
      <c r="Z339" s="10">
        <v>1.2438025823678176E-2</v>
      </c>
      <c r="AA339" s="10">
        <v>1.8641829088672124E-2</v>
      </c>
      <c r="AB339" s="10">
        <v>2.2636288843641845E-2</v>
      </c>
      <c r="AC339" s="10">
        <v>3.2683380058655766E-2</v>
      </c>
    </row>
    <row r="340" spans="1:29" x14ac:dyDescent="0.25">
      <c r="A340" s="2">
        <v>339</v>
      </c>
      <c r="B340" s="3">
        <f t="shared" si="5"/>
        <v>44236</v>
      </c>
      <c r="C340" s="10">
        <v>1.4826132150764787E-2</v>
      </c>
      <c r="D340" s="10">
        <v>2.0877188851475978E-2</v>
      </c>
      <c r="E340" s="10">
        <v>1.3215964683661029E-2</v>
      </c>
      <c r="F340" s="10">
        <v>1.8607311723818718E-2</v>
      </c>
      <c r="G340" s="10">
        <v>2.2167280913728427E-2</v>
      </c>
      <c r="H340" s="10">
        <v>2.0621841310762935E-2</v>
      </c>
      <c r="I340" s="10">
        <v>1.4586126489303162E-2</v>
      </c>
      <c r="J340" s="10">
        <v>1.2701846779493558E-2</v>
      </c>
      <c r="K340" s="10">
        <v>1.5461009225664561E-2</v>
      </c>
      <c r="L340" s="10">
        <v>2.1851081816484819E-2</v>
      </c>
      <c r="M340" s="10">
        <v>1.1228328635162063E-2</v>
      </c>
      <c r="N340" s="10">
        <v>1.6179890903762401E-2</v>
      </c>
      <c r="O340" s="10">
        <v>1.1716822047859869E-2</v>
      </c>
      <c r="P340" s="10">
        <v>1.282883249627932E-2</v>
      </c>
      <c r="Q340" s="10">
        <v>1.8658064168776658E-2</v>
      </c>
      <c r="R340" s="10">
        <v>2.0170595352239796E-2</v>
      </c>
      <c r="S340" s="10">
        <v>2.0303974236268372E-2</v>
      </c>
      <c r="T340" s="10">
        <v>1.8735167448499412E-2</v>
      </c>
      <c r="U340" s="10">
        <v>1.2379032671576196E-2</v>
      </c>
      <c r="V340" s="10">
        <v>3.5967489423289721E-2</v>
      </c>
      <c r="W340" s="10">
        <v>1.8021525921764595E-2</v>
      </c>
      <c r="X340" s="10">
        <v>2.7143324077165725E-2</v>
      </c>
      <c r="Y340" s="10">
        <v>2.0631452432379859E-2</v>
      </c>
      <c r="Z340" s="10">
        <v>1.2622334052035644E-2</v>
      </c>
      <c r="AA340" s="10">
        <v>1.9143652724676774E-2</v>
      </c>
      <c r="AB340" s="10">
        <v>2.7417869722220947E-2</v>
      </c>
      <c r="AC340" s="10">
        <v>3.4088533040323818E-2</v>
      </c>
    </row>
    <row r="341" spans="1:29" x14ac:dyDescent="0.25">
      <c r="A341" s="2">
        <v>340</v>
      </c>
      <c r="B341" s="3">
        <f t="shared" si="5"/>
        <v>44237</v>
      </c>
      <c r="C341" s="10">
        <v>1.5979508239404746E-2</v>
      </c>
      <c r="D341" s="10">
        <v>2.1591609740612541E-2</v>
      </c>
      <c r="E341" s="10">
        <v>1.3215964683661029E-2</v>
      </c>
      <c r="F341" s="10">
        <v>1.9404553608351603E-2</v>
      </c>
      <c r="G341" s="10">
        <v>2.3011976282865242E-2</v>
      </c>
      <c r="H341" s="10">
        <v>2.1379050497163446E-2</v>
      </c>
      <c r="I341" s="10">
        <v>1.5569013373706787E-2</v>
      </c>
      <c r="J341" s="10">
        <v>1.3148434846660404E-2</v>
      </c>
      <c r="K341" s="10">
        <v>1.8237796198197723E-2</v>
      </c>
      <c r="L341" s="10">
        <v>2.3702113042532068E-2</v>
      </c>
      <c r="M341" s="10">
        <v>1.2679774263809731E-2</v>
      </c>
      <c r="N341" s="10">
        <v>1.7183593917846192E-2</v>
      </c>
      <c r="O341" s="10">
        <v>1.2214935097191289E-2</v>
      </c>
      <c r="P341" s="10">
        <v>1.3351531091689357E-2</v>
      </c>
      <c r="Q341" s="10">
        <v>1.9176339874523163E-2</v>
      </c>
      <c r="R341" s="10">
        <v>2.0276973956180239E-2</v>
      </c>
      <c r="S341" s="10">
        <v>2.1530295056890053E-2</v>
      </c>
      <c r="T341" s="10">
        <v>1.9414986311256051E-2</v>
      </c>
      <c r="U341" s="10">
        <v>1.2379032671576196E-2</v>
      </c>
      <c r="V341" s="10">
        <v>4.0448759307680687E-2</v>
      </c>
      <c r="W341" s="10">
        <v>1.8706930916222483E-2</v>
      </c>
      <c r="X341" s="10">
        <v>2.7595566056210438E-2</v>
      </c>
      <c r="Y341" s="10">
        <v>2.1206144700691276E-2</v>
      </c>
      <c r="Z341" s="10">
        <v>1.3743150447685114E-2</v>
      </c>
      <c r="AA341" s="10">
        <v>1.9590058545162596E-2</v>
      </c>
      <c r="AB341" s="10">
        <v>3.0463618772722467E-2</v>
      </c>
      <c r="AC341" s="10">
        <v>3.4576199978993805E-2</v>
      </c>
    </row>
    <row r="342" spans="1:29" x14ac:dyDescent="0.25">
      <c r="A342" s="2">
        <v>341</v>
      </c>
      <c r="B342" s="3">
        <f t="shared" si="5"/>
        <v>44238</v>
      </c>
      <c r="C342" s="10">
        <v>1.6569600030786585E-2</v>
      </c>
      <c r="D342" s="10">
        <v>2.3345219999249999E-2</v>
      </c>
      <c r="E342" s="10">
        <v>1.3215964683661029E-2</v>
      </c>
      <c r="F342" s="10">
        <v>1.8801491771836029E-2</v>
      </c>
      <c r="G342" s="10">
        <v>2.3941821856696209E-2</v>
      </c>
      <c r="H342" s="10">
        <v>2.2230211064454542E-2</v>
      </c>
      <c r="I342" s="10">
        <v>1.6300478218703732E-2</v>
      </c>
      <c r="J342" s="10">
        <v>1.331604320767117E-2</v>
      </c>
      <c r="K342" s="10">
        <v>1.9269385270832072E-2</v>
      </c>
      <c r="L342" s="10">
        <v>2.6433675121757892E-2</v>
      </c>
      <c r="M342" s="10">
        <v>1.3787178129644641E-2</v>
      </c>
      <c r="N342" s="10">
        <v>1.821098476376621E-2</v>
      </c>
      <c r="O342" s="10">
        <v>1.2650157386405844E-2</v>
      </c>
      <c r="P342" s="10">
        <v>1.3693333195400923E-2</v>
      </c>
      <c r="Q342" s="10">
        <v>2.1177702793929276E-2</v>
      </c>
      <c r="R342" s="10">
        <v>2.2178802629272187E-2</v>
      </c>
      <c r="S342" s="10">
        <v>2.2253250849614201E-2</v>
      </c>
      <c r="T342" s="10">
        <v>2.0053178584227956E-2</v>
      </c>
      <c r="U342" s="10">
        <v>1.8194807962051609E-2</v>
      </c>
      <c r="V342" s="10">
        <v>4.0981312624487849E-2</v>
      </c>
      <c r="W342" s="10">
        <v>1.9188536552410075E-2</v>
      </c>
      <c r="X342" s="10">
        <v>2.7405018617999231E-2</v>
      </c>
      <c r="Y342" s="10">
        <v>2.1908695662510105E-2</v>
      </c>
      <c r="Z342" s="10">
        <v>1.3743150447685114E-2</v>
      </c>
      <c r="AA342" s="10">
        <v>2.0463098000697875E-2</v>
      </c>
      <c r="AB342" s="10">
        <v>3.1529937353783365E-2</v>
      </c>
      <c r="AC342" s="10">
        <v>3.5514369046561044E-2</v>
      </c>
    </row>
    <row r="343" spans="1:29" x14ac:dyDescent="0.25">
      <c r="A343" s="2">
        <v>342</v>
      </c>
      <c r="B343" s="3">
        <f t="shared" si="5"/>
        <v>44239</v>
      </c>
      <c r="C343" s="10">
        <v>1.7150911667298634E-2</v>
      </c>
      <c r="D343" s="10">
        <v>2.4821242160948772E-2</v>
      </c>
      <c r="E343" s="10">
        <v>1.6167668668945159E-2</v>
      </c>
      <c r="F343" s="10">
        <v>2.0682244528209739E-2</v>
      </c>
      <c r="G343" s="10">
        <v>2.4453724066891225E-2</v>
      </c>
      <c r="H343" s="10">
        <v>2.408465554892433E-2</v>
      </c>
      <c r="I343" s="10">
        <v>1.7041975623918841E-2</v>
      </c>
      <c r="J343" s="10">
        <v>1.3574071868700903E-2</v>
      </c>
      <c r="K343" s="10">
        <v>2.0101814377070516E-2</v>
      </c>
      <c r="L343" s="10">
        <v>2.983937621818987E-2</v>
      </c>
      <c r="M343" s="10">
        <v>1.5054471205322009E-2</v>
      </c>
      <c r="N343" s="10">
        <v>1.9432836182667338E-2</v>
      </c>
      <c r="O343" s="10">
        <v>1.3390832805825689E-2</v>
      </c>
      <c r="P343" s="10">
        <v>1.4083085451085114E-2</v>
      </c>
      <c r="Q343" s="10">
        <v>2.2818562290703687E-2</v>
      </c>
      <c r="R343" s="10">
        <v>2.3202656110330736E-2</v>
      </c>
      <c r="S343" s="10">
        <v>2.2803862063719357E-2</v>
      </c>
      <c r="T343" s="10">
        <v>2.1278576715465018E-2</v>
      </c>
      <c r="U343" s="10">
        <v>1.8325845218792339E-2</v>
      </c>
      <c r="V343" s="10">
        <v>4.4191620833279661E-2</v>
      </c>
      <c r="W343" s="10">
        <v>2.0069891686387828E-2</v>
      </c>
      <c r="X343" s="10">
        <v>3.4093550691253978E-2</v>
      </c>
      <c r="Y343" s="10">
        <v>2.2814869604288197E-2</v>
      </c>
      <c r="Z343" s="10">
        <v>1.6182775604945788E-2</v>
      </c>
      <c r="AA343" s="10">
        <v>2.0786693486290218E-2</v>
      </c>
      <c r="AB343" s="10">
        <v>3.4388774239213868E-2</v>
      </c>
      <c r="AC343" s="10">
        <v>3.5881169560404935E-2</v>
      </c>
    </row>
    <row r="344" spans="1:29" x14ac:dyDescent="0.25">
      <c r="A344" s="2">
        <v>343</v>
      </c>
      <c r="B344" s="3">
        <f t="shared" si="5"/>
        <v>44240</v>
      </c>
      <c r="C344" s="10">
        <v>1.7150911667298634E-2</v>
      </c>
      <c r="D344" s="10">
        <v>2.6505433592956255E-2</v>
      </c>
      <c r="E344" s="10">
        <v>1.6167668668945159E-2</v>
      </c>
      <c r="F344" s="10">
        <v>2.0682244528209739E-2</v>
      </c>
      <c r="G344" s="10">
        <v>2.4830894095834288E-2</v>
      </c>
      <c r="H344" s="10">
        <v>2.408465554892433E-2</v>
      </c>
      <c r="I344" s="10">
        <v>1.7302518172614759E-2</v>
      </c>
      <c r="J344" s="10">
        <v>1.3564147689430529E-2</v>
      </c>
      <c r="K344" s="10">
        <v>2.1169822580995205E-2</v>
      </c>
      <c r="L344" s="10">
        <v>3.0758964604100242E-2</v>
      </c>
      <c r="M344" s="10">
        <v>1.5054471205322009E-2</v>
      </c>
      <c r="N344" s="10">
        <v>1.9602507164191933E-2</v>
      </c>
      <c r="O344" s="10">
        <v>1.3390718873289246E-2</v>
      </c>
      <c r="P344" s="10">
        <v>1.4083085451085114E-2</v>
      </c>
      <c r="Q344" s="10">
        <v>2.2818562290703687E-2</v>
      </c>
      <c r="R344" s="10">
        <v>2.3202656110330736E-2</v>
      </c>
      <c r="S344" s="10">
        <v>2.2803862063719357E-2</v>
      </c>
      <c r="T344" s="10">
        <v>2.1403456484819228E-2</v>
      </c>
      <c r="U344" s="10">
        <v>1.9196388385313345E-2</v>
      </c>
      <c r="V344" s="10">
        <v>4.5493495894023295E-2</v>
      </c>
      <c r="W344" s="10">
        <v>2.0069891686387828E-2</v>
      </c>
      <c r="X344" s="10">
        <v>3.3926249336077782E-2</v>
      </c>
      <c r="Y344" s="10">
        <v>2.3058183561051698E-2</v>
      </c>
      <c r="Z344" s="10">
        <v>1.6182775604945788E-2</v>
      </c>
      <c r="AA344" s="10">
        <v>2.0674743929312487E-2</v>
      </c>
      <c r="AB344" s="10">
        <v>3.4388774239213868E-2</v>
      </c>
      <c r="AC344" s="10">
        <v>3.5881169560404935E-2</v>
      </c>
    </row>
    <row r="345" spans="1:29" x14ac:dyDescent="0.25">
      <c r="A345" s="2">
        <v>344</v>
      </c>
      <c r="B345" s="3">
        <f t="shared" si="5"/>
        <v>44241</v>
      </c>
      <c r="C345" s="10">
        <v>1.7150911667298634E-2</v>
      </c>
      <c r="D345" s="10">
        <v>2.7427936542820341E-2</v>
      </c>
      <c r="E345" s="10">
        <v>1.6167668668945159E-2</v>
      </c>
      <c r="F345" s="10">
        <v>2.0682244528209739E-2</v>
      </c>
      <c r="G345" s="10">
        <v>2.4961221956153783E-2</v>
      </c>
      <c r="H345" s="10">
        <v>2.406883472053602E-2</v>
      </c>
      <c r="I345" s="10">
        <v>1.7355417126492342E-2</v>
      </c>
      <c r="J345" s="10">
        <v>1.3914802023650422E-2</v>
      </c>
      <c r="K345" s="10">
        <v>2.1189807292976853E-2</v>
      </c>
      <c r="L345" s="10">
        <v>3.1116141667973586E-2</v>
      </c>
      <c r="M345" s="10">
        <v>1.5054471205322009E-2</v>
      </c>
      <c r="N345" s="10">
        <v>1.9602507164191933E-2</v>
      </c>
      <c r="O345" s="10">
        <v>1.3390718873289246E-2</v>
      </c>
      <c r="P345" s="10">
        <v>1.4083085451085114E-2</v>
      </c>
      <c r="Q345" s="10">
        <v>2.2818562290703687E-2</v>
      </c>
      <c r="R345" s="10">
        <v>2.3202656110330736E-2</v>
      </c>
      <c r="S345" s="10">
        <v>2.2803862063719357E-2</v>
      </c>
      <c r="T345" s="10">
        <v>2.1433260137860368E-2</v>
      </c>
      <c r="U345" s="10">
        <v>1.9196388385313345E-2</v>
      </c>
      <c r="V345" s="10">
        <v>4.5979444940802042E-2</v>
      </c>
      <c r="W345" s="10">
        <v>2.0069891686387828E-2</v>
      </c>
      <c r="X345" s="10">
        <v>3.3969219368354613E-2</v>
      </c>
      <c r="Y345" s="10">
        <v>2.3071103800896831E-2</v>
      </c>
      <c r="Z345" s="10">
        <v>1.6599286543275658E-2</v>
      </c>
      <c r="AA345" s="10">
        <v>2.0677807225647698E-2</v>
      </c>
      <c r="AB345" s="10">
        <v>3.4388774239213868E-2</v>
      </c>
      <c r="AC345" s="10">
        <v>3.5881169560404935E-2</v>
      </c>
    </row>
    <row r="346" spans="1:29" x14ac:dyDescent="0.25">
      <c r="A346" s="2">
        <v>345</v>
      </c>
      <c r="B346" s="3">
        <f t="shared" si="5"/>
        <v>44242</v>
      </c>
      <c r="C346" s="10">
        <v>1.7710693243199127E-2</v>
      </c>
      <c r="D346" s="10">
        <v>3.0152451068884232E-2</v>
      </c>
      <c r="E346" s="10">
        <v>1.7760915656431522E-2</v>
      </c>
      <c r="F346" s="10">
        <v>2.2186277644358036E-2</v>
      </c>
      <c r="G346" s="10">
        <v>2.5099958065526153E-2</v>
      </c>
      <c r="H346" s="10">
        <v>2.406883472053602E-2</v>
      </c>
      <c r="I346" s="10">
        <v>1.8323711196033186E-2</v>
      </c>
      <c r="J346" s="10">
        <v>1.4053740533435662E-2</v>
      </c>
      <c r="K346" s="10">
        <v>2.1189807292976853E-2</v>
      </c>
      <c r="L346" s="10">
        <v>3.3701270154394301E-2</v>
      </c>
      <c r="M346" s="10">
        <v>1.7305362883181956E-2</v>
      </c>
      <c r="N346" s="10">
        <v>2.0072958522055574E-2</v>
      </c>
      <c r="O346" s="10">
        <v>1.4085707345595208E-2</v>
      </c>
      <c r="P346" s="10">
        <v>1.4312071891117648E-2</v>
      </c>
      <c r="Q346" s="10">
        <v>2.4569459976141277E-2</v>
      </c>
      <c r="R346" s="10">
        <v>2.4708189312792055E-2</v>
      </c>
      <c r="S346" s="10">
        <v>2.2803862063719357E-2</v>
      </c>
      <c r="T346" s="10">
        <v>2.1980317273433737E-2</v>
      </c>
      <c r="U346" s="10">
        <v>1.9196388385313345E-2</v>
      </c>
      <c r="V346" s="10">
        <v>4.6295136176974443E-2</v>
      </c>
      <c r="W346" s="10">
        <v>2.022575474443224E-2</v>
      </c>
      <c r="X346" s="10">
        <v>3.4144269417875815E-2</v>
      </c>
      <c r="Y346" s="10">
        <v>2.3502949897480481E-2</v>
      </c>
      <c r="Z346" s="10">
        <v>1.6941389983382325E-2</v>
      </c>
      <c r="AA346" s="10">
        <v>2.0871351857736063E-2</v>
      </c>
      <c r="AB346" s="10">
        <v>3.5654261520760275E-2</v>
      </c>
      <c r="AC346" s="10">
        <v>3.5881169560404935E-2</v>
      </c>
    </row>
    <row r="347" spans="1:29" x14ac:dyDescent="0.25">
      <c r="A347" s="2">
        <v>346</v>
      </c>
      <c r="B347" s="3">
        <f t="shared" si="5"/>
        <v>44243</v>
      </c>
      <c r="C347" s="10">
        <v>1.8499786310645708E-2</v>
      </c>
      <c r="D347" s="10">
        <v>3.0681377178822373E-2</v>
      </c>
      <c r="E347" s="10">
        <v>1.7760915656431522E-2</v>
      </c>
      <c r="F347" s="10">
        <v>2.2186277644358036E-2</v>
      </c>
      <c r="G347" s="10">
        <v>2.5281002348704236E-2</v>
      </c>
      <c r="H347" s="10">
        <v>2.4663697867936488E-2</v>
      </c>
      <c r="I347" s="10">
        <v>1.8628944240246376E-2</v>
      </c>
      <c r="J347" s="10">
        <v>1.4262148298113524E-2</v>
      </c>
      <c r="K347" s="10">
        <v>2.3244396020488396E-2</v>
      </c>
      <c r="L347" s="10">
        <v>3.1386650452574334E-2</v>
      </c>
      <c r="M347" s="10">
        <v>1.7948030407568174E-2</v>
      </c>
      <c r="N347" s="10">
        <v>2.0659094640049624E-2</v>
      </c>
      <c r="O347" s="10">
        <v>1.4245098964079805E-2</v>
      </c>
      <c r="P347" s="10">
        <v>1.7409679667821479E-2</v>
      </c>
      <c r="Q347" s="10">
        <v>2.4666732069776699E-2</v>
      </c>
      <c r="R347" s="10">
        <v>2.5376870283034182E-2</v>
      </c>
      <c r="S347" s="10">
        <v>2.2803862063719357E-2</v>
      </c>
      <c r="T347" s="10">
        <v>2.2350769291399675E-2</v>
      </c>
      <c r="U347" s="10">
        <v>1.9282986920202867E-2</v>
      </c>
      <c r="V347" s="10">
        <v>4.7500758197609128E-2</v>
      </c>
      <c r="W347" s="10">
        <v>2.0673720871689383E-2</v>
      </c>
      <c r="X347" s="10">
        <v>3.4471123433883206E-2</v>
      </c>
      <c r="Y347" s="10">
        <v>2.3676081111405234E-2</v>
      </c>
      <c r="Z347" s="10">
        <v>1.7184283425858059E-2</v>
      </c>
      <c r="AA347" s="10">
        <v>2.099471915559958E-2</v>
      </c>
      <c r="AB347" s="10">
        <v>3.5654261520760275E-2</v>
      </c>
      <c r="AC347" s="10">
        <v>3.5881169560404935E-2</v>
      </c>
    </row>
    <row r="348" spans="1:29" x14ac:dyDescent="0.25">
      <c r="A348" s="2">
        <v>347</v>
      </c>
      <c r="B348" s="3">
        <f t="shared" si="5"/>
        <v>44244</v>
      </c>
      <c r="C348" s="10">
        <v>1.9741944709963696E-2</v>
      </c>
      <c r="D348" s="10">
        <v>3.1436960990282238E-2</v>
      </c>
      <c r="E348" s="10">
        <v>1.958908890173746E-2</v>
      </c>
      <c r="F348" s="10">
        <v>2.307845391293491E-2</v>
      </c>
      <c r="G348" s="10">
        <v>2.5603118365991596E-2</v>
      </c>
      <c r="H348" s="10">
        <v>2.4756675659387786E-2</v>
      </c>
      <c r="I348" s="10">
        <v>1.9029942631996571E-2</v>
      </c>
      <c r="J348" s="10">
        <v>1.5653738769137126E-2</v>
      </c>
      <c r="K348" s="10">
        <v>2.3244396020488396E-2</v>
      </c>
      <c r="L348" s="10">
        <v>3.2470979309968728E-2</v>
      </c>
      <c r="M348" s="10">
        <v>1.8131560823535193E-2</v>
      </c>
      <c r="N348" s="10">
        <v>2.1196753334750931E-2</v>
      </c>
      <c r="O348" s="10">
        <v>1.4245098964079805E-2</v>
      </c>
      <c r="P348" s="10">
        <v>1.7858565784393189E-2</v>
      </c>
      <c r="Q348" s="10">
        <v>2.5763922432651562E-2</v>
      </c>
      <c r="R348" s="10">
        <v>2.6541407573983451E-2</v>
      </c>
      <c r="S348" s="10">
        <v>2.2803862063719357E-2</v>
      </c>
      <c r="T348" s="10">
        <v>2.2726886466555251E-2</v>
      </c>
      <c r="U348" s="10">
        <v>2.2007422406003556E-2</v>
      </c>
      <c r="V348" s="10">
        <v>4.8032374745169491E-2</v>
      </c>
      <c r="W348" s="10">
        <v>2.1020207813673003E-2</v>
      </c>
      <c r="X348" s="10">
        <v>3.5000852356377947E-2</v>
      </c>
      <c r="Y348" s="10">
        <v>2.4187722609272412E-2</v>
      </c>
      <c r="Z348" s="10">
        <v>1.7549051218871795E-2</v>
      </c>
      <c r="AA348" s="10">
        <v>2.1272643677648771E-2</v>
      </c>
      <c r="AB348" s="10">
        <v>3.5654261520760275E-2</v>
      </c>
      <c r="AC348" s="10">
        <v>3.6088646150614433E-2</v>
      </c>
    </row>
    <row r="349" spans="1:29" x14ac:dyDescent="0.25">
      <c r="A349" s="2">
        <v>348</v>
      </c>
      <c r="B349" s="3">
        <f t="shared" si="5"/>
        <v>44245</v>
      </c>
      <c r="C349" s="10">
        <v>2.0248204703519623E-2</v>
      </c>
      <c r="D349" s="10">
        <v>3.3200164302850971E-2</v>
      </c>
      <c r="E349" s="10">
        <v>1.958908890173746E-2</v>
      </c>
      <c r="F349" s="10">
        <v>2.3390849256614624E-2</v>
      </c>
      <c r="G349" s="10">
        <v>2.6616712769674568E-2</v>
      </c>
      <c r="H349" s="10">
        <v>2.558909462997273E-2</v>
      </c>
      <c r="I349" s="10">
        <v>1.926829194142201E-2</v>
      </c>
      <c r="J349" s="10">
        <v>1.6487369827848569E-2</v>
      </c>
      <c r="K349" s="10">
        <v>2.3959837256874384E-2</v>
      </c>
      <c r="L349" s="10">
        <v>3.3523560524127222E-2</v>
      </c>
      <c r="M349" s="10">
        <v>1.8131560823535193E-2</v>
      </c>
      <c r="N349" s="10">
        <v>2.2240119695165147E-2</v>
      </c>
      <c r="O349" s="10">
        <v>1.1518009771765786E-2</v>
      </c>
      <c r="P349" s="10">
        <v>1.828494468677367E-2</v>
      </c>
      <c r="Q349" s="10">
        <v>2.5856199097797863E-2</v>
      </c>
      <c r="R349" s="10">
        <v>2.6764445521817896E-2</v>
      </c>
      <c r="S349" s="10">
        <v>2.5758680149559437E-2</v>
      </c>
      <c r="T349" s="10">
        <v>2.5396407058785857E-2</v>
      </c>
      <c r="U349" s="10">
        <v>2.2007422406003556E-2</v>
      </c>
      <c r="V349" s="10">
        <v>4.9125818648499589E-2</v>
      </c>
      <c r="W349" s="10">
        <v>2.1385757144050544E-2</v>
      </c>
      <c r="X349" s="10">
        <v>3.710250959077032E-2</v>
      </c>
      <c r="Y349" s="10">
        <v>2.6002757902716382E-2</v>
      </c>
      <c r="Z349" s="10">
        <v>1.7948884614496462E-2</v>
      </c>
      <c r="AA349" s="10">
        <v>2.1947961278820396E-2</v>
      </c>
      <c r="AB349" s="10">
        <v>3.7117385435865381E-2</v>
      </c>
      <c r="AC349" s="10">
        <v>3.6993851647774557E-2</v>
      </c>
    </row>
    <row r="350" spans="1:29" x14ac:dyDescent="0.25">
      <c r="A350" s="2">
        <v>349</v>
      </c>
      <c r="B350" s="3">
        <f t="shared" si="5"/>
        <v>44246</v>
      </c>
      <c r="C350" s="10">
        <v>2.0514504932602269E-2</v>
      </c>
      <c r="D350" s="10">
        <v>3.4378452954355376E-2</v>
      </c>
      <c r="E350" s="10">
        <v>2.0543919695555194E-2</v>
      </c>
      <c r="F350" s="10">
        <v>2.3945452306724457E-2</v>
      </c>
      <c r="G350" s="10">
        <v>2.7084037913462301E-2</v>
      </c>
      <c r="H350" s="10">
        <v>2.5746572721776374E-2</v>
      </c>
      <c r="I350" s="10">
        <v>1.9579301308185051E-2</v>
      </c>
      <c r="J350" s="10">
        <v>1.747317163537242E-2</v>
      </c>
      <c r="K350" s="10">
        <v>2.3959837256874384E-2</v>
      </c>
      <c r="L350" s="10">
        <v>3.4406127856784131E-2</v>
      </c>
      <c r="M350" s="10">
        <v>1.8176976824774489E-2</v>
      </c>
      <c r="N350" s="10">
        <v>2.3271917579566325E-2</v>
      </c>
      <c r="O350" s="10">
        <v>1.2174602979290254E-2</v>
      </c>
      <c r="P350" s="10">
        <v>1.828494468677367E-2</v>
      </c>
      <c r="Q350" s="10">
        <v>2.601175119047305E-2</v>
      </c>
      <c r="R350" s="10">
        <v>2.8085358278376465E-2</v>
      </c>
      <c r="S350" s="10">
        <v>2.5758680149559437E-2</v>
      </c>
      <c r="T350" s="10">
        <v>2.3653016511470094E-2</v>
      </c>
      <c r="U350" s="10">
        <v>2.55066868881842E-2</v>
      </c>
      <c r="V350" s="10">
        <v>5.0177107935723581E-2</v>
      </c>
      <c r="W350" s="10">
        <v>2.1752427791392435E-2</v>
      </c>
      <c r="X350" s="10">
        <v>3.742408040608794E-2</v>
      </c>
      <c r="Y350" s="10">
        <v>2.6565976998045322E-2</v>
      </c>
      <c r="Z350" s="10">
        <v>1.8260626374293664E-2</v>
      </c>
      <c r="AA350" s="10">
        <v>2.247651913738689E-2</v>
      </c>
      <c r="AB350" s="10">
        <v>3.8148466477609611E-2</v>
      </c>
      <c r="AC350" s="10">
        <v>3.6993851647774557E-2</v>
      </c>
    </row>
    <row r="351" spans="1:29" x14ac:dyDescent="0.25">
      <c r="A351" s="2">
        <v>350</v>
      </c>
      <c r="B351" s="3">
        <f t="shared" si="5"/>
        <v>44247</v>
      </c>
      <c r="C351" s="10">
        <v>2.0514504932602269E-2</v>
      </c>
      <c r="D351" s="10">
        <v>3.5919184625299673E-2</v>
      </c>
      <c r="E351" s="10">
        <v>2.0548007739484769E-2</v>
      </c>
      <c r="F351" s="10">
        <v>2.3945452306724457E-2</v>
      </c>
      <c r="G351" s="10">
        <v>2.7642052029177425E-2</v>
      </c>
      <c r="H351" s="10">
        <v>2.5746572721776374E-2</v>
      </c>
      <c r="I351" s="10">
        <v>1.9674762638745749E-2</v>
      </c>
      <c r="J351" s="10">
        <v>1.7996947763531067E-2</v>
      </c>
      <c r="K351" s="10">
        <v>2.4378256427217943E-2</v>
      </c>
      <c r="L351" s="10">
        <v>3.4747420380726486E-2</v>
      </c>
      <c r="M351" s="10">
        <v>1.8176976824774489E-2</v>
      </c>
      <c r="N351" s="10">
        <v>2.3560027720272048E-2</v>
      </c>
      <c r="O351" s="10">
        <v>1.2174602979290254E-2</v>
      </c>
      <c r="P351" s="10">
        <v>1.8749907384910548E-2</v>
      </c>
      <c r="Q351" s="10">
        <v>2.601175119047305E-2</v>
      </c>
      <c r="R351" s="10">
        <v>2.8085358278376465E-2</v>
      </c>
      <c r="S351" s="10">
        <v>2.648787600461289E-2</v>
      </c>
      <c r="T351" s="10">
        <v>2.3653016511470094E-2</v>
      </c>
      <c r="U351" s="10">
        <v>2.6660954201909042E-2</v>
      </c>
      <c r="V351" s="10">
        <v>5.0473361210024839E-2</v>
      </c>
      <c r="W351" s="10">
        <v>2.1752427791392435E-2</v>
      </c>
      <c r="X351" s="10">
        <v>3.7526222286090247E-2</v>
      </c>
      <c r="Y351" s="10">
        <v>2.6712854284604768E-2</v>
      </c>
      <c r="Z351" s="10">
        <v>1.8260626374293664E-2</v>
      </c>
      <c r="AA351" s="10">
        <v>2.2554772434677295E-2</v>
      </c>
      <c r="AB351" s="10">
        <v>3.8148466477609611E-2</v>
      </c>
      <c r="AC351" s="10">
        <v>3.7284060336260735E-2</v>
      </c>
    </row>
    <row r="352" spans="1:29" x14ac:dyDescent="0.25">
      <c r="A352" s="2">
        <v>351</v>
      </c>
      <c r="B352" s="3">
        <f t="shared" si="5"/>
        <v>44248</v>
      </c>
      <c r="C352" s="10">
        <v>2.1204541040055112E-2</v>
      </c>
      <c r="D352" s="10">
        <v>3.6312238207738455E-2</v>
      </c>
      <c r="E352" s="10">
        <v>2.0548007739484769E-2</v>
      </c>
      <c r="F352" s="10">
        <v>2.3945452306724457E-2</v>
      </c>
      <c r="G352" s="10">
        <v>2.7651928385207782E-2</v>
      </c>
      <c r="H352" s="10">
        <v>2.5746572721776374E-2</v>
      </c>
      <c r="I352" s="10">
        <v>1.9697259894992537E-2</v>
      </c>
      <c r="J352" s="10">
        <v>1.8316726873354242E-2</v>
      </c>
      <c r="K352" s="10">
        <v>2.4478809877761704E-2</v>
      </c>
      <c r="L352" s="10">
        <v>3.4853274440347574E-2</v>
      </c>
      <c r="M352" s="10">
        <v>1.8176976824774489E-2</v>
      </c>
      <c r="N352" s="10">
        <v>2.3560027720272048E-2</v>
      </c>
      <c r="O352" s="10">
        <v>1.2958458830022225E-2</v>
      </c>
      <c r="P352" s="10">
        <v>1.8749907384910548E-2</v>
      </c>
      <c r="Q352" s="10">
        <v>2.601175119047305E-2</v>
      </c>
      <c r="R352" s="10">
        <v>2.8085358278376465E-2</v>
      </c>
      <c r="S352" s="10">
        <v>2.648787600461289E-2</v>
      </c>
      <c r="T352" s="10">
        <v>2.4135047494953699E-2</v>
      </c>
      <c r="U352" s="10">
        <v>2.6660954201909042E-2</v>
      </c>
      <c r="V352" s="10">
        <v>5.0841277331706479E-2</v>
      </c>
      <c r="W352" s="10">
        <v>2.213872148561042E-2</v>
      </c>
      <c r="X352" s="10">
        <v>3.7639282780851428E-2</v>
      </c>
      <c r="Y352" s="10">
        <v>2.6773941178592546E-2</v>
      </c>
      <c r="Z352" s="10">
        <v>1.8260626374293664E-2</v>
      </c>
      <c r="AA352" s="10">
        <v>2.2550873693887027E-2</v>
      </c>
      <c r="AB352" s="10">
        <v>3.8148466477609611E-2</v>
      </c>
      <c r="AC352" s="10">
        <v>3.7284060336260735E-2</v>
      </c>
    </row>
    <row r="353" spans="1:29" x14ac:dyDescent="0.25">
      <c r="A353" s="2">
        <v>352</v>
      </c>
      <c r="B353" s="3">
        <f t="shared" si="5"/>
        <v>44249</v>
      </c>
      <c r="C353" s="10">
        <v>2.3731544336302722E-2</v>
      </c>
      <c r="D353" s="10">
        <v>3.669020453263077E-2</v>
      </c>
      <c r="E353" s="10">
        <v>2.1370522178115258E-2</v>
      </c>
      <c r="F353" s="10">
        <v>2.4527733773980633E-2</v>
      </c>
      <c r="G353" s="10">
        <v>2.7745753767496165E-2</v>
      </c>
      <c r="H353" s="10">
        <v>2.6412264500884505E-2</v>
      </c>
      <c r="I353" s="10">
        <v>1.9810658227155404E-2</v>
      </c>
      <c r="J353" s="10">
        <v>1.8503080906320159E-2</v>
      </c>
      <c r="K353" s="10">
        <v>2.4478809877761704E-2</v>
      </c>
      <c r="L353" s="10">
        <v>3.5661949722880157E-2</v>
      </c>
      <c r="M353" s="10">
        <v>2.1584421191728317E-2</v>
      </c>
      <c r="N353" s="10">
        <v>2.3912039918954561E-2</v>
      </c>
      <c r="O353" s="10">
        <v>1.3297180260869051E-2</v>
      </c>
      <c r="P353" s="10">
        <v>1.8842592372542766E-2</v>
      </c>
      <c r="Q353" s="10">
        <v>2.601175119047305E-2</v>
      </c>
      <c r="R353" s="10">
        <v>2.8407415984710915E-2</v>
      </c>
      <c r="S353" s="10">
        <v>2.6775216017586277E-2</v>
      </c>
      <c r="T353" s="10">
        <v>2.4850827790305438E-2</v>
      </c>
      <c r="U353" s="10">
        <v>2.6660954201909042E-2</v>
      </c>
      <c r="V353" s="10">
        <v>5.1206617337959413E-2</v>
      </c>
      <c r="W353" s="10">
        <v>2.2884116937660945E-2</v>
      </c>
      <c r="X353" s="10">
        <v>3.783511341975241E-2</v>
      </c>
      <c r="Y353" s="10">
        <v>2.7388117699870682E-2</v>
      </c>
      <c r="Z353" s="10">
        <v>1.8641644080712463E-2</v>
      </c>
      <c r="AA353" s="10">
        <v>2.3231482443274019E-2</v>
      </c>
      <c r="AB353" s="10">
        <v>3.8557528347068312E-2</v>
      </c>
      <c r="AC353" s="10">
        <v>3.7683178075993959E-2</v>
      </c>
    </row>
    <row r="354" spans="1:29" x14ac:dyDescent="0.25">
      <c r="A354" s="2">
        <v>353</v>
      </c>
      <c r="B354" s="3">
        <f t="shared" si="5"/>
        <v>44250</v>
      </c>
      <c r="C354" s="10">
        <v>2.5478608343585021E-2</v>
      </c>
      <c r="D354" s="10">
        <v>3.7116136127179476E-2</v>
      </c>
      <c r="E354" s="10">
        <v>2.1370522178115258E-2</v>
      </c>
      <c r="F354" s="10">
        <v>2.4732692021821285E-2</v>
      </c>
      <c r="G354" s="10">
        <v>2.7853726362476679E-2</v>
      </c>
      <c r="H354" s="10">
        <v>2.7027086231790228E-2</v>
      </c>
      <c r="I354" s="10">
        <v>1.9921928440484116E-2</v>
      </c>
      <c r="J354" s="10">
        <v>1.9348841517473171E-2</v>
      </c>
      <c r="K354" s="10">
        <v>2.4666001922082643E-2</v>
      </c>
      <c r="L354" s="10">
        <v>3.6353881139739107E-2</v>
      </c>
      <c r="M354" s="10">
        <v>2.3099324794710344E-2</v>
      </c>
      <c r="N354" s="10">
        <v>2.4205107977951588E-2</v>
      </c>
      <c r="O354" s="10">
        <v>1.4258087273234375E-2</v>
      </c>
      <c r="P354" s="10">
        <v>1.8842592372542766E-2</v>
      </c>
      <c r="Q354" s="10">
        <v>2.601175119047305E-2</v>
      </c>
      <c r="R354" s="10">
        <v>2.8596798036486886E-2</v>
      </c>
      <c r="S354" s="10">
        <v>2.6775216017586277E-2</v>
      </c>
      <c r="T354" s="10">
        <v>2.5446900851128291E-2</v>
      </c>
      <c r="U354" s="10">
        <v>2.7517823915552755E-2</v>
      </c>
      <c r="V354" s="10">
        <v>5.2006618274728661E-2</v>
      </c>
      <c r="W354" s="10">
        <v>2.3304610799291553E-2</v>
      </c>
      <c r="X354" s="10">
        <v>3.8126393884448655E-2</v>
      </c>
      <c r="Y354" s="10">
        <v>2.7788438411232217E-2</v>
      </c>
      <c r="Z354" s="10">
        <v>1.8928583341101934E-2</v>
      </c>
      <c r="AA354" s="10">
        <v>2.3430596705062767E-2</v>
      </c>
      <c r="AB354" s="10">
        <v>3.8557528347068312E-2</v>
      </c>
      <c r="AC354" s="10">
        <v>3.7809538429221239E-2</v>
      </c>
    </row>
    <row r="355" spans="1:29" x14ac:dyDescent="0.25">
      <c r="A355" s="2">
        <v>354</v>
      </c>
      <c r="B355" s="3">
        <f t="shared" si="5"/>
        <v>44251</v>
      </c>
      <c r="C355" s="10">
        <v>2.5478608343585021E-2</v>
      </c>
      <c r="D355" s="10">
        <v>3.8015441328446108E-2</v>
      </c>
      <c r="E355" s="10">
        <v>2.1761611714044598E-2</v>
      </c>
      <c r="F355" s="10">
        <v>2.4732692021821285E-2</v>
      </c>
      <c r="G355" s="10">
        <v>2.808034869409215E-2</v>
      </c>
      <c r="H355" s="10">
        <v>2.7684502500664475E-2</v>
      </c>
      <c r="I355" s="10">
        <v>2.085890876146524E-2</v>
      </c>
      <c r="J355" s="10">
        <v>1.9774478539513671E-2</v>
      </c>
      <c r="K355" s="10">
        <v>2.5008433376667902E-2</v>
      </c>
      <c r="L355" s="10">
        <v>3.6943302610646649E-2</v>
      </c>
      <c r="M355" s="10">
        <v>2.4777228292551214E-2</v>
      </c>
      <c r="N355" s="10">
        <v>2.495099924088762E-2</v>
      </c>
      <c r="O355" s="10">
        <v>1.4774885258542548E-2</v>
      </c>
      <c r="P355" s="10">
        <v>1.916705972743624E-2</v>
      </c>
      <c r="Q355" s="10">
        <v>2.6028680142575079E-2</v>
      </c>
      <c r="R355" s="10">
        <v>2.869484383014919E-2</v>
      </c>
      <c r="S355" s="10">
        <v>2.6897342951745597E-2</v>
      </c>
      <c r="T355" s="10">
        <v>2.6237313434673965E-2</v>
      </c>
      <c r="U355" s="10">
        <v>2.7700136620583331E-2</v>
      </c>
      <c r="V355" s="10">
        <v>5.2848305442980616E-2</v>
      </c>
      <c r="W355" s="10">
        <v>2.3448139370728132E-2</v>
      </c>
      <c r="X355" s="10">
        <v>3.8169363916725485E-2</v>
      </c>
      <c r="Y355" s="10">
        <v>2.8360029821980801E-2</v>
      </c>
      <c r="Z355" s="10">
        <v>1.9158647904573667E-2</v>
      </c>
      <c r="AA355" s="10">
        <v>2.4008724267962682E-2</v>
      </c>
      <c r="AB355" s="10">
        <v>3.8557528347068312E-2</v>
      </c>
      <c r="AC355" s="10">
        <v>3.8346650723501893E-2</v>
      </c>
    </row>
    <row r="356" spans="1:29" x14ac:dyDescent="0.25">
      <c r="A356" s="2">
        <v>355</v>
      </c>
      <c r="B356" s="3">
        <f t="shared" si="5"/>
        <v>44252</v>
      </c>
      <c r="C356" s="10">
        <v>2.5478608343585021E-2</v>
      </c>
      <c r="D356" s="10">
        <v>3.8532768564085523E-2</v>
      </c>
      <c r="E356" s="10">
        <v>2.1761611714044598E-2</v>
      </c>
      <c r="F356" s="10">
        <v>2.5300228911719128E-2</v>
      </c>
      <c r="G356" s="10">
        <v>2.8225491088457181E-2</v>
      </c>
      <c r="H356" s="10">
        <v>2.8486010006552258E-2</v>
      </c>
      <c r="I356" s="10">
        <v>2.1219776912342784E-2</v>
      </c>
      <c r="J356" s="10">
        <v>2.0292741234744331E-2</v>
      </c>
      <c r="K356" s="10">
        <v>2.5834277262625858E-2</v>
      </c>
      <c r="L356" s="10">
        <v>3.7452851212751395E-2</v>
      </c>
      <c r="M356" s="10">
        <v>2.6878184952621155E-2</v>
      </c>
      <c r="N356" s="10">
        <v>2.5502980810652692E-2</v>
      </c>
      <c r="O356" s="10">
        <v>1.5978012843386968E-2</v>
      </c>
      <c r="P356" s="10">
        <v>1.9604202949647306E-2</v>
      </c>
      <c r="Q356" s="10">
        <v>2.6093481951031203E-2</v>
      </c>
      <c r="R356" s="10">
        <v>3.4446214415112468E-2</v>
      </c>
      <c r="S356" s="10">
        <v>2.6951423491932937E-2</v>
      </c>
      <c r="T356" s="10">
        <v>2.6348892400191629E-2</v>
      </c>
      <c r="U356" s="10">
        <v>2.8396343262918851E-2</v>
      </c>
      <c r="V356" s="10">
        <v>5.4798190630199799E-2</v>
      </c>
      <c r="W356" s="10">
        <v>2.3448139370728132E-2</v>
      </c>
      <c r="X356" s="10">
        <v>3.7332857140844493E-2</v>
      </c>
      <c r="Y356" s="10">
        <v>2.869306192422889E-2</v>
      </c>
      <c r="Z356" s="10">
        <v>1.9351508718933801E-2</v>
      </c>
      <c r="AA356" s="10">
        <v>2.4536168200589101E-2</v>
      </c>
      <c r="AB356" s="10">
        <v>4.0625818698264017E-2</v>
      </c>
      <c r="AC356" s="10">
        <v>3.8698908485695585E-2</v>
      </c>
    </row>
    <row r="357" spans="1:29" x14ac:dyDescent="0.25">
      <c r="A357" s="2">
        <v>356</v>
      </c>
      <c r="B357" s="3">
        <f t="shared" si="5"/>
        <v>44253</v>
      </c>
      <c r="C357" s="10">
        <v>2.5714738466040627E-2</v>
      </c>
      <c r="D357" s="10">
        <v>3.9107218075406638E-2</v>
      </c>
      <c r="E357" s="10">
        <v>2.2188403500292227E-2</v>
      </c>
      <c r="F357" s="10">
        <v>2.5661686620994693E-2</v>
      </c>
      <c r="G357" s="10">
        <v>2.8736859441569475E-2</v>
      </c>
      <c r="H357" s="10">
        <v>2.875374710235443E-2</v>
      </c>
      <c r="I357" s="10">
        <v>2.1351720280060438E-2</v>
      </c>
      <c r="J357" s="10">
        <v>2.1016103634896061E-2</v>
      </c>
      <c r="K357" s="10">
        <v>2.6175277147584924E-2</v>
      </c>
      <c r="L357" s="10">
        <v>3.7911166278506533E-2</v>
      </c>
      <c r="M357" s="10">
        <v>2.7391447980325539E-2</v>
      </c>
      <c r="N357" s="10">
        <v>2.6084709890165585E-2</v>
      </c>
      <c r="O357" s="10">
        <v>1.5978012843386968E-2</v>
      </c>
      <c r="P357" s="10">
        <v>2.0093210621951216E-2</v>
      </c>
      <c r="Q357" s="10">
        <v>2.6102223950887168E-2</v>
      </c>
      <c r="R357" s="10">
        <v>3.0413783550383201E-2</v>
      </c>
      <c r="S357" s="10">
        <v>2.7559978141953097E-2</v>
      </c>
      <c r="T357" s="10">
        <v>2.6644465818781472E-2</v>
      </c>
      <c r="U357" s="10">
        <v>2.8396343262918851E-2</v>
      </c>
      <c r="V357" s="10">
        <v>5.5386950101815109E-2</v>
      </c>
      <c r="W357" s="10">
        <v>2.3683335604000186E-2</v>
      </c>
      <c r="X357" s="10">
        <v>3.8351810447212371E-2</v>
      </c>
      <c r="Y357" s="10">
        <v>3.3179175922295814E-2</v>
      </c>
      <c r="Z357" s="10">
        <v>1.95567707829978E-2</v>
      </c>
      <c r="AA357" s="10">
        <v>2.4859206723211402E-2</v>
      </c>
      <c r="AB357" s="10">
        <v>4.2764584128093051E-2</v>
      </c>
      <c r="AC357" s="10">
        <v>4.2189168881743191E-2</v>
      </c>
    </row>
    <row r="358" spans="1:29" x14ac:dyDescent="0.25">
      <c r="A358" s="2">
        <v>357</v>
      </c>
      <c r="B358" s="3">
        <f t="shared" si="5"/>
        <v>44254</v>
      </c>
      <c r="C358" s="10">
        <v>2.5714738466040627E-2</v>
      </c>
      <c r="D358" s="10">
        <v>3.9836202964602503E-2</v>
      </c>
      <c r="E358" s="10">
        <v>2.2188403500292227E-2</v>
      </c>
      <c r="F358" s="10">
        <v>2.5661686620994693E-2</v>
      </c>
      <c r="G358" s="10">
        <v>2.8953071560071868E-2</v>
      </c>
      <c r="H358" s="10">
        <v>2.875374710235443E-2</v>
      </c>
      <c r="I358" s="10">
        <v>2.1630199830358528E-2</v>
      </c>
      <c r="J358" s="10">
        <v>2.1016103634896061E-2</v>
      </c>
      <c r="K358" s="10">
        <v>2.8622974894448941E-2</v>
      </c>
      <c r="L358" s="10">
        <v>3.8936780217046697E-2</v>
      </c>
      <c r="M358" s="10">
        <v>2.7391447980325539E-2</v>
      </c>
      <c r="N358" s="10">
        <v>2.6122720597065573E-2</v>
      </c>
      <c r="O358" s="10">
        <v>1.5978012843386968E-2</v>
      </c>
      <c r="P358" s="10">
        <v>2.0093210621951216E-2</v>
      </c>
      <c r="Q358" s="10">
        <v>2.6102223950887168E-2</v>
      </c>
      <c r="R358" s="10">
        <v>3.0413783550383201E-2</v>
      </c>
      <c r="S358" s="10">
        <v>2.807701187781007E-2</v>
      </c>
      <c r="T358" s="10">
        <v>2.7076003009922647E-2</v>
      </c>
      <c r="U358" s="10">
        <v>2.8396343262918851E-2</v>
      </c>
      <c r="V358" s="10">
        <v>5.5917395687816965E-2</v>
      </c>
      <c r="W358" s="10">
        <v>2.3718937417618245E-2</v>
      </c>
      <c r="X358" s="10">
        <v>3.9309126412199545E-2</v>
      </c>
      <c r="Y358" s="10">
        <v>2.9967721106390111E-2</v>
      </c>
      <c r="Z358" s="10">
        <v>1.95567707829978E-2</v>
      </c>
      <c r="AA358" s="10">
        <v>2.4883434612408075E-2</v>
      </c>
      <c r="AB358" s="10">
        <v>4.2764584128093051E-2</v>
      </c>
      <c r="AC358" s="10">
        <v>4.2189168881743191E-2</v>
      </c>
    </row>
    <row r="359" spans="1:29" x14ac:dyDescent="0.25">
      <c r="A359" s="2">
        <v>358</v>
      </c>
      <c r="B359" s="3">
        <f t="shared" si="5"/>
        <v>44255</v>
      </c>
      <c r="C359" s="10">
        <v>2.5714738466040627E-2</v>
      </c>
      <c r="D359" s="10">
        <v>4.0131058558617483E-2</v>
      </c>
      <c r="E359" s="10">
        <v>2.2188403500292227E-2</v>
      </c>
      <c r="F359" s="10">
        <v>2.5661686620994693E-2</v>
      </c>
      <c r="G359" s="10">
        <v>2.8953071560071868E-2</v>
      </c>
      <c r="H359" s="10">
        <v>2.875374710235443E-2</v>
      </c>
      <c r="I359" s="10">
        <v>2.1646312730102851E-2</v>
      </c>
      <c r="J359" s="10">
        <v>2.1706385437479877E-2</v>
      </c>
      <c r="K359" s="10">
        <v>2.8622974894448941E-2</v>
      </c>
      <c r="L359" s="10">
        <v>3.9230140445056939E-2</v>
      </c>
      <c r="M359" s="10">
        <v>2.7391447980325539E-2</v>
      </c>
      <c r="N359" s="10">
        <v>2.6122720597065573E-2</v>
      </c>
      <c r="O359" s="10">
        <v>1.5978012843386968E-2</v>
      </c>
      <c r="P359" s="10">
        <v>2.0093210621951216E-2</v>
      </c>
      <c r="Q359" s="10">
        <v>2.6102223950887168E-2</v>
      </c>
      <c r="R359" s="10">
        <v>3.0413783550383201E-2</v>
      </c>
      <c r="S359" s="10">
        <v>2.8300168392539144E-2</v>
      </c>
      <c r="T359" s="10">
        <v>2.7299653563322295E-2</v>
      </c>
      <c r="U359" s="10">
        <v>2.8396343262918851E-2</v>
      </c>
      <c r="V359" s="10">
        <v>5.6407326003894621E-2</v>
      </c>
      <c r="W359" s="10">
        <v>2.3740522769181947E-2</v>
      </c>
      <c r="X359" s="10">
        <v>3.9680711527380362E-2</v>
      </c>
      <c r="Y359" s="10">
        <v>3.0036353420447446E-2</v>
      </c>
      <c r="Z359" s="10">
        <v>1.95567707829978E-2</v>
      </c>
      <c r="AA359" s="10">
        <v>2.4963080317123576E-2</v>
      </c>
      <c r="AB359" s="10">
        <v>4.2764584128093051E-2</v>
      </c>
      <c r="AC359" s="10">
        <v>4.2189168881743191E-2</v>
      </c>
    </row>
    <row r="360" spans="1:29" x14ac:dyDescent="0.25">
      <c r="A360" s="2">
        <v>359</v>
      </c>
      <c r="B360" s="3">
        <f t="shared" si="5"/>
        <v>44256</v>
      </c>
      <c r="C360" s="10">
        <v>2.7449005864629721E-2</v>
      </c>
      <c r="D360" s="10">
        <v>4.0505885338586838E-2</v>
      </c>
      <c r="E360" s="10">
        <v>2.4555380935516149E-2</v>
      </c>
      <c r="F360" s="10">
        <v>2.576498488810159E-2</v>
      </c>
      <c r="G360" s="10">
        <v>3.0790340710259479E-2</v>
      </c>
      <c r="H360" s="10">
        <v>2.9142452685987225E-2</v>
      </c>
      <c r="I360" s="10">
        <v>2.1874933496286431E-2</v>
      </c>
      <c r="J360" s="10">
        <v>2.2220237386368146E-2</v>
      </c>
      <c r="K360" s="10">
        <v>2.8622974894448941E-2</v>
      </c>
      <c r="L360" s="10">
        <v>4.1648556290393574E-2</v>
      </c>
      <c r="M360" s="10">
        <v>2.7899733912003698E-2</v>
      </c>
      <c r="N360" s="10">
        <v>2.6122720597065573E-2</v>
      </c>
      <c r="O360" s="10">
        <v>1.5978012843386968E-2</v>
      </c>
      <c r="P360" s="10">
        <v>2.0502674164597914E-2</v>
      </c>
      <c r="Q360" s="10">
        <v>2.8129535346056226E-2</v>
      </c>
      <c r="R360" s="10">
        <v>3.1042856617225327E-2</v>
      </c>
      <c r="S360" s="10">
        <v>2.9191308722329411E-2</v>
      </c>
      <c r="T360" s="10">
        <v>2.8076272720667109E-2</v>
      </c>
      <c r="U360" s="10">
        <v>2.8488639069840577E-2</v>
      </c>
      <c r="V360" s="10">
        <v>5.7266343403212419E-2</v>
      </c>
      <c r="W360" s="10">
        <v>2.3973196039284217E-2</v>
      </c>
      <c r="X360" s="10">
        <v>4.0336532839671063E-2</v>
      </c>
      <c r="Y360" s="10">
        <v>3.1526625565144212E-2</v>
      </c>
      <c r="Z360" s="10">
        <v>1.9600816600911536E-2</v>
      </c>
      <c r="AA360" s="10">
        <v>2.5496929323905435E-2</v>
      </c>
      <c r="AB360" s="10">
        <v>4.2764584128093051E-2</v>
      </c>
      <c r="AC360" s="10">
        <v>4.4685028237176121E-2</v>
      </c>
    </row>
    <row r="361" spans="1:29" x14ac:dyDescent="0.25">
      <c r="A361" s="2">
        <v>360</v>
      </c>
      <c r="B361" s="3">
        <f t="shared" si="5"/>
        <v>44257</v>
      </c>
      <c r="C361" s="10">
        <v>2.9387458566892847E-2</v>
      </c>
      <c r="D361" s="10">
        <v>4.2135483572767238E-2</v>
      </c>
      <c r="E361" s="10">
        <v>2.4555380935516149E-2</v>
      </c>
      <c r="F361" s="10">
        <v>2.7373264752941242E-2</v>
      </c>
      <c r="G361" s="10">
        <v>3.1416354871886314E-2</v>
      </c>
      <c r="H361" s="10">
        <v>3.016496499459171E-2</v>
      </c>
      <c r="I361" s="10">
        <v>2.4222248570360171E-2</v>
      </c>
      <c r="J361" s="10">
        <v>2.2220237386368146E-2</v>
      </c>
      <c r="K361" s="10">
        <v>3.1298922102513095E-2</v>
      </c>
      <c r="L361" s="10">
        <v>4.3773247485076466E-2</v>
      </c>
      <c r="M361" s="10">
        <v>2.8048424655787149E-2</v>
      </c>
      <c r="N361" s="10">
        <v>2.6122720597065573E-2</v>
      </c>
      <c r="O361" s="10">
        <v>1.6060158202162805E-2</v>
      </c>
      <c r="P361" s="10">
        <v>2.0941774535869088E-2</v>
      </c>
      <c r="Q361" s="10">
        <v>2.8537356577432126E-2</v>
      </c>
      <c r="R361" s="10">
        <v>3.2818935607938027E-2</v>
      </c>
      <c r="S361" s="10">
        <v>2.9507471880347698E-2</v>
      </c>
      <c r="T361" s="10">
        <v>2.8179723417173553E-2</v>
      </c>
      <c r="U361" s="10">
        <v>2.8488639069840577E-2</v>
      </c>
      <c r="V361" s="10">
        <v>5.9516228941720074E-2</v>
      </c>
      <c r="W361" s="10">
        <v>2.3975719002454002E-2</v>
      </c>
      <c r="X361" s="10">
        <v>4.1530183982180821E-2</v>
      </c>
      <c r="Y361" s="10">
        <v>3.281875291157605E-2</v>
      </c>
      <c r="Z361" s="10">
        <v>2.0914066181621005E-2</v>
      </c>
      <c r="AA361" s="10">
        <v>2.6522576633231251E-2</v>
      </c>
      <c r="AB361" s="10">
        <v>4.2764584128093051E-2</v>
      </c>
      <c r="AC361" s="10">
        <v>4.621589522755367E-2</v>
      </c>
    </row>
    <row r="362" spans="1:29" x14ac:dyDescent="0.25">
      <c r="A362" s="2">
        <v>361</v>
      </c>
      <c r="B362" s="3">
        <f t="shared" si="5"/>
        <v>44258</v>
      </c>
      <c r="C362" s="10">
        <v>2.9664593880708426E-2</v>
      </c>
      <c r="D362" s="10">
        <v>4.325830693063263E-2</v>
      </c>
      <c r="E362" s="10">
        <v>2.7836172457131068E-2</v>
      </c>
      <c r="F362" s="10">
        <v>2.7852506629886274E-2</v>
      </c>
      <c r="G362" s="10">
        <v>3.207947210076232E-2</v>
      </c>
      <c r="H362" s="10">
        <v>3.148563906897589E-2</v>
      </c>
      <c r="I362" s="10">
        <v>2.4980466909272213E-2</v>
      </c>
      <c r="J362" s="10">
        <v>2.3397906659785903E-2</v>
      </c>
      <c r="K362" s="10">
        <v>3.2216901809612807E-2</v>
      </c>
      <c r="L362" s="10">
        <v>4.6512162327050376E-2</v>
      </c>
      <c r="M362" s="10">
        <v>2.937793143179232E-2</v>
      </c>
      <c r="N362" s="10">
        <v>2.6177257698269906E-2</v>
      </c>
      <c r="O362" s="10">
        <v>1.6677444684614233E-2</v>
      </c>
      <c r="P362" s="10">
        <v>2.2337082019364032E-2</v>
      </c>
      <c r="Q362" s="10">
        <v>3.0492373021411379E-2</v>
      </c>
      <c r="R362" s="10">
        <v>3.3919299437914073E-2</v>
      </c>
      <c r="S362" s="10">
        <v>3.2258745075922246E-2</v>
      </c>
      <c r="T362" s="10">
        <v>3.0180016527480324E-2</v>
      </c>
      <c r="U362" s="10">
        <v>2.8488639069840577E-2</v>
      </c>
      <c r="V362" s="10">
        <v>5.9516228941720074E-2</v>
      </c>
      <c r="W362" s="10">
        <v>2.4749147378613234E-2</v>
      </c>
      <c r="X362" s="10">
        <v>4.274215022041513E-2</v>
      </c>
      <c r="Y362" s="10">
        <v>3.4367527902291563E-2</v>
      </c>
      <c r="Z362" s="10">
        <v>2.3158264748720746E-2</v>
      </c>
      <c r="AA362" s="10">
        <v>2.8064807097267736E-2</v>
      </c>
      <c r="AB362" s="10">
        <v>4.2764584128093051E-2</v>
      </c>
      <c r="AC362" s="10">
        <v>4.6611458072439063E-2</v>
      </c>
    </row>
    <row r="363" spans="1:29" x14ac:dyDescent="0.25">
      <c r="A363" s="2">
        <v>362</v>
      </c>
      <c r="B363" s="3">
        <f t="shared" si="5"/>
        <v>44259</v>
      </c>
      <c r="C363" s="10">
        <v>2.9664593880708426E-2</v>
      </c>
      <c r="D363" s="10">
        <v>4.4802963032730625E-2</v>
      </c>
      <c r="E363" s="10">
        <v>2.7836172457131068E-2</v>
      </c>
      <c r="F363" s="10">
        <v>2.8621207841286956E-2</v>
      </c>
      <c r="G363" s="10">
        <v>3.3397498505867491E-2</v>
      </c>
      <c r="H363" s="10">
        <v>3.32546510801488E-2</v>
      </c>
      <c r="I363" s="10">
        <v>2.596031362391276E-2</v>
      </c>
      <c r="J363" s="10">
        <v>2.51776428089397E-2</v>
      </c>
      <c r="K363" s="10">
        <v>3.2945112647064435E-2</v>
      </c>
      <c r="L363" s="10">
        <v>4.8809139685600154E-2</v>
      </c>
      <c r="M363" s="10">
        <v>3.0550037545968148E-2</v>
      </c>
      <c r="N363" s="10">
        <v>2.6438925608088679E-2</v>
      </c>
      <c r="O363" s="10">
        <v>1.7181482225840719E-2</v>
      </c>
      <c r="P363" s="10">
        <v>2.2337082019364032E-2</v>
      </c>
      <c r="Q363" s="10">
        <v>3.218540699351663E-2</v>
      </c>
      <c r="R363" s="10">
        <v>3.5428079189834406E-2</v>
      </c>
      <c r="S363" s="10">
        <v>3.4268342291784722E-2</v>
      </c>
      <c r="T363" s="10">
        <v>3.1863060835167323E-2</v>
      </c>
      <c r="U363" s="10">
        <v>2.9207634800304919E-2</v>
      </c>
      <c r="V363" s="10">
        <v>6.5021153420554353E-2</v>
      </c>
      <c r="W363" s="10">
        <v>2.5514165877539852E-2</v>
      </c>
      <c r="X363" s="10">
        <v>4.4203131317827493E-2</v>
      </c>
      <c r="Y363" s="10">
        <v>3.5925812189533099E-2</v>
      </c>
      <c r="Z363" s="10">
        <v>2.6200847219169425E-2</v>
      </c>
      <c r="AA363" s="10">
        <v>2.9503999411847105E-2</v>
      </c>
      <c r="AB363" s="10">
        <v>3.422637514497183E-2</v>
      </c>
      <c r="AC363" s="10">
        <v>4.8427686167419388E-2</v>
      </c>
    </row>
    <row r="364" spans="1:29" x14ac:dyDescent="0.25">
      <c r="A364" s="2">
        <v>363</v>
      </c>
      <c r="B364" s="3">
        <f t="shared" si="5"/>
        <v>44260</v>
      </c>
      <c r="C364" s="10">
        <v>2.9664593880708426E-2</v>
      </c>
      <c r="D364" s="10">
        <v>4.5927705001382269E-2</v>
      </c>
      <c r="E364" s="10">
        <v>3.0168537787084587E-2</v>
      </c>
      <c r="F364" s="10">
        <v>2.9063458936438281E-2</v>
      </c>
      <c r="G364" s="10">
        <v>3.4729538659394113E-2</v>
      </c>
      <c r="H364" s="10">
        <v>3.3870933195213442E-2</v>
      </c>
      <c r="I364" s="10">
        <v>2.7205871175846458E-2</v>
      </c>
      <c r="J364" s="10">
        <v>2.6662961639739059E-2</v>
      </c>
      <c r="K364" s="10">
        <v>3.381201394990159E-2</v>
      </c>
      <c r="L364" s="10">
        <v>5.0489513931363181E-2</v>
      </c>
      <c r="M364" s="10">
        <v>3.1025972353475848E-2</v>
      </c>
      <c r="N364" s="10">
        <v>2.7041037240576927E-2</v>
      </c>
      <c r="O364" s="10">
        <v>1.8516201890277497E-2</v>
      </c>
      <c r="P364" s="10">
        <v>2.5709389646290041E-2</v>
      </c>
      <c r="Q364" s="10">
        <v>3.3646014778975185E-2</v>
      </c>
      <c r="R364" s="10">
        <v>3.671154840929898E-2</v>
      </c>
      <c r="S364" s="10">
        <v>3.5571623881134537E-2</v>
      </c>
      <c r="T364" s="10">
        <v>3.4077398362769573E-2</v>
      </c>
      <c r="U364" s="10">
        <v>2.9233842251653062E-2</v>
      </c>
      <c r="V364" s="10">
        <v>6.5238015501189114E-2</v>
      </c>
      <c r="W364" s="10">
        <v>2.6465883651030461E-2</v>
      </c>
      <c r="X364" s="10">
        <v>4.4226729614241816E-2</v>
      </c>
      <c r="Y364" s="10">
        <v>3.6532236566904151E-2</v>
      </c>
      <c r="Z364" s="10">
        <v>2.8990273143939167E-2</v>
      </c>
      <c r="AA364" s="10">
        <v>3.0925925874355279E-2</v>
      </c>
      <c r="AB364" s="10">
        <v>3.5525567898908095E-2</v>
      </c>
      <c r="AC364" s="10">
        <v>5.0035144983154645E-2</v>
      </c>
    </row>
    <row r="365" spans="1:29" x14ac:dyDescent="0.25">
      <c r="A365" s="2">
        <v>364</v>
      </c>
      <c r="B365" s="3">
        <f t="shared" si="5"/>
        <v>44261</v>
      </c>
      <c r="C365" s="10">
        <v>2.9564462752831682E-2</v>
      </c>
      <c r="D365" s="10">
        <v>4.713451118593693E-2</v>
      </c>
      <c r="E365" s="10">
        <v>3.0168537787084587E-2</v>
      </c>
      <c r="F365" s="10">
        <v>3.2447468778573005E-2</v>
      </c>
      <c r="G365" s="10">
        <v>3.6070854579733025E-2</v>
      </c>
      <c r="H365" s="10">
        <v>3.3870933195213442E-2</v>
      </c>
      <c r="I365" s="10">
        <v>2.7455469113395293E-2</v>
      </c>
      <c r="J365" s="10">
        <v>2.7408377771602734E-2</v>
      </c>
      <c r="K365" s="10">
        <v>3.4762919758403732E-2</v>
      </c>
      <c r="L365" s="10">
        <v>5.1521387364720957E-2</v>
      </c>
      <c r="M365" s="10">
        <v>3.1709078783075134E-2</v>
      </c>
      <c r="N365" s="10">
        <v>2.7136890327542119E-2</v>
      </c>
      <c r="O365" s="10">
        <v>1.9582838296462485E-2</v>
      </c>
      <c r="P365" s="10">
        <v>2.5709389646290041E-2</v>
      </c>
      <c r="Q365" s="10">
        <v>3.3646014778975185E-2</v>
      </c>
      <c r="R365" s="10">
        <v>3.671154840929898E-2</v>
      </c>
      <c r="S365" s="10">
        <v>3.6164429802418824E-2</v>
      </c>
      <c r="T365" s="10">
        <v>3.4871012991683305E-2</v>
      </c>
      <c r="U365" s="10">
        <v>2.9233842251653062E-2</v>
      </c>
      <c r="V365" s="10">
        <v>6.8321859861662601E-2</v>
      </c>
      <c r="W365" s="10">
        <v>2.6403370230268047E-2</v>
      </c>
      <c r="X365" s="10">
        <v>4.5658124787791438E-2</v>
      </c>
      <c r="Y365" s="10">
        <v>3.764565115579814E-2</v>
      </c>
      <c r="Z365" s="10">
        <v>2.8990273143939167E-2</v>
      </c>
      <c r="AA365" s="10">
        <v>3.1141192062275145E-2</v>
      </c>
      <c r="AB365" s="10">
        <v>3.6636316420846526E-2</v>
      </c>
      <c r="AC365" s="10">
        <v>5.0247145984988646E-2</v>
      </c>
    </row>
    <row r="366" spans="1:29" x14ac:dyDescent="0.25">
      <c r="A366" s="2">
        <v>365</v>
      </c>
      <c r="B366" s="3">
        <f t="shared" si="5"/>
        <v>44262</v>
      </c>
      <c r="C366" s="10">
        <v>2.9564462752831682E-2</v>
      </c>
      <c r="D366" s="10">
        <v>4.7470529702275208E-2</v>
      </c>
      <c r="E366" s="10">
        <v>3.0168537787084587E-2</v>
      </c>
      <c r="F366" s="10">
        <v>3.2447468778573005E-2</v>
      </c>
      <c r="G366" s="10">
        <v>3.6271918503513183E-2</v>
      </c>
      <c r="H366" s="10">
        <v>3.3870933195213442E-2</v>
      </c>
      <c r="I366" s="10">
        <v>2.7546066172335064E-2</v>
      </c>
      <c r="J366" s="10">
        <v>2.7945386138788546E-2</v>
      </c>
      <c r="K366" s="10">
        <v>3.7096779088592914E-2</v>
      </c>
      <c r="L366" s="10">
        <v>5.1755968363998713E-2</v>
      </c>
      <c r="M366" s="10">
        <v>3.1766937524379993E-2</v>
      </c>
      <c r="N366" s="10">
        <v>2.7136890327542119E-2</v>
      </c>
      <c r="O366" s="10">
        <v>1.9994134753023883E-2</v>
      </c>
      <c r="P366" s="10">
        <v>2.6840062617586216E-2</v>
      </c>
      <c r="Q366" s="10">
        <v>3.3646014778975185E-2</v>
      </c>
      <c r="R366" s="10">
        <v>3.671154840929898E-2</v>
      </c>
      <c r="S366" s="10">
        <v>3.6260110758134886E-2</v>
      </c>
      <c r="T366" s="10">
        <v>3.5228410516994858E-2</v>
      </c>
      <c r="U366" s="10">
        <v>2.9233842251653062E-2</v>
      </c>
      <c r="V366" s="10">
        <v>6.9598676345054275E-2</v>
      </c>
      <c r="W366" s="10">
        <v>2.6481021430049163E-2</v>
      </c>
      <c r="X366" s="10">
        <v>4.6480190815120379E-2</v>
      </c>
      <c r="Y366" s="10">
        <v>3.8090934301820728E-2</v>
      </c>
      <c r="Z366" s="10">
        <v>2.8990273143939167E-2</v>
      </c>
      <c r="AA366" s="10">
        <v>3.1247293508067469E-2</v>
      </c>
      <c r="AB366" s="10">
        <v>3.6636316420846526E-2</v>
      </c>
      <c r="AC366" s="10">
        <v>5.0247145984988646E-2</v>
      </c>
    </row>
    <row r="367" spans="1:29" x14ac:dyDescent="0.25">
      <c r="A367" s="2">
        <v>366</v>
      </c>
      <c r="B367" s="3">
        <f t="shared" si="5"/>
        <v>44263</v>
      </c>
      <c r="C367" s="10">
        <v>3.1135409930252413E-2</v>
      </c>
      <c r="D367" s="10">
        <v>4.7709396745164008E-2</v>
      </c>
      <c r="E367" s="10">
        <v>3.3909097982645707E-2</v>
      </c>
      <c r="F367" s="10">
        <v>3.4011514911337665E-2</v>
      </c>
      <c r="G367" s="10">
        <v>3.7293787691978345E-2</v>
      </c>
      <c r="H367" s="10">
        <v>3.679876003649013E-2</v>
      </c>
      <c r="I367" s="10">
        <v>2.9045477899485906E-2</v>
      </c>
      <c r="J367" s="10">
        <v>2.8044627931492289E-2</v>
      </c>
      <c r="K367" s="10">
        <v>3.7107773543322072E-2</v>
      </c>
      <c r="L367" s="10">
        <v>5.3344958272749855E-2</v>
      </c>
      <c r="M367" s="10">
        <v>3.1807376429593068E-2</v>
      </c>
      <c r="N367" s="10">
        <v>2.8095421197194038E-2</v>
      </c>
      <c r="O367" s="10">
        <v>2.0364301563929141E-2</v>
      </c>
      <c r="P367" s="10">
        <v>2.7407775641378716E-2</v>
      </c>
      <c r="Q367" s="10">
        <v>3.4790245426789289E-2</v>
      </c>
      <c r="R367" s="10">
        <v>3.8758497843208978E-2</v>
      </c>
      <c r="S367" s="10">
        <v>3.7062701632014014E-2</v>
      </c>
      <c r="T367" s="10">
        <v>3.7071064470720373E-2</v>
      </c>
      <c r="U367" s="10">
        <v>2.9233842251653062E-2</v>
      </c>
      <c r="V367" s="10">
        <v>7.2022566771155469E-2</v>
      </c>
      <c r="W367" s="10">
        <v>2.7443111385459996E-2</v>
      </c>
      <c r="X367" s="10">
        <v>4.7376926078864803E-2</v>
      </c>
      <c r="Y367" s="10">
        <v>3.9387196125003007E-2</v>
      </c>
      <c r="Z367" s="10">
        <v>3.1653548425169577E-2</v>
      </c>
      <c r="AA367" s="10">
        <v>3.2619093303272187E-2</v>
      </c>
      <c r="AB367" s="10">
        <v>3.707295549498784E-2</v>
      </c>
      <c r="AC367" s="10">
        <v>5.0855679348484728E-2</v>
      </c>
    </row>
    <row r="368" spans="1:29" x14ac:dyDescent="0.25">
      <c r="A368" s="2">
        <v>367</v>
      </c>
      <c r="B368" s="3">
        <f t="shared" si="5"/>
        <v>44264</v>
      </c>
      <c r="C368" s="10">
        <v>3.2700425832840892E-2</v>
      </c>
      <c r="D368" s="10">
        <v>4.8677946353898223E-2</v>
      </c>
      <c r="E368" s="10">
        <v>3.3909097982645707E-2</v>
      </c>
      <c r="F368" s="10">
        <v>3.5663856057055132E-2</v>
      </c>
      <c r="G368" s="10">
        <v>3.8338078877917826E-2</v>
      </c>
      <c r="H368" s="10">
        <v>3.7384860878937075E-2</v>
      </c>
      <c r="I368" s="10">
        <v>2.980248017049272E-2</v>
      </c>
      <c r="J368" s="10">
        <v>2.8655516299913107E-2</v>
      </c>
      <c r="K368" s="10">
        <v>3.8150299807900537E-2</v>
      </c>
      <c r="L368" s="10">
        <v>5.4834653729462744E-2</v>
      </c>
      <c r="M368" s="10">
        <v>3.2325616553323673E-2</v>
      </c>
      <c r="N368" s="10">
        <v>2.8135635423334606E-2</v>
      </c>
      <c r="O368" s="10">
        <v>2.6085423881444535E-2</v>
      </c>
      <c r="P368" s="10">
        <v>2.8022460242613789E-2</v>
      </c>
      <c r="Q368" s="10">
        <v>3.647786768469799E-2</v>
      </c>
      <c r="R368" s="10">
        <v>3.9957556776739123E-2</v>
      </c>
      <c r="S368" s="10">
        <v>2.6706575331963887E-2</v>
      </c>
      <c r="T368" s="10">
        <v>3.8594252821186704E-2</v>
      </c>
      <c r="U368" s="10">
        <v>2.994941961889808E-2</v>
      </c>
      <c r="V368" s="10">
        <v>7.3040600750117979E-2</v>
      </c>
      <c r="W368" s="10">
        <v>2.7859400308474298E-2</v>
      </c>
      <c r="X368" s="10">
        <v>4.7962304715291837E-2</v>
      </c>
      <c r="Y368" s="10">
        <v>4.1101763633411247E-2</v>
      </c>
      <c r="Z368" s="10">
        <v>3.4111989271636119E-2</v>
      </c>
      <c r="AA368" s="10">
        <v>3.3974462690860768E-2</v>
      </c>
      <c r="AB368" s="10">
        <v>3.7943169509416848E-2</v>
      </c>
      <c r="AC368" s="10">
        <v>5.1184022363520314E-2</v>
      </c>
    </row>
    <row r="369" spans="1:29" x14ac:dyDescent="0.25">
      <c r="A369" s="2">
        <v>368</v>
      </c>
      <c r="B369" s="3">
        <f t="shared" si="5"/>
        <v>44265</v>
      </c>
      <c r="C369" s="10">
        <v>3.4126266940152923E-2</v>
      </c>
      <c r="D369" s="10">
        <v>4.9298180895345885E-2</v>
      </c>
      <c r="E369" s="10">
        <v>3.6506504827366677E-2</v>
      </c>
      <c r="F369" s="10">
        <v>3.7823807301652669E-2</v>
      </c>
      <c r="G369" s="10">
        <v>3.959417786142725E-2</v>
      </c>
      <c r="H369" s="10">
        <v>3.8018424206548947E-2</v>
      </c>
      <c r="I369" s="10">
        <v>3.0155443879986258E-2</v>
      </c>
      <c r="J369" s="10">
        <v>3.0800241708899563E-2</v>
      </c>
      <c r="K369" s="10">
        <v>3.9915596945351087E-2</v>
      </c>
      <c r="L369" s="10">
        <v>5.6079521479627963E-2</v>
      </c>
      <c r="M369" s="10">
        <v>3.2963306981683663E-2</v>
      </c>
      <c r="N369" s="10">
        <v>2.8417135006318591E-2</v>
      </c>
      <c r="O369" s="10">
        <v>2.6104450615030618E-2</v>
      </c>
      <c r="P369" s="10">
        <v>2.8742691096733209E-2</v>
      </c>
      <c r="Q369" s="10">
        <v>3.7486111668085971E-2</v>
      </c>
      <c r="R369" s="10">
        <v>4.1374350960653984E-2</v>
      </c>
      <c r="S369" s="10">
        <v>2.7091973467254976E-2</v>
      </c>
      <c r="T369" s="10">
        <v>3.8695979339418041E-2</v>
      </c>
      <c r="U369" s="10">
        <v>2.9432107318373816E-2</v>
      </c>
      <c r="V369" s="10">
        <v>7.4598448007550361E-2</v>
      </c>
      <c r="W369" s="10">
        <v>2.7880705330796913E-2</v>
      </c>
      <c r="X369" s="10">
        <v>4.8686103209790971E-2</v>
      </c>
      <c r="Y369" s="10">
        <v>4.1636868286837179E-2</v>
      </c>
      <c r="Z369" s="10">
        <v>3.5844743195776393E-2</v>
      </c>
      <c r="AA369" s="10">
        <v>3.5623073082174592E-2</v>
      </c>
      <c r="AB369" s="10">
        <v>3.7943169509416848E-2</v>
      </c>
      <c r="AC369" s="10">
        <v>5.155890218383654E-2</v>
      </c>
    </row>
    <row r="370" spans="1:29" x14ac:dyDescent="0.25">
      <c r="A370" s="2">
        <v>369</v>
      </c>
      <c r="B370" s="3">
        <f t="shared" si="5"/>
        <v>44266</v>
      </c>
      <c r="C370" s="10">
        <v>3.5743543445397222E-2</v>
      </c>
      <c r="D370" s="10">
        <v>4.9975973760381209E-2</v>
      </c>
      <c r="E370" s="10">
        <v>3.6506504827366677E-2</v>
      </c>
      <c r="F370" s="10">
        <v>3.8852306241595157E-2</v>
      </c>
      <c r="G370" s="10">
        <v>4.1686897625697321E-2</v>
      </c>
      <c r="H370" s="10">
        <v>3.9465908305399429E-2</v>
      </c>
      <c r="I370" s="10">
        <v>3.0908189913324759E-2</v>
      </c>
      <c r="J370" s="10">
        <v>3.0800241708899563E-2</v>
      </c>
      <c r="K370" s="10">
        <v>4.1424013229077655E-2</v>
      </c>
      <c r="L370" s="10">
        <v>5.7254355772364637E-2</v>
      </c>
      <c r="M370" s="10">
        <v>3.3726046947702544E-2</v>
      </c>
      <c r="N370" s="10">
        <v>2.9057808225516974E-2</v>
      </c>
      <c r="O370" s="10">
        <v>2.7695974216611272E-2</v>
      </c>
      <c r="P370" s="10">
        <v>2.9829468010538408E-2</v>
      </c>
      <c r="Q370" s="10">
        <v>3.8123028800449148E-2</v>
      </c>
      <c r="R370" s="10">
        <v>4.2136207900369892E-2</v>
      </c>
      <c r="S370" s="10">
        <v>2.8960129270319799E-2</v>
      </c>
      <c r="T370" s="10">
        <v>4.2739916328091418E-2</v>
      </c>
      <c r="U370" s="10">
        <v>3.066157862292377E-2</v>
      </c>
      <c r="V370" s="10">
        <v>7.6521635271235677E-2</v>
      </c>
      <c r="W370" s="10">
        <v>2.9690791240496138E-2</v>
      </c>
      <c r="X370" s="10">
        <v>4.9752253108987496E-2</v>
      </c>
      <c r="Y370" s="10">
        <v>4.3353296309783115E-2</v>
      </c>
      <c r="Z370" s="10">
        <v>3.6647831021426797E-2</v>
      </c>
      <c r="AA370" s="10">
        <v>3.7191480805802889E-2</v>
      </c>
      <c r="AB370" s="10">
        <v>4.0659524170653868E-2</v>
      </c>
      <c r="AC370" s="10">
        <v>5.3765522367559972E-2</v>
      </c>
    </row>
    <row r="371" spans="1:29" x14ac:dyDescent="0.25">
      <c r="A371" s="2">
        <v>370</v>
      </c>
      <c r="B371" s="3">
        <f t="shared" si="5"/>
        <v>44267</v>
      </c>
      <c r="C371" s="10">
        <v>3.7126090916728964E-2</v>
      </c>
      <c r="D371" s="10">
        <v>5.0262108396276851E-2</v>
      </c>
      <c r="E371" s="10">
        <v>3.818505566485017E-2</v>
      </c>
      <c r="F371" s="10">
        <v>3.957358337377314E-2</v>
      </c>
      <c r="G371" s="10">
        <v>4.3346726028015217E-2</v>
      </c>
      <c r="H371" s="10">
        <v>4.0721351887351806E-2</v>
      </c>
      <c r="I371" s="10">
        <v>3.3065494377206024E-2</v>
      </c>
      <c r="J371" s="10">
        <v>3.0800241708899563E-2</v>
      </c>
      <c r="K371" s="10">
        <v>4.2070968174546586E-2</v>
      </c>
      <c r="L371" s="10">
        <v>5.8414270173344274E-2</v>
      </c>
      <c r="M371" s="10">
        <v>3.4588328834245903E-2</v>
      </c>
      <c r="N371" s="10">
        <v>3.0123209778336983E-2</v>
      </c>
      <c r="O371" s="10">
        <v>2.7784499797427951E-2</v>
      </c>
      <c r="P371" s="10">
        <v>3.2009871859859179E-2</v>
      </c>
      <c r="Q371" s="10">
        <v>3.8722341457241419E-2</v>
      </c>
      <c r="R371" s="10">
        <v>4.3075542877178706E-2</v>
      </c>
      <c r="S371" s="10">
        <v>3.0983692339966916E-2</v>
      </c>
      <c r="T371" s="10">
        <v>4.495918007933683E-2</v>
      </c>
      <c r="U371" s="10">
        <v>3.066157862292377E-2</v>
      </c>
      <c r="V371" s="10">
        <v>7.869119284683003E-2</v>
      </c>
      <c r="W371" s="10">
        <v>3.1131683539683687E-2</v>
      </c>
      <c r="X371" s="10">
        <v>5.1910264484070795E-2</v>
      </c>
      <c r="Y371" s="10">
        <v>4.4709921493521841E-2</v>
      </c>
      <c r="Z371" s="10">
        <v>3.8292920939039736E-2</v>
      </c>
      <c r="AA371" s="10">
        <v>3.8050317705602181E-2</v>
      </c>
      <c r="AB371" s="10">
        <v>4.1744227554836505E-2</v>
      </c>
      <c r="AC371" s="10">
        <v>5.481098462507978E-2</v>
      </c>
    </row>
    <row r="372" spans="1:29" x14ac:dyDescent="0.25">
      <c r="A372" s="2">
        <v>371</v>
      </c>
      <c r="B372" s="3">
        <f t="shared" si="5"/>
        <v>44268</v>
      </c>
      <c r="C372" s="10">
        <v>3.7126090916728964E-2</v>
      </c>
      <c r="D372" s="10">
        <v>5.1451385455011628E-2</v>
      </c>
      <c r="E372" s="10">
        <v>3.818505566485017E-2</v>
      </c>
      <c r="F372" s="10">
        <v>3.957358337377314E-2</v>
      </c>
      <c r="G372" s="10">
        <v>4.4532756269417384E-2</v>
      </c>
      <c r="H372" s="10">
        <v>4.0721351887351806E-2</v>
      </c>
      <c r="I372" s="10">
        <v>3.3538544792341203E-2</v>
      </c>
      <c r="J372" s="10">
        <v>3.0800241708899563E-2</v>
      </c>
      <c r="K372" s="10">
        <v>4.3492516813355787E-2</v>
      </c>
      <c r="L372" s="10">
        <v>5.9019919170200212E-2</v>
      </c>
      <c r="M372" s="10">
        <v>3.479301190832438E-2</v>
      </c>
      <c r="N372" s="10">
        <v>3.0505520366577461E-2</v>
      </c>
      <c r="O372" s="10">
        <v>2.7925434345008684E-2</v>
      </c>
      <c r="P372" s="10">
        <v>3.3479411211276761E-2</v>
      </c>
      <c r="Q372" s="10">
        <v>3.8722341457241419E-2</v>
      </c>
      <c r="R372" s="10">
        <v>4.3075542877178706E-2</v>
      </c>
      <c r="S372" s="10">
        <v>3.2400483634545105E-2</v>
      </c>
      <c r="T372" s="10">
        <v>4.6455520510947916E-2</v>
      </c>
      <c r="U372" s="10">
        <v>3.2016389912182246E-2</v>
      </c>
      <c r="V372" s="10">
        <v>7.9258640818080581E-2</v>
      </c>
      <c r="W372" s="10">
        <v>3.1337164873400512E-2</v>
      </c>
      <c r="X372" s="10">
        <v>5.3167666248237169E-2</v>
      </c>
      <c r="Y372" s="10">
        <v>4.5104453937432759E-2</v>
      </c>
      <c r="Z372" s="10">
        <v>3.8292920939039736E-2</v>
      </c>
      <c r="AA372" s="10">
        <v>3.8274495301042662E-2</v>
      </c>
      <c r="AB372" s="10">
        <v>4.1744227554836505E-2</v>
      </c>
      <c r="AC372" s="10">
        <v>5.4848472607111405E-2</v>
      </c>
    </row>
    <row r="373" spans="1:29" x14ac:dyDescent="0.25">
      <c r="A373" s="2">
        <v>372</v>
      </c>
      <c r="B373" s="3">
        <f t="shared" si="5"/>
        <v>44269</v>
      </c>
      <c r="C373" s="10">
        <v>3.7126090916728964E-2</v>
      </c>
      <c r="D373" s="10">
        <v>5.2205225074847622E-2</v>
      </c>
      <c r="E373" s="10">
        <v>3.818505566485017E-2</v>
      </c>
      <c r="F373" s="10">
        <v>3.957358337377314E-2</v>
      </c>
      <c r="G373" s="10">
        <v>4.5743343936624756E-2</v>
      </c>
      <c r="H373" s="10">
        <v>4.0721351887351806E-2</v>
      </c>
      <c r="I373" s="10">
        <v>3.3838305530980849E-2</v>
      </c>
      <c r="J373" s="10">
        <v>3.0800241708899563E-2</v>
      </c>
      <c r="K373" s="10">
        <v>4.3492516813355787E-2</v>
      </c>
      <c r="L373" s="10">
        <v>5.9191755164919251E-2</v>
      </c>
      <c r="M373" s="10">
        <v>3.479301190832438E-2</v>
      </c>
      <c r="N373" s="10">
        <v>3.0505520366577461E-2</v>
      </c>
      <c r="O373" s="10">
        <v>2.8104878089907356E-2</v>
      </c>
      <c r="P373" s="10">
        <v>3.3479411211276761E-2</v>
      </c>
      <c r="Q373" s="10">
        <v>3.8722341457241419E-2</v>
      </c>
      <c r="R373" s="10">
        <v>4.3075542877178706E-2</v>
      </c>
      <c r="S373" s="10">
        <v>3.2760327228868548E-2</v>
      </c>
      <c r="T373" s="10">
        <v>4.6756512775545239E-2</v>
      </c>
      <c r="U373" s="10">
        <v>3.2016389912182246E-2</v>
      </c>
      <c r="V373" s="10">
        <v>7.9540374169056405E-2</v>
      </c>
      <c r="W373" s="10">
        <v>3.1386222490590747E-2</v>
      </c>
      <c r="X373" s="10">
        <v>5.3670626953903719E-2</v>
      </c>
      <c r="Y373" s="10">
        <v>4.5618369397512681E-2</v>
      </c>
      <c r="Z373" s="10">
        <v>3.8292920939039736E-2</v>
      </c>
      <c r="AA373" s="10">
        <v>3.8460799414520526E-2</v>
      </c>
      <c r="AB373" s="10">
        <v>4.1744227554836505E-2</v>
      </c>
      <c r="AC373" s="10">
        <v>5.4848472607111405E-2</v>
      </c>
    </row>
    <row r="374" spans="1:29" x14ac:dyDescent="0.25">
      <c r="A374" s="2">
        <v>373</v>
      </c>
      <c r="B374" s="3">
        <f t="shared" si="5"/>
        <v>44270</v>
      </c>
      <c r="C374" s="10">
        <v>3.9145293022023291E-2</v>
      </c>
      <c r="D374" s="10">
        <v>5.3354385726233425E-2</v>
      </c>
      <c r="E374" s="10">
        <v>4.123691672640889E-2</v>
      </c>
      <c r="F374" s="10">
        <v>4.1304131137408766E-2</v>
      </c>
      <c r="G374" s="10">
        <v>4.7857417984203704E-2</v>
      </c>
      <c r="H374" s="10">
        <v>4.3426956939112693E-2</v>
      </c>
      <c r="I374" s="10">
        <v>3.5560257684789119E-2</v>
      </c>
      <c r="J374" s="10">
        <v>3.7533246000555756E-2</v>
      </c>
      <c r="K374" s="10">
        <v>4.3492516813355787E-2</v>
      </c>
      <c r="L374" s="10">
        <v>6.2012493608669929E-2</v>
      </c>
      <c r="M374" s="10">
        <v>3.5022580462533974E-2</v>
      </c>
      <c r="N374" s="10">
        <v>3.1635374857184408E-2</v>
      </c>
      <c r="O374" s="10">
        <v>2.9386733057434302E-2</v>
      </c>
      <c r="P374" s="10">
        <v>3.3786124428267832E-2</v>
      </c>
      <c r="Q374" s="10">
        <v>3.9942613627612172E-2</v>
      </c>
      <c r="R374" s="10">
        <v>4.504306006765809E-2</v>
      </c>
      <c r="S374" s="10">
        <v>3.3505568958483084E-2</v>
      </c>
      <c r="T374" s="10">
        <v>4.8237828225044674E-2</v>
      </c>
      <c r="U374" s="10">
        <v>3.2090454448600918E-2</v>
      </c>
      <c r="V374" s="10">
        <v>8.0098688640150628E-2</v>
      </c>
      <c r="W374" s="10">
        <v>3.2390081502923551E-2</v>
      </c>
      <c r="X374" s="10">
        <v>5.4298271195848957E-2</v>
      </c>
      <c r="Y374" s="10">
        <v>4.7287664385503574E-2</v>
      </c>
      <c r="Z374" s="10">
        <v>3.9389362464581607E-2</v>
      </c>
      <c r="AA374" s="10">
        <v>4.0159814954622834E-2</v>
      </c>
      <c r="AB374" s="10">
        <v>4.2300367849269126E-2</v>
      </c>
      <c r="AC374" s="10">
        <v>5.4912137542113382E-2</v>
      </c>
    </row>
    <row r="375" spans="1:29" x14ac:dyDescent="0.25">
      <c r="A375" s="2">
        <v>374</v>
      </c>
      <c r="B375" s="3">
        <f t="shared" si="5"/>
        <v>44271</v>
      </c>
      <c r="C375" s="10">
        <v>4.090099707532107E-2</v>
      </c>
      <c r="D375" s="10">
        <v>5.4431424053972263E-2</v>
      </c>
      <c r="E375" s="10">
        <v>4.123691672640889E-2</v>
      </c>
      <c r="F375" s="10">
        <v>4.3658866009213725E-2</v>
      </c>
      <c r="G375" s="10">
        <v>4.933887138875713E-2</v>
      </c>
      <c r="H375" s="10">
        <v>4.4888071290113102E-2</v>
      </c>
      <c r="I375" s="10">
        <v>3.6482037156954847E-2</v>
      </c>
      <c r="J375" s="10">
        <v>4.0112429924267487E-2</v>
      </c>
      <c r="K375" s="10">
        <v>4.4280109158901883E-2</v>
      </c>
      <c r="L375" s="10">
        <v>6.3788496643410214E-2</v>
      </c>
      <c r="M375" s="10">
        <v>3.5392129842481135E-2</v>
      </c>
      <c r="N375" s="10">
        <v>3.2043576796501695E-2</v>
      </c>
      <c r="O375" s="10">
        <v>3.025683583825408E-2</v>
      </c>
      <c r="P375" s="10">
        <v>3.4299596463823079E-2</v>
      </c>
      <c r="Q375" s="10">
        <v>4.1854891405628931E-2</v>
      </c>
      <c r="R375" s="10">
        <v>4.6027197427001336E-2</v>
      </c>
      <c r="S375" s="10">
        <v>3.539779357338952E-2</v>
      </c>
      <c r="T375" s="10">
        <v>5.1423370743896718E-2</v>
      </c>
      <c r="U375" s="10">
        <v>3.2148566623329419E-2</v>
      </c>
      <c r="V375" s="10">
        <v>8.4493541561524083E-2</v>
      </c>
      <c r="W375" s="10">
        <v>3.3086699667024926E-2</v>
      </c>
      <c r="X375" s="10">
        <v>5.6069904493820065E-2</v>
      </c>
      <c r="Y375" s="10">
        <v>4.8691422604197343E-2</v>
      </c>
      <c r="Z375" s="10">
        <v>4.1311556168680943E-2</v>
      </c>
      <c r="AA375" s="10">
        <v>4.1794779753170717E-2</v>
      </c>
      <c r="AB375" s="10">
        <v>4.2654275309362617E-2</v>
      </c>
      <c r="AC375" s="10">
        <v>5.5507097670735944E-2</v>
      </c>
    </row>
    <row r="376" spans="1:29" x14ac:dyDescent="0.25">
      <c r="A376" s="2">
        <v>375</v>
      </c>
      <c r="B376" s="3">
        <f t="shared" si="5"/>
        <v>44272</v>
      </c>
      <c r="C376" s="10">
        <v>4.2310725664388017E-2</v>
      </c>
      <c r="D376" s="10">
        <v>5.7909167732803794E-2</v>
      </c>
      <c r="E376" s="10">
        <v>4.2399283883718046E-2</v>
      </c>
      <c r="F376" s="10">
        <v>4.5185231555395979E-2</v>
      </c>
      <c r="G376" s="10">
        <v>5.2575379952758988E-2</v>
      </c>
      <c r="H376" s="10">
        <v>4.5990904727458239E-2</v>
      </c>
      <c r="I376" s="10">
        <v>3.7572850067947791E-2</v>
      </c>
      <c r="J376" s="10">
        <v>4.1323179795253157E-2</v>
      </c>
      <c r="K376" s="10">
        <v>4.4280109158901883E-2</v>
      </c>
      <c r="L376" s="10">
        <v>6.5501240194565671E-2</v>
      </c>
      <c r="M376" s="10">
        <v>3.5779099058520072E-2</v>
      </c>
      <c r="N376" s="10">
        <v>3.2971258396785504E-2</v>
      </c>
      <c r="O376" s="10">
        <v>3.0763038097672998E-2</v>
      </c>
      <c r="P376" s="10">
        <v>3.4919173937708416E-2</v>
      </c>
      <c r="Q376" s="10">
        <v>4.3031453576719857E-2</v>
      </c>
      <c r="R376" s="10">
        <v>4.7519311558365383E-2</v>
      </c>
      <c r="S376" s="10">
        <v>3.7210977398791388E-2</v>
      </c>
      <c r="T376" s="10">
        <v>5.3218240328283546E-2</v>
      </c>
      <c r="U376" s="10">
        <v>3.6537744996940562E-2</v>
      </c>
      <c r="V376" s="10">
        <v>8.7581132998984776E-2</v>
      </c>
      <c r="W376" s="10">
        <v>3.440088314924112E-2</v>
      </c>
      <c r="X376" s="10">
        <v>5.7414302962678063E-2</v>
      </c>
      <c r="Y376" s="10">
        <v>4.9546329034269955E-2</v>
      </c>
      <c r="Z376" s="10">
        <v>4.1853362491949882E-2</v>
      </c>
      <c r="AA376" s="10">
        <v>4.3526377627020281E-2</v>
      </c>
      <c r="AB376" s="10">
        <v>4.3198159068380745E-2</v>
      </c>
      <c r="AC376" s="10">
        <v>5.5729117012595641E-2</v>
      </c>
    </row>
    <row r="377" spans="1:29" x14ac:dyDescent="0.25">
      <c r="A377" s="2">
        <v>376</v>
      </c>
      <c r="B377" s="3">
        <f t="shared" si="5"/>
        <v>44273</v>
      </c>
      <c r="C377" s="10">
        <v>4.4833058665492122E-2</v>
      </c>
      <c r="D377" s="10">
        <v>5.9003299138456547E-2</v>
      </c>
      <c r="E377" s="10">
        <v>4.2399283883718046E-2</v>
      </c>
      <c r="F377" s="10">
        <v>4.6200969106747633E-2</v>
      </c>
      <c r="G377" s="10">
        <v>5.4368939554298737E-2</v>
      </c>
      <c r="H377" s="10">
        <v>4.7447881323341712E-2</v>
      </c>
      <c r="I377" s="10">
        <v>3.8491285353374136E-2</v>
      </c>
      <c r="J377" s="10">
        <v>4.2392785783282393E-2</v>
      </c>
      <c r="K377" s="10">
        <v>4.6275259115533908E-2</v>
      </c>
      <c r="L377" s="10">
        <v>6.71920969504856E-2</v>
      </c>
      <c r="M377" s="10">
        <v>3.6479625324211146E-2</v>
      </c>
      <c r="N377" s="10">
        <v>3.3466499346105669E-2</v>
      </c>
      <c r="O377" s="10">
        <v>3.1341245720124269E-2</v>
      </c>
      <c r="P377" s="10">
        <v>3.5786330767697314E-2</v>
      </c>
      <c r="Q377" s="10">
        <v>4.3955052799597702E-2</v>
      </c>
      <c r="R377" s="10">
        <v>4.8810897151477503E-2</v>
      </c>
      <c r="S377" s="10">
        <v>3.9493651628017407E-2</v>
      </c>
      <c r="T377" s="10">
        <v>5.6692952174989319E-2</v>
      </c>
      <c r="U377" s="10">
        <v>3.7881161742134628E-2</v>
      </c>
      <c r="V377" s="10">
        <v>8.8297761472788616E-2</v>
      </c>
      <c r="W377" s="10">
        <v>3.5343910716258031E-2</v>
      </c>
      <c r="X377" s="10">
        <v>5.9973485376804921E-2</v>
      </c>
      <c r="Y377" s="10">
        <v>5.0581498650661832E-2</v>
      </c>
      <c r="Z377" s="10">
        <v>4.2221123690064546E-2</v>
      </c>
      <c r="AA377" s="10">
        <v>4.5148532277257278E-2</v>
      </c>
      <c r="AB377" s="10">
        <v>4.3791068969056844E-2</v>
      </c>
      <c r="AC377" s="10">
        <v>6.0811647128210515E-2</v>
      </c>
    </row>
    <row r="378" spans="1:29" x14ac:dyDescent="0.25">
      <c r="A378" s="2">
        <v>377</v>
      </c>
      <c r="B378" s="3">
        <f t="shared" si="5"/>
        <v>44274</v>
      </c>
      <c r="C378" s="10">
        <v>4.6546963577255532E-2</v>
      </c>
      <c r="D378" s="10">
        <v>6.110914889553426E-2</v>
      </c>
      <c r="E378" s="10">
        <v>4.3774501861627069E-2</v>
      </c>
      <c r="F378" s="10">
        <v>4.7690343871136187E-2</v>
      </c>
      <c r="G378" s="10">
        <v>5.7293008260637567E-2</v>
      </c>
      <c r="H378" s="10">
        <v>4.8594039490734833E-2</v>
      </c>
      <c r="I378" s="10">
        <v>3.9540143921636586E-2</v>
      </c>
      <c r="J378" s="10">
        <v>4.3455775651798041E-2</v>
      </c>
      <c r="K378" s="10">
        <v>4.7701045200436637E-2</v>
      </c>
      <c r="L378" s="10">
        <v>7.1343878381274067E-2</v>
      </c>
      <c r="M378" s="10">
        <v>3.7758739002950799E-2</v>
      </c>
      <c r="N378" s="10">
        <v>3.4412359980124256E-2</v>
      </c>
      <c r="O378" s="10">
        <v>3.1482635997850776E-2</v>
      </c>
      <c r="P378" s="10">
        <v>3.6918122109884974E-2</v>
      </c>
      <c r="Q378" s="10">
        <v>4.5025600877197244E-2</v>
      </c>
      <c r="R378" s="10">
        <v>5.0905679080750339E-2</v>
      </c>
      <c r="S378" s="10">
        <v>4.2196787199908714E-2</v>
      </c>
      <c r="T378" s="10">
        <v>5.941616860493041E-2</v>
      </c>
      <c r="U378" s="10">
        <v>3.7900532467044133E-2</v>
      </c>
      <c r="V378" s="10">
        <v>8.9776451728866197E-2</v>
      </c>
      <c r="W378" s="10">
        <v>3.6178450866974243E-2</v>
      </c>
      <c r="X378" s="10">
        <v>6.2228355431200755E-2</v>
      </c>
      <c r="Y378" s="10">
        <v>5.128859753690615E-2</v>
      </c>
      <c r="Z378" s="10">
        <v>4.3773845678848684E-2</v>
      </c>
      <c r="AA378" s="10">
        <v>4.5717469951151564E-2</v>
      </c>
      <c r="AB378" s="10">
        <v>4.4218515641637292E-2</v>
      </c>
      <c r="AC378" s="10">
        <v>6.2488264807348939E-2</v>
      </c>
    </row>
    <row r="379" spans="1:29" x14ac:dyDescent="0.25">
      <c r="A379" s="2">
        <v>378</v>
      </c>
      <c r="B379" s="3">
        <f t="shared" si="5"/>
        <v>44275</v>
      </c>
      <c r="C379" s="10">
        <v>4.6546963577255532E-2</v>
      </c>
      <c r="D379" s="10">
        <v>6.1824529090063952E-2</v>
      </c>
      <c r="E379" s="10">
        <v>4.3774501861627069E-2</v>
      </c>
      <c r="F379" s="10">
        <v>4.8197350390826149E-2</v>
      </c>
      <c r="G379" s="10">
        <v>6.153723880041246E-2</v>
      </c>
      <c r="H379" s="10">
        <v>4.8594039490734833E-2</v>
      </c>
      <c r="I379" s="10">
        <v>3.9751435720170612E-2</v>
      </c>
      <c r="J379" s="10">
        <v>4.3759014462837253E-2</v>
      </c>
      <c r="K379" s="10">
        <v>4.8707896749930382E-2</v>
      </c>
      <c r="L379" s="10">
        <v>7.330009913153368E-2</v>
      </c>
      <c r="M379" s="10">
        <v>3.8332971456976429E-2</v>
      </c>
      <c r="N379" s="10">
        <v>3.4653094457157529E-2</v>
      </c>
      <c r="O379" s="10">
        <v>3.244183402216945E-2</v>
      </c>
      <c r="P379" s="10">
        <v>3.6918122109884974E-2</v>
      </c>
      <c r="Q379" s="10">
        <v>4.5025600877197244E-2</v>
      </c>
      <c r="R379" s="10">
        <v>5.0905679080750339E-2</v>
      </c>
      <c r="S379" s="10">
        <v>4.3821283426305313E-2</v>
      </c>
      <c r="T379" s="10">
        <v>6.0388851463273156E-2</v>
      </c>
      <c r="U379" s="10">
        <v>3.9380683741011127E-2</v>
      </c>
      <c r="V379" s="10">
        <v>9.0274812968165072E-2</v>
      </c>
      <c r="W379" s="10">
        <v>3.6644077736419874E-2</v>
      </c>
      <c r="X379" s="10">
        <v>6.6324244819293401E-2</v>
      </c>
      <c r="Y379" s="10">
        <v>5.1554030944284512E-2</v>
      </c>
      <c r="Z379" s="10">
        <v>4.4415289629048685E-2</v>
      </c>
      <c r="AA379" s="10">
        <v>4.6281951921285536E-2</v>
      </c>
      <c r="AB379" s="10">
        <v>4.4218515641637292E-2</v>
      </c>
      <c r="AC379" s="10">
        <v>6.275682095448927E-2</v>
      </c>
    </row>
    <row r="380" spans="1:29" x14ac:dyDescent="0.25">
      <c r="A380" s="2">
        <v>379</v>
      </c>
      <c r="B380" s="3">
        <f t="shared" si="5"/>
        <v>44276</v>
      </c>
      <c r="C380" s="10">
        <v>4.6546963577255532E-2</v>
      </c>
      <c r="D380" s="10">
        <v>6.2515926649765449E-2</v>
      </c>
      <c r="E380" s="10">
        <v>4.3774501861627069E-2</v>
      </c>
      <c r="F380" s="10">
        <v>4.8326085209516131E-2</v>
      </c>
      <c r="G380" s="10">
        <v>6.3428961373037704E-2</v>
      </c>
      <c r="H380" s="10">
        <v>4.8594039490734833E-2</v>
      </c>
      <c r="I380" s="10">
        <v>4.0057276798336421E-2</v>
      </c>
      <c r="J380" s="10">
        <v>4.3882515360424139E-2</v>
      </c>
      <c r="K380" s="10">
        <v>4.8707896749930382E-2</v>
      </c>
      <c r="L380" s="10">
        <v>7.3598689896309327E-2</v>
      </c>
      <c r="M380" s="10">
        <v>3.8408872171376347E-2</v>
      </c>
      <c r="N380" s="10">
        <v>3.4653094457157529E-2</v>
      </c>
      <c r="O380" s="10">
        <v>3.2557247681586819E-2</v>
      </c>
      <c r="P380" s="10">
        <v>3.6918122109884974E-2</v>
      </c>
      <c r="Q380" s="10">
        <v>4.5025600877197244E-2</v>
      </c>
      <c r="R380" s="10">
        <v>5.0905679080750339E-2</v>
      </c>
      <c r="S380" s="10">
        <v>4.4724606734928986E-2</v>
      </c>
      <c r="T380" s="10">
        <v>6.1724104381752777E-2</v>
      </c>
      <c r="U380" s="10">
        <v>4.243897936789906E-2</v>
      </c>
      <c r="V380" s="10">
        <v>9.0321885622816886E-2</v>
      </c>
      <c r="W380" s="10">
        <v>3.6697620621467503E-2</v>
      </c>
      <c r="X380" s="10">
        <v>6.7139618792415298E-2</v>
      </c>
      <c r="Y380" s="10">
        <v>5.2590440903701526E-2</v>
      </c>
      <c r="Z380" s="10">
        <v>4.4415289629048685E-2</v>
      </c>
      <c r="AA380" s="10">
        <v>4.6390838181928053E-2</v>
      </c>
      <c r="AB380" s="10">
        <v>4.4218515641637292E-2</v>
      </c>
      <c r="AC380" s="10">
        <v>6.2895461853554491E-2</v>
      </c>
    </row>
    <row r="381" spans="1:29" x14ac:dyDescent="0.25">
      <c r="A381" s="2">
        <v>380</v>
      </c>
      <c r="B381" s="3">
        <f t="shared" si="5"/>
        <v>44277</v>
      </c>
      <c r="C381" s="10">
        <v>4.6546963577255532E-2</v>
      </c>
      <c r="D381" s="10">
        <v>6.80489385285825E-2</v>
      </c>
      <c r="E381" s="10">
        <v>5.4253248598175673E-2</v>
      </c>
      <c r="F381" s="10">
        <v>5.0268747945675117E-2</v>
      </c>
      <c r="G381" s="10">
        <v>6.4723297870097091E-2</v>
      </c>
      <c r="H381" s="10">
        <v>5.3629687468054098E-2</v>
      </c>
      <c r="I381" s="10">
        <v>4.1024354799972032E-2</v>
      </c>
      <c r="J381" s="10">
        <v>4.4212218649517687E-2</v>
      </c>
      <c r="K381" s="10">
        <v>4.8707896749930382E-2</v>
      </c>
      <c r="L381" s="10">
        <v>7.6590599799370329E-2</v>
      </c>
      <c r="M381" s="10">
        <v>3.8826948237579192E-2</v>
      </c>
      <c r="N381" s="10">
        <v>3.5368687330535602E-2</v>
      </c>
      <c r="O381" s="10">
        <v>3.3978897871330065E-2</v>
      </c>
      <c r="P381" s="10">
        <v>3.8400942115638992E-2</v>
      </c>
      <c r="Q381" s="10">
        <v>4.6511047043198937E-2</v>
      </c>
      <c r="R381" s="10">
        <v>5.2933149217906234E-2</v>
      </c>
      <c r="S381" s="10">
        <v>4.7421205098665785E-2</v>
      </c>
      <c r="T381" s="10">
        <v>6.4721711468618104E-2</v>
      </c>
      <c r="U381" s="10">
        <v>4.243897936789906E-2</v>
      </c>
      <c r="V381" s="10">
        <v>9.4093084418131634E-2</v>
      </c>
      <c r="W381" s="10">
        <v>3.7582620035579391E-2</v>
      </c>
      <c r="X381" s="10">
        <v>7.2499954212260687E-2</v>
      </c>
      <c r="Y381" s="10">
        <v>5.385931181841213E-2</v>
      </c>
      <c r="Z381" s="10">
        <v>4.4415289629048685E-2</v>
      </c>
      <c r="AA381" s="10">
        <v>4.7882941978661081E-2</v>
      </c>
      <c r="AB381" s="10">
        <v>5.009858850674033E-2</v>
      </c>
      <c r="AC381" s="10">
        <v>6.8927472065797871E-2</v>
      </c>
    </row>
    <row r="382" spans="1:29" x14ac:dyDescent="0.25">
      <c r="A382" s="2">
        <v>381</v>
      </c>
      <c r="B382" s="3">
        <f t="shared" si="5"/>
        <v>44278</v>
      </c>
      <c r="C382" s="10">
        <v>4.899830809217836E-2</v>
      </c>
      <c r="D382" s="10">
        <v>7.1639618615059519E-2</v>
      </c>
      <c r="E382" s="10">
        <v>5.4253248598175673E-2</v>
      </c>
      <c r="F382" s="10">
        <v>5.2612618392058143E-2</v>
      </c>
      <c r="G382" s="10">
        <v>6.8898527381930169E-2</v>
      </c>
      <c r="H382" s="10">
        <v>5.5467824329415931E-2</v>
      </c>
      <c r="I382" s="10">
        <v>4.3366197568472223E-2</v>
      </c>
      <c r="J382" s="10">
        <v>4.4602569700819078E-2</v>
      </c>
      <c r="K382" s="10">
        <v>5.0050594533728898E-2</v>
      </c>
      <c r="L382" s="10">
        <v>7.8838637340561873E-2</v>
      </c>
      <c r="M382" s="10">
        <v>3.9753932372463469E-2</v>
      </c>
      <c r="N382" s="10">
        <v>3.6147080502270175E-2</v>
      </c>
      <c r="O382" s="10">
        <v>3.5215407689352454E-2</v>
      </c>
      <c r="P382" s="10">
        <v>3.9472201633324766E-2</v>
      </c>
      <c r="Q382" s="10">
        <v>4.9024580144642629E-2</v>
      </c>
      <c r="R382" s="10">
        <v>5.6458469057137105E-2</v>
      </c>
      <c r="S382" s="10">
        <v>4.921121154970165E-2</v>
      </c>
      <c r="T382" s="10">
        <v>6.9196200403704028E-2</v>
      </c>
      <c r="U382" s="10">
        <v>4.3342566712206862E-2</v>
      </c>
      <c r="V382" s="10">
        <v>9.4486059117165247E-2</v>
      </c>
      <c r="W382" s="10">
        <v>3.9144894896157641E-2</v>
      </c>
      <c r="X382" s="10">
        <v>7.965094245256038E-2</v>
      </c>
      <c r="Y382" s="10">
        <v>5.6118803362528599E-2</v>
      </c>
      <c r="Z382" s="10">
        <v>4.638366729756243E-2</v>
      </c>
      <c r="AA382" s="10">
        <v>5.0020008894698632E-2</v>
      </c>
      <c r="AB382" s="10">
        <v>5.2608114132857778E-2</v>
      </c>
      <c r="AC382" s="10">
        <v>7.3841952606788233E-2</v>
      </c>
    </row>
    <row r="383" spans="1:29" x14ac:dyDescent="0.25">
      <c r="A383" s="2">
        <v>382</v>
      </c>
      <c r="B383" s="3">
        <f t="shared" si="5"/>
        <v>44279</v>
      </c>
      <c r="C383" s="10">
        <v>5.0158315999922098E-2</v>
      </c>
      <c r="D383" s="10">
        <v>7.5593962655113145E-2</v>
      </c>
      <c r="E383" s="10">
        <v>6.1247482957285528E-2</v>
      </c>
      <c r="F383" s="10">
        <v>5.4922602178196583E-2</v>
      </c>
      <c r="G383" s="10">
        <v>7.6025252507726918E-2</v>
      </c>
      <c r="H383" s="10">
        <v>5.7405267313584397E-2</v>
      </c>
      <c r="I383" s="10">
        <v>4.7325410650930745E-2</v>
      </c>
      <c r="J383" s="10">
        <v>4.5130756575320112E-2</v>
      </c>
      <c r="K383" s="10">
        <v>5.1668898101961999E-2</v>
      </c>
      <c r="L383" s="10">
        <v>8.0777301494055667E-2</v>
      </c>
      <c r="M383" s="10">
        <v>4.054031354460691E-2</v>
      </c>
      <c r="N383" s="10">
        <v>3.8937837620463642E-2</v>
      </c>
      <c r="O383" s="10">
        <v>3.6825274429300531E-2</v>
      </c>
      <c r="P383" s="10">
        <v>4.1796875327647719E-2</v>
      </c>
      <c r="Q383" s="10">
        <v>5.196785885805337E-2</v>
      </c>
      <c r="R383" s="10">
        <v>6.1424932201225461E-2</v>
      </c>
      <c r="S383" s="10">
        <v>5.2002302285853688E-2</v>
      </c>
      <c r="T383" s="10">
        <v>7.2496031311077472E-2</v>
      </c>
      <c r="U383" s="10">
        <v>4.6052189290723813E-2</v>
      </c>
      <c r="V383" s="10">
        <v>9.5011820856933091E-2</v>
      </c>
      <c r="W383" s="10">
        <v>4.0269575811398971E-2</v>
      </c>
      <c r="X383" s="10">
        <v>8.0343393956300177E-2</v>
      </c>
      <c r="Y383" s="10">
        <v>6.1395429315280005E-2</v>
      </c>
      <c r="Z383" s="10">
        <v>5.2942217873707384E-2</v>
      </c>
      <c r="AA383" s="10">
        <v>5.3337001862762655E-2</v>
      </c>
      <c r="AB383" s="10">
        <v>5.4722366491857834E-2</v>
      </c>
      <c r="AC383" s="10">
        <v>7.5795528911798207E-2</v>
      </c>
    </row>
    <row r="384" spans="1:29" x14ac:dyDescent="0.25">
      <c r="A384" s="2">
        <v>383</v>
      </c>
      <c r="B384" s="3">
        <f t="shared" si="5"/>
        <v>44280</v>
      </c>
      <c r="C384" s="10">
        <v>5.3154310334480467E-2</v>
      </c>
      <c r="D384" s="10">
        <v>8.0492960878653971E-2</v>
      </c>
      <c r="E384" s="10">
        <v>6.1247482957285528E-2</v>
      </c>
      <c r="F384" s="10">
        <v>6.0765507415229028E-2</v>
      </c>
      <c r="G384" s="10">
        <v>8.0947414810423349E-2</v>
      </c>
      <c r="H384" s="10">
        <v>5.9586837849652477E-2</v>
      </c>
      <c r="I384" s="10">
        <v>5.293543591474148E-2</v>
      </c>
      <c r="J384" s="10">
        <v>4.6794710632986208E-2</v>
      </c>
      <c r="K384" s="10">
        <v>5.3421826477842251E-2</v>
      </c>
      <c r="L384" s="10">
        <v>8.3480867339610951E-2</v>
      </c>
      <c r="M384" s="10">
        <v>4.2038419448500432E-2</v>
      </c>
      <c r="N384" s="10">
        <v>4.0443392141589332E-2</v>
      </c>
      <c r="O384" s="10">
        <v>3.8254899896594828E-2</v>
      </c>
      <c r="P384" s="10">
        <v>4.4709951907255741E-2</v>
      </c>
      <c r="Q384" s="10">
        <v>5.5999169648775583E-2</v>
      </c>
      <c r="R384" s="10">
        <v>6.5200561003746521E-2</v>
      </c>
      <c r="S384" s="10">
        <v>5.811726622275061E-2</v>
      </c>
      <c r="T384" s="10">
        <v>7.6785047925998273E-2</v>
      </c>
      <c r="U384" s="10">
        <v>4.6646984490886077E-2</v>
      </c>
      <c r="V384" s="10">
        <v>9.5011820856933091E-2</v>
      </c>
      <c r="W384" s="10">
        <v>4.1703740208800431E-2</v>
      </c>
      <c r="X384" s="10">
        <v>8.7787423728192704E-2</v>
      </c>
      <c r="Y384" s="10">
        <v>6.3568613657231002E-2</v>
      </c>
      <c r="Z384" s="10">
        <v>5.7714133233895265E-2</v>
      </c>
      <c r="AA384" s="10">
        <v>5.7747034659527144E-2</v>
      </c>
      <c r="AB384" s="10">
        <v>5.6136464265304963E-2</v>
      </c>
      <c r="AC384" s="10">
        <v>7.6726588189669792E-2</v>
      </c>
    </row>
    <row r="385" spans="1:29" x14ac:dyDescent="0.25">
      <c r="A385" s="2">
        <v>384</v>
      </c>
      <c r="B385" s="3">
        <f t="shared" si="5"/>
        <v>44281</v>
      </c>
      <c r="C385" s="10">
        <v>5.5204523199527664E-2</v>
      </c>
      <c r="D385" s="10">
        <v>8.491474827390437E-2</v>
      </c>
      <c r="E385" s="10">
        <v>6.9346715590559507E-2</v>
      </c>
      <c r="F385" s="10">
        <v>6.4722313908775392E-2</v>
      </c>
      <c r="G385" s="10">
        <v>8.5277596340516473E-2</v>
      </c>
      <c r="H385" s="10">
        <v>6.3950952511227926E-2</v>
      </c>
      <c r="I385" s="10">
        <v>5.8470368985404142E-2</v>
      </c>
      <c r="J385" s="10">
        <v>4.8285542896713551E-2</v>
      </c>
      <c r="K385" s="10">
        <v>5.5215411431106372E-2</v>
      </c>
      <c r="L385" s="10">
        <v>8.8075036422971389E-2</v>
      </c>
      <c r="M385" s="10">
        <v>4.3811509907842848E-2</v>
      </c>
      <c r="N385" s="10">
        <v>4.2608900675268471E-2</v>
      </c>
      <c r="O385" s="10">
        <v>4.0755605138995413E-2</v>
      </c>
      <c r="P385" s="10">
        <v>4.689594761103396E-2</v>
      </c>
      <c r="Q385" s="10">
        <v>5.9613778446363459E-2</v>
      </c>
      <c r="R385" s="10">
        <v>7.0743719550071527E-2</v>
      </c>
      <c r="S385" s="10">
        <v>6.0830504752698904E-2</v>
      </c>
      <c r="T385" s="10">
        <v>8.0036109219304388E-2</v>
      </c>
      <c r="U385" s="10">
        <v>5.2549358316251016E-2</v>
      </c>
      <c r="V385" s="10">
        <v>9.6683017193228568E-2</v>
      </c>
      <c r="W385" s="10">
        <v>4.3124168473388624E-2</v>
      </c>
      <c r="X385" s="10">
        <v>9.248630242167831E-2</v>
      </c>
      <c r="Y385" s="10">
        <v>6.9101060358916E-2</v>
      </c>
      <c r="Z385" s="10">
        <v>6.2255128772011149E-2</v>
      </c>
      <c r="AA385" s="10">
        <v>6.2181016864003291E-2</v>
      </c>
      <c r="AB385" s="10">
        <v>5.7326880267437604E-2</v>
      </c>
      <c r="AC385" s="10">
        <v>8.3985037124413242E-2</v>
      </c>
    </row>
    <row r="386" spans="1:29" x14ac:dyDescent="0.25">
      <c r="A386" s="2">
        <v>385</v>
      </c>
      <c r="B386" s="3">
        <f t="shared" si="5"/>
        <v>44282</v>
      </c>
      <c r="C386" s="10">
        <v>5.5204523199527664E-2</v>
      </c>
      <c r="D386" s="10">
        <v>8.8501678348390067E-2</v>
      </c>
      <c r="E386" s="10">
        <v>6.9346715590559507E-2</v>
      </c>
      <c r="F386" s="10">
        <v>6.5928954935398063E-2</v>
      </c>
      <c r="G386" s="10">
        <v>8.8735055004629873E-2</v>
      </c>
      <c r="H386" s="10">
        <v>6.3950952511227926E-2</v>
      </c>
      <c r="I386" s="10">
        <v>6.1149670597606169E-2</v>
      </c>
      <c r="J386" s="10">
        <v>4.9304425301805316E-2</v>
      </c>
      <c r="K386" s="10">
        <v>5.739844058547991E-2</v>
      </c>
      <c r="L386" s="10">
        <v>9.0279150317309223E-2</v>
      </c>
      <c r="M386" s="10">
        <v>4.8686575465529569E-2</v>
      </c>
      <c r="N386" s="10">
        <v>4.4657622689196916E-2</v>
      </c>
      <c r="O386" s="10">
        <v>4.2380169176144712E-2</v>
      </c>
      <c r="P386" s="10">
        <v>4.689594761103396E-2</v>
      </c>
      <c r="Q386" s="10">
        <v>5.9613778446363459E-2</v>
      </c>
      <c r="R386" s="10">
        <v>7.0743719550071527E-2</v>
      </c>
      <c r="S386" s="10">
        <v>6.3338415517430427E-2</v>
      </c>
      <c r="T386" s="10">
        <v>8.4775628986392543E-2</v>
      </c>
      <c r="U386" s="10">
        <v>5.5328487613560871E-2</v>
      </c>
      <c r="V386" s="10">
        <v>9.7238287164270687E-2</v>
      </c>
      <c r="W386" s="10">
        <v>4.4309120175463679E-2</v>
      </c>
      <c r="X386" s="10">
        <v>9.637966911666293E-2</v>
      </c>
      <c r="Y386" s="10">
        <v>6.9101060358916E-2</v>
      </c>
      <c r="Z386" s="10">
        <v>6.4174756700309685E-2</v>
      </c>
      <c r="AA386" s="10">
        <v>6.4046007369177052E-2</v>
      </c>
      <c r="AB386" s="10">
        <v>5.7326880267437604E-2</v>
      </c>
      <c r="AC386" s="10">
        <v>8.7498242750842267E-2</v>
      </c>
    </row>
    <row r="387" spans="1:29" x14ac:dyDescent="0.25">
      <c r="A387" s="2">
        <v>386</v>
      </c>
      <c r="B387" s="3">
        <f t="shared" si="5"/>
        <v>44283</v>
      </c>
      <c r="C387" s="10">
        <v>5.5204523199527664E-2</v>
      </c>
      <c r="D387" s="10">
        <v>8.8993104338415036E-2</v>
      </c>
      <c r="E387" s="10">
        <v>6.9346715590559507E-2</v>
      </c>
      <c r="F387" s="10">
        <v>6.8353963670051199E-2</v>
      </c>
      <c r="G387" s="10">
        <v>9.1591790986410404E-2</v>
      </c>
      <c r="H387" s="10">
        <v>6.3950952511227926E-2</v>
      </c>
      <c r="I387" s="10">
        <v>6.4870230353662947E-2</v>
      </c>
      <c r="J387" s="10">
        <v>4.969367366652111E-2</v>
      </c>
      <c r="K387" s="10">
        <v>5.739844058547991E-2</v>
      </c>
      <c r="L387" s="10">
        <v>9.0641086312174046E-2</v>
      </c>
      <c r="M387" s="10">
        <v>5.0095715777954325E-2</v>
      </c>
      <c r="N387" s="10">
        <v>4.4657622689196916E-2</v>
      </c>
      <c r="O387" s="10">
        <v>4.6355617170271264E-2</v>
      </c>
      <c r="P387" s="10">
        <v>4.689594761103396E-2</v>
      </c>
      <c r="Q387" s="10">
        <v>5.9613778446363459E-2</v>
      </c>
      <c r="R387" s="10">
        <v>7.0743719550071527E-2</v>
      </c>
      <c r="S387" s="10">
        <v>6.6012133652626426E-2</v>
      </c>
      <c r="T387" s="10">
        <v>8.6791686012357427E-2</v>
      </c>
      <c r="U387" s="10">
        <v>5.5328487613560871E-2</v>
      </c>
      <c r="V387" s="10">
        <v>9.7296601049884135E-2</v>
      </c>
      <c r="W387" s="10">
        <v>4.4388173021450233E-2</v>
      </c>
      <c r="X387" s="10">
        <v>9.9284372855901054E-2</v>
      </c>
      <c r="Y387" s="10">
        <v>7.4150910261905664E-2</v>
      </c>
      <c r="Z387" s="10">
        <v>6.4174756700309685E-2</v>
      </c>
      <c r="AA387" s="10">
        <v>6.5582389722028137E-2</v>
      </c>
      <c r="AB387" s="10">
        <v>5.7326880267437604E-2</v>
      </c>
      <c r="AC387" s="10">
        <v>9.018412739450446E-2</v>
      </c>
    </row>
    <row r="388" spans="1:29" x14ac:dyDescent="0.25">
      <c r="A388" s="2">
        <v>387</v>
      </c>
      <c r="B388" s="3">
        <f t="shared" ref="B388:B451" si="6">B387+1</f>
        <v>44284</v>
      </c>
      <c r="C388" s="10">
        <v>5.7617384482468018E-2</v>
      </c>
      <c r="D388" s="10">
        <v>9.2632621790360373E-2</v>
      </c>
      <c r="E388" s="10">
        <v>7.6586777657967814E-2</v>
      </c>
      <c r="F388" s="10">
        <v>8.0520395630638508E-2</v>
      </c>
      <c r="G388" s="10">
        <v>9.4270085238291113E-2</v>
      </c>
      <c r="H388" s="10">
        <v>7.3281103505214051E-2</v>
      </c>
      <c r="I388" s="10">
        <v>6.7724341727242052E-2</v>
      </c>
      <c r="J388" s="10">
        <v>5.0957352493615445E-2</v>
      </c>
      <c r="K388" s="10">
        <v>5.739844058547991E-2</v>
      </c>
      <c r="L388" s="10">
        <v>9.4072404176780824E-2</v>
      </c>
      <c r="M388" s="10">
        <v>5.165914606719204E-2</v>
      </c>
      <c r="N388" s="10">
        <v>4.5199688422379383E-2</v>
      </c>
      <c r="O388" s="10">
        <v>5.4477753760799094E-2</v>
      </c>
      <c r="P388" s="10">
        <v>4.9273324533618372E-2</v>
      </c>
      <c r="Q388" s="10">
        <v>6.2990826866913041E-2</v>
      </c>
      <c r="R388" s="10">
        <v>7.9035623305030639E-2</v>
      </c>
      <c r="S388" s="10">
        <v>6.7448833717493356E-2</v>
      </c>
      <c r="T388" s="10">
        <v>8.9510715152201839E-2</v>
      </c>
      <c r="U388" s="10">
        <v>5.6252585137184612E-2</v>
      </c>
      <c r="V388" s="10">
        <v>9.7435945475345995E-2</v>
      </c>
      <c r="W388" s="10">
        <v>4.5385304131996949E-2</v>
      </c>
      <c r="X388" s="10">
        <v>0.10130185109263634</v>
      </c>
      <c r="Y388" s="10">
        <v>7.711874103529158E-2</v>
      </c>
      <c r="Z388" s="10">
        <v>6.7257108695670767E-2</v>
      </c>
      <c r="AA388" s="10">
        <v>7.0675537601544797E-2</v>
      </c>
      <c r="AB388" s="10">
        <v>5.7326880267437604E-2</v>
      </c>
      <c r="AC388" s="10">
        <v>9.3765199195301074E-2</v>
      </c>
    </row>
    <row r="389" spans="1:29" x14ac:dyDescent="0.25">
      <c r="A389" s="2">
        <v>388</v>
      </c>
      <c r="B389" s="3">
        <f t="shared" si="6"/>
        <v>44285</v>
      </c>
      <c r="C389" s="10">
        <v>6.0510025185500624E-2</v>
      </c>
      <c r="D389" s="10">
        <v>9.4129923089870352E-2</v>
      </c>
      <c r="E389" s="10">
        <v>7.6586777657967814E-2</v>
      </c>
      <c r="F389" s="10">
        <v>8.6839093720672514E-2</v>
      </c>
      <c r="G389" s="10">
        <v>0.10114289458911824</v>
      </c>
      <c r="H389" s="10">
        <v>7.4428722056766108E-2</v>
      </c>
      <c r="I389" s="10">
        <v>7.1799081260697603E-2</v>
      </c>
      <c r="J389" s="10">
        <v>5.1295877275393767E-2</v>
      </c>
      <c r="K389" s="10">
        <v>6.2058371507091793E-2</v>
      </c>
      <c r="L389" s="10">
        <v>9.6495836192621975E-2</v>
      </c>
      <c r="M389" s="10">
        <v>5.3044645173492236E-2</v>
      </c>
      <c r="N389" s="10">
        <v>4.9942212707915809E-2</v>
      </c>
      <c r="O389" s="10">
        <v>5.4477753760799094E-2</v>
      </c>
      <c r="P389" s="10">
        <v>5.1087461915976233E-2</v>
      </c>
      <c r="Q389" s="10">
        <v>6.6133228910376318E-2</v>
      </c>
      <c r="R389" s="10">
        <v>8.4484415480413563E-2</v>
      </c>
      <c r="S389" s="10">
        <v>6.8057388367513516E-2</v>
      </c>
      <c r="T389" s="10">
        <v>9.0173538543389567E-2</v>
      </c>
      <c r="U389" s="10">
        <v>5.6252585137184612E-2</v>
      </c>
      <c r="V389" s="10">
        <v>9.9292856314820044E-2</v>
      </c>
      <c r="W389" s="10">
        <v>4.6014643278237427E-2</v>
      </c>
      <c r="X389" s="10">
        <v>0.1038148935540725</v>
      </c>
      <c r="Y389" s="10">
        <v>8.0159855409079078E-2</v>
      </c>
      <c r="Z389" s="10">
        <v>7.1760900484675053E-2</v>
      </c>
      <c r="AA389" s="10">
        <v>7.6672636381433859E-2</v>
      </c>
      <c r="AB389" s="10">
        <v>6.2705967247473238E-2</v>
      </c>
      <c r="AC389" s="10">
        <v>9.6291113570811077E-2</v>
      </c>
    </row>
    <row r="390" spans="1:29" x14ac:dyDescent="0.25">
      <c r="A390" s="2">
        <v>389</v>
      </c>
      <c r="B390" s="3">
        <f t="shared" si="6"/>
        <v>44286</v>
      </c>
      <c r="C390" s="10">
        <v>6.1729812871081223E-2</v>
      </c>
      <c r="D390" s="10">
        <v>9.7113014024172759E-2</v>
      </c>
      <c r="E390" s="10">
        <v>8.2983203726442814E-2</v>
      </c>
      <c r="F390" s="10">
        <v>9.3408794528192493E-2</v>
      </c>
      <c r="G390" s="10">
        <v>0.10706303597582802</v>
      </c>
      <c r="H390" s="10">
        <v>7.5693901533111285E-2</v>
      </c>
      <c r="I390" s="10">
        <v>7.9473077776663043E-2</v>
      </c>
      <c r="J390" s="10">
        <v>5.1874787732832273E-2</v>
      </c>
      <c r="K390" s="10">
        <v>6.6817710623546495E-2</v>
      </c>
      <c r="L390" s="10">
        <v>9.8300907292337189E-2</v>
      </c>
      <c r="M390" s="10">
        <v>5.4306339016140098E-2</v>
      </c>
      <c r="N390" s="10">
        <v>5.2125349395519584E-2</v>
      </c>
      <c r="O390" s="10">
        <v>6.1906383001994733E-2</v>
      </c>
      <c r="P390" s="10">
        <v>5.3377046723578694E-2</v>
      </c>
      <c r="Q390" s="10">
        <v>6.7602023648080947E-2</v>
      </c>
      <c r="R390" s="10">
        <v>8.847907815310295E-2</v>
      </c>
      <c r="S390" s="10">
        <v>6.9124439025825241E-2</v>
      </c>
      <c r="T390" s="10">
        <v>9.2257084833265807E-2</v>
      </c>
      <c r="U390" s="10">
        <v>5.7600559700004446E-2</v>
      </c>
      <c r="V390" s="10">
        <v>0.10075210860902648</v>
      </c>
      <c r="W390" s="10">
        <v>4.6714345063990755E-2</v>
      </c>
      <c r="X390" s="10">
        <v>0.10906921274674308</v>
      </c>
      <c r="Y390" s="10">
        <v>8.6863185926489214E-2</v>
      </c>
      <c r="Z390" s="10">
        <v>7.8419516317051199E-2</v>
      </c>
      <c r="AA390" s="10">
        <v>8.3049305425404132E-2</v>
      </c>
      <c r="AB390" s="10">
        <v>6.3312665750490646E-2</v>
      </c>
      <c r="AC390" s="10">
        <v>9.7722120333190596E-2</v>
      </c>
    </row>
    <row r="391" spans="1:29" x14ac:dyDescent="0.25">
      <c r="A391" s="2">
        <v>390</v>
      </c>
      <c r="B391" s="3">
        <f t="shared" si="6"/>
        <v>44287</v>
      </c>
      <c r="C391" s="10">
        <v>7.5609322899209006E-2</v>
      </c>
      <c r="D391" s="10">
        <v>0.10252018247732769</v>
      </c>
      <c r="E391" s="10">
        <v>8.2983203726442814E-2</v>
      </c>
      <c r="F391" s="10">
        <v>9.7215137352205008E-2</v>
      </c>
      <c r="G391" s="10">
        <v>0.11104594347361051</v>
      </c>
      <c r="H391" s="10">
        <v>8.3887143459377464E-2</v>
      </c>
      <c r="I391" s="10">
        <v>8.1916766232226407E-2</v>
      </c>
      <c r="J391" s="10">
        <v>5.6341771091086325E-2</v>
      </c>
      <c r="K391" s="10">
        <v>7.0320188870989175E-2</v>
      </c>
      <c r="L391" s="10">
        <v>0.10025346237953581</v>
      </c>
      <c r="M391" s="10">
        <v>6.035537709901248E-2</v>
      </c>
      <c r="N391" s="10">
        <v>5.4151485337232096E-2</v>
      </c>
      <c r="O391" s="10">
        <v>6.5994168477054665E-2</v>
      </c>
      <c r="P391" s="10">
        <v>5.7013429677257733E-2</v>
      </c>
      <c r="Q391" s="10">
        <v>6.7602023648080947E-2</v>
      </c>
      <c r="R391" s="10">
        <v>9.2182958212579727E-2</v>
      </c>
      <c r="S391" s="10">
        <v>7.4806164349573046E-2</v>
      </c>
      <c r="T391" s="10">
        <v>0.10091369133021585</v>
      </c>
      <c r="U391" s="10">
        <v>5.7829590035699104E-2</v>
      </c>
      <c r="V391" s="10">
        <v>0.10164391293198236</v>
      </c>
      <c r="W391" s="10">
        <v>5.2413718864532013E-2</v>
      </c>
      <c r="X391" s="10">
        <v>0.10953730432785712</v>
      </c>
      <c r="Y391" s="10">
        <v>8.9326507174402464E-2</v>
      </c>
      <c r="Z391" s="10">
        <v>8.1357329608967216E-2</v>
      </c>
      <c r="AA391" s="10">
        <v>8.5658398458549279E-2</v>
      </c>
      <c r="AB391" s="10">
        <v>6.5767036967242884E-2</v>
      </c>
      <c r="AC391" s="10">
        <v>9.8094091603176781E-2</v>
      </c>
    </row>
    <row r="392" spans="1:29" x14ac:dyDescent="0.25">
      <c r="A392" s="2">
        <v>391</v>
      </c>
      <c r="B392" s="3">
        <f t="shared" si="6"/>
        <v>44288</v>
      </c>
      <c r="C392" s="10">
        <v>7.5609322899209006E-2</v>
      </c>
      <c r="D392" s="10">
        <v>0.10252018247732769</v>
      </c>
      <c r="E392" s="10">
        <v>8.869910674877457E-2</v>
      </c>
      <c r="F392" s="10">
        <v>9.8460752349388891E-2</v>
      </c>
      <c r="G392" s="10">
        <v>0.11225085890931397</v>
      </c>
      <c r="H392" s="10">
        <v>8.7387197493591348E-2</v>
      </c>
      <c r="I392" s="10">
        <v>8.2726059423158194E-2</v>
      </c>
      <c r="J392" s="10">
        <v>5.7223920359564043E-2</v>
      </c>
      <c r="K392" s="10">
        <v>7.0320188870989175E-2</v>
      </c>
      <c r="L392" s="10">
        <v>0.10131161711647711</v>
      </c>
      <c r="M392" s="10">
        <v>6.0643426531530216E-2</v>
      </c>
      <c r="N392" s="10">
        <v>6.0334009446486987E-2</v>
      </c>
      <c r="O392" s="10">
        <v>7.1337034773577307E-2</v>
      </c>
      <c r="P392" s="10">
        <v>5.7013429677257733E-2</v>
      </c>
      <c r="Q392" s="10">
        <v>6.7602023648080947E-2</v>
      </c>
      <c r="R392" s="10">
        <v>9.4617329215265708E-2</v>
      </c>
      <c r="S392" s="10">
        <v>7.5581417807533302E-2</v>
      </c>
      <c r="T392" s="10">
        <v>0.10178538660387373</v>
      </c>
      <c r="U392" s="10">
        <v>5.7829590035699104E-2</v>
      </c>
      <c r="V392" s="10">
        <v>0.1016998848944788</v>
      </c>
      <c r="W392" s="10">
        <v>5.3448694422625488E-2</v>
      </c>
      <c r="X392" s="10">
        <v>0.11231098468998883</v>
      </c>
      <c r="Y392" s="10">
        <v>9.1313536700664819E-2</v>
      </c>
      <c r="Z392" s="10">
        <v>8.1357329608967216E-2</v>
      </c>
      <c r="AA392" s="10">
        <v>8.618834872454087E-2</v>
      </c>
      <c r="AB392" s="10">
        <v>6.5767036967242884E-2</v>
      </c>
      <c r="AC392" s="10">
        <v>9.8094091603176781E-2</v>
      </c>
    </row>
    <row r="393" spans="1:29" x14ac:dyDescent="0.25">
      <c r="A393" s="2">
        <v>392</v>
      </c>
      <c r="B393" s="3">
        <f t="shared" si="6"/>
        <v>44289</v>
      </c>
      <c r="C393" s="10">
        <v>7.5609322899209006E-2</v>
      </c>
      <c r="D393" s="10">
        <v>0.10252018247732769</v>
      </c>
      <c r="E393" s="10">
        <v>8.869910674877457E-2</v>
      </c>
      <c r="F393" s="10">
        <v>9.9196429156530846E-2</v>
      </c>
      <c r="G393" s="10">
        <v>0.11318464167913</v>
      </c>
      <c r="H393" s="10">
        <v>8.9458509025660896E-2</v>
      </c>
      <c r="I393" s="10">
        <v>8.3123713628168991E-2</v>
      </c>
      <c r="J393" s="10">
        <v>6.1100966394523615E-2</v>
      </c>
      <c r="K393" s="10">
        <v>7.5009438338545481E-2</v>
      </c>
      <c r="L393" s="10">
        <v>0.10275580261600581</v>
      </c>
      <c r="M393" s="10">
        <v>6.0643426531530216E-2</v>
      </c>
      <c r="N393" s="10">
        <v>6.1005531935053474E-2</v>
      </c>
      <c r="O393" s="10">
        <v>7.7083677979256068E-2</v>
      </c>
      <c r="P393" s="10">
        <v>5.9983263579608856E-2</v>
      </c>
      <c r="Q393" s="10">
        <v>6.7602023648080947E-2</v>
      </c>
      <c r="R393" s="10">
        <v>9.4617329215265708E-2</v>
      </c>
      <c r="S393" s="10">
        <v>7.8691643159955679E-2</v>
      </c>
      <c r="T393" s="10">
        <v>0.10363321309242457</v>
      </c>
      <c r="U393" s="10">
        <v>5.7829590035699104E-2</v>
      </c>
      <c r="V393" s="10">
        <v>0.10280410164414712</v>
      </c>
      <c r="W393" s="10">
        <v>5.4897155611322385E-2</v>
      </c>
      <c r="X393" s="10">
        <v>0.11904706556945155</v>
      </c>
      <c r="Y393" s="10">
        <v>9.2265499972454049E-2</v>
      </c>
      <c r="Z393" s="10">
        <v>8.2105253254900423E-2</v>
      </c>
      <c r="AA393" s="10">
        <v>8.7212603626441593E-2</v>
      </c>
      <c r="AB393" s="10">
        <v>6.5767036967242884E-2</v>
      </c>
      <c r="AC393" s="10">
        <v>9.8698746899566148E-2</v>
      </c>
    </row>
    <row r="394" spans="1:29" x14ac:dyDescent="0.25">
      <c r="A394" s="2">
        <v>393</v>
      </c>
      <c r="B394" s="3">
        <f t="shared" si="6"/>
        <v>44290</v>
      </c>
      <c r="C394" s="10">
        <v>8.1158053856255699E-2</v>
      </c>
      <c r="D394" s="10">
        <v>0.10996552605255423</v>
      </c>
      <c r="E394" s="10">
        <v>8.869910674877457E-2</v>
      </c>
      <c r="F394" s="10">
        <v>9.9410699769018868E-2</v>
      </c>
      <c r="G394" s="10">
        <v>0.11448511753264069</v>
      </c>
      <c r="H394" s="10">
        <v>9.1374533042165182E-2</v>
      </c>
      <c r="I394" s="10">
        <v>8.4306035649030636E-2</v>
      </c>
      <c r="J394" s="10">
        <v>6.1100966394523615E-2</v>
      </c>
      <c r="K394" s="10">
        <v>7.5363780452420662E-2</v>
      </c>
      <c r="L394" s="10">
        <v>0.10289490488268892</v>
      </c>
      <c r="M394" s="10">
        <v>6.4559156830162195E-2</v>
      </c>
      <c r="N394" s="10">
        <v>6.1005531935053474E-2</v>
      </c>
      <c r="O394" s="10">
        <v>7.7380927966837432E-2</v>
      </c>
      <c r="P394" s="10">
        <v>5.9983263579608856E-2</v>
      </c>
      <c r="Q394" s="10">
        <v>6.7602023648080947E-2</v>
      </c>
      <c r="R394" s="10">
        <v>9.4617329215265708E-2</v>
      </c>
      <c r="S394" s="10">
        <v>8.1135073280617684E-2</v>
      </c>
      <c r="T394" s="10">
        <v>0.10485935015720811</v>
      </c>
      <c r="U394" s="10">
        <v>5.7829590035699104E-2</v>
      </c>
      <c r="V394" s="10">
        <v>0.10301745084010637</v>
      </c>
      <c r="W394" s="10">
        <v>5.5370912028759538E-2</v>
      </c>
      <c r="X394" s="10">
        <v>0.12218563899255702</v>
      </c>
      <c r="Y394" s="10">
        <v>9.2338163401343071E-2</v>
      </c>
      <c r="Z394" s="10">
        <v>8.2105253254900423E-2</v>
      </c>
      <c r="AA394" s="10">
        <v>8.8070048118815802E-2</v>
      </c>
      <c r="AB394" s="10">
        <v>6.5767036967242884E-2</v>
      </c>
      <c r="AC394" s="10">
        <v>9.8698746899566148E-2</v>
      </c>
    </row>
    <row r="395" spans="1:29" x14ac:dyDescent="0.25">
      <c r="A395" s="2">
        <v>394</v>
      </c>
      <c r="B395" s="3">
        <f t="shared" si="6"/>
        <v>44291</v>
      </c>
      <c r="C395" s="10">
        <v>8.1158053856255699E-2</v>
      </c>
      <c r="D395" s="10">
        <v>0.11117686713533095</v>
      </c>
      <c r="E395" s="10">
        <v>9.6166600326798232E-2</v>
      </c>
      <c r="F395" s="10">
        <v>0.10329671504612552</v>
      </c>
      <c r="G395" s="10">
        <v>0.11582556593522018</v>
      </c>
      <c r="H395" s="10">
        <v>9.335432716694235E-2</v>
      </c>
      <c r="I395" s="10">
        <v>8.859966740542792E-2</v>
      </c>
      <c r="J395" s="10">
        <v>5.483550121516062E-2</v>
      </c>
      <c r="K395" s="10">
        <v>7.5363780452420662E-2</v>
      </c>
      <c r="L395" s="10">
        <v>0.10592368578262078</v>
      </c>
      <c r="M395" s="10">
        <v>6.4822320782548806E-2</v>
      </c>
      <c r="N395" s="10">
        <v>6.1999319112554664E-2</v>
      </c>
      <c r="O395" s="10">
        <v>7.8172645162584015E-2</v>
      </c>
      <c r="P395" s="10">
        <v>6.1648238244314271E-2</v>
      </c>
      <c r="Q395" s="10">
        <v>7.4446038201984324E-2</v>
      </c>
      <c r="R395" s="10">
        <v>0.1033957825158161</v>
      </c>
      <c r="S395" s="10">
        <v>8.3396055864603719E-2</v>
      </c>
      <c r="T395" s="10">
        <v>0.10796434891949443</v>
      </c>
      <c r="U395" s="10">
        <v>6.270645489526705E-2</v>
      </c>
      <c r="V395" s="10">
        <v>0.10450995844257428</v>
      </c>
      <c r="W395" s="10">
        <v>5.7874812810149265E-2</v>
      </c>
      <c r="X395" s="10">
        <v>0.1264417854682395</v>
      </c>
      <c r="Y395" s="10">
        <v>9.4149374303792874E-2</v>
      </c>
      <c r="Z395" s="10">
        <v>8.5160236975052955E-2</v>
      </c>
      <c r="AA395" s="10">
        <v>9.2489270804585924E-2</v>
      </c>
      <c r="AB395" s="10">
        <v>7.110169400640097E-2</v>
      </c>
      <c r="AC395" s="10">
        <v>0.10090439756651289</v>
      </c>
    </row>
    <row r="396" spans="1:29" x14ac:dyDescent="0.25">
      <c r="A396" s="2">
        <v>395</v>
      </c>
      <c r="B396" s="3">
        <f t="shared" si="6"/>
        <v>44292</v>
      </c>
      <c r="C396" s="10">
        <v>9.130002008693941E-2</v>
      </c>
      <c r="D396" s="10">
        <v>0.11616752262870608</v>
      </c>
      <c r="E396" s="10">
        <v>9.6166600326798232E-2</v>
      </c>
      <c r="F396" s="10">
        <v>0.10468874110970966</v>
      </c>
      <c r="G396" s="10">
        <v>0.11788458597114343</v>
      </c>
      <c r="H396" s="10">
        <v>9.7613294169075493E-2</v>
      </c>
      <c r="I396" s="10">
        <v>9.0691912236379277E-2</v>
      </c>
      <c r="J396" s="10">
        <v>6.7120532465298449E-2</v>
      </c>
      <c r="K396" s="10">
        <v>8.1100022681789161E-2</v>
      </c>
      <c r="L396" s="10">
        <v>0.10917358548064732</v>
      </c>
      <c r="M396" s="10">
        <v>6.78284867823883E-2</v>
      </c>
      <c r="N396" s="10">
        <v>6.6071422669144897E-2</v>
      </c>
      <c r="O396" s="10">
        <v>7.8767031205210267E-2</v>
      </c>
      <c r="P396" s="10">
        <v>6.4926043530909389E-2</v>
      </c>
      <c r="Q396" s="10">
        <v>7.6446429788073103E-2</v>
      </c>
      <c r="R396" s="10">
        <v>0.10559283075304797</v>
      </c>
      <c r="S396" s="10">
        <v>8.8445454872314949E-2</v>
      </c>
      <c r="T396" s="10">
        <v>0.11047327462095788</v>
      </c>
      <c r="U396" s="10">
        <v>6.4404241960864306E-2</v>
      </c>
      <c r="V396" s="10">
        <v>0.1052980155714468</v>
      </c>
      <c r="W396" s="10">
        <v>5.9378779188581407E-2</v>
      </c>
      <c r="X396" s="10">
        <v>0.13095399107068642</v>
      </c>
      <c r="Y396" s="10">
        <v>9.7527965342335196E-2</v>
      </c>
      <c r="Z396" s="10">
        <v>8.9634949971648184E-2</v>
      </c>
      <c r="AA396" s="10">
        <v>9.6350416594377514E-2</v>
      </c>
      <c r="AB396" s="10">
        <v>7.2290577941606801E-2</v>
      </c>
      <c r="AC396" s="10">
        <v>0.10139949746713742</v>
      </c>
    </row>
    <row r="397" spans="1:29" x14ac:dyDescent="0.25">
      <c r="A397" s="2">
        <v>396</v>
      </c>
      <c r="B397" s="3">
        <f t="shared" si="6"/>
        <v>44293</v>
      </c>
      <c r="C397" s="10">
        <v>9.4981380233807117E-2</v>
      </c>
      <c r="D397" s="10">
        <v>0.12672467848007654</v>
      </c>
      <c r="E397" s="10">
        <v>0.10211034366413831</v>
      </c>
      <c r="F397" s="10">
        <v>0.10627408496532524</v>
      </c>
      <c r="G397" s="10">
        <v>0.123577370972749</v>
      </c>
      <c r="H397" s="10">
        <v>0.10163081099026702</v>
      </c>
      <c r="I397" s="10">
        <v>9.4836271657409349E-2</v>
      </c>
      <c r="J397" s="10">
        <v>6.7120532465298449E-2</v>
      </c>
      <c r="K397" s="10">
        <v>8.1100022681789161E-2</v>
      </c>
      <c r="L397" s="10">
        <v>0.11173978542623259</v>
      </c>
      <c r="M397" s="10">
        <v>7.1033736623276764E-2</v>
      </c>
      <c r="N397" s="10">
        <v>7.0408499414414766E-2</v>
      </c>
      <c r="O397" s="10">
        <v>8.0252939345507715E-2</v>
      </c>
      <c r="P397" s="10">
        <v>6.4926043530909389E-2</v>
      </c>
      <c r="Q397" s="10">
        <v>7.8494277944808566E-2</v>
      </c>
      <c r="R397" s="10">
        <v>0.10952743226074554</v>
      </c>
      <c r="S397" s="10">
        <v>9.5415010202501913E-2</v>
      </c>
      <c r="T397" s="10">
        <v>0.11369674906186228</v>
      </c>
      <c r="U397" s="10">
        <v>6.4546673761669435E-2</v>
      </c>
      <c r="V397" s="10">
        <v>0.1052980155714468</v>
      </c>
      <c r="W397" s="10">
        <v>6.2371854495668073E-2</v>
      </c>
      <c r="X397" s="10">
        <v>0.13326627190591112</v>
      </c>
      <c r="Y397" s="10">
        <v>0.10100599054672564</v>
      </c>
      <c r="Z397" s="10">
        <v>9.3559304058971796E-2</v>
      </c>
      <c r="AA397" s="10">
        <v>0.10007956216026999</v>
      </c>
      <c r="AB397" s="10">
        <v>7.2290577941606801E-2</v>
      </c>
      <c r="AC397" s="10">
        <v>0.10269671091433512</v>
      </c>
    </row>
    <row r="398" spans="1:29" x14ac:dyDescent="0.25">
      <c r="A398" s="2">
        <v>397</v>
      </c>
      <c r="B398" s="3">
        <f t="shared" si="6"/>
        <v>44294</v>
      </c>
      <c r="C398" s="10">
        <v>9.745738390708765E-2</v>
      </c>
      <c r="D398" s="10">
        <v>0.13812018003545942</v>
      </c>
      <c r="E398" s="10">
        <v>0.10211034366413831</v>
      </c>
      <c r="F398" s="10">
        <v>0.10771905354644162</v>
      </c>
      <c r="G398" s="10">
        <v>0.12497827868994675</v>
      </c>
      <c r="H398" s="10">
        <v>0.10877160273267084</v>
      </c>
      <c r="I398" s="10">
        <v>9.534671616063041E-2</v>
      </c>
      <c r="J398" s="10">
        <v>6.7120532465298449E-2</v>
      </c>
      <c r="K398" s="10">
        <v>8.7242029006005667E-2</v>
      </c>
      <c r="L398" s="10">
        <v>0.11345578734455337</v>
      </c>
      <c r="M398" s="10">
        <v>7.5543607760039266E-2</v>
      </c>
      <c r="N398" s="10">
        <v>7.0566601919926308E-2</v>
      </c>
      <c r="O398" s="10">
        <v>8.7556128864078944E-2</v>
      </c>
      <c r="P398" s="10">
        <v>7.253320233482291E-2</v>
      </c>
      <c r="Q398" s="10">
        <v>8.2232107311794797E-2</v>
      </c>
      <c r="R398" s="10">
        <v>0.11045010161699807</v>
      </c>
      <c r="S398" s="10">
        <v>0.10243775463540059</v>
      </c>
      <c r="T398" s="10">
        <v>0.11826015633370732</v>
      </c>
      <c r="U398" s="10">
        <v>6.5296434761107691E-2</v>
      </c>
      <c r="V398" s="10">
        <v>0.10852729335748637</v>
      </c>
      <c r="W398" s="10">
        <v>6.5694316661032051E-2</v>
      </c>
      <c r="X398" s="10">
        <v>0.13413976108662054</v>
      </c>
      <c r="Y398" s="10">
        <v>0.10252220653303142</v>
      </c>
      <c r="Z398" s="10">
        <v>9.7596552281530607E-2</v>
      </c>
      <c r="AA398" s="10">
        <v>0.10271594637894703</v>
      </c>
      <c r="AB398" s="10">
        <v>7.5507918487911233E-2</v>
      </c>
      <c r="AC398" s="10">
        <v>0.10277201005065725</v>
      </c>
    </row>
    <row r="399" spans="1:29" x14ac:dyDescent="0.25">
      <c r="A399" s="2">
        <v>398</v>
      </c>
      <c r="B399" s="3">
        <f t="shared" si="6"/>
        <v>44295</v>
      </c>
      <c r="C399" s="10">
        <v>0.10070435990265797</v>
      </c>
      <c r="D399" s="10">
        <v>0.14038379192491604</v>
      </c>
      <c r="E399" s="10">
        <v>0.10519845204853925</v>
      </c>
      <c r="F399" s="10">
        <v>0.10836160670710993</v>
      </c>
      <c r="G399" s="10">
        <v>0.12661461738062488</v>
      </c>
      <c r="H399" s="10">
        <v>0.10877160273267084</v>
      </c>
      <c r="I399" s="10">
        <v>9.7193923308677557E-2</v>
      </c>
      <c r="J399" s="10">
        <v>7.7293918904017753E-2</v>
      </c>
      <c r="K399" s="10">
        <v>9.0076937705362237E-2</v>
      </c>
      <c r="L399" s="10">
        <v>0.11470721470230143</v>
      </c>
      <c r="M399" s="10">
        <v>7.7631499543040369E-2</v>
      </c>
      <c r="N399" s="10">
        <v>7.4342332138658651E-2</v>
      </c>
      <c r="O399" s="10">
        <v>8.844320759282881E-2</v>
      </c>
      <c r="P399" s="10">
        <v>7.5195064852930038E-2</v>
      </c>
      <c r="Q399" s="10">
        <v>8.4879961934834908E-2</v>
      </c>
      <c r="R399" s="10">
        <v>0.11191505295122167</v>
      </c>
      <c r="S399" s="10">
        <v>0.10474420053064301</v>
      </c>
      <c r="T399" s="10">
        <v>0.11961412890203096</v>
      </c>
      <c r="U399" s="10">
        <v>6.5296434761107691E-2</v>
      </c>
      <c r="V399" s="10">
        <v>0.11149404156210956</v>
      </c>
      <c r="W399" s="10">
        <v>6.7798748273872694E-2</v>
      </c>
      <c r="X399" s="10">
        <v>0.13724205653165625</v>
      </c>
      <c r="Y399" s="10">
        <v>0.10637801955049349</v>
      </c>
      <c r="Z399" s="10">
        <v>0.10089913336646035</v>
      </c>
      <c r="AA399" s="10">
        <v>0.10493432988861019</v>
      </c>
      <c r="AB399" s="10">
        <v>8.0202171551662066E-2</v>
      </c>
      <c r="AC399" s="10">
        <v>0.10452877445000121</v>
      </c>
    </row>
    <row r="400" spans="1:29" x14ac:dyDescent="0.25">
      <c r="A400" s="2">
        <v>399</v>
      </c>
      <c r="B400" s="3">
        <f t="shared" si="6"/>
        <v>44296</v>
      </c>
      <c r="C400" s="10">
        <v>0.10070435990265797</v>
      </c>
      <c r="D400" s="10">
        <v>0.14500136482994569</v>
      </c>
      <c r="E400" s="10">
        <v>0.10519845204853925</v>
      </c>
      <c r="F400" s="10">
        <v>0.10898087895615981</v>
      </c>
      <c r="G400" s="10">
        <v>0.12774505975328862</v>
      </c>
      <c r="H400" s="10">
        <v>0.11950932065849695</v>
      </c>
      <c r="I400" s="10">
        <v>9.7479395249430723E-2</v>
      </c>
      <c r="J400" s="10">
        <v>8.0585438362025238E-2</v>
      </c>
      <c r="K400" s="10">
        <v>9.3124921227881324E-2</v>
      </c>
      <c r="L400" s="10">
        <v>0.11624227005981591</v>
      </c>
      <c r="M400" s="10">
        <v>8.1000371415790959E-2</v>
      </c>
      <c r="N400" s="10">
        <v>7.4342332138658651E-2</v>
      </c>
      <c r="O400" s="10">
        <v>9.3619276655998021E-2</v>
      </c>
      <c r="P400" s="10">
        <v>7.8282187902526154E-2</v>
      </c>
      <c r="Q400" s="10">
        <v>8.4879961934834908E-2</v>
      </c>
      <c r="R400" s="10">
        <v>0.11191505295122167</v>
      </c>
      <c r="S400" s="10">
        <v>0.10830757326650325</v>
      </c>
      <c r="T400" s="10">
        <v>0.12487508944174802</v>
      </c>
      <c r="U400" s="10">
        <v>6.5296434761107691E-2</v>
      </c>
      <c r="V400" s="10">
        <v>0.11368959448430267</v>
      </c>
      <c r="W400" s="10">
        <v>7.1882304328788074E-2</v>
      </c>
      <c r="X400" s="10">
        <v>0.13883124329914046</v>
      </c>
      <c r="Y400" s="10">
        <v>0.10730114484694839</v>
      </c>
      <c r="Z400" s="10">
        <v>0.10216577135345528</v>
      </c>
      <c r="AA400" s="10">
        <v>0.10594243286437979</v>
      </c>
      <c r="AB400" s="10">
        <v>8.1545794246475858E-2</v>
      </c>
      <c r="AC400" s="10">
        <v>0.10543236408586687</v>
      </c>
    </row>
    <row r="401" spans="1:29" x14ac:dyDescent="0.25">
      <c r="A401" s="2">
        <v>400</v>
      </c>
      <c r="B401" s="3">
        <f t="shared" si="6"/>
        <v>44297</v>
      </c>
      <c r="C401" s="10">
        <v>0.10070435990265797</v>
      </c>
      <c r="D401" s="10">
        <v>0.14971155431020275</v>
      </c>
      <c r="E401" s="10">
        <v>0.10519845204853925</v>
      </c>
      <c r="F401" s="10">
        <v>0.10937553352089126</v>
      </c>
      <c r="G401" s="10">
        <v>0.12923318637137607</v>
      </c>
      <c r="H401" s="10">
        <v>0.12240550584299702</v>
      </c>
      <c r="I401" s="10">
        <v>9.8033922214216446E-2</v>
      </c>
      <c r="J401" s="10">
        <v>8.1484127929286915E-2</v>
      </c>
      <c r="K401" s="10">
        <v>9.3124921227881324E-2</v>
      </c>
      <c r="L401" s="10">
        <v>0.11654360471273077</v>
      </c>
      <c r="M401" s="10">
        <v>8.3640720857702952E-2</v>
      </c>
      <c r="N401" s="10">
        <v>7.5192890565522197E-2</v>
      </c>
      <c r="O401" s="10">
        <v>9.602963339699884E-2</v>
      </c>
      <c r="P401" s="10">
        <v>8.0000704573661638E-2</v>
      </c>
      <c r="Q401" s="10">
        <v>8.5373676783843236E-2</v>
      </c>
      <c r="R401" s="10">
        <v>0.11191505295122167</v>
      </c>
      <c r="S401" s="10">
        <v>0.11042652014604123</v>
      </c>
      <c r="T401" s="10">
        <v>0.12522780705459857</v>
      </c>
      <c r="U401" s="10">
        <v>6.6432470804329471E-2</v>
      </c>
      <c r="V401" s="10">
        <v>0.11396477045055088</v>
      </c>
      <c r="W401" s="10">
        <v>7.2506036890206807E-2</v>
      </c>
      <c r="X401" s="10">
        <v>0.13965683146026259</v>
      </c>
      <c r="Y401" s="10">
        <v>0.11065079454823762</v>
      </c>
      <c r="Z401" s="10">
        <v>0.10261948604089675</v>
      </c>
      <c r="AA401" s="10">
        <v>0.10664114291029304</v>
      </c>
      <c r="AB401" s="10">
        <v>8.1545794246475858E-2</v>
      </c>
      <c r="AC401" s="10">
        <v>0.10548601068084315</v>
      </c>
    </row>
    <row r="402" spans="1:29" x14ac:dyDescent="0.25">
      <c r="A402" s="2">
        <v>401</v>
      </c>
      <c r="B402" s="3">
        <f t="shared" si="6"/>
        <v>44298</v>
      </c>
      <c r="C402" s="10">
        <v>0.10831750142198811</v>
      </c>
      <c r="D402" s="10">
        <v>0.1528701981314475</v>
      </c>
      <c r="E402" s="10">
        <v>0.11164829522436071</v>
      </c>
      <c r="F402" s="10">
        <v>0.11252690669803898</v>
      </c>
      <c r="G402" s="10">
        <v>0.12980047625390351</v>
      </c>
      <c r="H402" s="10">
        <v>0.12298284438049044</v>
      </c>
      <c r="I402" s="10">
        <v>0.10118293005481425</v>
      </c>
      <c r="J402" s="10">
        <v>8.3792050952941746E-2</v>
      </c>
      <c r="K402" s="10">
        <v>9.3365367662296625E-2</v>
      </c>
      <c r="L402" s="10">
        <v>0.11979792035573138</v>
      </c>
      <c r="M402" s="10">
        <v>8.3906995495105954E-2</v>
      </c>
      <c r="N402" s="10">
        <v>8.0263739217904917E-2</v>
      </c>
      <c r="O402" s="10">
        <v>9.8854134907972138E-2</v>
      </c>
      <c r="P402" s="10">
        <v>8.1262087142900674E-2</v>
      </c>
      <c r="Q402" s="10">
        <v>8.7895951885142889E-2</v>
      </c>
      <c r="R402" s="10">
        <v>0.11531278339671319</v>
      </c>
      <c r="S402" s="10">
        <v>0.11216987470251989</v>
      </c>
      <c r="T402" s="10">
        <v>0.12648325515005893</v>
      </c>
      <c r="U402" s="10">
        <v>6.6988524554672732E-2</v>
      </c>
      <c r="V402" s="10">
        <v>0.11551559193863224</v>
      </c>
      <c r="W402" s="10">
        <v>7.3933473385822179E-2</v>
      </c>
      <c r="X402" s="10">
        <v>0.14001749796068452</v>
      </c>
      <c r="Y402" s="10">
        <v>0.11225703876578427</v>
      </c>
      <c r="Z402" s="10">
        <v>0.10421881962339542</v>
      </c>
      <c r="AA402" s="10">
        <v>0.10871638693665632</v>
      </c>
      <c r="AB402" s="10">
        <v>8.1545794246475858E-2</v>
      </c>
      <c r="AC402" s="10">
        <v>0.10653018024932739</v>
      </c>
    </row>
    <row r="403" spans="1:29" x14ac:dyDescent="0.25">
      <c r="A403" s="2">
        <v>402</v>
      </c>
      <c r="B403" s="3">
        <f t="shared" si="6"/>
        <v>44299</v>
      </c>
      <c r="C403" s="10">
        <v>0.11273522700413223</v>
      </c>
      <c r="D403" s="10">
        <v>0.1558071551972986</v>
      </c>
      <c r="E403" s="10">
        <v>0.11164829522436071</v>
      </c>
      <c r="F403" s="10">
        <v>0.11452173592134295</v>
      </c>
      <c r="G403" s="10">
        <v>0.13163974736815132</v>
      </c>
      <c r="H403" s="10">
        <v>0.12460411419425252</v>
      </c>
      <c r="I403" s="10">
        <v>0.10190922661121397</v>
      </c>
      <c r="J403" s="10">
        <v>8.6187086216858749E-2</v>
      </c>
      <c r="K403" s="10">
        <v>9.7963111199346697E-2</v>
      </c>
      <c r="L403" s="10">
        <v>0.12269471594884124</v>
      </c>
      <c r="M403" s="10">
        <v>8.4998223798855646E-2</v>
      </c>
      <c r="N403" s="10">
        <v>8.1994052701569675E-2</v>
      </c>
      <c r="O403" s="10">
        <v>0.10146216459970259</v>
      </c>
      <c r="P403" s="10">
        <v>8.3775905314246848E-2</v>
      </c>
      <c r="Q403" s="10">
        <v>8.9820579472479969E-2</v>
      </c>
      <c r="R403" s="10">
        <v>0.11639496654971875</v>
      </c>
      <c r="S403" s="10">
        <v>0.11392986942521004</v>
      </c>
      <c r="T403" s="10">
        <v>0.12802442421682281</v>
      </c>
      <c r="U403" s="10">
        <v>7.8548289508017774E-2</v>
      </c>
      <c r="V403" s="10">
        <v>0.11758538358944214</v>
      </c>
      <c r="W403" s="10">
        <v>7.5800746460703172E-2</v>
      </c>
      <c r="X403" s="10">
        <v>0.14077475672621889</v>
      </c>
      <c r="Y403" s="10">
        <v>0.1141231348470962</v>
      </c>
      <c r="Z403" s="10">
        <v>0.10998026918409184</v>
      </c>
      <c r="AA403" s="10">
        <v>0.11083841585250284</v>
      </c>
      <c r="AB403" s="10">
        <v>8.9049858053999231E-2</v>
      </c>
      <c r="AC403" s="10">
        <v>0.10761377683339662</v>
      </c>
    </row>
    <row r="404" spans="1:29" x14ac:dyDescent="0.25">
      <c r="A404" s="2">
        <v>403</v>
      </c>
      <c r="B404" s="3">
        <f t="shared" si="6"/>
        <v>44300</v>
      </c>
      <c r="C404" s="10">
        <v>0.11618970421292847</v>
      </c>
      <c r="D404" s="10">
        <v>0.15941327137964686</v>
      </c>
      <c r="E404" s="10">
        <v>0.11353070318579901</v>
      </c>
      <c r="F404" s="10">
        <v>0.1156803492895528</v>
      </c>
      <c r="G404" s="10">
        <v>0.13279775011271058</v>
      </c>
      <c r="H404" s="10">
        <v>0.13013239842784777</v>
      </c>
      <c r="I404" s="10">
        <v>0.10349345907475474</v>
      </c>
      <c r="J404" s="10">
        <v>8.7096802649976407E-2</v>
      </c>
      <c r="K404" s="10">
        <v>9.8211173584173347E-2</v>
      </c>
      <c r="L404" s="10">
        <v>0.12533350031035947</v>
      </c>
      <c r="M404" s="10">
        <v>8.6218856599287158E-2</v>
      </c>
      <c r="N404" s="10">
        <v>8.2556500987727502E-2</v>
      </c>
      <c r="O404" s="10">
        <v>0.10349141700629956</v>
      </c>
      <c r="P404" s="10">
        <v>8.7938202179648955E-2</v>
      </c>
      <c r="Q404" s="10">
        <v>9.4069191402479033E-2</v>
      </c>
      <c r="R404" s="10">
        <v>0.11794963086732652</v>
      </c>
      <c r="S404" s="10">
        <v>0.11764478653192491</v>
      </c>
      <c r="T404" s="10">
        <v>0.1339393409451699</v>
      </c>
      <c r="U404" s="10">
        <v>8.2309628503679871E-2</v>
      </c>
      <c r="V404" s="10">
        <v>0.11988843078270583</v>
      </c>
      <c r="W404" s="10">
        <v>8.2074234546990754E-2</v>
      </c>
      <c r="X404" s="10">
        <v>0.14103926897408695</v>
      </c>
      <c r="Y404" s="10">
        <v>0.11671328116932925</v>
      </c>
      <c r="Z404" s="10">
        <v>0.11145302449375105</v>
      </c>
      <c r="AA404" s="10">
        <v>0.11301447017644309</v>
      </c>
      <c r="AB404" s="10">
        <v>8.9049858053999231E-2</v>
      </c>
      <c r="AC404" s="10">
        <v>0.10841944527481762</v>
      </c>
    </row>
    <row r="405" spans="1:29" x14ac:dyDescent="0.25">
      <c r="A405" s="2">
        <v>404</v>
      </c>
      <c r="B405" s="3">
        <f t="shared" si="6"/>
        <v>44301</v>
      </c>
      <c r="C405" s="10">
        <v>0.11815823361591576</v>
      </c>
      <c r="D405" s="10">
        <v>0.16575061722581089</v>
      </c>
      <c r="E405" s="10">
        <v>0.11353070318579901</v>
      </c>
      <c r="F405" s="10">
        <v>0.11643878965472167</v>
      </c>
      <c r="G405" s="10">
        <v>0.13383950547750714</v>
      </c>
      <c r="H405" s="10">
        <v>0.13412873967873495</v>
      </c>
      <c r="I405" s="10">
        <v>0.10503056890696777</v>
      </c>
      <c r="J405" s="10">
        <v>8.8486187747828807E-2</v>
      </c>
      <c r="K405" s="10">
        <v>0.10254556557278904</v>
      </c>
      <c r="L405" s="10">
        <v>0.12722361050576461</v>
      </c>
      <c r="M405" s="10">
        <v>8.6949245441135581E-2</v>
      </c>
      <c r="N405" s="10">
        <v>0.10280298664997868</v>
      </c>
      <c r="O405" s="10">
        <v>0.10452626623481678</v>
      </c>
      <c r="P405" s="10">
        <v>9.0049826219143092E-2</v>
      </c>
      <c r="Q405" s="10">
        <v>9.6849841166188333E-2</v>
      </c>
      <c r="R405" s="10">
        <v>0.11844234885688994</v>
      </c>
      <c r="S405" s="10">
        <v>0.11867528825373638</v>
      </c>
      <c r="T405" s="10">
        <v>0.13785174776257081</v>
      </c>
      <c r="U405" s="10">
        <v>8.2309628503679871E-2</v>
      </c>
      <c r="V405" s="10">
        <v>0.1220219227422983</v>
      </c>
      <c r="W405" s="10">
        <v>8.4166051343982487E-2</v>
      </c>
      <c r="X405" s="10">
        <v>0.14204624702555801</v>
      </c>
      <c r="Y405" s="10">
        <v>0.11827435622837733</v>
      </c>
      <c r="Z405" s="10">
        <v>0.11374084124946439</v>
      </c>
      <c r="AA405" s="10">
        <v>0.11489672653368804</v>
      </c>
      <c r="AB405" s="10">
        <v>9.1076782598171022E-2</v>
      </c>
      <c r="AC405" s="10">
        <v>0.10905415559128405</v>
      </c>
    </row>
    <row r="406" spans="1:29" x14ac:dyDescent="0.25">
      <c r="A406" s="2">
        <v>405</v>
      </c>
      <c r="B406" s="3">
        <f t="shared" si="6"/>
        <v>44302</v>
      </c>
      <c r="C406" s="10">
        <v>0.12104200075817571</v>
      </c>
      <c r="D406" s="10">
        <v>0.16579430922598881</v>
      </c>
      <c r="E406" s="10">
        <v>0.11713376883719542</v>
      </c>
      <c r="F406" s="10">
        <v>0.11713902774084448</v>
      </c>
      <c r="G406" s="10">
        <v>0.13415421422777174</v>
      </c>
      <c r="H406" s="10">
        <v>0.13681268236547184</v>
      </c>
      <c r="I406" s="10">
        <v>0.1064114140133585</v>
      </c>
      <c r="J406" s="10">
        <v>8.9448833137055123E-2</v>
      </c>
      <c r="K406" s="10">
        <v>0.10432145632547342</v>
      </c>
      <c r="L406" s="10">
        <v>0.12887920401177025</v>
      </c>
      <c r="M406" s="10">
        <v>8.8850496123153266E-2</v>
      </c>
      <c r="N406" s="10">
        <v>8.7105115580092971E-2</v>
      </c>
      <c r="O406" s="10">
        <v>0.10547190628729866</v>
      </c>
      <c r="P406" s="10">
        <v>9.2485498224446419E-2</v>
      </c>
      <c r="Q406" s="10">
        <v>9.8524836090971749E-2</v>
      </c>
      <c r="R406" s="10">
        <v>0.12330167586883074</v>
      </c>
      <c r="S406" s="10">
        <v>0.11973699028719441</v>
      </c>
      <c r="T406" s="10">
        <v>0.13842269708281352</v>
      </c>
      <c r="U406" s="10">
        <v>8.6642973611375407E-2</v>
      </c>
      <c r="V406" s="10">
        <v>0.12271255586950336</v>
      </c>
      <c r="W406" s="10">
        <v>8.4963307705634109E-2</v>
      </c>
      <c r="X406" s="10">
        <v>0.14413311129801901</v>
      </c>
      <c r="Y406" s="10">
        <v>0.11953888594249996</v>
      </c>
      <c r="Z406" s="10">
        <v>0.11497626229754959</v>
      </c>
      <c r="AA406" s="10">
        <v>0.11540913246612343</v>
      </c>
      <c r="AB406" s="10">
        <v>9.2328481277376126E-2</v>
      </c>
      <c r="AC406" s="10">
        <v>0.11210748709330791</v>
      </c>
    </row>
    <row r="407" spans="1:29" x14ac:dyDescent="0.25">
      <c r="A407" s="2">
        <v>406</v>
      </c>
      <c r="B407" s="3">
        <f t="shared" si="6"/>
        <v>44303</v>
      </c>
      <c r="C407" s="10">
        <v>0.12104200075817571</v>
      </c>
      <c r="D407" s="10">
        <v>0.16828405555947998</v>
      </c>
      <c r="E407" s="10">
        <v>0.11713376883719542</v>
      </c>
      <c r="F407" s="10">
        <v>0.11737062969864843</v>
      </c>
      <c r="G407" s="10">
        <v>0.13454346277321136</v>
      </c>
      <c r="H407" s="10">
        <v>0.14289785975833563</v>
      </c>
      <c r="I407" s="10">
        <v>0.10668168510529628</v>
      </c>
      <c r="J407" s="10">
        <v>9.1401691080147673E-2</v>
      </c>
      <c r="K407" s="10">
        <v>0.10634775723717141</v>
      </c>
      <c r="L407" s="10">
        <v>0.13039112924973609</v>
      </c>
      <c r="M407" s="10">
        <v>9.0181869310168264E-2</v>
      </c>
      <c r="N407" s="10">
        <v>8.7334281581113199E-2</v>
      </c>
      <c r="O407" s="10">
        <v>0.10641264724071348</v>
      </c>
      <c r="P407" s="10">
        <v>9.3050135728287311E-2</v>
      </c>
      <c r="Q407" s="10">
        <v>0.10067814329358869</v>
      </c>
      <c r="R407" s="10">
        <v>0.12330167586883074</v>
      </c>
      <c r="S407" s="10">
        <v>0.12175223327373579</v>
      </c>
      <c r="T407" s="10">
        <v>0.14218633194619085</v>
      </c>
      <c r="U407" s="10">
        <v>8.6642973611375407E-2</v>
      </c>
      <c r="V407" s="10">
        <v>0.12493105963824314</v>
      </c>
      <c r="W407" s="10">
        <v>8.9116385412339086E-2</v>
      </c>
      <c r="X407" s="10">
        <v>0.1472220226346406</v>
      </c>
      <c r="Y407" s="10">
        <v>0.12009290582705918</v>
      </c>
      <c r="Z407" s="10">
        <v>0.11598546744586427</v>
      </c>
      <c r="AA407" s="10">
        <v>0.11540913246612343</v>
      </c>
      <c r="AB407" s="10">
        <v>9.3238529031902231E-2</v>
      </c>
      <c r="AC407" s="10">
        <v>0.11546912493031598</v>
      </c>
    </row>
    <row r="408" spans="1:29" x14ac:dyDescent="0.25">
      <c r="A408" s="2">
        <v>407</v>
      </c>
      <c r="B408" s="3">
        <f t="shared" si="6"/>
        <v>44304</v>
      </c>
      <c r="C408" s="10">
        <v>0.12104200075817571</v>
      </c>
      <c r="D408" s="10">
        <v>0.16913923271266273</v>
      </c>
      <c r="E408" s="10">
        <v>0.11713376883719542</v>
      </c>
      <c r="F408" s="10">
        <v>0.11843991334672245</v>
      </c>
      <c r="G408" s="10">
        <v>0.13601951087480224</v>
      </c>
      <c r="H408" s="10">
        <v>0.14440741018394027</v>
      </c>
      <c r="I408" s="10">
        <v>0.10697962174207808</v>
      </c>
      <c r="J408" s="10">
        <v>9.1381842721606918E-2</v>
      </c>
      <c r="K408" s="10">
        <v>0.10634775723717141</v>
      </c>
      <c r="L408" s="10">
        <v>0.13091615509587617</v>
      </c>
      <c r="M408" s="10">
        <v>9.0540220224056417E-2</v>
      </c>
      <c r="N408" s="10">
        <v>8.7334281581113199E-2</v>
      </c>
      <c r="O408" s="10">
        <v>0.10694459825336865</v>
      </c>
      <c r="P408" s="10">
        <v>9.522844263218655E-2</v>
      </c>
      <c r="Q408" s="10">
        <v>0.10136404337752576</v>
      </c>
      <c r="R408" s="10">
        <v>0.12330167586883074</v>
      </c>
      <c r="S408" s="10">
        <v>0.12250222933655361</v>
      </c>
      <c r="T408" s="10">
        <v>0.14251762048619365</v>
      </c>
      <c r="U408" s="10">
        <v>8.9357154007518119E-2</v>
      </c>
      <c r="V408" s="10">
        <v>0.12496923298505033</v>
      </c>
      <c r="W408" s="10">
        <v>8.9442408319723346E-2</v>
      </c>
      <c r="X408" s="10">
        <v>0.14968364194269629</v>
      </c>
      <c r="Y408" s="10">
        <v>0.12043306990170179</v>
      </c>
      <c r="Z408" s="10">
        <v>0.11711398116891614</v>
      </c>
      <c r="AA408" s="10">
        <v>0.11540913246612343</v>
      </c>
      <c r="AB408" s="10">
        <v>9.3238529031902231E-2</v>
      </c>
      <c r="AC408" s="10">
        <v>0.11639953786366979</v>
      </c>
    </row>
    <row r="409" spans="1:29" x14ac:dyDescent="0.25">
      <c r="A409" s="2">
        <v>408</v>
      </c>
      <c r="B409" s="3">
        <f t="shared" si="6"/>
        <v>44305</v>
      </c>
      <c r="C409" s="10">
        <v>0.12386981776461647</v>
      </c>
      <c r="D409" s="10">
        <v>0.17319482707648193</v>
      </c>
      <c r="E409" s="10">
        <v>0.12257332008988792</v>
      </c>
      <c r="F409" s="10">
        <v>0.12334321823595532</v>
      </c>
      <c r="G409" s="10">
        <v>0.13782828540319955</v>
      </c>
      <c r="H409" s="10">
        <v>0.14575169380222699</v>
      </c>
      <c r="I409" s="10">
        <v>0.11076949736873307</v>
      </c>
      <c r="J409" s="10">
        <v>9.2412854679140261E-2</v>
      </c>
      <c r="K409" s="10">
        <v>0.10667461321422368</v>
      </c>
      <c r="L409" s="10">
        <v>0.13333853671703902</v>
      </c>
      <c r="M409" s="10">
        <v>9.185292930097308E-2</v>
      </c>
      <c r="N409" s="10">
        <v>8.7943003771323178E-2</v>
      </c>
      <c r="O409" s="10">
        <v>0.10801055106433496</v>
      </c>
      <c r="P409" s="10">
        <v>9.6942625616117509E-2</v>
      </c>
      <c r="Q409" s="10">
        <v>0.10417813475973169</v>
      </c>
      <c r="R409" s="10">
        <v>0.12560044932244513</v>
      </c>
      <c r="S409" s="10">
        <v>0.12352678814186098</v>
      </c>
      <c r="T409" s="10">
        <v>0.14378119685066523</v>
      </c>
      <c r="U409" s="10">
        <v>8.9456286540878491E-2</v>
      </c>
      <c r="V409" s="10">
        <v>0.12542052156969738</v>
      </c>
      <c r="W409" s="10">
        <v>9.1494698693721802E-2</v>
      </c>
      <c r="X409" s="10">
        <v>0.15138483256480373</v>
      </c>
      <c r="Y409" s="10">
        <v>0.12187993004051891</v>
      </c>
      <c r="Z409" s="10">
        <v>0.11857433522887148</v>
      </c>
      <c r="AA409" s="10">
        <v>0.11906169562363561</v>
      </c>
      <c r="AB409" s="10">
        <v>9.5576463162216782E-2</v>
      </c>
      <c r="AC409" s="10">
        <v>0.11873154888384381</v>
      </c>
    </row>
    <row r="410" spans="1:29" x14ac:dyDescent="0.25">
      <c r="A410" s="2">
        <v>409</v>
      </c>
      <c r="B410" s="3">
        <f t="shared" si="6"/>
        <v>44306</v>
      </c>
      <c r="C410" s="10">
        <v>0.12731766315430892</v>
      </c>
      <c r="D410" s="10">
        <v>0.17356599105404116</v>
      </c>
      <c r="E410" s="10">
        <v>0.12257332008988792</v>
      </c>
      <c r="F410" s="10">
        <v>0.12576339833708761</v>
      </c>
      <c r="G410" s="10">
        <v>0.14094841312316803</v>
      </c>
      <c r="H410" s="10">
        <v>0.14814428984925915</v>
      </c>
      <c r="I410" s="10">
        <v>0.11224033150011097</v>
      </c>
      <c r="J410" s="10">
        <v>9.4717469643038302E-2</v>
      </c>
      <c r="K410" s="10">
        <v>0.10992650951429762</v>
      </c>
      <c r="L410" s="10">
        <v>0.13601762193560216</v>
      </c>
      <c r="M410" s="10">
        <v>9.2115471116356415E-2</v>
      </c>
      <c r="N410" s="10">
        <v>8.9717938519609672E-2</v>
      </c>
      <c r="O410" s="10">
        <v>0.10855059128707764</v>
      </c>
      <c r="P410" s="10">
        <v>9.9306582088004053E-2</v>
      </c>
      <c r="Q410" s="10">
        <v>0.10417813475973169</v>
      </c>
      <c r="R410" s="10">
        <v>0.12848381811531312</v>
      </c>
      <c r="S410" s="10">
        <v>0.12364118928456497</v>
      </c>
      <c r="T410" s="10">
        <v>0.14412997348460124</v>
      </c>
      <c r="U410" s="10">
        <v>9.0241370626916423E-2</v>
      </c>
      <c r="V410" s="10">
        <v>0.12747087525863612</v>
      </c>
      <c r="W410" s="10">
        <v>9.1499744620061371E-2</v>
      </c>
      <c r="X410" s="10">
        <v>0.15615661942780823</v>
      </c>
      <c r="Y410" s="10">
        <v>0.12492538561489437</v>
      </c>
      <c r="Z410" s="10">
        <v>0.12185724536599508</v>
      </c>
      <c r="AA410" s="10">
        <v>0.12120488913234359</v>
      </c>
      <c r="AB410" s="10">
        <v>9.6029954972553025E-2</v>
      </c>
      <c r="AC410" s="10">
        <v>0.11987396281903162</v>
      </c>
    </row>
    <row r="411" spans="1:29" x14ac:dyDescent="0.25">
      <c r="A411" s="2">
        <v>410</v>
      </c>
      <c r="B411" s="3">
        <f t="shared" si="6"/>
        <v>44307</v>
      </c>
      <c r="C411" s="10">
        <v>0.12731766315430892</v>
      </c>
      <c r="D411" s="10">
        <v>0.17376282307879473</v>
      </c>
      <c r="E411" s="10">
        <v>0.12257332008988792</v>
      </c>
      <c r="F411" s="10">
        <v>0.12685785985994893</v>
      </c>
      <c r="G411" s="10">
        <v>0.14303526045952816</v>
      </c>
      <c r="H411" s="10">
        <v>0.14814428984925915</v>
      </c>
      <c r="I411" s="10">
        <v>0.11308276254146031</v>
      </c>
      <c r="J411" s="10">
        <v>9.4713058896695915E-2</v>
      </c>
      <c r="K411" s="10">
        <v>0.11059264749275755</v>
      </c>
      <c r="L411" s="10">
        <v>0.14057663495217876</v>
      </c>
      <c r="M411" s="10">
        <v>9.2115471116356415E-2</v>
      </c>
      <c r="N411" s="10">
        <v>8.9971343232276263E-2</v>
      </c>
      <c r="O411" s="10">
        <v>0.10910042970795444</v>
      </c>
      <c r="P411" s="10">
        <v>0.10118390742573109</v>
      </c>
      <c r="Q411" s="10">
        <v>0.10418715428339261</v>
      </c>
      <c r="R411" s="10">
        <v>0.13022818913964274</v>
      </c>
      <c r="S411" s="10">
        <v>0.12364118928456497</v>
      </c>
      <c r="T411" s="10">
        <v>0.14412997348460124</v>
      </c>
      <c r="U411" s="10">
        <v>9.0241370626916423E-2</v>
      </c>
      <c r="V411" s="10">
        <v>0.12808656684609701</v>
      </c>
      <c r="W411" s="10">
        <v>9.1499744620061371E-2</v>
      </c>
      <c r="X411" s="10">
        <v>0.1568004654852021</v>
      </c>
      <c r="Y411" s="10">
        <v>0.1262936906954531</v>
      </c>
      <c r="Z411" s="10">
        <v>0.12350404580080857</v>
      </c>
      <c r="AA411" s="10">
        <v>0.12225559977532113</v>
      </c>
      <c r="AB411" s="10">
        <v>9.6031487039479835E-2</v>
      </c>
      <c r="AC411" s="10">
        <v>0.12002423791941699</v>
      </c>
    </row>
    <row r="412" spans="1:29" x14ac:dyDescent="0.25">
      <c r="A412" s="2">
        <v>411</v>
      </c>
      <c r="B412" s="3">
        <f t="shared" si="6"/>
        <v>44308</v>
      </c>
      <c r="C412" s="10">
        <v>0.12903455705496419</v>
      </c>
      <c r="D412" s="10">
        <v>0.17475535532235714</v>
      </c>
      <c r="E412" s="10">
        <v>0.12494833734484</v>
      </c>
      <c r="F412" s="10">
        <v>0.12983522977914866</v>
      </c>
      <c r="G412" s="10">
        <v>0.14511603517157232</v>
      </c>
      <c r="H412" s="10">
        <v>0.14816400503540458</v>
      </c>
      <c r="I412" s="10">
        <v>0.11437179452100606</v>
      </c>
      <c r="J412" s="10">
        <v>9.4944623079671317E-2</v>
      </c>
      <c r="K412" s="10">
        <v>0.11150186599374495</v>
      </c>
      <c r="L412" s="10">
        <v>0.14352011951690763</v>
      </c>
      <c r="M412" s="10">
        <v>9.2115471116356415E-2</v>
      </c>
      <c r="N412" s="10">
        <v>9.1898320808162723E-2</v>
      </c>
      <c r="O412" s="10">
        <v>0.10964582475990997</v>
      </c>
      <c r="P412" s="10">
        <v>0.10278233902239287</v>
      </c>
      <c r="Q412" s="10">
        <v>0.10508952293519166</v>
      </c>
      <c r="R412" s="10">
        <v>0.13071073460756794</v>
      </c>
      <c r="S412" s="10">
        <v>0.12365366940922358</v>
      </c>
      <c r="T412" s="10">
        <v>0.1441979553708769</v>
      </c>
      <c r="U412" s="10">
        <v>9.0241370626916423E-2</v>
      </c>
      <c r="V412" s="10">
        <v>0.13115963836023228</v>
      </c>
      <c r="W412" s="10">
        <v>9.1530020178098775E-2</v>
      </c>
      <c r="X412" s="10">
        <v>0.15781589665777679</v>
      </c>
      <c r="Y412" s="10">
        <v>0.12806686441179885</v>
      </c>
      <c r="Z412" s="10">
        <v>0.12520002360513738</v>
      </c>
      <c r="AA412" s="10">
        <v>0.12430940072733794</v>
      </c>
      <c r="AB412" s="10">
        <v>9.6089705582698678E-2</v>
      </c>
      <c r="AC412" s="10">
        <v>0.12141775669976489</v>
      </c>
    </row>
    <row r="413" spans="1:29" x14ac:dyDescent="0.25">
      <c r="A413" s="2">
        <v>412</v>
      </c>
      <c r="B413" s="3">
        <f t="shared" si="6"/>
        <v>44309</v>
      </c>
      <c r="C413" s="10">
        <v>0.13636388473842354</v>
      </c>
      <c r="D413" s="10">
        <v>0.18036214650686383</v>
      </c>
      <c r="E413" s="10">
        <v>0.13494960055041424</v>
      </c>
      <c r="F413" s="10">
        <v>0.13171925910826865</v>
      </c>
      <c r="G413" s="10">
        <v>0.1472343133436777</v>
      </c>
      <c r="H413" s="10">
        <v>0.15510740151899424</v>
      </c>
      <c r="I413" s="10">
        <v>0.11588823119883014</v>
      </c>
      <c r="J413" s="10">
        <v>9.4944623079671317E-2</v>
      </c>
      <c r="K413" s="10">
        <v>0.1156456874337219</v>
      </c>
      <c r="L413" s="10">
        <v>0.14765125747677363</v>
      </c>
      <c r="M413" s="10">
        <v>9.5858869465080376E-2</v>
      </c>
      <c r="N413" s="10">
        <v>9.2705359730024819E-2</v>
      </c>
      <c r="O413" s="10">
        <v>0.10964582475990997</v>
      </c>
      <c r="P413" s="10">
        <v>0.10787861537855037</v>
      </c>
      <c r="Q413" s="10">
        <v>0.11064027655802211</v>
      </c>
      <c r="R413" s="10">
        <v>0.13220371448545437</v>
      </c>
      <c r="S413" s="10">
        <v>0.12852329519268568</v>
      </c>
      <c r="T413" s="10">
        <v>0.15147053933528001</v>
      </c>
      <c r="U413" s="10">
        <v>9.289288103070488E-2</v>
      </c>
      <c r="V413" s="10">
        <v>0.13381655013647556</v>
      </c>
      <c r="W413" s="10">
        <v>0.10253630684165939</v>
      </c>
      <c r="X413" s="10">
        <v>0.15933358410925941</v>
      </c>
      <c r="Y413" s="10">
        <v>0.13091541553093453</v>
      </c>
      <c r="Z413" s="10">
        <v>0.1271440264035435</v>
      </c>
      <c r="AA413" s="10">
        <v>0.12579092222764024</v>
      </c>
      <c r="AB413" s="10">
        <v>9.8487390323158883E-2</v>
      </c>
      <c r="AC413" s="10">
        <v>0.1247147600849943</v>
      </c>
    </row>
    <row r="414" spans="1:29" x14ac:dyDescent="0.25">
      <c r="A414" s="2">
        <v>413</v>
      </c>
      <c r="B414" s="3">
        <f t="shared" si="6"/>
        <v>44310</v>
      </c>
      <c r="C414" s="10">
        <v>0.13636388473842354</v>
      </c>
      <c r="D414" s="10">
        <v>0.18057476346581341</v>
      </c>
      <c r="E414" s="10">
        <v>0.13494960055041424</v>
      </c>
      <c r="F414" s="10">
        <v>0.13225463384989364</v>
      </c>
      <c r="G414" s="10">
        <v>0.14855754485533942</v>
      </c>
      <c r="H414" s="10">
        <v>0.15798873946454528</v>
      </c>
      <c r="I414" s="10">
        <v>0.11633300803516869</v>
      </c>
      <c r="J414" s="10">
        <v>9.7972600443721081E-2</v>
      </c>
      <c r="K414" s="10">
        <v>0.11583425378488399</v>
      </c>
      <c r="L414" s="10">
        <v>0.14910138092172862</v>
      </c>
      <c r="M414" s="10">
        <v>9.5858869465080376E-2</v>
      </c>
      <c r="N414" s="10">
        <v>9.5387593525619763E-2</v>
      </c>
      <c r="O414" s="10">
        <v>0.1108876894071452</v>
      </c>
      <c r="P414" s="10">
        <v>0.11018525534224806</v>
      </c>
      <c r="Q414" s="10">
        <v>0.11064027655802211</v>
      </c>
      <c r="R414" s="10">
        <v>0.13220371448545437</v>
      </c>
      <c r="S414" s="10">
        <v>0.12924179379803177</v>
      </c>
      <c r="T414" s="10">
        <v>0.15204542963443726</v>
      </c>
      <c r="U414" s="10">
        <v>9.4267063044872854E-2</v>
      </c>
      <c r="V414" s="10">
        <v>0.13537182127847924</v>
      </c>
      <c r="W414" s="10">
        <v>0.10453337235516369</v>
      </c>
      <c r="X414" s="10">
        <v>0.16274688396823317</v>
      </c>
      <c r="Y414" s="10">
        <v>0.13139036354764153</v>
      </c>
      <c r="Z414" s="10">
        <v>0.12800740996051271</v>
      </c>
      <c r="AA414" s="10">
        <v>0.1261323405282738</v>
      </c>
      <c r="AB414" s="10">
        <v>9.8487390323158883E-2</v>
      </c>
      <c r="AC414" s="10">
        <v>0.12862869931245102</v>
      </c>
    </row>
    <row r="415" spans="1:29" x14ac:dyDescent="0.25">
      <c r="A415" s="2">
        <v>414</v>
      </c>
      <c r="B415" s="3">
        <f t="shared" si="6"/>
        <v>44311</v>
      </c>
      <c r="C415" s="10">
        <v>0.13636388473842354</v>
      </c>
      <c r="D415" s="10">
        <v>0.18057467625623222</v>
      </c>
      <c r="E415" s="10">
        <v>0.13494960055041424</v>
      </c>
      <c r="F415" s="10">
        <v>0.13290925859436409</v>
      </c>
      <c r="G415" s="10">
        <v>0.1490934706342569</v>
      </c>
      <c r="H415" s="10">
        <v>0.15860794234792777</v>
      </c>
      <c r="I415" s="10">
        <v>0.11653821949417656</v>
      </c>
      <c r="J415" s="10">
        <v>9.7972600443721081E-2</v>
      </c>
      <c r="K415" s="10">
        <v>0.11583425378488399</v>
      </c>
      <c r="L415" s="10">
        <v>0.14941381974695692</v>
      </c>
      <c r="M415" s="10">
        <v>9.5858869465080376E-2</v>
      </c>
      <c r="N415" s="10">
        <v>9.5387593525619763E-2</v>
      </c>
      <c r="O415" s="10">
        <v>0.11117252074825421</v>
      </c>
      <c r="P415" s="10">
        <v>0.11086983812420124</v>
      </c>
      <c r="Q415" s="10">
        <v>0.11064027655802211</v>
      </c>
      <c r="R415" s="10">
        <v>0.13220371448545437</v>
      </c>
      <c r="S415" s="10">
        <v>0.12963996920380669</v>
      </c>
      <c r="T415" s="10">
        <v>0.15240011773674508</v>
      </c>
      <c r="U415" s="10">
        <v>9.4365056123826785E-2</v>
      </c>
      <c r="V415" s="10">
        <v>0.13552498305033145</v>
      </c>
      <c r="W415" s="10">
        <v>0.10497320893442931</v>
      </c>
      <c r="X415" s="10">
        <v>0.16398561842329568</v>
      </c>
      <c r="Y415" s="10">
        <v>0.13213591306766495</v>
      </c>
      <c r="Z415" s="10">
        <v>0.12800740996051271</v>
      </c>
      <c r="AA415" s="10">
        <v>0.12642307519863388</v>
      </c>
      <c r="AB415" s="10">
        <v>9.8487390323158883E-2</v>
      </c>
      <c r="AC415" s="10">
        <v>0.12953972191027122</v>
      </c>
    </row>
    <row r="416" spans="1:29" x14ac:dyDescent="0.25">
      <c r="A416" s="2">
        <v>415</v>
      </c>
      <c r="B416" s="3">
        <f t="shared" si="6"/>
        <v>44312</v>
      </c>
      <c r="C416" s="10">
        <v>0.14160194766252429</v>
      </c>
      <c r="D416" s="10">
        <v>0.18226514677808564</v>
      </c>
      <c r="E416" s="10">
        <v>0.1385176452921473</v>
      </c>
      <c r="F416" s="10">
        <v>0.13941394530054968</v>
      </c>
      <c r="G416" s="10">
        <v>0.14986149077988778</v>
      </c>
      <c r="H416" s="10">
        <v>0.15949025777727585</v>
      </c>
      <c r="I416" s="10">
        <v>0.11718395155185465</v>
      </c>
      <c r="J416" s="10">
        <v>9.7970395070549887E-2</v>
      </c>
      <c r="K416" s="10">
        <v>0.11583425378488399</v>
      </c>
      <c r="L416" s="10">
        <v>0.15193508852426235</v>
      </c>
      <c r="M416" s="10">
        <v>9.5878155712182001E-2</v>
      </c>
      <c r="N416" s="10">
        <v>9.7668235939619166E-2</v>
      </c>
      <c r="O416" s="10">
        <v>0.11880816540816787</v>
      </c>
      <c r="P416" s="10">
        <v>0.11220573215408579</v>
      </c>
      <c r="Q416" s="10">
        <v>0.11068592922393659</v>
      </c>
      <c r="R416" s="10">
        <v>0.13715383666393235</v>
      </c>
      <c r="S416" s="10">
        <v>0.13037124507963657</v>
      </c>
      <c r="T416" s="10">
        <v>0.15357354420854674</v>
      </c>
      <c r="U416" s="10">
        <v>9.4758167894048978E-2</v>
      </c>
      <c r="V416" s="10">
        <v>0.13603388294365684</v>
      </c>
      <c r="W416" s="10">
        <v>0.10721051660754523</v>
      </c>
      <c r="X416" s="10">
        <v>0.16595096907989185</v>
      </c>
      <c r="Y416" s="10">
        <v>0.13408232135985421</v>
      </c>
      <c r="Z416" s="10">
        <v>0.13018489835679165</v>
      </c>
      <c r="AA416" s="10">
        <v>0.1284657368912499</v>
      </c>
      <c r="AB416" s="10">
        <v>9.8495050657792932E-2</v>
      </c>
      <c r="AC416" s="10">
        <v>0.13310495827038207</v>
      </c>
    </row>
    <row r="417" spans="1:29" x14ac:dyDescent="0.25">
      <c r="A417" s="2">
        <v>416</v>
      </c>
      <c r="B417" s="3">
        <f t="shared" si="6"/>
        <v>44313</v>
      </c>
      <c r="C417" s="10">
        <v>0.14576635643608471</v>
      </c>
      <c r="D417" s="10">
        <v>0.190904302310269</v>
      </c>
      <c r="E417" s="10">
        <v>0.1385176452921473</v>
      </c>
      <c r="F417" s="10">
        <v>0.14303800720914986</v>
      </c>
      <c r="G417" s="10">
        <v>0.15453507587844181</v>
      </c>
      <c r="H417" s="10">
        <v>0.16127168305379957</v>
      </c>
      <c r="I417" s="10">
        <v>0.11949873680946344</v>
      </c>
      <c r="J417" s="10">
        <v>9.7971497757135484E-2</v>
      </c>
      <c r="K417" s="10">
        <v>0.12030630550875436</v>
      </c>
      <c r="L417" s="10">
        <v>0.15392818027139282</v>
      </c>
      <c r="M417" s="10">
        <v>0.10417870760991761</v>
      </c>
      <c r="N417" s="10">
        <v>0.10167698831804274</v>
      </c>
      <c r="O417" s="10">
        <v>0.11908057810280452</v>
      </c>
      <c r="P417" s="10">
        <v>0.11409172486622188</v>
      </c>
      <c r="Q417" s="10">
        <v>0.119218537369066</v>
      </c>
      <c r="R417" s="10">
        <v>0.13874778422999423</v>
      </c>
      <c r="S417" s="10">
        <v>0.13127575697156108</v>
      </c>
      <c r="T417" s="10">
        <v>0.15526496309642712</v>
      </c>
      <c r="U417" s="10">
        <v>9.4758167894048978E-2</v>
      </c>
      <c r="V417" s="10">
        <v>0.13762451712472731</v>
      </c>
      <c r="W417" s="10">
        <v>0.1097892652963052</v>
      </c>
      <c r="X417" s="10">
        <v>0.16799556774683466</v>
      </c>
      <c r="Y417" s="10">
        <v>0.13575513065308298</v>
      </c>
      <c r="Z417" s="10">
        <v>0.13277291088119858</v>
      </c>
      <c r="AA417" s="10">
        <v>0.13138505829870648</v>
      </c>
      <c r="AB417" s="10">
        <v>0.10027990862752849</v>
      </c>
      <c r="AC417" s="10">
        <v>0.13613049695814111</v>
      </c>
    </row>
    <row r="418" spans="1:29" x14ac:dyDescent="0.25">
      <c r="A418" s="2">
        <v>417</v>
      </c>
      <c r="B418" s="3">
        <f t="shared" si="6"/>
        <v>44314</v>
      </c>
      <c r="C418" s="10">
        <v>0.14911799374582096</v>
      </c>
      <c r="D418" s="10">
        <v>0.1932336702239455</v>
      </c>
      <c r="E418" s="10">
        <v>0.14181615167079037</v>
      </c>
      <c r="F418" s="10">
        <v>0.14645090262681112</v>
      </c>
      <c r="G418" s="10">
        <v>0.15485065214646582</v>
      </c>
      <c r="H418" s="10">
        <v>0.16320377129605199</v>
      </c>
      <c r="I418" s="10">
        <v>0.12253981862347194</v>
      </c>
      <c r="J418" s="10">
        <v>0.10142952288956815</v>
      </c>
      <c r="K418" s="10">
        <v>0.12369964088789613</v>
      </c>
      <c r="L418" s="10">
        <v>0.15623315349147332</v>
      </c>
      <c r="M418" s="10">
        <v>0.10449537534458614</v>
      </c>
      <c r="N418" s="10">
        <v>0.10336268053708578</v>
      </c>
      <c r="O418" s="10">
        <v>0.11967587560572233</v>
      </c>
      <c r="P418" s="10">
        <v>0.11641765672779775</v>
      </c>
      <c r="Q418" s="10">
        <v>0.12138683085715031</v>
      </c>
      <c r="R418" s="10">
        <v>0.1407752543671501</v>
      </c>
      <c r="S418" s="10">
        <v>0.13206616486660677</v>
      </c>
      <c r="T418" s="10">
        <v>0.15581128129845404</v>
      </c>
      <c r="U418" s="10">
        <v>9.7114559606569187E-2</v>
      </c>
      <c r="V418" s="10">
        <v>0.13915121680470352</v>
      </c>
      <c r="W418" s="10">
        <v>0.11054110832090074</v>
      </c>
      <c r="X418" s="10">
        <v>0.16932693432065787</v>
      </c>
      <c r="Y418" s="10">
        <v>0.13820294761318208</v>
      </c>
      <c r="Z418" s="10">
        <v>0.13492773492457047</v>
      </c>
      <c r="AA418" s="10">
        <v>0.13321245380340266</v>
      </c>
      <c r="AB418" s="10">
        <v>0.10130792553541909</v>
      </c>
      <c r="AC418" s="10">
        <v>0.13684955523417869</v>
      </c>
    </row>
    <row r="419" spans="1:29" x14ac:dyDescent="0.25">
      <c r="A419" s="2">
        <v>418</v>
      </c>
      <c r="B419" s="3">
        <f t="shared" si="6"/>
        <v>44315</v>
      </c>
      <c r="C419" s="10">
        <v>0.15126324711703848</v>
      </c>
      <c r="D419" s="10">
        <v>0.19542734002928497</v>
      </c>
      <c r="E419" s="10">
        <v>0.14181615167079037</v>
      </c>
      <c r="F419" s="10">
        <v>0.14887194498392928</v>
      </c>
      <c r="G419" s="10">
        <v>0.15706142105815279</v>
      </c>
      <c r="H419" s="10">
        <v>0.16480581271838829</v>
      </c>
      <c r="I419" s="10">
        <v>0.12464939242207285</v>
      </c>
      <c r="J419" s="10">
        <v>0.10252669604223731</v>
      </c>
      <c r="K419" s="10">
        <v>0.12770110704424451</v>
      </c>
      <c r="L419" s="10">
        <v>0.15983650028043395</v>
      </c>
      <c r="M419" s="10">
        <v>0.10566997000677507</v>
      </c>
      <c r="N419" s="10">
        <v>0.10411132619907254</v>
      </c>
      <c r="O419" s="10">
        <v>0.12027424928712412</v>
      </c>
      <c r="P419" s="10">
        <v>0.11847224385182592</v>
      </c>
      <c r="Q419" s="10">
        <v>0.12405660986078157</v>
      </c>
      <c r="R419" s="10">
        <v>0.14268206108274589</v>
      </c>
      <c r="S419" s="10">
        <v>0.13241709408617408</v>
      </c>
      <c r="T419" s="10">
        <v>0.15789655176660539</v>
      </c>
      <c r="U419" s="10">
        <v>9.8194762383875353E-2</v>
      </c>
      <c r="V419" s="10">
        <v>0.13967440242904267</v>
      </c>
      <c r="W419" s="10">
        <v>0.11383693920836144</v>
      </c>
      <c r="X419" s="10">
        <v>0.17025712985543753</v>
      </c>
      <c r="Y419" s="10">
        <v>0.13979782201966501</v>
      </c>
      <c r="Z419" s="10">
        <v>0.13654502893767473</v>
      </c>
      <c r="AA419" s="10">
        <v>0.13387134099695816</v>
      </c>
      <c r="AB419" s="10">
        <v>0.10130792553541909</v>
      </c>
      <c r="AC419" s="10">
        <v>0.13729424026241588</v>
      </c>
    </row>
    <row r="420" spans="1:29" x14ac:dyDescent="0.25">
      <c r="A420" s="2">
        <v>419</v>
      </c>
      <c r="B420" s="3">
        <f t="shared" si="6"/>
        <v>44316</v>
      </c>
      <c r="C420" s="10">
        <v>0.1543101943716125</v>
      </c>
      <c r="D420" s="10">
        <v>0.19739574748640185</v>
      </c>
      <c r="E420" s="10">
        <v>0.14466987886989569</v>
      </c>
      <c r="F420" s="10">
        <v>0.15039684469493556</v>
      </c>
      <c r="G420" s="10">
        <v>0.15812753365234852</v>
      </c>
      <c r="H420" s="10">
        <v>0.16620753811359257</v>
      </c>
      <c r="I420" s="10">
        <v>0.12605972717516545</v>
      </c>
      <c r="J420" s="10">
        <v>0.10326329068141621</v>
      </c>
      <c r="K420" s="10">
        <v>0.13019490133307191</v>
      </c>
      <c r="L420" s="10">
        <v>0.16214944792541905</v>
      </c>
      <c r="M420" s="10">
        <v>0.10815229664985446</v>
      </c>
      <c r="N420" s="10">
        <v>0.10643879339693424</v>
      </c>
      <c r="O420" s="10">
        <v>0.12045471842485078</v>
      </c>
      <c r="P420" s="10">
        <v>0.12073862246342996</v>
      </c>
      <c r="Q420" s="10">
        <v>0.12672069962641133</v>
      </c>
      <c r="R420" s="10">
        <v>0.14402050520638315</v>
      </c>
      <c r="S420" s="10">
        <v>0.13320690768956939</v>
      </c>
      <c r="T420" s="10">
        <v>0.15932367875603001</v>
      </c>
      <c r="U420" s="10">
        <v>9.9078979003273657E-2</v>
      </c>
      <c r="V420" s="10">
        <v>0.14157417046155793</v>
      </c>
      <c r="W420" s="10">
        <v>0.11633299077100072</v>
      </c>
      <c r="X420" s="10">
        <v>0.17501306711637271</v>
      </c>
      <c r="Y420" s="10">
        <v>0.14107702912625172</v>
      </c>
      <c r="Z420" s="10">
        <v>0.13786811399228727</v>
      </c>
      <c r="AA420" s="10">
        <v>0.13693296644325953</v>
      </c>
      <c r="AB420" s="10">
        <v>0.10250293773833216</v>
      </c>
      <c r="AC420" s="10">
        <v>0.14492142874455657</v>
      </c>
    </row>
    <row r="421" spans="1:29" x14ac:dyDescent="0.25">
      <c r="A421" s="2">
        <v>420</v>
      </c>
      <c r="B421" s="3">
        <f t="shared" si="6"/>
        <v>44317</v>
      </c>
      <c r="C421" s="10">
        <v>0.1543101943716125</v>
      </c>
      <c r="D421" s="10">
        <v>0.19818612792075788</v>
      </c>
      <c r="E421" s="10">
        <v>0.14466987886989569</v>
      </c>
      <c r="F421" s="10">
        <v>0.15082297160315117</v>
      </c>
      <c r="G421" s="10">
        <v>0.15951516167461358</v>
      </c>
      <c r="H421" s="10">
        <v>0.16693407923265574</v>
      </c>
      <c r="I421" s="10">
        <v>0.12655132262585542</v>
      </c>
      <c r="J421" s="10">
        <v>0.10377603994371888</v>
      </c>
      <c r="K421" s="10">
        <v>0.13019490133307191</v>
      </c>
      <c r="L421" s="10">
        <v>0.16272435680046524</v>
      </c>
      <c r="M421" s="10">
        <v>0.11065577595104528</v>
      </c>
      <c r="N421" s="10">
        <v>0.10682385838422545</v>
      </c>
      <c r="O421" s="10">
        <v>0.12075584211867121</v>
      </c>
      <c r="P421" s="10">
        <v>0.1216854632194375</v>
      </c>
      <c r="Q421" s="10">
        <v>0.12768925770569128</v>
      </c>
      <c r="R421" s="10">
        <v>0.14402050520638315</v>
      </c>
      <c r="S421" s="10">
        <v>0.13400474423024522</v>
      </c>
      <c r="T421" s="10">
        <v>0.16118061875832071</v>
      </c>
      <c r="U421" s="10">
        <v>0.10015918178057982</v>
      </c>
      <c r="V421" s="10">
        <v>0.14197604446843615</v>
      </c>
      <c r="W421" s="10">
        <v>0.11807747963828558</v>
      </c>
      <c r="X421" s="10">
        <v>0.1790230164399117</v>
      </c>
      <c r="Y421" s="10">
        <v>0.14184304430618985</v>
      </c>
      <c r="Z421" s="10">
        <v>0.13786811399228727</v>
      </c>
      <c r="AA421" s="10">
        <v>0.13747154963528671</v>
      </c>
      <c r="AB421" s="10">
        <v>0.10250293773833216</v>
      </c>
      <c r="AC421" s="10">
        <v>0.14700362760860608</v>
      </c>
    </row>
    <row r="422" spans="1:29" x14ac:dyDescent="0.25">
      <c r="A422" s="2">
        <v>421</v>
      </c>
      <c r="B422" s="3">
        <f t="shared" si="6"/>
        <v>44318</v>
      </c>
      <c r="C422" s="10">
        <v>0.1543101943716125</v>
      </c>
      <c r="D422" s="10">
        <v>0.19818612792075788</v>
      </c>
      <c r="E422" s="10">
        <v>0.14466987886989569</v>
      </c>
      <c r="F422" s="10">
        <v>0.15154399005853339</v>
      </c>
      <c r="G422" s="10">
        <v>0.16043279526767729</v>
      </c>
      <c r="H422" s="10">
        <v>0.16693407923265574</v>
      </c>
      <c r="I422" s="10">
        <v>0.12677173493367869</v>
      </c>
      <c r="J422" s="10">
        <v>0.10431745905724708</v>
      </c>
      <c r="K422" s="10">
        <v>0.13019490133307191</v>
      </c>
      <c r="L422" s="10">
        <v>0.16290292389577582</v>
      </c>
      <c r="M422" s="10">
        <v>0.11065577595104528</v>
      </c>
      <c r="N422" s="10">
        <v>0.10682385838422545</v>
      </c>
      <c r="O422" s="10">
        <v>0.12105764940771031</v>
      </c>
      <c r="P422" s="10">
        <v>0.12253472611516257</v>
      </c>
      <c r="Q422" s="10">
        <v>0.12768925770569128</v>
      </c>
      <c r="R422" s="10">
        <v>0.14402050520638315</v>
      </c>
      <c r="S422" s="10">
        <v>0.13452118367445179</v>
      </c>
      <c r="T422" s="10">
        <v>0.1616042739916328</v>
      </c>
      <c r="U422" s="10">
        <v>0.10065028662975593</v>
      </c>
      <c r="V422" s="10">
        <v>0.14252077578545175</v>
      </c>
      <c r="W422" s="10">
        <v>0.11839677464388375</v>
      </c>
      <c r="X422" s="10">
        <v>0.17904872801660193</v>
      </c>
      <c r="Y422" s="10">
        <v>0.14204904461028062</v>
      </c>
      <c r="Z422" s="10">
        <v>0.13786811399228727</v>
      </c>
      <c r="AA422" s="10">
        <v>0.13804160123512108</v>
      </c>
      <c r="AB422" s="10">
        <v>0.10250293773833216</v>
      </c>
      <c r="AC422" s="10">
        <v>0.14754461796999346</v>
      </c>
    </row>
    <row r="423" spans="1:29" x14ac:dyDescent="0.25">
      <c r="A423" s="2">
        <v>422</v>
      </c>
      <c r="B423" s="3">
        <f t="shared" si="6"/>
        <v>44319</v>
      </c>
      <c r="C423" s="10">
        <v>0.1581533335422512</v>
      </c>
      <c r="D423" s="10">
        <v>0.19932796296732344</v>
      </c>
      <c r="E423" s="10">
        <v>0.15095906191928485</v>
      </c>
      <c r="F423" s="10">
        <v>0.1550202612911559</v>
      </c>
      <c r="G423" s="10">
        <v>0.16259945423790434</v>
      </c>
      <c r="H423" s="10">
        <v>0.1674503250328343</v>
      </c>
      <c r="I423" s="10">
        <v>0.12855509851670116</v>
      </c>
      <c r="J423" s="10">
        <v>0.10431084293773349</v>
      </c>
      <c r="K423" s="10">
        <v>0.13343838000374383</v>
      </c>
      <c r="L423" s="10">
        <v>0.16439204056358434</v>
      </c>
      <c r="M423" s="10">
        <v>0.11065577595104528</v>
      </c>
      <c r="N423" s="10">
        <v>0.1096856789979276</v>
      </c>
      <c r="O423" s="10">
        <v>0.12136025422450451</v>
      </c>
      <c r="P423" s="10">
        <v>0.12299409695884199</v>
      </c>
      <c r="Q423" s="10">
        <v>0.13045561499344557</v>
      </c>
      <c r="R423" s="10">
        <v>0.14590945589995433</v>
      </c>
      <c r="S423" s="10">
        <v>0.13511844678311416</v>
      </c>
      <c r="T423" s="10">
        <v>0.16220872163264904</v>
      </c>
      <c r="U423" s="10">
        <v>0.10143537071579387</v>
      </c>
      <c r="V423" s="10">
        <v>0.14298752106267104</v>
      </c>
      <c r="W423" s="10">
        <v>0.12074929763508646</v>
      </c>
      <c r="X423" s="10">
        <v>0.18661145369732474</v>
      </c>
      <c r="Y423" s="10">
        <v>0.14318974674572751</v>
      </c>
      <c r="Z423" s="10">
        <v>0.13831712475742727</v>
      </c>
      <c r="AA423" s="10">
        <v>0.14019649096619988</v>
      </c>
      <c r="AB423" s="10">
        <v>0.1029150637416445</v>
      </c>
      <c r="AC423" s="10">
        <v>0.14976384187181371</v>
      </c>
    </row>
    <row r="424" spans="1:29" x14ac:dyDescent="0.25">
      <c r="A424" s="2">
        <v>423</v>
      </c>
      <c r="B424" s="3">
        <f t="shared" si="6"/>
        <v>44320</v>
      </c>
      <c r="C424" s="10">
        <v>0.16207582102737805</v>
      </c>
      <c r="D424" s="10">
        <v>0.20260137459741878</v>
      </c>
      <c r="E424" s="10">
        <v>0.15095906191928485</v>
      </c>
      <c r="F424" s="10">
        <v>0.15837348859459519</v>
      </c>
      <c r="G424" s="10">
        <v>0.16468036241421918</v>
      </c>
      <c r="H424" s="10">
        <v>0.16939141897740007</v>
      </c>
      <c r="I424" s="10">
        <v>0.13516503561558876</v>
      </c>
      <c r="J424" s="10">
        <v>0.10471111816830526</v>
      </c>
      <c r="K424" s="10">
        <v>0.13558980010077104</v>
      </c>
      <c r="L424" s="10">
        <v>0.16727987564698954</v>
      </c>
      <c r="M424" s="10">
        <v>0.11345912528781613</v>
      </c>
      <c r="N424" s="10">
        <v>0.11020901481756513</v>
      </c>
      <c r="O424" s="10">
        <v>0.12522883349944697</v>
      </c>
      <c r="P424" s="10">
        <v>0.1256860156946579</v>
      </c>
      <c r="Q424" s="10">
        <v>0.13220429248844356</v>
      </c>
      <c r="R424" s="10">
        <v>0.14758759731532003</v>
      </c>
      <c r="S424" s="10">
        <v>0.13620570335753981</v>
      </c>
      <c r="T424" s="10">
        <v>0.16338855219518683</v>
      </c>
      <c r="U424" s="10">
        <v>0.10251557349310003</v>
      </c>
      <c r="V424" s="10">
        <v>0.14361656161189884</v>
      </c>
      <c r="W424" s="10">
        <v>0.12334935134616905</v>
      </c>
      <c r="X424" s="10">
        <v>0.19354019529527455</v>
      </c>
      <c r="Y424" s="10">
        <v>0.14461076640485437</v>
      </c>
      <c r="Z424" s="10">
        <v>0.1393434350777473</v>
      </c>
      <c r="AA424" s="10">
        <v>0.14333581274682161</v>
      </c>
      <c r="AB424" s="10">
        <v>0.10330880494183507</v>
      </c>
      <c r="AC424" s="10">
        <v>0.15022145379040663</v>
      </c>
    </row>
    <row r="425" spans="1:29" x14ac:dyDescent="0.25">
      <c r="A425" s="2">
        <v>424</v>
      </c>
      <c r="B425" s="3">
        <f t="shared" si="6"/>
        <v>44321</v>
      </c>
      <c r="C425" s="10">
        <v>0.16425853016564648</v>
      </c>
      <c r="D425" s="10">
        <v>0.20712650534638338</v>
      </c>
      <c r="E425" s="10">
        <v>0.15856391377334222</v>
      </c>
      <c r="F425" s="10">
        <v>0.161385262527631</v>
      </c>
      <c r="G425" s="10">
        <v>0.16759608960364047</v>
      </c>
      <c r="H425" s="10">
        <v>0.17077221219965982</v>
      </c>
      <c r="I425" s="10">
        <v>0.13984750508468394</v>
      </c>
      <c r="J425" s="10">
        <v>0.1066705922309114</v>
      </c>
      <c r="K425" s="10">
        <v>0.13713812854567586</v>
      </c>
      <c r="L425" s="10">
        <v>0.17081308179539118</v>
      </c>
      <c r="M425" s="10">
        <v>0.11576538715896782</v>
      </c>
      <c r="N425" s="10">
        <v>0.11020901481756513</v>
      </c>
      <c r="O425" s="10">
        <v>0.12551309517787376</v>
      </c>
      <c r="P425" s="10">
        <v>0.12767699547423259</v>
      </c>
      <c r="Q425" s="10">
        <v>0.13652311794109528</v>
      </c>
      <c r="R425" s="10">
        <v>0.14904280900116659</v>
      </c>
      <c r="S425" s="10">
        <v>0.1375404824043614</v>
      </c>
      <c r="T425" s="10">
        <v>0.16521199387670402</v>
      </c>
      <c r="U425" s="10">
        <v>0.10398888804062839</v>
      </c>
      <c r="V425" s="10">
        <v>0.14392944254033085</v>
      </c>
      <c r="W425" s="10">
        <v>0.12533043809293137</v>
      </c>
      <c r="X425" s="10">
        <v>0.20026570977335773</v>
      </c>
      <c r="Y425" s="10">
        <v>0.1472423608565106</v>
      </c>
      <c r="Z425" s="10">
        <v>0.14169154756477942</v>
      </c>
      <c r="AA425" s="10">
        <v>0.14597553874331889</v>
      </c>
      <c r="AB425" s="10">
        <v>0.10380979082690248</v>
      </c>
      <c r="AC425" s="10">
        <v>0.15022145379040663</v>
      </c>
    </row>
    <row r="426" spans="1:29" x14ac:dyDescent="0.25">
      <c r="A426" s="2">
        <v>425</v>
      </c>
      <c r="B426" s="3">
        <f t="shared" si="6"/>
        <v>44322</v>
      </c>
      <c r="C426" s="10">
        <v>0.16585296892763907</v>
      </c>
      <c r="D426" s="10">
        <v>0.21097340718240667</v>
      </c>
      <c r="E426" s="10">
        <v>0.15856391377334222</v>
      </c>
      <c r="F426" s="10">
        <v>0.16350632602726592</v>
      </c>
      <c r="G426" s="10">
        <v>0.17107456889038605</v>
      </c>
      <c r="H426" s="10">
        <v>0.17221945290115048</v>
      </c>
      <c r="I426" s="10">
        <v>0.14392163658418686</v>
      </c>
      <c r="J426" s="10">
        <v>0.1066705922309114</v>
      </c>
      <c r="K426" s="10">
        <v>0.13722860374605123</v>
      </c>
      <c r="L426" s="10">
        <v>0.17661490464602858</v>
      </c>
      <c r="M426" s="10">
        <v>0.11740658457361529</v>
      </c>
      <c r="N426" s="10">
        <v>0.11020901481756513</v>
      </c>
      <c r="O426" s="10">
        <v>0.14333590365135551</v>
      </c>
      <c r="P426" s="10">
        <v>0.13010400010512688</v>
      </c>
      <c r="Q426" s="10">
        <v>0.14002033416918877</v>
      </c>
      <c r="R426" s="10">
        <v>0.15066803166035034</v>
      </c>
      <c r="S426" s="10">
        <v>0.13929661423132386</v>
      </c>
      <c r="T426" s="10">
        <v>0.17297843176133432</v>
      </c>
      <c r="U426" s="10">
        <v>0.1063452797531486</v>
      </c>
      <c r="V426" s="10">
        <v>0.14459618805174246</v>
      </c>
      <c r="W426" s="10">
        <v>0.12680917483966569</v>
      </c>
      <c r="X426" s="10">
        <v>0.20676017227460808</v>
      </c>
      <c r="Y426" s="10">
        <v>0.14861862480481394</v>
      </c>
      <c r="Z426" s="10">
        <v>0.14284785719233997</v>
      </c>
      <c r="AA426" s="10">
        <v>0.14846794803424096</v>
      </c>
      <c r="AB426" s="10">
        <v>0.10452526608172351</v>
      </c>
      <c r="AC426" s="10">
        <v>0.15865140216363827</v>
      </c>
    </row>
    <row r="427" spans="1:29" x14ac:dyDescent="0.25">
      <c r="A427" s="2">
        <v>426</v>
      </c>
      <c r="B427" s="3">
        <f t="shared" si="6"/>
        <v>44323</v>
      </c>
      <c r="C427" s="10">
        <v>0.16953605708370986</v>
      </c>
      <c r="D427" s="10">
        <v>0.2143068190043631</v>
      </c>
      <c r="E427" s="10">
        <v>0.16483265660308349</v>
      </c>
      <c r="F427" s="10">
        <v>0.16536431522561273</v>
      </c>
      <c r="G427" s="10">
        <v>0.17556370636685964</v>
      </c>
      <c r="H427" s="10">
        <v>0.17589767380275273</v>
      </c>
      <c r="I427" s="10">
        <v>0.1463531643606979</v>
      </c>
      <c r="J427" s="10">
        <v>0.1066705922309114</v>
      </c>
      <c r="K427" s="10">
        <v>0.1407653824017375</v>
      </c>
      <c r="L427" s="10">
        <v>0.18208666776479357</v>
      </c>
      <c r="M427" s="10">
        <v>0.11992997225891103</v>
      </c>
      <c r="N427" s="10">
        <v>0.11497137077626678</v>
      </c>
      <c r="O427" s="10">
        <v>0.14381362277666351</v>
      </c>
      <c r="P427" s="10">
        <v>0.1327836167611364</v>
      </c>
      <c r="Q427" s="10">
        <v>0.14250084193784326</v>
      </c>
      <c r="R427" s="10">
        <v>0.15155985879674219</v>
      </c>
      <c r="S427" s="10">
        <v>0.14127946832291788</v>
      </c>
      <c r="T427" s="10">
        <v>0.1752085332045947</v>
      </c>
      <c r="U427" s="10">
        <v>0.10771946176731657</v>
      </c>
      <c r="V427" s="10">
        <v>0.14529993594840274</v>
      </c>
      <c r="W427" s="10">
        <v>0.12844966155850723</v>
      </c>
      <c r="X427" s="10">
        <v>0.21217862290204101</v>
      </c>
      <c r="Y427" s="10">
        <v>0.15059965933978814</v>
      </c>
      <c r="Z427" s="10">
        <v>0.14483376766215916</v>
      </c>
      <c r="AA427" s="10">
        <v>0.15033488790980987</v>
      </c>
      <c r="AB427" s="10">
        <v>0.10551651338337063</v>
      </c>
      <c r="AC427" s="10">
        <v>0.1621448942822748</v>
      </c>
    </row>
    <row r="428" spans="1:29" x14ac:dyDescent="0.25">
      <c r="A428" s="2">
        <v>427</v>
      </c>
      <c r="B428" s="3">
        <f t="shared" si="6"/>
        <v>44324</v>
      </c>
      <c r="C428" s="10">
        <v>0.16953605708370986</v>
      </c>
      <c r="D428" s="10">
        <v>0.21433027838170413</v>
      </c>
      <c r="E428" s="10">
        <v>0.16483265660308349</v>
      </c>
      <c r="F428" s="10">
        <v>0.1658777886651967</v>
      </c>
      <c r="G428" s="10">
        <v>0.1789494279854823</v>
      </c>
      <c r="H428" s="10">
        <v>0.1764477518359463</v>
      </c>
      <c r="I428" s="10">
        <v>0.14729500895329994</v>
      </c>
      <c r="J428" s="10">
        <v>0.10840070748371332</v>
      </c>
      <c r="K428" s="10">
        <v>0.1407653824017375</v>
      </c>
      <c r="L428" s="10">
        <v>0.18487094250756905</v>
      </c>
      <c r="M428" s="10">
        <v>0.12049051769886454</v>
      </c>
      <c r="N428" s="10">
        <v>0.11497137077626678</v>
      </c>
      <c r="O428" s="10">
        <v>0.14429293695748174</v>
      </c>
      <c r="P428" s="10">
        <v>0.13407156063904832</v>
      </c>
      <c r="Q428" s="10">
        <v>0.14251180412813885</v>
      </c>
      <c r="R428" s="10">
        <v>0.15155985879674219</v>
      </c>
      <c r="S428" s="10">
        <v>0.14182086801644167</v>
      </c>
      <c r="T428" s="10">
        <v>0.1756491839094757</v>
      </c>
      <c r="U428" s="10">
        <v>0.10850568530776093</v>
      </c>
      <c r="V428" s="10">
        <v>0.14563740706956332</v>
      </c>
      <c r="W428" s="10">
        <v>0.12875494010205105</v>
      </c>
      <c r="X428" s="10">
        <v>0.21433769091726226</v>
      </c>
      <c r="Y428" s="10">
        <v>0.15173147235022161</v>
      </c>
      <c r="Z428" s="10">
        <v>0.14541961980334184</v>
      </c>
      <c r="AA428" s="10">
        <v>0.15112772469765962</v>
      </c>
      <c r="AB428" s="10">
        <v>0.10551651338337063</v>
      </c>
      <c r="AC428" s="10">
        <v>0.16490478537322356</v>
      </c>
    </row>
    <row r="429" spans="1:29" x14ac:dyDescent="0.25">
      <c r="A429" s="2">
        <v>428</v>
      </c>
      <c r="B429" s="3">
        <f t="shared" si="6"/>
        <v>44325</v>
      </c>
      <c r="C429" s="10">
        <v>0.16953605708370986</v>
      </c>
      <c r="D429" s="10">
        <v>0.21499751888741506</v>
      </c>
      <c r="E429" s="10">
        <v>0.16483265660308349</v>
      </c>
      <c r="F429" s="10">
        <v>0.16592409181163775</v>
      </c>
      <c r="G429" s="10">
        <v>0.18058650072964916</v>
      </c>
      <c r="H429" s="10">
        <v>0.1764477518359463</v>
      </c>
      <c r="I429" s="10">
        <v>0.14772063272013108</v>
      </c>
      <c r="J429" s="10">
        <v>0.10888588958137606</v>
      </c>
      <c r="K429" s="10">
        <v>0.1403179882621598</v>
      </c>
      <c r="L429" s="10">
        <v>0.18511579165074282</v>
      </c>
      <c r="M429" s="10">
        <v>0.12085882280480514</v>
      </c>
      <c r="N429" s="10">
        <v>0.11497137077626678</v>
      </c>
      <c r="O429" s="10">
        <v>0.14477384619381017</v>
      </c>
      <c r="P429" s="10">
        <v>0.13407156063904832</v>
      </c>
      <c r="Q429" s="10">
        <v>0.14276462831444947</v>
      </c>
      <c r="R429" s="10">
        <v>0.15155985879674219</v>
      </c>
      <c r="S429" s="10">
        <v>0.1433324488292603</v>
      </c>
      <c r="T429" s="10">
        <v>0.17595066879643737</v>
      </c>
      <c r="U429" s="10">
        <v>0.10919277631484492</v>
      </c>
      <c r="V429" s="10">
        <v>0.14563740706956332</v>
      </c>
      <c r="W429" s="10">
        <v>0.12903246605072727</v>
      </c>
      <c r="X429" s="10">
        <v>0.21495335990431066</v>
      </c>
      <c r="Y429" s="10">
        <v>0.15245717638184292</v>
      </c>
      <c r="Z429" s="10">
        <v>0.14541961980334184</v>
      </c>
      <c r="AA429" s="10">
        <v>0.1512508135140381</v>
      </c>
      <c r="AB429" s="10">
        <v>0.10551651338337063</v>
      </c>
      <c r="AC429" s="10">
        <v>0.16579350908518012</v>
      </c>
    </row>
    <row r="430" spans="1:29" x14ac:dyDescent="0.25">
      <c r="A430" s="2">
        <v>429</v>
      </c>
      <c r="B430" s="3">
        <f t="shared" si="6"/>
        <v>44326</v>
      </c>
      <c r="C430" s="10">
        <v>0.17437485647599238</v>
      </c>
      <c r="D430" s="10">
        <v>0.21903296783797854</v>
      </c>
      <c r="E430" s="10">
        <v>0.16848273475967002</v>
      </c>
      <c r="F430" s="10">
        <v>0.16688455875429534</v>
      </c>
      <c r="G430" s="10">
        <v>0.18204920240417199</v>
      </c>
      <c r="H430" s="10">
        <v>0.17728795952204549</v>
      </c>
      <c r="I430" s="10">
        <v>0.14991897947581392</v>
      </c>
      <c r="J430" s="10">
        <v>0.10903695764360287</v>
      </c>
      <c r="K430" s="10">
        <v>0.15196243286439504</v>
      </c>
      <c r="L430" s="10">
        <v>0.18720869232893766</v>
      </c>
      <c r="M430" s="10">
        <v>0.12085882280480514</v>
      </c>
      <c r="N430" s="10">
        <v>0.11787340561610948</v>
      </c>
      <c r="O430" s="10">
        <v>0.14514446873486123</v>
      </c>
      <c r="P430" s="10">
        <v>0.1353933352364278</v>
      </c>
      <c r="Q430" s="10">
        <v>0.14286162288427992</v>
      </c>
      <c r="R430" s="10">
        <v>0.15355313194626311</v>
      </c>
      <c r="S430" s="10">
        <v>0.14379926492065762</v>
      </c>
      <c r="T430" s="10">
        <v>0.17609451452681774</v>
      </c>
      <c r="U430" s="10">
        <v>0.10929076939379886</v>
      </c>
      <c r="V430" s="10">
        <v>0.14619103769442354</v>
      </c>
      <c r="W430" s="10">
        <v>0.12905096778063901</v>
      </c>
      <c r="X430" s="10">
        <v>0.21827931084521349</v>
      </c>
      <c r="Y430" s="10">
        <v>0.15381710914698199</v>
      </c>
      <c r="Z430" s="10">
        <v>0.14795246814803159</v>
      </c>
      <c r="AA430" s="10">
        <v>0.15314560153810894</v>
      </c>
      <c r="AB430" s="10">
        <v>0.10551651338337063</v>
      </c>
      <c r="AC430" s="10">
        <v>0.16887689560728106</v>
      </c>
    </row>
    <row r="431" spans="1:29" x14ac:dyDescent="0.25">
      <c r="A431" s="2">
        <v>430</v>
      </c>
      <c r="B431" s="3">
        <f t="shared" si="6"/>
        <v>44327</v>
      </c>
      <c r="C431" s="10">
        <v>0.17923490571117784</v>
      </c>
      <c r="D431" s="10">
        <v>0.21946927737268929</v>
      </c>
      <c r="E431" s="10">
        <v>0.16848273475967002</v>
      </c>
      <c r="F431" s="10">
        <v>0.17505124387324009</v>
      </c>
      <c r="G431" s="10">
        <v>0.18561396634191252</v>
      </c>
      <c r="H431" s="10">
        <v>0.18130766691947539</v>
      </c>
      <c r="I431" s="10">
        <v>0.15124753366227969</v>
      </c>
      <c r="J431" s="10">
        <v>0.10904026570335966</v>
      </c>
      <c r="K431" s="10">
        <v>0.15513084002386943</v>
      </c>
      <c r="L431" s="10">
        <v>0.18955900401319364</v>
      </c>
      <c r="M431" s="10">
        <v>0.12085882280480514</v>
      </c>
      <c r="N431" s="10">
        <v>0.11836864656542964</v>
      </c>
      <c r="O431" s="10">
        <v>0.14574420960670031</v>
      </c>
      <c r="P431" s="10">
        <v>0.13719712768803938</v>
      </c>
      <c r="Q431" s="10">
        <v>0.14611878102109055</v>
      </c>
      <c r="R431" s="10">
        <v>0.15528267706139659</v>
      </c>
      <c r="S431" s="10">
        <v>0.14671218544514375</v>
      </c>
      <c r="T431" s="10">
        <v>0.1794037052591132</v>
      </c>
      <c r="U431" s="10">
        <v>0.11125518879050333</v>
      </c>
      <c r="V431" s="10">
        <v>0.14804490403384546</v>
      </c>
      <c r="W431" s="10">
        <v>0.13401615929877322</v>
      </c>
      <c r="X431" s="10">
        <v>0.22163731320363428</v>
      </c>
      <c r="Y431" s="10">
        <v>0.15522954976685169</v>
      </c>
      <c r="Z431" s="10">
        <v>0.14929992807275172</v>
      </c>
      <c r="AA431" s="10">
        <v>0.15565388427367713</v>
      </c>
      <c r="AB431" s="10">
        <v>0.10551651338337063</v>
      </c>
      <c r="AC431" s="10">
        <v>0.17203202637085632</v>
      </c>
    </row>
    <row r="432" spans="1:29" x14ac:dyDescent="0.25">
      <c r="A432" s="2">
        <v>431</v>
      </c>
      <c r="B432" s="3">
        <f t="shared" si="6"/>
        <v>44328</v>
      </c>
      <c r="C432" s="10">
        <v>0.18140136222234687</v>
      </c>
      <c r="D432" s="10">
        <v>0.22683935907934588</v>
      </c>
      <c r="E432" s="10">
        <v>0.17540406566870248</v>
      </c>
      <c r="F432" s="10">
        <v>0.17672729705856891</v>
      </c>
      <c r="G432" s="10">
        <v>0.18833737151728322</v>
      </c>
      <c r="H432" s="10">
        <v>0.184729590401187</v>
      </c>
      <c r="I432" s="10">
        <v>0.15404874608198121</v>
      </c>
      <c r="J432" s="10">
        <v>0.1132415015944848</v>
      </c>
      <c r="K432" s="10">
        <v>0.16020002807021724</v>
      </c>
      <c r="L432" s="10">
        <v>0.19326306007151431</v>
      </c>
      <c r="M432" s="10">
        <v>0.12732655909088364</v>
      </c>
      <c r="N432" s="10">
        <v>0.11894156156798022</v>
      </c>
      <c r="O432" s="10">
        <v>0.14611380675492336</v>
      </c>
      <c r="P432" s="10">
        <v>0.13917245027513322</v>
      </c>
      <c r="Q432" s="10">
        <v>0.15179178388000203</v>
      </c>
      <c r="R432" s="10">
        <v>0.15817968136199242</v>
      </c>
      <c r="S432" s="10">
        <v>0.14956003103391</v>
      </c>
      <c r="T432" s="10">
        <v>0.18092098214120775</v>
      </c>
      <c r="U432" s="10">
        <v>0.11361158050302354</v>
      </c>
      <c r="V432" s="10">
        <v>0.14951539755901352</v>
      </c>
      <c r="W432" s="10">
        <v>0.13679730569959805</v>
      </c>
      <c r="X432" s="10">
        <v>0.22485513463708637</v>
      </c>
      <c r="Y432" s="10">
        <v>0.15772687708603733</v>
      </c>
      <c r="Z432" s="10">
        <v>0.15149965319263758</v>
      </c>
      <c r="AA432" s="10">
        <v>0.15740525433296304</v>
      </c>
      <c r="AB432" s="10">
        <v>0.10966535062117654</v>
      </c>
      <c r="AC432" s="10">
        <v>0.1727510846468939</v>
      </c>
    </row>
    <row r="433" spans="1:29" x14ac:dyDescent="0.25">
      <c r="A433" s="2">
        <v>432</v>
      </c>
      <c r="B433" s="3">
        <f t="shared" si="6"/>
        <v>44329</v>
      </c>
      <c r="C433" s="10">
        <v>0.18430679953407267</v>
      </c>
      <c r="D433" s="10">
        <v>0.22993085152307174</v>
      </c>
      <c r="E433" s="10">
        <v>0.17540406566870248</v>
      </c>
      <c r="F433" s="10">
        <v>0.1793597645834217</v>
      </c>
      <c r="G433" s="10">
        <v>0.19181204707231442</v>
      </c>
      <c r="H433" s="10">
        <v>0.18898563663500229</v>
      </c>
      <c r="I433" s="10">
        <v>0.15586980777006587</v>
      </c>
      <c r="J433" s="10">
        <v>0.11554721924496844</v>
      </c>
      <c r="K433" s="10">
        <v>0.16232905841829079</v>
      </c>
      <c r="L433" s="10">
        <v>0.19656108499510774</v>
      </c>
      <c r="M433" s="10">
        <v>0.12817515396335488</v>
      </c>
      <c r="N433" s="10">
        <v>0.1195144765705308</v>
      </c>
      <c r="O433" s="10">
        <v>0.14660075441568332</v>
      </c>
      <c r="P433" s="10">
        <v>0.14333474714053532</v>
      </c>
      <c r="Q433" s="10">
        <v>0.1547468573551232</v>
      </c>
      <c r="R433" s="10">
        <v>0.15879046553354875</v>
      </c>
      <c r="S433" s="10">
        <v>0.15264915903274279</v>
      </c>
      <c r="T433" s="10">
        <v>0.18303408577294297</v>
      </c>
      <c r="U433" s="10">
        <v>0.11606710474890412</v>
      </c>
      <c r="V433" s="10">
        <v>0.15046692092145306</v>
      </c>
      <c r="W433" s="10">
        <v>0.13883165500216693</v>
      </c>
      <c r="X433" s="10">
        <v>0.22801448864957163</v>
      </c>
      <c r="Y433" s="10">
        <v>0.15909011743257676</v>
      </c>
      <c r="Z433" s="10">
        <v>0.15379003572415173</v>
      </c>
      <c r="AA433" s="10">
        <v>0.15935880195037294</v>
      </c>
      <c r="AB433" s="10">
        <v>0.11045436508848452</v>
      </c>
      <c r="AC433" s="10">
        <v>0.17493734497830707</v>
      </c>
    </row>
    <row r="434" spans="1:29" x14ac:dyDescent="0.25">
      <c r="A434" s="2">
        <v>433</v>
      </c>
      <c r="B434" s="3">
        <f t="shared" si="6"/>
        <v>44330</v>
      </c>
      <c r="C434" s="10">
        <v>0.18547960405050962</v>
      </c>
      <c r="D434" s="10">
        <v>0.23428862708572615</v>
      </c>
      <c r="E434" s="10">
        <v>0.17984504405753077</v>
      </c>
      <c r="F434" s="10">
        <v>0.18117369250089072</v>
      </c>
      <c r="G434" s="10">
        <v>0.19530367258972203</v>
      </c>
      <c r="H434" s="10">
        <v>0.1920526867660961</v>
      </c>
      <c r="I434" s="10">
        <v>0.15880934791398751</v>
      </c>
      <c r="J434" s="10">
        <v>0.11750338524781778</v>
      </c>
      <c r="K434" s="10">
        <v>0.16311407393850974</v>
      </c>
      <c r="L434" s="10">
        <v>0.20090847563894651</v>
      </c>
      <c r="M434" s="10">
        <v>0.13075204543093252</v>
      </c>
      <c r="N434" s="10">
        <v>0.12035016124252043</v>
      </c>
      <c r="O434" s="10">
        <v>0.14697547852804632</v>
      </c>
      <c r="P434" s="10">
        <v>0.14642410693191441</v>
      </c>
      <c r="Q434" s="10">
        <v>0.15709165598315653</v>
      </c>
      <c r="R434" s="10">
        <v>0.15934898025881492</v>
      </c>
      <c r="S434" s="10">
        <v>0.15525215646153998</v>
      </c>
      <c r="T434" s="10">
        <v>0.18672899981649818</v>
      </c>
      <c r="U434" s="10">
        <v>0.11803038469120215</v>
      </c>
      <c r="V434" s="10">
        <v>0.15171118467351835</v>
      </c>
      <c r="W434" s="10">
        <v>0.14117773042082465</v>
      </c>
      <c r="X434" s="10">
        <v>0.23023167187238042</v>
      </c>
      <c r="Y434" s="10">
        <v>0.16022534138632932</v>
      </c>
      <c r="Z434" s="10">
        <v>0.15524269245670466</v>
      </c>
      <c r="AA434" s="10">
        <v>0.16116503286220765</v>
      </c>
      <c r="AB434" s="10">
        <v>0.11222696652280559</v>
      </c>
      <c r="AC434" s="10">
        <v>0.1781173600058171</v>
      </c>
    </row>
    <row r="435" spans="1:29" x14ac:dyDescent="0.25">
      <c r="A435" s="2">
        <v>434</v>
      </c>
      <c r="B435" s="3">
        <f t="shared" si="6"/>
        <v>44331</v>
      </c>
      <c r="C435" s="10">
        <v>0.18547960405050962</v>
      </c>
      <c r="D435" s="10">
        <v>0.23568328270817146</v>
      </c>
      <c r="E435" s="10">
        <v>0.17984504405753077</v>
      </c>
      <c r="F435" s="10">
        <v>0.18117369250089072</v>
      </c>
      <c r="G435" s="10">
        <v>0.19689763637445909</v>
      </c>
      <c r="H435" s="10">
        <v>0.1920526867660961</v>
      </c>
      <c r="I435" s="10">
        <v>0.1595876313733359</v>
      </c>
      <c r="J435" s="10">
        <v>0.11750338524781778</v>
      </c>
      <c r="K435" s="10">
        <v>0.16311407393850974</v>
      </c>
      <c r="L435" s="10">
        <v>0.20350151424039359</v>
      </c>
      <c r="M435" s="10">
        <v>0.1341495356058339</v>
      </c>
      <c r="N435" s="10">
        <v>0.12051156902689285</v>
      </c>
      <c r="O435" s="10">
        <v>0.14722043348140007</v>
      </c>
      <c r="P435" s="10">
        <v>0.14857403517444209</v>
      </c>
      <c r="Q435" s="10">
        <v>0.15938747165961595</v>
      </c>
      <c r="R435" s="10">
        <v>0.15934898025881492</v>
      </c>
      <c r="S435" s="10">
        <v>0.1584862916230729</v>
      </c>
      <c r="T435" s="10">
        <v>0.18826696683789398</v>
      </c>
      <c r="U435" s="10">
        <v>0.12087788125289849</v>
      </c>
      <c r="V435" s="10">
        <v>0.15354210016639364</v>
      </c>
      <c r="W435" s="10">
        <v>0.14242659718986755</v>
      </c>
      <c r="X435" s="10">
        <v>0.23150527545199542</v>
      </c>
      <c r="Y435" s="10">
        <v>0.16068860950621633</v>
      </c>
      <c r="Z435" s="10">
        <v>0.15635966018865294</v>
      </c>
      <c r="AA435" s="10">
        <v>0.1615888816824069</v>
      </c>
      <c r="AB435" s="10">
        <v>0.11222696652280559</v>
      </c>
      <c r="AC435" s="10">
        <v>0.17901028495713928</v>
      </c>
    </row>
    <row r="436" spans="1:29" x14ac:dyDescent="0.25">
      <c r="A436" s="2">
        <v>435</v>
      </c>
      <c r="B436" s="3">
        <f t="shared" si="6"/>
        <v>44332</v>
      </c>
      <c r="C436" s="10">
        <v>0.18547960405050962</v>
      </c>
      <c r="D436" s="10">
        <v>0.236159185392744</v>
      </c>
      <c r="E436" s="10">
        <v>0.17984504405753077</v>
      </c>
      <c r="F436" s="10">
        <v>0.18117369250089072</v>
      </c>
      <c r="G436" s="10">
        <v>0.19883113326380736</v>
      </c>
      <c r="H436" s="10">
        <v>0.19763403162413218</v>
      </c>
      <c r="I436" s="10">
        <v>0.1597636572026182</v>
      </c>
      <c r="J436" s="10">
        <v>0.11750338524781778</v>
      </c>
      <c r="K436" s="10">
        <v>0.16311407393850974</v>
      </c>
      <c r="L436" s="10">
        <v>0.20527262972438587</v>
      </c>
      <c r="M436" s="10">
        <v>0.1341495356058339</v>
      </c>
      <c r="N436" s="10">
        <v>0.12051156902689285</v>
      </c>
      <c r="O436" s="10">
        <v>0.14779533706029446</v>
      </c>
      <c r="P436" s="10">
        <v>0.14913811349283726</v>
      </c>
      <c r="Q436" s="10">
        <v>0.15955495727590405</v>
      </c>
      <c r="R436" s="10">
        <v>0.15934898025881492</v>
      </c>
      <c r="S436" s="10">
        <v>0.16072558256181896</v>
      </c>
      <c r="T436" s="10">
        <v>0.18856672754658052</v>
      </c>
      <c r="U436" s="10">
        <v>0.12264517503728864</v>
      </c>
      <c r="V436" s="10">
        <v>0.15361259205221553</v>
      </c>
      <c r="W436" s="10">
        <v>0.14275542338966268</v>
      </c>
      <c r="X436" s="10">
        <v>0.23291342454251004</v>
      </c>
      <c r="Y436" s="10">
        <v>0.16141203957562492</v>
      </c>
      <c r="Z436" s="10">
        <v>0.15935990735838843</v>
      </c>
      <c r="AA436" s="10">
        <v>0.16162564123842943</v>
      </c>
      <c r="AB436" s="10">
        <v>0.11222696652280559</v>
      </c>
      <c r="AC436" s="10">
        <v>0.1794336406162895</v>
      </c>
    </row>
    <row r="437" spans="1:29" x14ac:dyDescent="0.25">
      <c r="A437" s="2">
        <v>436</v>
      </c>
      <c r="B437" s="3">
        <f t="shared" si="6"/>
        <v>44333</v>
      </c>
      <c r="C437" s="10">
        <v>0.19166975334256525</v>
      </c>
      <c r="D437" s="10">
        <v>0.23884105443360429</v>
      </c>
      <c r="E437" s="10">
        <v>0.18441302434443788</v>
      </c>
      <c r="F437" s="10">
        <v>0.18497753478254422</v>
      </c>
      <c r="G437" s="10">
        <v>0.19911300980348454</v>
      </c>
      <c r="H437" s="10">
        <v>0.1988597807281865</v>
      </c>
      <c r="I437" s="10">
        <v>0.16118037631221327</v>
      </c>
      <c r="J437" s="10">
        <v>0.12032846828011767</v>
      </c>
      <c r="K437" s="10">
        <v>0.1670119517167068</v>
      </c>
      <c r="L437" s="10">
        <v>0.20742643185729587</v>
      </c>
      <c r="M437" s="10">
        <v>0.1341495356058339</v>
      </c>
      <c r="N437" s="10">
        <v>0.1209599851923507</v>
      </c>
      <c r="O437" s="10">
        <v>0.14817404881143301</v>
      </c>
      <c r="P437" s="10">
        <v>0.14967115701899358</v>
      </c>
      <c r="Q437" s="10">
        <v>0.16219073961342875</v>
      </c>
      <c r="R437" s="10">
        <v>0.16009471266955105</v>
      </c>
      <c r="S437" s="10">
        <v>0.16357402244223559</v>
      </c>
      <c r="T437" s="10">
        <v>0.18994212918775194</v>
      </c>
      <c r="U437" s="10">
        <v>0.12313627988646476</v>
      </c>
      <c r="V437" s="10">
        <v>0.15616458567281694</v>
      </c>
      <c r="W437" s="10">
        <v>0.14474211672124676</v>
      </c>
      <c r="X437" s="10">
        <v>0.23481643343096689</v>
      </c>
      <c r="Y437" s="10">
        <v>0.16283626345423335</v>
      </c>
      <c r="Z437" s="10">
        <v>0.16069154499900362</v>
      </c>
      <c r="AA437" s="10">
        <v>0.16441407634792696</v>
      </c>
      <c r="AB437" s="10">
        <v>0.11425848726775781</v>
      </c>
      <c r="AC437" s="10">
        <v>0.18090310487747732</v>
      </c>
    </row>
    <row r="438" spans="1:29" x14ac:dyDescent="0.25">
      <c r="A438" s="2">
        <v>437</v>
      </c>
      <c r="B438" s="3">
        <f t="shared" si="6"/>
        <v>44334</v>
      </c>
      <c r="C438" s="10">
        <v>0.19625598317348703</v>
      </c>
      <c r="D438" s="10">
        <v>0.24224606532172049</v>
      </c>
      <c r="E438" s="10">
        <v>0.18441302434443788</v>
      </c>
      <c r="F438" s="10">
        <v>0.18681017365490654</v>
      </c>
      <c r="G438" s="10">
        <v>0.20178743359151552</v>
      </c>
      <c r="H438" s="10">
        <v>0.20249954484693714</v>
      </c>
      <c r="I438" s="10">
        <v>0.16513016486840626</v>
      </c>
      <c r="J438" s="10">
        <v>0.12032846828011767</v>
      </c>
      <c r="K438" s="10">
        <v>0.1670119517167068</v>
      </c>
      <c r="L438" s="10">
        <v>0.21196332227574996</v>
      </c>
      <c r="M438" s="10">
        <v>0.13721293820997496</v>
      </c>
      <c r="N438" s="10">
        <v>0.12130979387179264</v>
      </c>
      <c r="O438" s="10">
        <v>0.14849317384601152</v>
      </c>
      <c r="P438" s="10">
        <v>0.15181018114532921</v>
      </c>
      <c r="Q438" s="10">
        <v>0.16599517469360331</v>
      </c>
      <c r="R438" s="10">
        <v>0.16414770501418743</v>
      </c>
      <c r="S438" s="10">
        <v>0.16645425692594917</v>
      </c>
      <c r="T438" s="10">
        <v>0.1915534969414309</v>
      </c>
      <c r="U438" s="10">
        <v>0.12578779029025322</v>
      </c>
      <c r="V438" s="10">
        <v>0.15808964647499588</v>
      </c>
      <c r="W438" s="10">
        <v>0.14645044311643138</v>
      </c>
      <c r="X438" s="10">
        <v>0.23734497328109305</v>
      </c>
      <c r="Y438" s="10">
        <v>0.16432219439834217</v>
      </c>
      <c r="Z438" s="10">
        <v>0.16404843500505031</v>
      </c>
      <c r="AA438" s="10">
        <v>0.16800370268982481</v>
      </c>
      <c r="AB438" s="10">
        <v>0.11425848726775781</v>
      </c>
      <c r="AC438" s="10">
        <v>0.18277201005065724</v>
      </c>
    </row>
    <row r="439" spans="1:29" x14ac:dyDescent="0.25">
      <c r="A439" s="2">
        <v>438</v>
      </c>
      <c r="B439" s="3">
        <f t="shared" si="6"/>
        <v>44335</v>
      </c>
      <c r="C439" s="10">
        <v>0.19953733254131356</v>
      </c>
      <c r="D439" s="10">
        <v>0.24618802560124464</v>
      </c>
      <c r="E439" s="10">
        <v>0.19198721586902343</v>
      </c>
      <c r="F439" s="10">
        <v>0.18763250718862814</v>
      </c>
      <c r="G439" s="10">
        <v>0.2037032464649986</v>
      </c>
      <c r="H439" s="10">
        <v>0.20602880656432943</v>
      </c>
      <c r="I439" s="10">
        <v>0.1672069048335659</v>
      </c>
      <c r="J439" s="10">
        <v>0.12032846828011767</v>
      </c>
      <c r="K439" s="10">
        <v>0.1670119517167068</v>
      </c>
      <c r="L439" s="10">
        <v>0.21513152699175625</v>
      </c>
      <c r="M439" s="10">
        <v>0.14078524888279748</v>
      </c>
      <c r="N439" s="10">
        <v>0.12162324448376502</v>
      </c>
      <c r="O439" s="10">
        <v>0.14864162794099753</v>
      </c>
      <c r="P439" s="10">
        <v>0.15389887858154783</v>
      </c>
      <c r="Q439" s="10">
        <v>0.17000109205617248</v>
      </c>
      <c r="R439" s="10">
        <v>0.16542955095892251</v>
      </c>
      <c r="S439" s="10">
        <v>0.17053525768931679</v>
      </c>
      <c r="T439" s="10">
        <v>0.19370970503004381</v>
      </c>
      <c r="U439" s="10">
        <v>0.12745709099568944</v>
      </c>
      <c r="V439" s="10">
        <v>0.15952899242270777</v>
      </c>
      <c r="W439" s="10">
        <v>0.14962713407643008</v>
      </c>
      <c r="X439" s="10">
        <v>0.24064063387137449</v>
      </c>
      <c r="Y439" s="10">
        <v>0.16615728190402576</v>
      </c>
      <c r="Z439" s="10">
        <v>0.16871087726440406</v>
      </c>
      <c r="AA439" s="10">
        <v>0.17180608888627735</v>
      </c>
      <c r="AB439" s="10">
        <v>0.11728278738128396</v>
      </c>
      <c r="AC439" s="10">
        <v>0.18501902676674234</v>
      </c>
    </row>
    <row r="440" spans="1:29" x14ac:dyDescent="0.25">
      <c r="A440" s="2">
        <v>439</v>
      </c>
      <c r="B440" s="3">
        <f t="shared" si="6"/>
        <v>44336</v>
      </c>
      <c r="C440" s="10">
        <v>0.20499270429844157</v>
      </c>
      <c r="D440" s="10">
        <v>0.24851931212570738</v>
      </c>
      <c r="E440" s="10">
        <v>0.19198721586902343</v>
      </c>
      <c r="F440" s="10">
        <v>0.1927484444039759</v>
      </c>
      <c r="G440" s="10">
        <v>0.20568839402710018</v>
      </c>
      <c r="H440" s="10">
        <v>0.20969558779002012</v>
      </c>
      <c r="I440" s="10">
        <v>0.16871087681536137</v>
      </c>
      <c r="J440" s="10">
        <v>0.13030998725294307</v>
      </c>
      <c r="K440" s="10">
        <v>0.17249211477134196</v>
      </c>
      <c r="L440" s="10">
        <v>0.21814781033867897</v>
      </c>
      <c r="M440" s="10">
        <v>0.1438554949939746</v>
      </c>
      <c r="N440" s="10">
        <v>0.12162324448376502</v>
      </c>
      <c r="O440" s="10">
        <v>0.14899584419680068</v>
      </c>
      <c r="P440" s="10">
        <v>0.15612415706288962</v>
      </c>
      <c r="Q440" s="10">
        <v>0.17179014926479089</v>
      </c>
      <c r="R440" s="10">
        <v>0.16680554683796905</v>
      </c>
      <c r="S440" s="10">
        <v>0.17591805431290822</v>
      </c>
      <c r="T440" s="10">
        <v>0.19586049427264923</v>
      </c>
      <c r="U440" s="10">
        <v>0.13089368548551583</v>
      </c>
      <c r="V440" s="10">
        <v>0.16174093880671991</v>
      </c>
      <c r="W440" s="10">
        <v>0.15218794169376049</v>
      </c>
      <c r="X440" s="10">
        <v>0.24590270175839007</v>
      </c>
      <c r="Y440" s="10">
        <v>0.16775453363464021</v>
      </c>
      <c r="Z440" s="10">
        <v>0.17164612478051927</v>
      </c>
      <c r="AA440" s="10">
        <v>0.17502895511240488</v>
      </c>
      <c r="AB440" s="10">
        <v>0.11881791844194922</v>
      </c>
      <c r="AC440" s="10">
        <v>0.1876528806767227</v>
      </c>
    </row>
    <row r="441" spans="1:29" x14ac:dyDescent="0.25">
      <c r="A441" s="2">
        <v>440</v>
      </c>
      <c r="B441" s="3">
        <f t="shared" si="6"/>
        <v>44337</v>
      </c>
      <c r="C441" s="10">
        <v>0.20782995530107221</v>
      </c>
      <c r="D441" s="10">
        <v>0.24987437459829087</v>
      </c>
      <c r="E441" s="10">
        <v>0.19989853474966796</v>
      </c>
      <c r="F441" s="10">
        <v>0.19595319122664881</v>
      </c>
      <c r="G441" s="10">
        <v>0.20822668425903706</v>
      </c>
      <c r="H441" s="10">
        <v>0.21221767123247662</v>
      </c>
      <c r="I441" s="10">
        <v>0.17155617169662754</v>
      </c>
      <c r="J441" s="10">
        <v>0.13030998725294307</v>
      </c>
      <c r="K441" s="10">
        <v>0.17258425059248372</v>
      </c>
      <c r="L441" s="10">
        <v>0.22233588397743392</v>
      </c>
      <c r="M441" s="10">
        <v>0.14637577199425394</v>
      </c>
      <c r="N441" s="10">
        <v>0.12094125527880578</v>
      </c>
      <c r="O441" s="10">
        <v>0.14960618079452906</v>
      </c>
      <c r="P441" s="10">
        <v>0.15781569303626794</v>
      </c>
      <c r="Q441" s="10">
        <v>0.17465419493188802</v>
      </c>
      <c r="R441" s="10">
        <v>0.16768027548054343</v>
      </c>
      <c r="S441" s="10">
        <v>0.1782447061242646</v>
      </c>
      <c r="T441" s="10">
        <v>0.19760092908577911</v>
      </c>
      <c r="U441" s="10">
        <v>0.13325121665244247</v>
      </c>
      <c r="V441" s="10">
        <v>0.16429105888882775</v>
      </c>
      <c r="W441" s="10">
        <v>0.15236118516475231</v>
      </c>
      <c r="X441" s="10">
        <v>0.24999471679931023</v>
      </c>
      <c r="Y441" s="10">
        <v>0.17100113150292467</v>
      </c>
      <c r="Z441" s="10">
        <v>0.17511163262879981</v>
      </c>
      <c r="AA441" s="10">
        <v>0.17725625002958867</v>
      </c>
      <c r="AB441" s="10">
        <v>0.11985359568447387</v>
      </c>
      <c r="AC441" s="10">
        <v>0.18952598708926827</v>
      </c>
    </row>
    <row r="442" spans="1:29" x14ac:dyDescent="0.25">
      <c r="A442" s="2">
        <v>441</v>
      </c>
      <c r="B442" s="3">
        <f t="shared" si="6"/>
        <v>44338</v>
      </c>
      <c r="C442" s="10">
        <v>0.20782995530107221</v>
      </c>
      <c r="D442" s="10">
        <v>0.25027021888732781</v>
      </c>
      <c r="E442" s="10">
        <v>0.19989853474966796</v>
      </c>
      <c r="F442" s="10">
        <v>0.19612365923505479</v>
      </c>
      <c r="G442" s="10">
        <v>0.20914084778106307</v>
      </c>
      <c r="H442" s="10">
        <v>0.21221767123247662</v>
      </c>
      <c r="I442" s="10">
        <v>0.17239556256821381</v>
      </c>
      <c r="J442" s="10">
        <v>0.1360219037663363</v>
      </c>
      <c r="K442" s="10">
        <v>0.17341805400556332</v>
      </c>
      <c r="L442" s="10">
        <v>0.22431274819861599</v>
      </c>
      <c r="M442" s="10">
        <v>0.14658418789035207</v>
      </c>
      <c r="N442" s="10">
        <v>0.12119300735204194</v>
      </c>
      <c r="O442" s="10">
        <v>0.15003707364735874</v>
      </c>
      <c r="P442" s="10">
        <v>0.1594897544644667</v>
      </c>
      <c r="Q442" s="10">
        <v>0.17678710413484106</v>
      </c>
      <c r="R442" s="10">
        <v>0.16768027548054343</v>
      </c>
      <c r="S442" s="10">
        <v>0.1801292049477157</v>
      </c>
      <c r="T442" s="10">
        <v>0.19844922479713195</v>
      </c>
      <c r="U442" s="10">
        <v>0.13472339174556439</v>
      </c>
      <c r="V442" s="10">
        <v>0.16746764340473466</v>
      </c>
      <c r="W442" s="10">
        <v>0.15531725701201546</v>
      </c>
      <c r="X442" s="10">
        <v>0.25174134294734973</v>
      </c>
      <c r="Y442" s="10">
        <v>0.17151845790632372</v>
      </c>
      <c r="Z442" s="10">
        <v>0.17718349658794583</v>
      </c>
      <c r="AA442" s="10">
        <v>0.17807665648445531</v>
      </c>
      <c r="AB442" s="10">
        <v>0.11985359568447387</v>
      </c>
      <c r="AC442" s="10">
        <v>0.19055173583899557</v>
      </c>
    </row>
    <row r="443" spans="1:29" x14ac:dyDescent="0.25">
      <c r="A443" s="2">
        <v>442</v>
      </c>
      <c r="B443" s="3">
        <f t="shared" si="6"/>
        <v>44339</v>
      </c>
      <c r="C443" s="10">
        <v>0.20782995530107221</v>
      </c>
      <c r="D443" s="10">
        <v>0.25114850657952686</v>
      </c>
      <c r="E443" s="10">
        <v>0.19989853474966796</v>
      </c>
      <c r="F443" s="10">
        <v>0.19629360988986921</v>
      </c>
      <c r="G443" s="10">
        <v>0.20953176462988624</v>
      </c>
      <c r="H443" s="10">
        <v>0.21658348967557078</v>
      </c>
      <c r="I443" s="10">
        <v>0.17311912297182674</v>
      </c>
      <c r="J443" s="10">
        <v>0.13817324529483635</v>
      </c>
      <c r="K443" s="10">
        <v>0.20016653163147571</v>
      </c>
      <c r="L443" s="10">
        <v>0.22468550968965512</v>
      </c>
      <c r="M443" s="10">
        <v>0.1499636360921584</v>
      </c>
      <c r="N443" s="10">
        <v>0.12119300735204194</v>
      </c>
      <c r="O443" s="10">
        <v>0.1506732729308598</v>
      </c>
      <c r="P443" s="10">
        <v>0.15992843544665356</v>
      </c>
      <c r="Q443" s="10">
        <v>0.18018524436456693</v>
      </c>
      <c r="R443" s="10">
        <v>0.16768027548054343</v>
      </c>
      <c r="S443" s="10">
        <v>0.18275537975087888</v>
      </c>
      <c r="T443" s="10">
        <v>0.19887583576462997</v>
      </c>
      <c r="U443" s="10">
        <v>0.13492051735787869</v>
      </c>
      <c r="V443" s="10">
        <v>0.16803532556829692</v>
      </c>
      <c r="W443" s="10">
        <v>0.15573887219061042</v>
      </c>
      <c r="X443" s="10">
        <v>0.25205903941549485</v>
      </c>
      <c r="Y443" s="10">
        <v>0.17271197798225751</v>
      </c>
      <c r="Z443" s="10">
        <v>0.17718349658794583</v>
      </c>
      <c r="AA443" s="10">
        <v>0.17838549245134164</v>
      </c>
      <c r="AB443" s="10">
        <v>0.11985359568447387</v>
      </c>
      <c r="AC443" s="10">
        <v>0.19086844465271102</v>
      </c>
    </row>
    <row r="444" spans="1:29" x14ac:dyDescent="0.25">
      <c r="A444" s="2">
        <v>443</v>
      </c>
      <c r="B444" s="3">
        <f t="shared" si="6"/>
        <v>44340</v>
      </c>
      <c r="C444" s="10">
        <v>0.21126378980533417</v>
      </c>
      <c r="D444" s="10">
        <v>0.25723678186180249</v>
      </c>
      <c r="E444" s="10">
        <v>0.20232288106803692</v>
      </c>
      <c r="F444" s="10">
        <v>0.19754224278300361</v>
      </c>
      <c r="G444" s="10">
        <v>0.21241679503705102</v>
      </c>
      <c r="H444" s="10">
        <v>0.21727400798538057</v>
      </c>
      <c r="I444" s="10">
        <v>0.17375999075788393</v>
      </c>
      <c r="J444" s="10">
        <v>0.13887896470961852</v>
      </c>
      <c r="K444" s="10">
        <v>0.20162822148260337</v>
      </c>
      <c r="L444" s="10">
        <v>0.22788048875164493</v>
      </c>
      <c r="M444" s="10">
        <v>0.15108845979408508</v>
      </c>
      <c r="N444" s="10">
        <v>0.12131530266989408</v>
      </c>
      <c r="O444" s="10">
        <v>0.15110690016456416</v>
      </c>
      <c r="P444" s="10">
        <v>0.16056618644752563</v>
      </c>
      <c r="Q444" s="10">
        <v>0.18243707251794156</v>
      </c>
      <c r="R444" s="10">
        <v>0.17259814860106185</v>
      </c>
      <c r="S444" s="10">
        <v>0.18435551001960865</v>
      </c>
      <c r="T444" s="10">
        <v>0.19901450896018502</v>
      </c>
      <c r="U444" s="10">
        <v>0.13501851043683263</v>
      </c>
      <c r="V444" s="10">
        <v>0.1707582795764398</v>
      </c>
      <c r="W444" s="10">
        <v>0.1574457969395896</v>
      </c>
      <c r="X444" s="10">
        <v>0.25337737409428329</v>
      </c>
      <c r="Y444" s="10">
        <v>0.17449838202420467</v>
      </c>
      <c r="Z444" s="10">
        <v>0.17861135082109103</v>
      </c>
      <c r="AA444" s="10">
        <v>0.18106281344831648</v>
      </c>
      <c r="AB444" s="10">
        <v>0.11985359568447387</v>
      </c>
      <c r="AC444" s="10">
        <v>0.19239737260953521</v>
      </c>
    </row>
    <row r="445" spans="1:29" x14ac:dyDescent="0.25">
      <c r="A445" s="2">
        <v>444</v>
      </c>
      <c r="B445" s="3">
        <f t="shared" si="6"/>
        <v>44341</v>
      </c>
      <c r="C445" s="10">
        <v>0.21518501631077228</v>
      </c>
      <c r="D445" s="10">
        <v>0.26024926242496704</v>
      </c>
      <c r="E445" s="10">
        <v>0.20232288106803692</v>
      </c>
      <c r="F445" s="10">
        <v>0.19868921569540429</v>
      </c>
      <c r="G445" s="10">
        <v>0.21457517922249589</v>
      </c>
      <c r="H445" s="10">
        <v>0.22121339425406986</v>
      </c>
      <c r="I445" s="10">
        <v>0.17577866348056875</v>
      </c>
      <c r="J445" s="10">
        <v>0.14136221490038328</v>
      </c>
      <c r="K445" s="10">
        <v>0.20363081560129159</v>
      </c>
      <c r="L445" s="10">
        <v>0.23107373144692167</v>
      </c>
      <c r="M445" s="10">
        <v>0.15283479836228656</v>
      </c>
      <c r="N445" s="10">
        <v>0.12284950294114731</v>
      </c>
      <c r="O445" s="10">
        <v>0.15125797470788838</v>
      </c>
      <c r="P445" s="10">
        <v>0.16215203637165812</v>
      </c>
      <c r="Q445" s="10">
        <v>0.18288041679635123</v>
      </c>
      <c r="R445" s="10">
        <v>0.17347417586341982</v>
      </c>
      <c r="S445" s="10">
        <v>0.18839550465909796</v>
      </c>
      <c r="T445" s="10">
        <v>0.20189240881252146</v>
      </c>
      <c r="U445" s="10">
        <v>0.13639269245100061</v>
      </c>
      <c r="V445" s="10">
        <v>0.17397959482388153</v>
      </c>
      <c r="W445" s="10">
        <v>0.16073770321767508</v>
      </c>
      <c r="X445" s="10">
        <v>0.25965769086090812</v>
      </c>
      <c r="Y445" s="10">
        <v>0.17599537269362089</v>
      </c>
      <c r="Z445" s="10">
        <v>0.18372665250928596</v>
      </c>
      <c r="AA445" s="10">
        <v>0.1834034503299031</v>
      </c>
      <c r="AB445" s="10">
        <v>0.12273847770766018</v>
      </c>
      <c r="AC445" s="10">
        <v>0.19517923941408868</v>
      </c>
    </row>
    <row r="446" spans="1:29" x14ac:dyDescent="0.25">
      <c r="A446" s="2">
        <v>445</v>
      </c>
      <c r="B446" s="3">
        <f t="shared" si="6"/>
        <v>44342</v>
      </c>
      <c r="C446" s="10">
        <v>0.21749671900090431</v>
      </c>
      <c r="D446" s="10">
        <v>0.26344444706073189</v>
      </c>
      <c r="E446" s="10">
        <v>0.21025750179908001</v>
      </c>
      <c r="F446" s="10">
        <v>0.19956569890503836</v>
      </c>
      <c r="G446" s="10">
        <v>0.21577542340872552</v>
      </c>
      <c r="H446" s="10">
        <v>0.22530052272016995</v>
      </c>
      <c r="I446" s="10">
        <v>0.1774002900321954</v>
      </c>
      <c r="J446" s="10">
        <v>0.14349591344351378</v>
      </c>
      <c r="K446" s="10">
        <v>0.20527969749674016</v>
      </c>
      <c r="L446" s="10">
        <v>0.23402356125297252</v>
      </c>
      <c r="M446" s="10">
        <v>0.15637289149992878</v>
      </c>
      <c r="N446" s="10">
        <v>0.12679545502121439</v>
      </c>
      <c r="O446" s="10">
        <v>0.15148208000707294</v>
      </c>
      <c r="P446" s="10">
        <v>0.16330144205538677</v>
      </c>
      <c r="Q446" s="10">
        <v>0.18763259567043439</v>
      </c>
      <c r="R446" s="10">
        <v>0.1744441366234587</v>
      </c>
      <c r="S446" s="10">
        <v>0.19210834174503641</v>
      </c>
      <c r="T446" s="10">
        <v>0.2038924556116461</v>
      </c>
      <c r="U446" s="10">
        <v>0.13757088830726072</v>
      </c>
      <c r="V446" s="10">
        <v>0.17520582576794586</v>
      </c>
      <c r="W446" s="10">
        <v>0.16337307841313467</v>
      </c>
      <c r="X446" s="10">
        <v>0.26251731128759348</v>
      </c>
      <c r="Y446" s="10">
        <v>0.17798188541028945</v>
      </c>
      <c r="Z446" s="10">
        <v>0.18616713292514692</v>
      </c>
      <c r="AA446" s="10">
        <v>0.18565859339558879</v>
      </c>
      <c r="AB446" s="10">
        <v>0.1337126731044119</v>
      </c>
      <c r="AC446" s="10">
        <v>0.1969295403682548</v>
      </c>
    </row>
    <row r="447" spans="1:29" x14ac:dyDescent="0.25">
      <c r="A447" s="2">
        <v>446</v>
      </c>
      <c r="B447" s="3">
        <f t="shared" si="6"/>
        <v>44343</v>
      </c>
      <c r="C447" s="10">
        <v>0.22020147373031371</v>
      </c>
      <c r="D447" s="10">
        <v>0.26632201440179026</v>
      </c>
      <c r="E447" s="10">
        <v>0.21025750179908001</v>
      </c>
      <c r="F447" s="10">
        <v>0.20059135240022749</v>
      </c>
      <c r="G447" s="10">
        <v>0.21714650186142617</v>
      </c>
      <c r="H447" s="10">
        <v>0.23000807105645163</v>
      </c>
      <c r="I447" s="10">
        <v>0.17887872458798099</v>
      </c>
      <c r="J447" s="10">
        <v>0.14512347884385518</v>
      </c>
      <c r="K447" s="10">
        <v>0.20651863511403226</v>
      </c>
      <c r="L447" s="10">
        <v>0.23696738880371879</v>
      </c>
      <c r="M447" s="10">
        <v>0.15842469933673975</v>
      </c>
      <c r="N447" s="10">
        <v>0.12679545502121439</v>
      </c>
      <c r="O447" s="10">
        <v>0.15169501991768602</v>
      </c>
      <c r="P447" s="10">
        <v>0.16462419522729629</v>
      </c>
      <c r="Q447" s="10">
        <v>0.19079622828497642</v>
      </c>
      <c r="R447" s="10">
        <v>0.17775301983208847</v>
      </c>
      <c r="S447" s="10">
        <v>0.19634296690003508</v>
      </c>
      <c r="T447" s="10">
        <v>0.20548855207203123</v>
      </c>
      <c r="U447" s="10">
        <v>0.13977459312931781</v>
      </c>
      <c r="V447" s="10">
        <v>0.17715383741667146</v>
      </c>
      <c r="W447" s="10">
        <v>0.16546994113646596</v>
      </c>
      <c r="X447" s="10">
        <v>0.26851198300359119</v>
      </c>
      <c r="Y447" s="10">
        <v>0.18108408667806472</v>
      </c>
      <c r="Z447" s="10">
        <v>0.19091552867382747</v>
      </c>
      <c r="AA447" s="10">
        <v>0.18769373608810933</v>
      </c>
      <c r="AB447" s="10">
        <v>0.1337126731044119</v>
      </c>
      <c r="AC447" s="10">
        <v>0.19876742100458097</v>
      </c>
    </row>
    <row r="448" spans="1:29" x14ac:dyDescent="0.25">
      <c r="A448" s="2">
        <v>447</v>
      </c>
      <c r="B448" s="3">
        <f t="shared" si="6"/>
        <v>44344</v>
      </c>
      <c r="C448" s="10">
        <v>0.22294088204968793</v>
      </c>
      <c r="D448" s="10">
        <v>0.26973740323006845</v>
      </c>
      <c r="E448" s="10">
        <v>0.21025750179908001</v>
      </c>
      <c r="F448" s="10">
        <v>0.20201252271613396</v>
      </c>
      <c r="G448" s="10">
        <v>0.22094749755827117</v>
      </c>
      <c r="H448" s="10">
        <v>0.23339056416587237</v>
      </c>
      <c r="I448" s="10">
        <v>0.1797807429566867</v>
      </c>
      <c r="J448" s="10">
        <v>0.14701238096498309</v>
      </c>
      <c r="K448" s="10">
        <v>0.21885733372218583</v>
      </c>
      <c r="L448" s="10">
        <v>0.24131835936411422</v>
      </c>
      <c r="M448" s="10">
        <v>0.16112850675298609</v>
      </c>
      <c r="N448" s="10">
        <v>0.12676074959317526</v>
      </c>
      <c r="O448" s="10">
        <v>0.15207418739897033</v>
      </c>
      <c r="P448" s="10">
        <v>0.16576786926020604</v>
      </c>
      <c r="Q448" s="10">
        <v>0.1939876132800136</v>
      </c>
      <c r="R448" s="10">
        <v>0.17903032060758092</v>
      </c>
      <c r="S448" s="10">
        <v>0.19884136899836005</v>
      </c>
      <c r="T448" s="10">
        <v>0.20668858015150601</v>
      </c>
      <c r="U448" s="10">
        <v>0.1400264125531413</v>
      </c>
      <c r="V448" s="10">
        <v>0.17949974180297634</v>
      </c>
      <c r="W448" s="10">
        <v>0.16853534138775308</v>
      </c>
      <c r="X448" s="10">
        <v>0.27641283352845952</v>
      </c>
      <c r="Y448" s="10">
        <v>0.18273818746399775</v>
      </c>
      <c r="Z448" s="10">
        <v>0.19374087545980839</v>
      </c>
      <c r="AA448" s="10">
        <v>0.19080994390547448</v>
      </c>
      <c r="AB448" s="10">
        <v>0.12716002285843855</v>
      </c>
      <c r="AC448" s="10">
        <v>0.20146687888311668</v>
      </c>
    </row>
    <row r="449" spans="1:29" x14ac:dyDescent="0.25">
      <c r="A449" s="2">
        <v>448</v>
      </c>
      <c r="B449" s="3">
        <f t="shared" si="6"/>
        <v>44345</v>
      </c>
      <c r="C449" s="10">
        <v>0.22294088204968793</v>
      </c>
      <c r="D449" s="10">
        <v>0.27093261054032441</v>
      </c>
      <c r="E449" s="10">
        <v>0.21025750179908001</v>
      </c>
      <c r="F449" s="10">
        <v>0.2021233226103179</v>
      </c>
      <c r="G449" s="10">
        <v>0.22343820777771045</v>
      </c>
      <c r="H449" s="10">
        <v>0.23617746393581321</v>
      </c>
      <c r="I449" s="10">
        <v>0.1798990055604705</v>
      </c>
      <c r="J449" s="10">
        <v>0.14919570040446545</v>
      </c>
      <c r="K449" s="10">
        <v>0.21981396580919274</v>
      </c>
      <c r="L449" s="10">
        <v>0.24375034459376435</v>
      </c>
      <c r="M449" s="10">
        <v>0.16213263587627685</v>
      </c>
      <c r="N449" s="10">
        <v>0.12682024461267088</v>
      </c>
      <c r="O449" s="10">
        <v>0.15232871268538534</v>
      </c>
      <c r="P449" s="10">
        <v>0.16747883692782398</v>
      </c>
      <c r="Q449" s="10">
        <v>0.19560876858663648</v>
      </c>
      <c r="R449" s="10">
        <v>0.17903032060758092</v>
      </c>
      <c r="S449" s="10">
        <v>0.20168356881644739</v>
      </c>
      <c r="T449" s="10">
        <v>0.20771397360283061</v>
      </c>
      <c r="U449" s="10">
        <v>0.14100862225149355</v>
      </c>
      <c r="V449" s="10">
        <v>0.18237609177528311</v>
      </c>
      <c r="W449" s="10">
        <v>0.16931353536101079</v>
      </c>
      <c r="X449" s="10">
        <v>0.28282840023274258</v>
      </c>
      <c r="Y449" s="10">
        <v>0.18640102377913295</v>
      </c>
      <c r="Z449" s="10">
        <v>0.19575671998063696</v>
      </c>
      <c r="AA449" s="10">
        <v>0.19200769277254218</v>
      </c>
      <c r="AB449" s="10">
        <v>0.12853428689178859</v>
      </c>
      <c r="AC449" s="10">
        <v>0.2024053711229428</v>
      </c>
    </row>
    <row r="450" spans="1:29" x14ac:dyDescent="0.25">
      <c r="A450" s="2">
        <v>449</v>
      </c>
      <c r="B450" s="3">
        <f t="shared" si="6"/>
        <v>44346</v>
      </c>
      <c r="C450" s="10">
        <v>0.22294088204968793</v>
      </c>
      <c r="D450" s="10">
        <v>0.27116171011011952</v>
      </c>
      <c r="E450" s="10">
        <v>0.21025750179908001</v>
      </c>
      <c r="F450" s="10">
        <v>0.20213323855415535</v>
      </c>
      <c r="G450" s="10">
        <v>0.22442831246975367</v>
      </c>
      <c r="H450" s="10">
        <v>0.23876575146014076</v>
      </c>
      <c r="I450" s="10">
        <v>0.18028662720526314</v>
      </c>
      <c r="J450" s="10">
        <v>0.15015944848027735</v>
      </c>
      <c r="K450" s="10">
        <v>0.21993101094183024</v>
      </c>
      <c r="L450" s="10">
        <v>0.24405395152904452</v>
      </c>
      <c r="M450" s="10">
        <v>0.16236158229348319</v>
      </c>
      <c r="N450" s="10">
        <v>0.12682024461267088</v>
      </c>
      <c r="O450" s="10">
        <v>0.15261434155424944</v>
      </c>
      <c r="P450" s="10">
        <v>0.16776206435609375</v>
      </c>
      <c r="Q450" s="10">
        <v>0.19583828077333118</v>
      </c>
      <c r="R450" s="10">
        <v>0.17903032060758092</v>
      </c>
      <c r="S450" s="10">
        <v>0.20325903598168513</v>
      </c>
      <c r="T450" s="10">
        <v>0.20799994088531629</v>
      </c>
      <c r="U450" s="10">
        <v>0.14100862225149355</v>
      </c>
      <c r="V450" s="10">
        <v>0.18256227466308508</v>
      </c>
      <c r="W450" s="10">
        <v>0.169372124172398</v>
      </c>
      <c r="X450" s="10">
        <v>0.28499028595499842</v>
      </c>
      <c r="Y450" s="10">
        <v>0.1869283762886518</v>
      </c>
      <c r="Z450" s="10">
        <v>0.19679585917996095</v>
      </c>
      <c r="AA450" s="10">
        <v>0.19271559270746105</v>
      </c>
      <c r="AB450" s="10">
        <v>0.13005409728318573</v>
      </c>
      <c r="AC450" s="10">
        <v>0.20320910053081043</v>
      </c>
    </row>
    <row r="451" spans="1:29" x14ac:dyDescent="0.25">
      <c r="A451" s="2">
        <v>450</v>
      </c>
      <c r="B451" s="3">
        <f t="shared" si="6"/>
        <v>44347</v>
      </c>
      <c r="C451" s="10">
        <v>0.22530265030375835</v>
      </c>
      <c r="D451" s="10">
        <v>0.27413555682881546</v>
      </c>
      <c r="E451" s="10">
        <v>0.22887118341922086</v>
      </c>
      <c r="F451" s="10">
        <v>0.20298230202343887</v>
      </c>
      <c r="G451" s="10">
        <v>0.22607472771286818</v>
      </c>
      <c r="H451" s="10">
        <v>0.2399179945615294</v>
      </c>
      <c r="I451" s="10">
        <v>0.18086638757908241</v>
      </c>
      <c r="J451" s="10">
        <v>0.15054208072547956</v>
      </c>
      <c r="K451" s="10">
        <v>0.22269554367836319</v>
      </c>
      <c r="L451" s="10">
        <v>0.24730067860641008</v>
      </c>
      <c r="M451" s="10">
        <v>0.16346836402231482</v>
      </c>
      <c r="N451" s="10">
        <v>0.1268400762858361</v>
      </c>
      <c r="O451" s="10">
        <v>0.15846386584033675</v>
      </c>
      <c r="P451" s="10">
        <v>0.16882940957565934</v>
      </c>
      <c r="Q451" s="10">
        <v>0.19855537758570663</v>
      </c>
      <c r="R451" s="10">
        <v>0.18110865335292806</v>
      </c>
      <c r="S451" s="10">
        <v>0.20553784731518346</v>
      </c>
      <c r="T451" s="10">
        <v>0.20854084024133571</v>
      </c>
      <c r="U451" s="10">
        <v>0.14140059456730927</v>
      </c>
      <c r="V451" s="10">
        <v>0.18312597555734844</v>
      </c>
      <c r="W451" s="10">
        <v>0.17132854194594468</v>
      </c>
      <c r="X451" s="10">
        <v>0.29046121637594974</v>
      </c>
      <c r="Y451" s="10">
        <v>0.18890217548931273</v>
      </c>
      <c r="Z451" s="10">
        <v>0.19810012854536763</v>
      </c>
      <c r="AA451" s="10">
        <v>0.19578807893167818</v>
      </c>
      <c r="AB451" s="10">
        <v>0.13041106887713283</v>
      </c>
      <c r="AC451" s="10">
        <v>0.20727460754768812</v>
      </c>
    </row>
    <row r="452" spans="1:29" x14ac:dyDescent="0.25">
      <c r="A452" s="2">
        <v>451</v>
      </c>
      <c r="B452" s="3">
        <f t="shared" ref="B452:B501" si="7">B451+1</f>
        <v>44348</v>
      </c>
      <c r="C452" s="10">
        <v>0.22799418809791161</v>
      </c>
      <c r="D452" s="10">
        <v>0.27750280596827492</v>
      </c>
      <c r="E452" s="10">
        <v>0.23284476211876776</v>
      </c>
      <c r="F452" s="10">
        <v>0.20356260030192755</v>
      </c>
      <c r="G452" s="10">
        <v>0.22953432180531247</v>
      </c>
      <c r="H452" s="10">
        <v>0.24307510171575666</v>
      </c>
      <c r="I452" s="10">
        <v>0.18282456092348195</v>
      </c>
      <c r="J452" s="10">
        <v>0.15054208072547956</v>
      </c>
      <c r="K452" s="10">
        <v>0.22527775170730424</v>
      </c>
      <c r="L452" s="10">
        <v>0.25060031127696009</v>
      </c>
      <c r="M452" s="10">
        <v>0.16554319092824707</v>
      </c>
      <c r="N452" s="10">
        <v>0.1268400762858361</v>
      </c>
      <c r="O452" s="10">
        <v>0.15871337809514824</v>
      </c>
      <c r="P452" s="10">
        <v>0.17056302425382994</v>
      </c>
      <c r="Q452" s="10">
        <v>0.20169944477199964</v>
      </c>
      <c r="R452" s="10">
        <v>0.18780390408394279</v>
      </c>
      <c r="S452" s="10">
        <v>0.20916837500754007</v>
      </c>
      <c r="T452" s="10">
        <v>0.21130740743933663</v>
      </c>
      <c r="U452" s="10">
        <v>0.14257879042356938</v>
      </c>
      <c r="V452" s="10">
        <v>0.18429787388509822</v>
      </c>
      <c r="W452" s="10">
        <v>0.17295641384893731</v>
      </c>
      <c r="X452" s="10">
        <v>0.2933127358949108</v>
      </c>
      <c r="Y452" s="10">
        <v>0.19116580151017964</v>
      </c>
      <c r="Z452" s="10">
        <v>0.2015378404891395</v>
      </c>
      <c r="AA452" s="10">
        <v>0.1994364648669151</v>
      </c>
      <c r="AB452" s="10">
        <v>0.13220511924842926</v>
      </c>
      <c r="AC452" s="10">
        <v>0.21115299782666655</v>
      </c>
    </row>
    <row r="453" spans="1:29" x14ac:dyDescent="0.25">
      <c r="A453" s="2">
        <v>452</v>
      </c>
      <c r="B453" s="3">
        <f t="shared" si="7"/>
        <v>44349</v>
      </c>
      <c r="C453" s="10">
        <v>0.23017699064208291</v>
      </c>
      <c r="D453" s="10">
        <v>0.28200901223812053</v>
      </c>
      <c r="E453" s="10">
        <v>0.23284476211876776</v>
      </c>
      <c r="F453" s="10">
        <v>0.22557625429791497</v>
      </c>
      <c r="G453" s="10">
        <v>0.2331786971805139</v>
      </c>
      <c r="H453" s="10">
        <v>0.24624802969837226</v>
      </c>
      <c r="I453" s="10">
        <v>0.18429691513974139</v>
      </c>
      <c r="J453" s="10">
        <v>0.15317088554554317</v>
      </c>
      <c r="K453" s="10">
        <v>0.2289430853154226</v>
      </c>
      <c r="L453" s="10">
        <v>0.25512346081809195</v>
      </c>
      <c r="M453" s="10">
        <v>0.16782083449724797</v>
      </c>
      <c r="N453" s="10">
        <v>0.1268400762858361</v>
      </c>
      <c r="O453" s="10">
        <v>0.15886069286476984</v>
      </c>
      <c r="P453" s="10">
        <v>0.17775205214068771</v>
      </c>
      <c r="Q453" s="10">
        <v>0.204957990527835</v>
      </c>
      <c r="R453" s="10">
        <v>0.19064928824814026</v>
      </c>
      <c r="S453" s="10">
        <v>0.21141925463346914</v>
      </c>
      <c r="T453" s="10">
        <v>0.21265374436101336</v>
      </c>
      <c r="U453" s="10">
        <v>0.14356100012192163</v>
      </c>
      <c r="V453" s="10">
        <v>0.18607398837703557</v>
      </c>
      <c r="W453" s="10">
        <v>0.17586118544508153</v>
      </c>
      <c r="X453" s="10">
        <v>0.29830676940026513</v>
      </c>
      <c r="Y453" s="10">
        <v>0.19422789835347565</v>
      </c>
      <c r="Z453" s="10">
        <v>0.20457614666658686</v>
      </c>
      <c r="AA453" s="10">
        <v>0.20334690187955509</v>
      </c>
      <c r="AB453" s="10">
        <v>0.13325458509329521</v>
      </c>
      <c r="AC453" s="10">
        <v>0.21508277249480903</v>
      </c>
    </row>
    <row r="454" spans="1:29" x14ac:dyDescent="0.25">
      <c r="A454" s="2">
        <v>453</v>
      </c>
      <c r="B454" s="3">
        <f t="shared" si="7"/>
        <v>44350</v>
      </c>
      <c r="C454" s="10">
        <v>0.23017699064208291</v>
      </c>
      <c r="D454" s="10">
        <v>0.2835472148312102</v>
      </c>
      <c r="E454" s="10">
        <v>0.24166417182430186</v>
      </c>
      <c r="F454" s="10">
        <v>0.22557625429791497</v>
      </c>
      <c r="G454" s="10">
        <v>0.23546954465460915</v>
      </c>
      <c r="H454" s="10">
        <v>0.24624802969837226</v>
      </c>
      <c r="I454" s="10">
        <v>0.18548440544920028</v>
      </c>
      <c r="J454" s="10">
        <v>0.15429672854943785</v>
      </c>
      <c r="K454" s="10">
        <v>0.23039647206271832</v>
      </c>
      <c r="L454" s="10">
        <v>0.25754397745278518</v>
      </c>
      <c r="M454" s="10">
        <v>0.17047113813121242</v>
      </c>
      <c r="N454" s="10">
        <v>0.12604846199865805</v>
      </c>
      <c r="O454" s="10">
        <v>0.15900242494010566</v>
      </c>
      <c r="P454" s="10">
        <v>0.1819174245260414</v>
      </c>
      <c r="Q454" s="10">
        <v>0.20584218137040977</v>
      </c>
      <c r="R454" s="10">
        <v>0.19483798636016353</v>
      </c>
      <c r="S454" s="10">
        <v>0.21548836956382855</v>
      </c>
      <c r="T454" s="10">
        <v>0.21632008630743824</v>
      </c>
      <c r="U454" s="10">
        <v>0.14650762921697832</v>
      </c>
      <c r="V454" s="10">
        <v>0.18679366135089151</v>
      </c>
      <c r="W454" s="10">
        <v>0.17804410924542657</v>
      </c>
      <c r="X454" s="10">
        <v>0.30750306073426625</v>
      </c>
      <c r="Y454" s="10">
        <v>0.19900208201912961</v>
      </c>
      <c r="Z454" s="10">
        <v>0.20925954276164713</v>
      </c>
      <c r="AA454" s="10">
        <v>0.20448254937546351</v>
      </c>
      <c r="AB454" s="10">
        <v>0.13460740018966988</v>
      </c>
      <c r="AC454" s="10">
        <v>0.21519523644090391</v>
      </c>
    </row>
    <row r="455" spans="1:29" x14ac:dyDescent="0.25">
      <c r="A455" s="2">
        <v>454</v>
      </c>
      <c r="B455" s="3">
        <f t="shared" si="7"/>
        <v>44351</v>
      </c>
      <c r="C455" s="10">
        <v>0.23017699064208291</v>
      </c>
      <c r="D455" s="10">
        <v>0.2869897258392396</v>
      </c>
      <c r="E455" s="10">
        <v>0.24474246890327184</v>
      </c>
      <c r="F455" s="10">
        <v>0.23120782059281134</v>
      </c>
      <c r="G455" s="10">
        <v>0.23874449092856698</v>
      </c>
      <c r="H455" s="10">
        <v>0.25917510687578071</v>
      </c>
      <c r="I455" s="10">
        <v>0.18704158040184965</v>
      </c>
      <c r="J455" s="10">
        <v>0.15429672854943785</v>
      </c>
      <c r="K455" s="10">
        <v>0.23220981267682389</v>
      </c>
      <c r="L455" s="10">
        <v>0.2603838373670061</v>
      </c>
      <c r="M455" s="10">
        <v>0.17218699198625326</v>
      </c>
      <c r="N455" s="10">
        <v>0.14973959911374457</v>
      </c>
      <c r="O455" s="10">
        <v>0.15934000704558807</v>
      </c>
      <c r="P455" s="10">
        <v>0.18888878947814297</v>
      </c>
      <c r="Q455" s="10">
        <v>0.20795524762130876</v>
      </c>
      <c r="R455" s="10">
        <v>0.19705797688023913</v>
      </c>
      <c r="S455" s="10">
        <v>0.21828213461240745</v>
      </c>
      <c r="T455" s="10">
        <v>0.21891472830029274</v>
      </c>
      <c r="U455" s="10">
        <v>0.14729271330301624</v>
      </c>
      <c r="V455" s="10">
        <v>0.18719928243475695</v>
      </c>
      <c r="W455" s="10">
        <v>0.17940062244304691</v>
      </c>
      <c r="X455" s="10">
        <v>0.31668385467957738</v>
      </c>
      <c r="Y455" s="10">
        <v>0.20235028465355617</v>
      </c>
      <c r="Z455" s="10">
        <v>0.21146867572613592</v>
      </c>
      <c r="AA455" s="10">
        <v>0.20578918450317371</v>
      </c>
      <c r="AB455" s="10">
        <v>0.13460740018966988</v>
      </c>
      <c r="AC455" s="10">
        <v>0.21964144037875788</v>
      </c>
    </row>
    <row r="456" spans="1:29" x14ac:dyDescent="0.25">
      <c r="A456" s="2">
        <v>455</v>
      </c>
      <c r="B456" s="3">
        <f t="shared" si="7"/>
        <v>44352</v>
      </c>
      <c r="C456" s="10">
        <v>0.23017699064208291</v>
      </c>
      <c r="D456" s="10">
        <v>0.28865917885202541</v>
      </c>
      <c r="E456" s="10">
        <v>0.24461369551949022</v>
      </c>
      <c r="F456" s="10">
        <v>0.23473229193504383</v>
      </c>
      <c r="G456" s="10">
        <v>0.24137340340029592</v>
      </c>
      <c r="H456" s="10">
        <v>0.26450015431392615</v>
      </c>
      <c r="I456" s="10">
        <v>0.18791046092013777</v>
      </c>
      <c r="J456" s="10">
        <v>0.15635875246450451</v>
      </c>
      <c r="K456" s="10">
        <v>0.2338457531828517</v>
      </c>
      <c r="L456" s="10">
        <v>0.26233482758050031</v>
      </c>
      <c r="M456" s="10">
        <v>0.17317121272543912</v>
      </c>
      <c r="N456" s="10">
        <v>0.15411138128705357</v>
      </c>
      <c r="O456" s="10">
        <v>0.17726444334157748</v>
      </c>
      <c r="P456" s="10">
        <v>0.19283929485596921</v>
      </c>
      <c r="Q456" s="10">
        <v>0.20914388207791509</v>
      </c>
      <c r="R456" s="10">
        <v>0.19705797688023913</v>
      </c>
      <c r="S456" s="10">
        <v>0.22137661123609395</v>
      </c>
      <c r="T456" s="10">
        <v>0.22058890540542206</v>
      </c>
      <c r="U456" s="10">
        <v>0.15004221678575863</v>
      </c>
      <c r="V456" s="10">
        <v>0.18719928243475695</v>
      </c>
      <c r="W456" s="10">
        <v>0.18099233187393932</v>
      </c>
      <c r="X456" s="10">
        <v>0.32047754498821496</v>
      </c>
      <c r="Y456" s="10">
        <v>0.20588846649466555</v>
      </c>
      <c r="Z456" s="10">
        <v>0.21146867572613592</v>
      </c>
      <c r="AA456" s="10">
        <v>0.20725288318843477</v>
      </c>
      <c r="AB456" s="10">
        <v>0.13460740018966988</v>
      </c>
      <c r="AC456" s="10">
        <v>0.22081455567854055</v>
      </c>
    </row>
    <row r="457" spans="1:29" x14ac:dyDescent="0.25">
      <c r="A457" s="2">
        <v>456</v>
      </c>
      <c r="B457" s="3">
        <f t="shared" si="7"/>
        <v>44353</v>
      </c>
      <c r="C457" s="10">
        <v>0.23017699064208291</v>
      </c>
      <c r="D457" s="10">
        <v>0.28907743600342906</v>
      </c>
      <c r="E457" s="10">
        <v>0.24461369551949022</v>
      </c>
      <c r="F457" s="10">
        <v>0.23848629582071421</v>
      </c>
      <c r="G457" s="10">
        <v>0.24270724532147672</v>
      </c>
      <c r="H457" s="10">
        <v>0.2685062314592061</v>
      </c>
      <c r="I457" s="10">
        <v>0.18834186100951877</v>
      </c>
      <c r="J457" s="10">
        <v>0.15676674650117547</v>
      </c>
      <c r="K457" s="10">
        <v>0.23397699948618103</v>
      </c>
      <c r="L457" s="10">
        <v>0.26255412426537755</v>
      </c>
      <c r="M457" s="10">
        <v>0.17340700264968151</v>
      </c>
      <c r="N457" s="10">
        <v>0.15769375269242508</v>
      </c>
      <c r="O457" s="10">
        <v>0.17850528259598475</v>
      </c>
      <c r="P457" s="10">
        <v>0.19473423453523722</v>
      </c>
      <c r="Q457" s="10">
        <v>0.2094189081686218</v>
      </c>
      <c r="R457" s="10">
        <v>0.19705797688023913</v>
      </c>
      <c r="S457" s="10">
        <v>0.2248939263690474</v>
      </c>
      <c r="T457" s="10">
        <v>0.22143104333722094</v>
      </c>
      <c r="U457" s="10">
        <v>0.15112241956306482</v>
      </c>
      <c r="V457" s="10">
        <v>0.18611778233932358</v>
      </c>
      <c r="W457" s="10">
        <v>0.18146889158378732</v>
      </c>
      <c r="X457" s="10">
        <v>0.32097099593263989</v>
      </c>
      <c r="Y457" s="10">
        <v>0.20798412939754576</v>
      </c>
      <c r="Z457" s="10">
        <v>0.21326771219179688</v>
      </c>
      <c r="AA457" s="10">
        <v>0.20901678491454656</v>
      </c>
      <c r="AB457" s="10">
        <v>0.15537303531567473</v>
      </c>
      <c r="AC457" s="10">
        <v>0.22166449871942992</v>
      </c>
    </row>
    <row r="458" spans="1:29" x14ac:dyDescent="0.25">
      <c r="A458" s="2">
        <v>457</v>
      </c>
      <c r="B458" s="3">
        <f t="shared" si="7"/>
        <v>44354</v>
      </c>
      <c r="C458" s="10">
        <v>0.23257037679427486</v>
      </c>
      <c r="D458" s="10">
        <v>0.29415678364087794</v>
      </c>
      <c r="E458" s="10">
        <v>0.24994627628935884</v>
      </c>
      <c r="F458" s="10">
        <v>0.23967689888599975</v>
      </c>
      <c r="G458" s="10">
        <v>0.2448515490263648</v>
      </c>
      <c r="H458" s="10">
        <v>0.26877713272068593</v>
      </c>
      <c r="I458" s="10">
        <v>0.20401241605331241</v>
      </c>
      <c r="J458" s="10">
        <v>0.15676674650117547</v>
      </c>
      <c r="K458" s="10">
        <v>0.2384580414673039</v>
      </c>
      <c r="L458" s="10">
        <v>0.26616876815628637</v>
      </c>
      <c r="M458" s="10">
        <v>0.17470229189050637</v>
      </c>
      <c r="N458" s="10">
        <v>0.16113399710677923</v>
      </c>
      <c r="O458" s="10">
        <v>0.17868370094805541</v>
      </c>
      <c r="P458" s="10">
        <v>0.19840668495016678</v>
      </c>
      <c r="Q458" s="10">
        <v>0.21423422370833137</v>
      </c>
      <c r="R458" s="10">
        <v>0.20130651972062361</v>
      </c>
      <c r="S458" s="10">
        <v>0.22642274163972792</v>
      </c>
      <c r="T458" s="10">
        <v>0.22252515760836769</v>
      </c>
      <c r="U458" s="10">
        <v>0.1518095105701488</v>
      </c>
      <c r="V458" s="10">
        <v>0.18666040592553387</v>
      </c>
      <c r="W458" s="10">
        <v>0.1842881627614</v>
      </c>
      <c r="X458" s="10">
        <v>0.32546382979922428</v>
      </c>
      <c r="Y458" s="10">
        <v>0.21085511005305257</v>
      </c>
      <c r="Z458" s="10">
        <v>0.21771120824948237</v>
      </c>
      <c r="AA458" s="10">
        <v>0.21273312033212816</v>
      </c>
      <c r="AB458" s="10">
        <v>0.15541593318962546</v>
      </c>
      <c r="AC458" s="10">
        <v>0.2231262068464043</v>
      </c>
    </row>
    <row r="459" spans="1:29" x14ac:dyDescent="0.25">
      <c r="A459" s="2">
        <v>458</v>
      </c>
      <c r="B459" s="3">
        <f t="shared" si="7"/>
        <v>44355</v>
      </c>
      <c r="C459" s="10">
        <v>0.24257041275554747</v>
      </c>
      <c r="D459" s="10">
        <v>0.30020904136612064</v>
      </c>
      <c r="E459" s="10">
        <v>0.25321875545498362</v>
      </c>
      <c r="F459" s="10">
        <v>0.24449941038935685</v>
      </c>
      <c r="G459" s="10">
        <v>0.24964325000447105</v>
      </c>
      <c r="H459" s="10">
        <v>0.27296162013071412</v>
      </c>
      <c r="I459" s="10">
        <v>0.2063156486658215</v>
      </c>
      <c r="J459" s="10">
        <v>0.16053021581781854</v>
      </c>
      <c r="K459" s="10">
        <v>0.24259224275939284</v>
      </c>
      <c r="L459" s="10">
        <v>0.26989983436347753</v>
      </c>
      <c r="M459" s="10">
        <v>0.17752866029639852</v>
      </c>
      <c r="N459" s="10">
        <v>0.16590020922415188</v>
      </c>
      <c r="O459" s="10">
        <v>0.17975569218345325</v>
      </c>
      <c r="P459" s="10">
        <v>0.20412225918748678</v>
      </c>
      <c r="Q459" s="10">
        <v>0.22043244036811313</v>
      </c>
      <c r="R459" s="10">
        <v>0.2141053916529049</v>
      </c>
      <c r="S459" s="10">
        <v>0.22912855152404607</v>
      </c>
      <c r="T459" s="10">
        <v>0.22543384635847391</v>
      </c>
      <c r="U459" s="10">
        <v>0.15475500021079908</v>
      </c>
      <c r="V459" s="10">
        <v>0.18723909512774606</v>
      </c>
      <c r="W459" s="10">
        <v>0.18714836200821142</v>
      </c>
      <c r="X459" s="10">
        <v>0.32700053677319008</v>
      </c>
      <c r="Y459" s="10">
        <v>0.22069640506212929</v>
      </c>
      <c r="Z459" s="10">
        <v>0.22390199762751264</v>
      </c>
      <c r="AA459" s="10">
        <v>0.21750211576308243</v>
      </c>
      <c r="AB459" s="10">
        <v>0.1573723826551639</v>
      </c>
      <c r="AC459" s="10">
        <v>0.22852286039766345</v>
      </c>
    </row>
    <row r="460" spans="1:29" x14ac:dyDescent="0.25">
      <c r="A460" s="2">
        <v>459</v>
      </c>
      <c r="B460" s="3">
        <f t="shared" si="7"/>
        <v>44356</v>
      </c>
      <c r="C460" s="10">
        <v>0.24587749544961468</v>
      </c>
      <c r="D460" s="10">
        <v>0.3066588875720242</v>
      </c>
      <c r="E460" s="10">
        <v>0.26880197011013052</v>
      </c>
      <c r="F460" s="10">
        <v>0.24932657807503766</v>
      </c>
      <c r="G460" s="10">
        <v>0.25449994808239873</v>
      </c>
      <c r="H460" s="10">
        <v>0.27800067567107084</v>
      </c>
      <c r="I460" s="10">
        <v>0.20851946772707788</v>
      </c>
      <c r="J460" s="10">
        <v>0.16288996511099643</v>
      </c>
      <c r="K460" s="10">
        <v>0.24829189406911584</v>
      </c>
      <c r="L460" s="10">
        <v>0.27368937968663598</v>
      </c>
      <c r="M460" s="10">
        <v>0.18161112331190901</v>
      </c>
      <c r="N460" s="10">
        <v>0.17156710983111126</v>
      </c>
      <c r="O460" s="10">
        <v>0.17995564378491177</v>
      </c>
      <c r="P460" s="10">
        <v>0.21090014597536061</v>
      </c>
      <c r="Q460" s="10">
        <v>0.22676248083524675</v>
      </c>
      <c r="R460" s="10">
        <v>0.21669256691679525</v>
      </c>
      <c r="S460" s="10">
        <v>0.23185456732447818</v>
      </c>
      <c r="T460" s="10">
        <v>0.22880141284094085</v>
      </c>
      <c r="U460" s="10">
        <v>0.15750450369354146</v>
      </c>
      <c r="V460" s="10">
        <v>0.20172107929868771</v>
      </c>
      <c r="W460" s="10">
        <v>0.19139142540130533</v>
      </c>
      <c r="X460" s="10">
        <v>0.33472105404784747</v>
      </c>
      <c r="Y460" s="10">
        <v>0.22716024601377008</v>
      </c>
      <c r="Z460" s="10">
        <v>0.23047979152216361</v>
      </c>
      <c r="AA460" s="10">
        <v>0.22185283200353784</v>
      </c>
      <c r="AB460" s="10">
        <v>0.16028637394995962</v>
      </c>
      <c r="AC460" s="10">
        <v>0.23319593126126054</v>
      </c>
    </row>
    <row r="461" spans="1:29" x14ac:dyDescent="0.25">
      <c r="A461" s="2">
        <v>460</v>
      </c>
      <c r="B461" s="3">
        <f t="shared" si="7"/>
        <v>44357</v>
      </c>
      <c r="C461" s="10">
        <v>0.24804950961200448</v>
      </c>
      <c r="D461" s="10">
        <v>0.31332824029379164</v>
      </c>
      <c r="E461" s="10">
        <v>0.27105543619224326</v>
      </c>
      <c r="F461" s="10">
        <v>0.25779953652016246</v>
      </c>
      <c r="G461" s="10">
        <v>0.26081073938939031</v>
      </c>
      <c r="H461" s="10">
        <v>0.2829698761691592</v>
      </c>
      <c r="I461" s="10">
        <v>0.21182200414071123</v>
      </c>
      <c r="J461" s="10">
        <v>0.16288996511099643</v>
      </c>
      <c r="K461" s="10">
        <v>0.25290435414192319</v>
      </c>
      <c r="L461" s="10">
        <v>0.27779226417331837</v>
      </c>
      <c r="M461" s="10">
        <v>0.18598599071896019</v>
      </c>
      <c r="N461" s="10">
        <v>0.17609534187050138</v>
      </c>
      <c r="O461" s="10">
        <v>0.18265493343833356</v>
      </c>
      <c r="P461" s="10">
        <v>0.2194604363715463</v>
      </c>
      <c r="Q461" s="10">
        <v>0.23312180006380273</v>
      </c>
      <c r="R461" s="10">
        <v>0.22044427947163489</v>
      </c>
      <c r="S461" s="10">
        <v>0.23449054793987315</v>
      </c>
      <c r="T461" s="10">
        <v>0.23250100679695707</v>
      </c>
      <c r="U461" s="10">
        <v>0.1605491258675521</v>
      </c>
      <c r="V461" s="10">
        <v>0.20580492483012275</v>
      </c>
      <c r="W461" s="10">
        <v>0.1957264367854758</v>
      </c>
      <c r="X461" s="10">
        <v>0.34118205627806258</v>
      </c>
      <c r="Y461" s="10">
        <v>0.23399691340638196</v>
      </c>
      <c r="Z461" s="10">
        <v>0.23769689122051388</v>
      </c>
      <c r="AA461" s="10">
        <v>0.22657030835976355</v>
      </c>
      <c r="AB461" s="10">
        <v>0.16289701599324666</v>
      </c>
      <c r="AC461" s="10">
        <v>0.23784379468866393</v>
      </c>
    </row>
    <row r="462" spans="1:29" x14ac:dyDescent="0.25">
      <c r="A462" s="2">
        <v>461</v>
      </c>
      <c r="B462" s="3">
        <f t="shared" si="7"/>
        <v>44358</v>
      </c>
      <c r="C462" s="10">
        <v>0.25102360026233983</v>
      </c>
      <c r="D462" s="10">
        <v>0.32002018029708817</v>
      </c>
      <c r="E462" s="10">
        <v>0.27816127415063052</v>
      </c>
      <c r="F462" s="10">
        <v>0.26692556764898318</v>
      </c>
      <c r="G462" s="10">
        <v>0.26563280348907636</v>
      </c>
      <c r="H462" s="10">
        <v>0.28874399173617282</v>
      </c>
      <c r="I462" s="10">
        <v>0.2206932195093774</v>
      </c>
      <c r="J462" s="10">
        <v>0.16838685774019821</v>
      </c>
      <c r="K462" s="10">
        <v>0.25737365725211125</v>
      </c>
      <c r="L462" s="10">
        <v>0.28318213938042835</v>
      </c>
      <c r="M462" s="10">
        <v>0.19210346387219315</v>
      </c>
      <c r="N462" s="10">
        <v>0.18101029153661313</v>
      </c>
      <c r="O462" s="10">
        <v>0.18302020115017173</v>
      </c>
      <c r="P462" s="10">
        <v>0.22785660583940587</v>
      </c>
      <c r="Q462" s="10">
        <v>0.23939716834136093</v>
      </c>
      <c r="R462" s="10">
        <v>0.22405812189278163</v>
      </c>
      <c r="S462" s="10">
        <v>0.23890435202747054</v>
      </c>
      <c r="T462" s="10">
        <v>0.2363737575140305</v>
      </c>
      <c r="U462" s="10">
        <v>0.16349461550820235</v>
      </c>
      <c r="V462" s="10">
        <v>0.21017682690494954</v>
      </c>
      <c r="W462" s="10">
        <v>0.19968356435266091</v>
      </c>
      <c r="X462" s="10">
        <v>0.35190237490437409</v>
      </c>
      <c r="Y462" s="10">
        <v>0.24007014966702475</v>
      </c>
      <c r="Z462" s="10">
        <v>0.24175466564947912</v>
      </c>
      <c r="AA462" s="10">
        <v>0.23009839029347215</v>
      </c>
      <c r="AB462" s="10">
        <v>0.16580794315418876</v>
      </c>
      <c r="AC462" s="10">
        <v>0.24115501765328465</v>
      </c>
    </row>
    <row r="463" spans="1:29" x14ac:dyDescent="0.25">
      <c r="A463" s="2">
        <v>462</v>
      </c>
      <c r="B463" s="3">
        <f t="shared" si="7"/>
        <v>44359</v>
      </c>
      <c r="C463" s="10">
        <v>0.25102360026233983</v>
      </c>
      <c r="D463" s="10">
        <v>0.32306824236937964</v>
      </c>
      <c r="E463" s="10">
        <v>0.27871874707449357</v>
      </c>
      <c r="F463" s="10">
        <v>0.27503594745205079</v>
      </c>
      <c r="G463" s="10">
        <v>0.26926770290105945</v>
      </c>
      <c r="H463" s="10">
        <v>0.29392324415578597</v>
      </c>
      <c r="I463" s="10">
        <v>0.22140978752253526</v>
      </c>
      <c r="J463" s="10">
        <v>0.17293213184602968</v>
      </c>
      <c r="K463" s="10">
        <v>0.25949976719814738</v>
      </c>
      <c r="L463" s="10">
        <v>0.2865031014939356</v>
      </c>
      <c r="M463" s="10">
        <v>0.19603288118489726</v>
      </c>
      <c r="N463" s="10">
        <v>0.18620674078570887</v>
      </c>
      <c r="O463" s="10">
        <v>0.18322151994206759</v>
      </c>
      <c r="P463" s="10">
        <v>0.2326395985495848</v>
      </c>
      <c r="Q463" s="10">
        <v>0.24175723077866657</v>
      </c>
      <c r="R463" s="10">
        <v>0.22405812189278163</v>
      </c>
      <c r="S463" s="10">
        <v>0.2426992013611656</v>
      </c>
      <c r="T463" s="10">
        <v>0.2395519106974178</v>
      </c>
      <c r="U463" s="10">
        <v>0.16604813283303688</v>
      </c>
      <c r="V463" s="10">
        <v>0.21045481317893816</v>
      </c>
      <c r="W463" s="10">
        <v>0.20409734825357687</v>
      </c>
      <c r="X463" s="10">
        <v>0.35371239946069089</v>
      </c>
      <c r="Y463" s="10">
        <v>0.24514914763110504</v>
      </c>
      <c r="Z463" s="10">
        <v>0.24473695238860899</v>
      </c>
      <c r="AA463" s="10">
        <v>0.23468414490728376</v>
      </c>
      <c r="AB463" s="10">
        <v>0.16863154250030257</v>
      </c>
      <c r="AC463" s="10">
        <v>0.24312022815961479</v>
      </c>
    </row>
    <row r="464" spans="1:29" x14ac:dyDescent="0.25">
      <c r="A464" s="2">
        <v>463</v>
      </c>
      <c r="B464" s="3">
        <f t="shared" si="7"/>
        <v>44360</v>
      </c>
      <c r="C464" s="10">
        <v>0.25102360026233983</v>
      </c>
      <c r="D464" s="10">
        <v>0.32417972848168991</v>
      </c>
      <c r="E464" s="10">
        <v>0.27871874707449357</v>
      </c>
      <c r="F464" s="10">
        <v>0.27775533038027905</v>
      </c>
      <c r="G464" s="10">
        <v>0.2705084534934406</v>
      </c>
      <c r="H464" s="10">
        <v>0.30053732401153899</v>
      </c>
      <c r="I464" s="10">
        <v>0.22197221892870497</v>
      </c>
      <c r="J464" s="10">
        <v>0.17293213184602968</v>
      </c>
      <c r="K464" s="10">
        <v>0.25965769795930893</v>
      </c>
      <c r="L464" s="10">
        <v>0.28686244365704383</v>
      </c>
      <c r="M464" s="10">
        <v>0.19668799144934904</v>
      </c>
      <c r="N464" s="10">
        <v>0.18620674078570887</v>
      </c>
      <c r="O464" s="10">
        <v>0.18364796942597597</v>
      </c>
      <c r="P464" s="10">
        <v>0.23515020140461793</v>
      </c>
      <c r="Q464" s="10">
        <v>0.24241426838688873</v>
      </c>
      <c r="R464" s="10">
        <v>0.22405812189278163</v>
      </c>
      <c r="S464" s="10">
        <v>0.24484697138574846</v>
      </c>
      <c r="T464" s="10">
        <v>0.24062237909507736</v>
      </c>
      <c r="U464" s="10">
        <v>0.16732432176825093</v>
      </c>
      <c r="V464" s="10">
        <v>0.2441269837552503</v>
      </c>
      <c r="W464" s="10">
        <v>0.20440514976029048</v>
      </c>
      <c r="X464" s="10">
        <v>0.35508814492030821</v>
      </c>
      <c r="Y464" s="10">
        <v>0.24514914763110504</v>
      </c>
      <c r="Z464" s="10">
        <v>0.249951891703735</v>
      </c>
      <c r="AA464" s="10">
        <v>0.2365441227457272</v>
      </c>
      <c r="AB464" s="10">
        <v>0.16977752856155767</v>
      </c>
      <c r="AC464" s="10">
        <v>0.2447102356733698</v>
      </c>
    </row>
    <row r="465" spans="1:29" x14ac:dyDescent="0.25">
      <c r="A465" s="2">
        <v>464</v>
      </c>
      <c r="B465" s="3">
        <f t="shared" si="7"/>
        <v>44361</v>
      </c>
      <c r="C465" s="10">
        <v>0.25352575758842399</v>
      </c>
      <c r="D465" s="10">
        <v>0.33167992688348713</v>
      </c>
      <c r="E465" s="10">
        <v>0.29047691529286812</v>
      </c>
      <c r="F465" s="10">
        <v>0.27928548985279911</v>
      </c>
      <c r="G465" s="10">
        <v>0.27425039125050948</v>
      </c>
      <c r="H465" s="10">
        <v>0.30151870216633386</v>
      </c>
      <c r="I465" s="10">
        <v>0.23349902258542116</v>
      </c>
      <c r="J465" s="10">
        <v>0.17293213184602968</v>
      </c>
      <c r="K465" s="10">
        <v>0.26376103461025718</v>
      </c>
      <c r="L465" s="10">
        <v>0.29242252567529015</v>
      </c>
      <c r="M465" s="10">
        <v>0.19941544007171996</v>
      </c>
      <c r="N465" s="10">
        <v>0.18851382543059519</v>
      </c>
      <c r="O465" s="10">
        <v>0.1840151739909337</v>
      </c>
      <c r="P465" s="10">
        <v>0.23808480662388712</v>
      </c>
      <c r="Q465" s="10">
        <v>0.248156652197038</v>
      </c>
      <c r="R465" s="10">
        <v>0.23095141214079637</v>
      </c>
      <c r="S465" s="10">
        <v>0.24590748483590569</v>
      </c>
      <c r="T465" s="10">
        <v>0.2435185059748935</v>
      </c>
      <c r="U465" s="10">
        <v>0.16801141277533491</v>
      </c>
      <c r="V465" s="10">
        <v>0.25794433014558565</v>
      </c>
      <c r="W465" s="10">
        <v>0.20734103790219538</v>
      </c>
      <c r="X465" s="10">
        <v>0.35758639441981299</v>
      </c>
      <c r="Y465" s="10">
        <v>0.25331690981352167</v>
      </c>
      <c r="Z465" s="10">
        <v>0.25297352033847714</v>
      </c>
      <c r="AA465" s="10">
        <v>0.24362924868758637</v>
      </c>
      <c r="AB465" s="10">
        <v>0.1697790606284845</v>
      </c>
      <c r="AC465" s="10">
        <v>0.2529672868880935</v>
      </c>
    </row>
    <row r="466" spans="1:29" x14ac:dyDescent="0.25">
      <c r="A466" s="2">
        <v>465</v>
      </c>
      <c r="B466" s="3">
        <f t="shared" si="7"/>
        <v>44362</v>
      </c>
      <c r="C466" s="10">
        <v>0.25726778486920582</v>
      </c>
      <c r="D466" s="10">
        <v>0.33829425035952149</v>
      </c>
      <c r="E466" s="10">
        <v>0.29701015456485291</v>
      </c>
      <c r="F466" s="10">
        <v>0.28808636424934925</v>
      </c>
      <c r="G466" s="10">
        <v>0.27867946980517688</v>
      </c>
      <c r="H466" s="10">
        <v>0.30764257973940906</v>
      </c>
      <c r="I466" s="10">
        <v>0.2358961964436094</v>
      </c>
      <c r="J466" s="10">
        <v>0.17507354919525933</v>
      </c>
      <c r="K466" s="10">
        <v>0.26662726605303483</v>
      </c>
      <c r="L466" s="10">
        <v>0.29877029651912923</v>
      </c>
      <c r="M466" s="10">
        <v>0.20260015939150025</v>
      </c>
      <c r="N466" s="10">
        <v>0.19245426871256083</v>
      </c>
      <c r="O466" s="10">
        <v>0.18434899632271345</v>
      </c>
      <c r="P466" s="10">
        <v>0.24561647539262507</v>
      </c>
      <c r="Q466" s="10">
        <v>0.25282710031056299</v>
      </c>
      <c r="R466" s="10">
        <v>0.24665183354291614</v>
      </c>
      <c r="S466" s="10">
        <v>0.2483295204571529</v>
      </c>
      <c r="T466" s="10">
        <v>0.2512226271304378</v>
      </c>
      <c r="U466" s="10">
        <v>0.17174312595642954</v>
      </c>
      <c r="V466" s="10">
        <v>0.25867173146572769</v>
      </c>
      <c r="W466" s="10">
        <v>0.21038765609432966</v>
      </c>
      <c r="X466" s="10">
        <v>0.35933372499461114</v>
      </c>
      <c r="Y466" s="10">
        <v>0.26385269355475388</v>
      </c>
      <c r="Z466" s="10">
        <v>0.26639338303526144</v>
      </c>
      <c r="AA466" s="10">
        <v>0.25172387001264029</v>
      </c>
      <c r="AB466" s="10">
        <v>0.17610496496928971</v>
      </c>
      <c r="AC466" s="10">
        <v>0.26057153013985279</v>
      </c>
    </row>
    <row r="467" spans="1:29" x14ac:dyDescent="0.25">
      <c r="A467" s="2">
        <v>466</v>
      </c>
      <c r="B467" s="3">
        <f t="shared" si="7"/>
        <v>44363</v>
      </c>
      <c r="C467" s="10">
        <v>0.25726778486920582</v>
      </c>
      <c r="D467" s="10">
        <v>0.34652020689601043</v>
      </c>
      <c r="E467" s="10">
        <v>0.30346013400880539</v>
      </c>
      <c r="F467" s="10">
        <v>0.29206688278250698</v>
      </c>
      <c r="G467" s="10">
        <v>0.28317141003133472</v>
      </c>
      <c r="H467" s="10">
        <v>0.31200961516930231</v>
      </c>
      <c r="I467" s="10">
        <v>0.24500971334239305</v>
      </c>
      <c r="J467" s="10">
        <v>0.18087478332208592</v>
      </c>
      <c r="K467" s="10">
        <v>0.27160781130812883</v>
      </c>
      <c r="L467" s="10">
        <v>0.30764587431123047</v>
      </c>
      <c r="M467" s="10">
        <v>0.20821867866810423</v>
      </c>
      <c r="N467" s="10">
        <v>0.19838338810914913</v>
      </c>
      <c r="O467" s="10">
        <v>0.1872616816168941</v>
      </c>
      <c r="P467" s="10">
        <v>0.25253541670918805</v>
      </c>
      <c r="Q467" s="10">
        <v>0.26033411923449501</v>
      </c>
      <c r="R467" s="10">
        <v>0.25083230706297654</v>
      </c>
      <c r="S467" s="10">
        <v>0.2514239970808394</v>
      </c>
      <c r="T467" s="10">
        <v>0.25547346551212408</v>
      </c>
      <c r="U467" s="10">
        <v>0.17174312595642954</v>
      </c>
      <c r="V467" s="10">
        <v>0.25658297023767007</v>
      </c>
      <c r="W467" s="10">
        <v>0.21452559602201593</v>
      </c>
      <c r="X467" s="10">
        <v>0.3610313934829254</v>
      </c>
      <c r="Y467" s="10">
        <v>0.27005378850890405</v>
      </c>
      <c r="Z467" s="10">
        <v>0.27131625153839639</v>
      </c>
      <c r="AA467" s="10">
        <v>0.25984912430104629</v>
      </c>
      <c r="AB467" s="10">
        <v>0.1783402506155079</v>
      </c>
      <c r="AC467" s="10">
        <v>0.26726442762153296</v>
      </c>
    </row>
    <row r="468" spans="1:29" x14ac:dyDescent="0.25">
      <c r="A468" s="2">
        <v>467</v>
      </c>
      <c r="B468" s="3">
        <f t="shared" si="7"/>
        <v>44364</v>
      </c>
      <c r="C468" s="10">
        <v>0.28108577636861481</v>
      </c>
      <c r="D468" s="10">
        <v>0.35374517185956117</v>
      </c>
      <c r="E468" s="10">
        <v>0.3078557351100154</v>
      </c>
      <c r="F468" s="10">
        <v>0.30074850717621165</v>
      </c>
      <c r="G468" s="10">
        <v>0.28642813843234471</v>
      </c>
      <c r="H468" s="10">
        <v>0.31883399034393994</v>
      </c>
      <c r="I468" s="10">
        <v>0.24845422568396219</v>
      </c>
      <c r="J468" s="10">
        <v>0.19007229213255175</v>
      </c>
      <c r="K468" s="10">
        <v>0.2767438250246273</v>
      </c>
      <c r="L468" s="10">
        <v>0.31810323930571743</v>
      </c>
      <c r="M468" s="10">
        <v>0.21319826324234165</v>
      </c>
      <c r="N468" s="10">
        <v>0.20455985254049242</v>
      </c>
      <c r="O468" s="10">
        <v>0.21687092491800275</v>
      </c>
      <c r="P468" s="10">
        <v>0.26248388497443542</v>
      </c>
      <c r="Q468" s="10">
        <v>0.26697637398219881</v>
      </c>
      <c r="R468" s="10">
        <v>0.2623469522475862</v>
      </c>
      <c r="S468" s="10">
        <v>0.25478144775983247</v>
      </c>
      <c r="T468" s="10">
        <v>0.2623957949754982</v>
      </c>
      <c r="U468" s="10">
        <v>0.18087585302405501</v>
      </c>
      <c r="V468" s="10">
        <v>0.26138508358909085</v>
      </c>
      <c r="W468" s="10">
        <v>0.21894638815395906</v>
      </c>
      <c r="X468" s="10">
        <v>0.36220496846281403</v>
      </c>
      <c r="Y468" s="10">
        <v>0.27661530647377403</v>
      </c>
      <c r="Z468" s="10">
        <v>0.27636013913346907</v>
      </c>
      <c r="AA468" s="10">
        <v>0.26768531480800234</v>
      </c>
      <c r="AB468" s="10">
        <v>0.1807394674228949</v>
      </c>
      <c r="AC468" s="10">
        <v>0.274527077795642</v>
      </c>
    </row>
    <row r="469" spans="1:29" x14ac:dyDescent="0.25">
      <c r="A469" s="2">
        <v>468</v>
      </c>
      <c r="B469" s="3">
        <f t="shared" si="7"/>
        <v>44365</v>
      </c>
      <c r="C469" s="10">
        <v>0.28108577636861481</v>
      </c>
      <c r="D469" s="10">
        <v>0.35997673248373757</v>
      </c>
      <c r="E469" s="10">
        <v>0.33217700739649786</v>
      </c>
      <c r="F469" s="10">
        <v>0.31469661868039656</v>
      </c>
      <c r="G469" s="10">
        <v>0.289443696896235</v>
      </c>
      <c r="H469" s="10">
        <v>0.32508175717316357</v>
      </c>
      <c r="I469" s="10">
        <v>0.25467745318898605</v>
      </c>
      <c r="J469" s="10">
        <v>0.19853210361725307</v>
      </c>
      <c r="K469" s="10">
        <v>0.28173003929544099</v>
      </c>
      <c r="L469" s="10">
        <v>0.32750718705762843</v>
      </c>
      <c r="M469" s="10">
        <v>0.21899658011289297</v>
      </c>
      <c r="N469" s="10">
        <v>0.21047795434087782</v>
      </c>
      <c r="O469" s="10">
        <v>0.23370571043544561</v>
      </c>
      <c r="P469" s="10">
        <v>0.27185080037610815</v>
      </c>
      <c r="Q469" s="10">
        <v>0.2716586168574342</v>
      </c>
      <c r="R469" s="10">
        <v>0.2700189814925037</v>
      </c>
      <c r="S469" s="10">
        <v>0.25752142941404921</v>
      </c>
      <c r="T469" s="10">
        <v>0.2699484347540152</v>
      </c>
      <c r="U469" s="10">
        <v>0.18529465721223365</v>
      </c>
      <c r="V469" s="10">
        <v>0.26415042640565151</v>
      </c>
      <c r="W469" s="10">
        <v>0.22391942889084371</v>
      </c>
      <c r="X469" s="10">
        <v>0.3655612097543382</v>
      </c>
      <c r="Y469" s="10">
        <v>0.28236843087201385</v>
      </c>
      <c r="Z469" s="10">
        <v>0.28845734440494097</v>
      </c>
      <c r="AA469" s="10">
        <v>0.27329281799034949</v>
      </c>
      <c r="AB469" s="10">
        <v>0.18717568058243056</v>
      </c>
      <c r="AC469" s="10">
        <v>0.28470829663981645</v>
      </c>
    </row>
    <row r="470" spans="1:29" x14ac:dyDescent="0.25">
      <c r="A470" s="2">
        <v>469</v>
      </c>
      <c r="B470" s="3">
        <f t="shared" si="7"/>
        <v>44366</v>
      </c>
      <c r="C470" s="10">
        <v>0.28191536089495556</v>
      </c>
      <c r="D470" s="10">
        <v>0.36196729117447757</v>
      </c>
      <c r="E470" s="10">
        <v>0.33229705961989642</v>
      </c>
      <c r="F470" s="10">
        <v>0.31932960631806001</v>
      </c>
      <c r="G470" s="10">
        <v>0.29174769060099226</v>
      </c>
      <c r="H470" s="10">
        <v>0.330751942067534</v>
      </c>
      <c r="I470" s="10">
        <v>0.25613582262433532</v>
      </c>
      <c r="J470" s="10">
        <v>0.20739880645203976</v>
      </c>
      <c r="K470" s="10">
        <v>0.28392967465747837</v>
      </c>
      <c r="L470" s="10">
        <v>0.33625322331828167</v>
      </c>
      <c r="M470" s="10">
        <v>0.22248365801626641</v>
      </c>
      <c r="N470" s="10">
        <v>0.2165916184738646</v>
      </c>
      <c r="O470" s="10">
        <v>0.23440673733218306</v>
      </c>
      <c r="P470" s="10">
        <v>0.27804503735498576</v>
      </c>
      <c r="Q470" s="10">
        <v>0.27410915205515396</v>
      </c>
      <c r="R470" s="10">
        <v>0.2700189814925037</v>
      </c>
      <c r="S470" s="10">
        <v>0.25935036196818695</v>
      </c>
      <c r="T470" s="10">
        <v>0.27717889950626923</v>
      </c>
      <c r="U470" s="10">
        <v>0.19040055240749623</v>
      </c>
      <c r="V470" s="10">
        <v>0.27683943423821339</v>
      </c>
      <c r="W470" s="10">
        <v>0.22836825394689556</v>
      </c>
      <c r="X470" s="10">
        <v>0.37217225488414291</v>
      </c>
      <c r="Y470" s="10">
        <v>0.28532850950149269</v>
      </c>
      <c r="Z470" s="10">
        <v>0.28845734440494097</v>
      </c>
      <c r="AA470" s="10">
        <v>0.27553515090772435</v>
      </c>
      <c r="AB470" s="10">
        <v>0.19401942354449811</v>
      </c>
      <c r="AC470" s="10">
        <v>0.28672198298498058</v>
      </c>
    </row>
    <row r="471" spans="1:29" x14ac:dyDescent="0.25">
      <c r="A471" s="2">
        <v>470</v>
      </c>
      <c r="B471" s="3">
        <f t="shared" si="7"/>
        <v>44367</v>
      </c>
      <c r="C471" s="10">
        <v>0.28191536089495556</v>
      </c>
      <c r="D471" s="10">
        <v>0.36275584020762858</v>
      </c>
      <c r="E471" s="10">
        <v>0.33229705961989642</v>
      </c>
      <c r="F471" s="10">
        <v>0.32180841982623126</v>
      </c>
      <c r="G471" s="10">
        <v>0.29382179209950243</v>
      </c>
      <c r="H471" s="10">
        <v>0.3390868412572155</v>
      </c>
      <c r="I471" s="10">
        <v>0.25673078384697001</v>
      </c>
      <c r="J471" s="10">
        <v>0.2149213343389835</v>
      </c>
      <c r="K471" s="10">
        <v>0.2843471203604761</v>
      </c>
      <c r="L471" s="10">
        <v>0.33715591964283492</v>
      </c>
      <c r="M471" s="10">
        <v>0.22340006582209496</v>
      </c>
      <c r="N471" s="10">
        <v>0.22072762408843163</v>
      </c>
      <c r="O471" s="10">
        <v>0.25450147451488664</v>
      </c>
      <c r="P471" s="10">
        <v>0.27927286879748009</v>
      </c>
      <c r="Q471" s="10">
        <v>0.27482266575768372</v>
      </c>
      <c r="R471" s="10">
        <v>0.2700189814925037</v>
      </c>
      <c r="S471" s="10">
        <v>0.26167017942556364</v>
      </c>
      <c r="T471" s="10">
        <v>0.28001123178990639</v>
      </c>
      <c r="U471" s="10">
        <v>0.19187272750061815</v>
      </c>
      <c r="V471" s="10">
        <v>0.27818112199194611</v>
      </c>
      <c r="W471" s="10">
        <v>0.22858382713329151</v>
      </c>
      <c r="X471" s="10">
        <v>0.3771490299339107</v>
      </c>
      <c r="Y471" s="10">
        <v>0.28818605310756057</v>
      </c>
      <c r="Z471" s="10">
        <v>0.28845734440494097</v>
      </c>
      <c r="AA471" s="10">
        <v>0.27710884977956796</v>
      </c>
      <c r="AB471" s="10">
        <v>0.19511178726331482</v>
      </c>
      <c r="AC471" s="10">
        <v>0.28813618478989761</v>
      </c>
    </row>
    <row r="472" spans="1:29" x14ac:dyDescent="0.25">
      <c r="A472" s="2">
        <v>471</v>
      </c>
      <c r="B472" s="3">
        <f t="shared" si="7"/>
        <v>44368</v>
      </c>
      <c r="C472" s="10">
        <v>0.29857743276958354</v>
      </c>
      <c r="D472" s="10">
        <v>0.36875341752546303</v>
      </c>
      <c r="E472" s="10">
        <v>0.33229705961989642</v>
      </c>
      <c r="F472" s="10">
        <v>0.32793957723933914</v>
      </c>
      <c r="G472" s="10">
        <v>0.29597176803589442</v>
      </c>
      <c r="H472" s="10">
        <v>0.3414616692969808</v>
      </c>
      <c r="I472" s="10">
        <v>0.26617719933481088</v>
      </c>
      <c r="J472" s="10">
        <v>0.2149213343389835</v>
      </c>
      <c r="K472" s="10">
        <v>0.28864028314385748</v>
      </c>
      <c r="L472" s="10">
        <v>0.34436104834705178</v>
      </c>
      <c r="M472" s="10">
        <v>0.22638943412284593</v>
      </c>
      <c r="N472" s="10">
        <v>0.22302534377654551</v>
      </c>
      <c r="O472" s="10">
        <v>0.25502282980165258</v>
      </c>
      <c r="P472" s="10">
        <v>0.28615029059469654</v>
      </c>
      <c r="Q472" s="10">
        <v>0.28024284443028458</v>
      </c>
      <c r="R472" s="10">
        <v>0.27947152667906128</v>
      </c>
      <c r="S472" s="10">
        <v>0.2635644840612465</v>
      </c>
      <c r="T472" s="10">
        <v>0.28223887012134519</v>
      </c>
      <c r="U472" s="10">
        <v>0.19275694412001645</v>
      </c>
      <c r="V472" s="10">
        <v>0.28285302441806137</v>
      </c>
      <c r="W472" s="10">
        <v>0.23164249948279256</v>
      </c>
      <c r="X472" s="10">
        <v>0.37945884527548018</v>
      </c>
      <c r="Y472" s="10">
        <v>0.2905318518538425</v>
      </c>
      <c r="Z472" s="10">
        <v>0.30631471634920893</v>
      </c>
      <c r="AA472" s="10">
        <v>0.28316192333794593</v>
      </c>
      <c r="AB472" s="10">
        <v>0.19848846277000765</v>
      </c>
      <c r="AC472" s="10">
        <v>0.29154403625992747</v>
      </c>
    </row>
    <row r="473" spans="1:29" x14ac:dyDescent="0.25">
      <c r="A473" s="2">
        <v>472</v>
      </c>
      <c r="B473" s="3">
        <f t="shared" si="7"/>
        <v>44369</v>
      </c>
      <c r="C473" s="10">
        <v>0.30348880854839616</v>
      </c>
      <c r="D473" s="10">
        <v>0.37458259314201298</v>
      </c>
      <c r="E473" s="10">
        <v>0.33229705961989642</v>
      </c>
      <c r="F473" s="10">
        <v>0.33512501504636694</v>
      </c>
      <c r="G473" s="10">
        <v>0.30131480991618176</v>
      </c>
      <c r="H473" s="10">
        <v>0.34544316330891894</v>
      </c>
      <c r="I473" s="10">
        <v>0.27067300238045294</v>
      </c>
      <c r="J473" s="10">
        <v>0.22905226293341097</v>
      </c>
      <c r="K473" s="10">
        <v>0.29305776343357737</v>
      </c>
      <c r="L473" s="10">
        <v>0.3515037535961012</v>
      </c>
      <c r="M473" s="10">
        <v>0.2325125065091084</v>
      </c>
      <c r="N473" s="10">
        <v>0.2286613951141368</v>
      </c>
      <c r="O473" s="10">
        <v>0.26935565681879392</v>
      </c>
      <c r="P473" s="10">
        <v>0.2905899434411881</v>
      </c>
      <c r="Q473" s="10">
        <v>0.28601769852561315</v>
      </c>
      <c r="R473" s="10">
        <v>0.28878457845719641</v>
      </c>
      <c r="S473" s="10">
        <v>0.26632526592322764</v>
      </c>
      <c r="T473" s="10">
        <v>0.28571530614632606</v>
      </c>
      <c r="U473" s="10">
        <v>0.19717574830819506</v>
      </c>
      <c r="V473" s="10">
        <v>0.28845841739861522</v>
      </c>
      <c r="W473" s="10">
        <v>0.23668618318843115</v>
      </c>
      <c r="X473" s="10">
        <v>0.38124386268186539</v>
      </c>
      <c r="Y473" s="10">
        <v>0.29507750231711583</v>
      </c>
      <c r="Z473" s="10">
        <v>0.31341849428302387</v>
      </c>
      <c r="AA473" s="10">
        <v>0.28927681978599812</v>
      </c>
      <c r="AB473" s="10">
        <v>0.20493540039803099</v>
      </c>
      <c r="AC473" s="10">
        <v>0.2950174916985126</v>
      </c>
    </row>
    <row r="474" spans="1:29" x14ac:dyDescent="0.25">
      <c r="A474" s="2">
        <v>473</v>
      </c>
      <c r="B474" s="3">
        <f t="shared" si="7"/>
        <v>44370</v>
      </c>
      <c r="C474" s="10">
        <v>0.3086942728123952</v>
      </c>
      <c r="D474" s="10">
        <v>0.37954420784485066</v>
      </c>
      <c r="E474" s="10">
        <v>0.33077467206052269</v>
      </c>
      <c r="F474" s="10">
        <v>0.34252981077619937</v>
      </c>
      <c r="G474" s="10">
        <v>0.30825401774167244</v>
      </c>
      <c r="H474" s="10">
        <v>0.35079790522496246</v>
      </c>
      <c r="I474" s="10">
        <v>0.27456563574510001</v>
      </c>
      <c r="J474" s="10">
        <v>0.24143984403600932</v>
      </c>
      <c r="K474" s="10">
        <v>0.29785913343425707</v>
      </c>
      <c r="L474" s="10">
        <v>0.36040027497189014</v>
      </c>
      <c r="M474" s="10">
        <v>0.23924776170659645</v>
      </c>
      <c r="N474" s="10">
        <v>0.23603602313254499</v>
      </c>
      <c r="O474" s="10">
        <v>0.26975966159302295</v>
      </c>
      <c r="P474" s="10">
        <v>0.29645845489791928</v>
      </c>
      <c r="Q474" s="10">
        <v>0.29171220947940835</v>
      </c>
      <c r="R474" s="10">
        <v>0.29046261165424681</v>
      </c>
      <c r="S474" s="10">
        <v>0.27345765716562698</v>
      </c>
      <c r="T474" s="10">
        <v>0.29015752831654928</v>
      </c>
      <c r="U474" s="10">
        <v>0.20061234279802145</v>
      </c>
      <c r="V474" s="10">
        <v>0.29463242931197814</v>
      </c>
      <c r="W474" s="10">
        <v>0.24122471360163084</v>
      </c>
      <c r="X474" s="10">
        <v>0.38256607170782631</v>
      </c>
      <c r="Y474" s="10">
        <v>0.3014311594633573</v>
      </c>
      <c r="Z474" s="10">
        <v>0.31489124959268311</v>
      </c>
      <c r="AA474" s="10">
        <v>0.29386285288129477</v>
      </c>
      <c r="AB474" s="10">
        <v>0.21126283680576302</v>
      </c>
      <c r="AC474" s="10">
        <v>0.29733948437866092</v>
      </c>
    </row>
    <row r="475" spans="1:29" x14ac:dyDescent="0.25">
      <c r="A475" s="2">
        <v>474</v>
      </c>
      <c r="B475" s="3">
        <f t="shared" si="7"/>
        <v>44371</v>
      </c>
      <c r="C475" s="10">
        <v>0.3140986916495076</v>
      </c>
      <c r="D475" s="10">
        <v>0.38386160537141251</v>
      </c>
      <c r="E475" s="10">
        <v>0.3334794581924605</v>
      </c>
      <c r="F475" s="10">
        <v>0.3484724790307967</v>
      </c>
      <c r="G475" s="10">
        <v>0.31070882607229866</v>
      </c>
      <c r="H475" s="10">
        <v>0.35649559402099251</v>
      </c>
      <c r="I475" s="10">
        <v>0.27971142708608848</v>
      </c>
      <c r="J475" s="10">
        <v>0.2528217749725431</v>
      </c>
      <c r="K475" s="10">
        <v>0.3025031453016257</v>
      </c>
      <c r="L475" s="10">
        <v>0.36919818786767566</v>
      </c>
      <c r="M475" s="10">
        <v>0.24261725571635032</v>
      </c>
      <c r="N475" s="10">
        <v>0.24265098789276354</v>
      </c>
      <c r="O475" s="10">
        <v>0.28044676137650554</v>
      </c>
      <c r="P475" s="10">
        <v>0.30145226052114404</v>
      </c>
      <c r="Q475" s="10">
        <v>0.29607321855041269</v>
      </c>
      <c r="R475" s="10">
        <v>0.30111324180949678</v>
      </c>
      <c r="S475" s="10">
        <v>0.2744834045542352</v>
      </c>
      <c r="T475" s="10">
        <v>0.29275463342122537</v>
      </c>
      <c r="U475" s="10">
        <v>0.20473716774933826</v>
      </c>
      <c r="V475" s="10">
        <v>0.29908161484966611</v>
      </c>
      <c r="W475" s="10">
        <v>0.24551319033178087</v>
      </c>
      <c r="X475" s="10">
        <v>0.38394886143503004</v>
      </c>
      <c r="Y475" s="10">
        <v>0.3046737262168101</v>
      </c>
      <c r="Z475" s="10">
        <v>0.31489124959268311</v>
      </c>
      <c r="AA475" s="10">
        <v>0.29734080814769992</v>
      </c>
      <c r="AB475" s="10">
        <v>0.2170034915805262</v>
      </c>
      <c r="AC475" s="10">
        <v>0.3003847365742125</v>
      </c>
    </row>
    <row r="476" spans="1:29" x14ac:dyDescent="0.25">
      <c r="A476" s="2">
        <v>475</v>
      </c>
      <c r="B476" s="3">
        <f t="shared" si="7"/>
        <v>44372</v>
      </c>
      <c r="C476" s="10">
        <v>0.31530246022274599</v>
      </c>
      <c r="D476" s="10">
        <v>0.38778612373469801</v>
      </c>
      <c r="E476" s="10">
        <v>0.33686640258811335</v>
      </c>
      <c r="F476" s="10">
        <v>0.35314547534620438</v>
      </c>
      <c r="G476" s="10">
        <v>0.31202338240636612</v>
      </c>
      <c r="H476" s="10">
        <v>0.36232325700716661</v>
      </c>
      <c r="I476" s="10">
        <v>0.28837560689388897</v>
      </c>
      <c r="J476" s="10">
        <v>0.25897366343358957</v>
      </c>
      <c r="K476" s="10">
        <v>0.3106723114793159</v>
      </c>
      <c r="L476" s="10">
        <v>0.37793136215267631</v>
      </c>
      <c r="M476" s="10">
        <v>0.24261725571635032</v>
      </c>
      <c r="N476" s="10">
        <v>0.25156146882185537</v>
      </c>
      <c r="O476" s="10">
        <v>0.29272629622186036</v>
      </c>
      <c r="P476" s="10">
        <v>0.30880638791085802</v>
      </c>
      <c r="Q476" s="10">
        <v>0.29993815382006661</v>
      </c>
      <c r="R476" s="10">
        <v>0.31375855195236663</v>
      </c>
      <c r="S476" s="10">
        <v>0.28370562238530245</v>
      </c>
      <c r="T476" s="10">
        <v>0.29731212922469863</v>
      </c>
      <c r="U476" s="10">
        <v>0.21023617471482306</v>
      </c>
      <c r="V476" s="10">
        <v>0.30277482760518454</v>
      </c>
      <c r="W476" s="10">
        <v>0.25380504895389538</v>
      </c>
      <c r="X476" s="10">
        <v>0.39086562777808304</v>
      </c>
      <c r="Y476" s="10">
        <v>0.30545080112205564</v>
      </c>
      <c r="Z476" s="10">
        <v>0.31489124959268311</v>
      </c>
      <c r="AA476" s="10">
        <v>0.30059152252232935</v>
      </c>
      <c r="AB476" s="10">
        <v>0.22086736436994514</v>
      </c>
      <c r="AC476" s="10">
        <v>0.30244011214077382</v>
      </c>
    </row>
    <row r="477" spans="1:29" x14ac:dyDescent="0.25">
      <c r="A477" s="2">
        <v>476</v>
      </c>
      <c r="B477" s="3">
        <f t="shared" si="7"/>
        <v>44373</v>
      </c>
      <c r="C477" s="10">
        <v>0.31530246022274599</v>
      </c>
      <c r="D477" s="10">
        <v>0.39134514674320181</v>
      </c>
      <c r="E477" s="10">
        <v>0.3369861822752499</v>
      </c>
      <c r="F477" s="10">
        <v>0.35743218097994356</v>
      </c>
      <c r="G477" s="10">
        <v>0.31404196276827318</v>
      </c>
      <c r="H477" s="10">
        <v>0.36232325700716661</v>
      </c>
      <c r="I477" s="10">
        <v>0.28915328231928472</v>
      </c>
      <c r="J477" s="10">
        <v>0.26876221225393548</v>
      </c>
      <c r="K477" s="10">
        <v>0.31170258350789415</v>
      </c>
      <c r="L477" s="10">
        <v>0.38443079712608585</v>
      </c>
      <c r="M477" s="10">
        <v>0.25672483440268318</v>
      </c>
      <c r="N477" s="10">
        <v>0.25748618117996253</v>
      </c>
      <c r="O477" s="10">
        <v>0.29316527828477756</v>
      </c>
      <c r="P477" s="10">
        <v>0.31411990781268739</v>
      </c>
      <c r="Q477" s="10">
        <v>0.30211505054610438</v>
      </c>
      <c r="R477" s="10">
        <v>0.31375855195236663</v>
      </c>
      <c r="S477" s="10">
        <v>0.28501514403698158</v>
      </c>
      <c r="T477" s="10">
        <v>0.29948952007497714</v>
      </c>
      <c r="U477" s="10">
        <v>0.21416387405382556</v>
      </c>
      <c r="V477" s="10">
        <v>0.30876616951542096</v>
      </c>
      <c r="W477" s="10">
        <v>0.2565738608681124</v>
      </c>
      <c r="X477" s="10">
        <v>0.39833994790059696</v>
      </c>
      <c r="Y477" s="10">
        <v>0.30864023984926525</v>
      </c>
      <c r="Z477" s="10">
        <v>0.31489124959268311</v>
      </c>
      <c r="AA477" s="10">
        <v>0.30303352666446293</v>
      </c>
      <c r="AB477" s="10">
        <v>0.22498402820228799</v>
      </c>
      <c r="AC477" s="10">
        <v>0.30364522149418693</v>
      </c>
    </row>
    <row r="478" spans="1:29" x14ac:dyDescent="0.25">
      <c r="A478" s="2">
        <v>477</v>
      </c>
      <c r="B478" s="3">
        <f t="shared" si="7"/>
        <v>44374</v>
      </c>
      <c r="C478" s="10">
        <v>0.31530246022274599</v>
      </c>
      <c r="D478" s="10">
        <v>0.3920273000872968</v>
      </c>
      <c r="E478" s="10">
        <v>0.3369861822752499</v>
      </c>
      <c r="F478" s="10">
        <v>0.35988874828367945</v>
      </c>
      <c r="G478" s="10">
        <v>0.31500644232034575</v>
      </c>
      <c r="H478" s="10">
        <v>0.36232325700716661</v>
      </c>
      <c r="I478" s="10">
        <v>0.28997443217229252</v>
      </c>
      <c r="J478" s="10">
        <v>0.2703070761603571</v>
      </c>
      <c r="K478" s="10">
        <v>0.31232909563910105</v>
      </c>
      <c r="L478" s="10">
        <v>0.38517501247397273</v>
      </c>
      <c r="M478" s="10">
        <v>0.25732706302185632</v>
      </c>
      <c r="N478" s="10">
        <v>0.25748618117996253</v>
      </c>
      <c r="O478" s="10">
        <v>0.29360437428023123</v>
      </c>
      <c r="P478" s="10">
        <v>0.31625739417904725</v>
      </c>
      <c r="Q478" s="10">
        <v>0.30247957806390791</v>
      </c>
      <c r="R478" s="10">
        <v>0.31375855195236663</v>
      </c>
      <c r="S478" s="10">
        <v>0.28830009113462457</v>
      </c>
      <c r="T478" s="10">
        <v>0.3001880585875778</v>
      </c>
      <c r="U478" s="10">
        <v>0.21416387405382556</v>
      </c>
      <c r="V478" s="10">
        <v>0.31257999131146524</v>
      </c>
      <c r="W478" s="10">
        <v>0.25886387043855269</v>
      </c>
      <c r="X478" s="10">
        <v>0.40416978375507362</v>
      </c>
      <c r="Y478" s="10">
        <v>0.30979913368241407</v>
      </c>
      <c r="Z478" s="10">
        <v>0.31489124959268311</v>
      </c>
      <c r="AA478" s="10">
        <v>0.30448218734953297</v>
      </c>
      <c r="AB478" s="10">
        <v>0.22814468227230039</v>
      </c>
      <c r="AC478" s="10">
        <v>0.30364554466644583</v>
      </c>
    </row>
    <row r="479" spans="1:29" x14ac:dyDescent="0.25">
      <c r="A479" s="2">
        <v>478</v>
      </c>
      <c r="B479" s="3">
        <f t="shared" si="7"/>
        <v>44375</v>
      </c>
      <c r="C479" s="10">
        <v>0.32032424177875102</v>
      </c>
      <c r="D479" s="10">
        <v>0.39563603255708085</v>
      </c>
      <c r="E479" s="10">
        <v>0.34665249841486095</v>
      </c>
      <c r="F479" s="10">
        <v>0.3608953459215809</v>
      </c>
      <c r="G479" s="10">
        <v>0.31655095759279572</v>
      </c>
      <c r="H479" s="10">
        <v>0.36232325700716661</v>
      </c>
      <c r="I479" s="10">
        <v>0.29244882634246294</v>
      </c>
      <c r="J479" s="10">
        <v>0.27124105169835788</v>
      </c>
      <c r="K479" s="10">
        <v>0.31332140244119272</v>
      </c>
      <c r="L479" s="10">
        <v>0.39128773071276007</v>
      </c>
      <c r="M479" s="10">
        <v>0.26067540437349873</v>
      </c>
      <c r="N479" s="10">
        <v>0.25916856812014466</v>
      </c>
      <c r="O479" s="10">
        <v>0.29419158257306149</v>
      </c>
      <c r="P479" s="10">
        <v>0.31827074137645173</v>
      </c>
      <c r="Q479" s="10">
        <v>0.30564917744025644</v>
      </c>
      <c r="R479" s="10">
        <v>0.32525155347391616</v>
      </c>
      <c r="S479" s="10">
        <v>0.29066804621568448</v>
      </c>
      <c r="T479" s="10">
        <v>0.30063585231674139</v>
      </c>
      <c r="U479" s="10">
        <v>0.21416387405382556</v>
      </c>
      <c r="V479" s="10">
        <v>0.31630154133669947</v>
      </c>
      <c r="W479" s="10">
        <v>0.25974130096315523</v>
      </c>
      <c r="X479" s="10">
        <v>0.40597910388463182</v>
      </c>
      <c r="Y479" s="10">
        <v>0.31229904504956874</v>
      </c>
      <c r="Z479" s="10">
        <v>0.32574063256636593</v>
      </c>
      <c r="AA479" s="10">
        <v>0.3098529812696138</v>
      </c>
      <c r="AB479" s="10">
        <v>0.23100964742543814</v>
      </c>
      <c r="AC479" s="10">
        <v>0.30812697438051917</v>
      </c>
    </row>
    <row r="480" spans="1:29" x14ac:dyDescent="0.25">
      <c r="A480" s="2">
        <v>479</v>
      </c>
      <c r="B480" s="3">
        <f t="shared" si="7"/>
        <v>44376</v>
      </c>
      <c r="C480" s="10">
        <v>0.32558565617856927</v>
      </c>
      <c r="D480" s="10">
        <v>0.40353460432576965</v>
      </c>
      <c r="E480" s="10">
        <v>0.35094085649698514</v>
      </c>
      <c r="F480" s="10">
        <v>0.37019865688109593</v>
      </c>
      <c r="G480" s="10">
        <v>0.32172863724170991</v>
      </c>
      <c r="H480" s="10">
        <v>0.3790762972835881</v>
      </c>
      <c r="I480" s="10">
        <v>0.29609338185444273</v>
      </c>
      <c r="J480" s="10">
        <v>0.27698053537639106</v>
      </c>
      <c r="K480" s="10">
        <v>0.32160652575860449</v>
      </c>
      <c r="L480" s="10">
        <v>0.39962887197986879</v>
      </c>
      <c r="M480" s="10">
        <v>0.26697080870966922</v>
      </c>
      <c r="N480" s="10">
        <v>0.25996844560447491</v>
      </c>
      <c r="O480" s="10">
        <v>0.29846986324905517</v>
      </c>
      <c r="P480" s="10">
        <v>0.32115040662567651</v>
      </c>
      <c r="Q480" s="10">
        <v>0.31425852091745482</v>
      </c>
      <c r="R480" s="10">
        <v>0.33740793326825808</v>
      </c>
      <c r="S480" s="10">
        <v>0.29066804621568448</v>
      </c>
      <c r="T480" s="10">
        <v>0.30150286767793827</v>
      </c>
      <c r="U480" s="10">
        <v>0.21632427960843789</v>
      </c>
      <c r="V480" s="10">
        <v>0.32581536980722459</v>
      </c>
      <c r="W480" s="10">
        <v>0.26808670247031735</v>
      </c>
      <c r="X480" s="10">
        <v>0.40249183921600118</v>
      </c>
      <c r="Y480" s="10">
        <v>0.31464990852987001</v>
      </c>
      <c r="Z480" s="10">
        <v>0.32757088597093659</v>
      </c>
      <c r="AA480" s="10">
        <v>0.31616615653499969</v>
      </c>
      <c r="AB480" s="10">
        <v>0.2328481277376121</v>
      </c>
      <c r="AC480" s="10">
        <v>0.31336753573073289</v>
      </c>
    </row>
    <row r="481" spans="1:29" x14ac:dyDescent="0.25">
      <c r="A481" s="2">
        <v>480</v>
      </c>
      <c r="B481" s="3">
        <f t="shared" si="7"/>
        <v>44377</v>
      </c>
      <c r="C481" s="10">
        <v>0.32897829867966555</v>
      </c>
      <c r="D481" s="10">
        <v>0.40876037685004224</v>
      </c>
      <c r="E481" s="10">
        <v>0.3563267181060692</v>
      </c>
      <c r="F481" s="10">
        <v>0.37051424257192334</v>
      </c>
      <c r="G481" s="10">
        <v>0.32520117736841025</v>
      </c>
      <c r="H481" s="10">
        <v>0.39066907013446245</v>
      </c>
      <c r="I481" s="10">
        <v>0.30065637265184886</v>
      </c>
      <c r="J481" s="10">
        <v>0.28646805075886889</v>
      </c>
      <c r="K481" s="10">
        <v>0.32160652575860449</v>
      </c>
      <c r="L481" s="10">
        <v>0.40799033516850858</v>
      </c>
      <c r="M481" s="10">
        <v>0.2714800577094284</v>
      </c>
      <c r="N481" s="10">
        <v>0.27188728117676741</v>
      </c>
      <c r="O481" s="10">
        <v>0.29906675580748315</v>
      </c>
      <c r="P481" s="10">
        <v>0.32772027642773327</v>
      </c>
      <c r="Q481" s="10">
        <v>0.31851462599018759</v>
      </c>
      <c r="R481" s="10">
        <v>0.34325843183003663</v>
      </c>
      <c r="S481" s="10">
        <v>0.29663859728153169</v>
      </c>
      <c r="T481" s="10">
        <v>0.30684412566303892</v>
      </c>
      <c r="U481" s="10">
        <v>0.22005485333512609</v>
      </c>
      <c r="V481" s="10">
        <v>0.3411418514541586</v>
      </c>
      <c r="W481" s="10">
        <v>0.26808670247031735</v>
      </c>
      <c r="X481" s="10">
        <v>0.40363019285795798</v>
      </c>
      <c r="Y481" s="10">
        <v>0.31742631302971047</v>
      </c>
      <c r="Z481" s="10">
        <v>0.33390963508681304</v>
      </c>
      <c r="AA481" s="10">
        <v>0.32105796230084743</v>
      </c>
      <c r="AB481" s="10">
        <v>0.23811843796584409</v>
      </c>
      <c r="AC481" s="10">
        <v>0.31779725788338331</v>
      </c>
    </row>
    <row r="482" spans="1:29" x14ac:dyDescent="0.25">
      <c r="A482" s="2">
        <v>481</v>
      </c>
      <c r="B482" s="3">
        <f t="shared" si="7"/>
        <v>44378</v>
      </c>
      <c r="C482" s="10">
        <v>0.33495562262203166</v>
      </c>
      <c r="D482" s="10">
        <v>0.41403271929067215</v>
      </c>
      <c r="E482" s="10">
        <v>0.35891717527610989</v>
      </c>
      <c r="F482" s="10">
        <v>0.37476309516788298</v>
      </c>
      <c r="G482" s="10">
        <v>0.32800766405227955</v>
      </c>
      <c r="H482" s="10">
        <v>0.39538611096777709</v>
      </c>
      <c r="I482" s="10">
        <v>0.31029219071592956</v>
      </c>
      <c r="J482" s="10">
        <v>0.29042559291457709</v>
      </c>
      <c r="K482" s="10">
        <v>0.33029941736834095</v>
      </c>
      <c r="L482" s="10">
        <v>0.41522249545822204</v>
      </c>
      <c r="M482" s="10">
        <v>0.27659277960236733</v>
      </c>
      <c r="N482" s="10">
        <v>0.27188728117676741</v>
      </c>
      <c r="O482" s="10">
        <v>0.29951530820346162</v>
      </c>
      <c r="P482" s="10">
        <v>0.33085269349843471</v>
      </c>
      <c r="Q482" s="10">
        <v>0.32235763687925034</v>
      </c>
      <c r="R482" s="10">
        <v>0.34933640529057702</v>
      </c>
      <c r="S482" s="10">
        <v>0.3018936212002849</v>
      </c>
      <c r="T482" s="10">
        <v>0.30684412566303892</v>
      </c>
      <c r="U482" s="10">
        <v>0.22005485333512609</v>
      </c>
      <c r="V482" s="10">
        <v>0.34501234778963441</v>
      </c>
      <c r="W482" s="10">
        <v>0.27515268132115805</v>
      </c>
      <c r="X482" s="10">
        <v>0.40748622493473485</v>
      </c>
      <c r="Y482" s="10">
        <v>0.32032437450793266</v>
      </c>
      <c r="Z482" s="10">
        <v>0.33712497979451556</v>
      </c>
      <c r="AA482" s="10">
        <v>0.32362277677787454</v>
      </c>
      <c r="AB482" s="10">
        <v>0.2425568358528174</v>
      </c>
      <c r="AC482" s="10">
        <v>0.32053517326072728</v>
      </c>
    </row>
    <row r="483" spans="1:29" x14ac:dyDescent="0.25">
      <c r="A483" s="2">
        <v>482</v>
      </c>
      <c r="B483" s="3">
        <f t="shared" si="7"/>
        <v>44379</v>
      </c>
      <c r="C483" s="10">
        <v>0.34013138380891805</v>
      </c>
      <c r="D483" s="10">
        <v>0.41979047026022465</v>
      </c>
      <c r="E483" s="10">
        <v>0.36302375167149897</v>
      </c>
      <c r="F483" s="10">
        <v>0.37885898355194969</v>
      </c>
      <c r="G483" s="10">
        <v>0.33292615608753229</v>
      </c>
      <c r="H483" s="10">
        <v>0.39344331324169263</v>
      </c>
      <c r="I483" s="10">
        <v>0.31422586637237826</v>
      </c>
      <c r="J483" s="10">
        <v>0.29728650885016256</v>
      </c>
      <c r="K483" s="10">
        <v>0.33798958034910714</v>
      </c>
      <c r="L483" s="10">
        <v>0.42189410941236805</v>
      </c>
      <c r="M483" s="10">
        <v>0.28342384389836023</v>
      </c>
      <c r="N483" s="10">
        <v>0.28317260496739344</v>
      </c>
      <c r="O483" s="10">
        <v>0.30008007178661256</v>
      </c>
      <c r="P483" s="10">
        <v>0.33743039189673185</v>
      </c>
      <c r="Q483" s="10">
        <v>0.32606868519905879</v>
      </c>
      <c r="R483" s="10">
        <v>0.35487274608303809</v>
      </c>
      <c r="S483" s="10">
        <v>0.30405713995360367</v>
      </c>
      <c r="T483" s="10">
        <v>0.3207176029980997</v>
      </c>
      <c r="U483" s="10">
        <v>0.22549574812588236</v>
      </c>
      <c r="V483" s="10">
        <v>0.34662031220177075</v>
      </c>
      <c r="W483" s="10">
        <v>0.28194786212510869</v>
      </c>
      <c r="X483" s="10">
        <v>0.41645709970597228</v>
      </c>
      <c r="Y483" s="10">
        <v>0.32596824535804209</v>
      </c>
      <c r="Z483" s="10">
        <v>0.33995374761489761</v>
      </c>
      <c r="AA483" s="10">
        <v>0.33068033305271682</v>
      </c>
      <c r="AB483" s="10">
        <v>0.24843231251713999</v>
      </c>
      <c r="AC483" s="10">
        <v>0.32504084089421764</v>
      </c>
    </row>
    <row r="484" spans="1:29" x14ac:dyDescent="0.25">
      <c r="A484" s="2">
        <v>483</v>
      </c>
      <c r="B484" s="3">
        <f t="shared" si="7"/>
        <v>44380</v>
      </c>
      <c r="C484" s="10">
        <v>0.34013138380891805</v>
      </c>
      <c r="D484" s="10">
        <v>0.42418740292483492</v>
      </c>
      <c r="E484" s="10">
        <v>0.36336019768690297</v>
      </c>
      <c r="F484" s="10">
        <v>0.38311594135417648</v>
      </c>
      <c r="G484" s="10">
        <v>0.33550355135077853</v>
      </c>
      <c r="H484" s="10">
        <v>0.40447943633065825</v>
      </c>
      <c r="I484" s="10">
        <v>0.31578668952874328</v>
      </c>
      <c r="J484" s="10">
        <v>0.30308443491723236</v>
      </c>
      <c r="K484" s="10">
        <v>0.33853059914223782</v>
      </c>
      <c r="L484" s="10">
        <v>0.42518926182806571</v>
      </c>
      <c r="M484" s="10">
        <v>0.28933601184051144</v>
      </c>
      <c r="N484" s="10">
        <v>0.28789033966147332</v>
      </c>
      <c r="O484" s="10">
        <v>0.30056918416556494</v>
      </c>
      <c r="P484" s="10">
        <v>0.34161743271810818</v>
      </c>
      <c r="Q484" s="10">
        <v>0.32735264908266587</v>
      </c>
      <c r="R484" s="10">
        <v>0.35487274608303809</v>
      </c>
      <c r="S484" s="10">
        <v>0.30870034061825941</v>
      </c>
      <c r="T484" s="10">
        <v>0.32145604392221</v>
      </c>
      <c r="U484" s="10">
        <v>0.2280241974537752</v>
      </c>
      <c r="V484" s="10">
        <v>0.3538741848643851</v>
      </c>
      <c r="W484" s="10">
        <v>0.28338482981492102</v>
      </c>
      <c r="X484" s="10">
        <v>0.42343691224392327</v>
      </c>
      <c r="Y484" s="10">
        <v>0.32873596745670658</v>
      </c>
      <c r="Z484" s="10">
        <v>0.34305748107526535</v>
      </c>
      <c r="AA484" s="10">
        <v>0.3331393245654366</v>
      </c>
      <c r="AB484" s="10">
        <v>0.25186567450012487</v>
      </c>
      <c r="AC484" s="10">
        <v>0.32635744467694894</v>
      </c>
    </row>
    <row r="485" spans="1:29" x14ac:dyDescent="0.25">
      <c r="A485" s="2">
        <v>484</v>
      </c>
      <c r="B485" s="3">
        <f t="shared" si="7"/>
        <v>44381</v>
      </c>
      <c r="C485" s="10">
        <v>0.34013138380891805</v>
      </c>
      <c r="D485" s="10">
        <v>0.42487775396956212</v>
      </c>
      <c r="E485" s="10">
        <v>0.36336019768690297</v>
      </c>
      <c r="F485" s="10">
        <v>0.38543515127936367</v>
      </c>
      <c r="G485" s="10">
        <v>0.33684453361044076</v>
      </c>
      <c r="H485" s="10">
        <v>0.40556304137657756</v>
      </c>
      <c r="I485" s="10">
        <v>0.31650629771166422</v>
      </c>
      <c r="J485" s="10">
        <v>0.30476713464685362</v>
      </c>
      <c r="K485" s="10">
        <v>0.34289425241401289</v>
      </c>
      <c r="L485" s="10">
        <v>0.42556440278460056</v>
      </c>
      <c r="M485" s="10">
        <v>0.29049132025559876</v>
      </c>
      <c r="N485" s="10">
        <v>0.289300591975444</v>
      </c>
      <c r="O485" s="10">
        <v>0.30103847228317615</v>
      </c>
      <c r="P485" s="10">
        <v>0.34165797366292466</v>
      </c>
      <c r="Q485" s="10">
        <v>0.3276389148874731</v>
      </c>
      <c r="R485" s="10">
        <v>0.35487274608303809</v>
      </c>
      <c r="S485" s="10">
        <v>0.31266426592649621</v>
      </c>
      <c r="T485" s="10">
        <v>0.32314746281009038</v>
      </c>
      <c r="U485" s="10">
        <v>0.2284457955841584</v>
      </c>
      <c r="V485" s="10">
        <v>0.35586528789846356</v>
      </c>
      <c r="W485" s="10">
        <v>0.28621951910079352</v>
      </c>
      <c r="X485" s="10">
        <v>0.42481406655705789</v>
      </c>
      <c r="Y485" s="10">
        <v>0.33337919157129031</v>
      </c>
      <c r="Z485" s="10">
        <v>0.34621381293954945</v>
      </c>
      <c r="AA485" s="10">
        <v>0.33441170647048946</v>
      </c>
      <c r="AB485" s="10">
        <v>0.25290748001035679</v>
      </c>
      <c r="AC485" s="10">
        <v>0.32773997560049445</v>
      </c>
    </row>
    <row r="486" spans="1:29" x14ac:dyDescent="0.25">
      <c r="A486" s="2">
        <v>485</v>
      </c>
      <c r="B486" s="3">
        <f t="shared" si="7"/>
        <v>44382</v>
      </c>
      <c r="C486" s="10">
        <v>0.34562906844004621</v>
      </c>
      <c r="D486" s="10">
        <v>0.43220998671798078</v>
      </c>
      <c r="E486" s="10">
        <v>0.37475316731423552</v>
      </c>
      <c r="F486" s="10">
        <v>0.38693771856033604</v>
      </c>
      <c r="G486" s="10">
        <v>0.34100448146328088</v>
      </c>
      <c r="H486" s="10">
        <v>0.40908743514677348</v>
      </c>
      <c r="I486" s="10">
        <v>0.32385073982531187</v>
      </c>
      <c r="J486" s="10">
        <v>0.30624363198496818</v>
      </c>
      <c r="K486" s="10">
        <v>0.34752360500840934</v>
      </c>
      <c r="L486" s="10">
        <v>0.4341363093315434</v>
      </c>
      <c r="M486" s="10">
        <v>0.29341723058201541</v>
      </c>
      <c r="N486" s="10">
        <v>0.29144461619652745</v>
      </c>
      <c r="O486" s="10">
        <v>0.3092639456842583</v>
      </c>
      <c r="P486" s="10">
        <v>0.34343883951126075</v>
      </c>
      <c r="Q486" s="10">
        <v>0.33271926566091115</v>
      </c>
      <c r="R486" s="10">
        <v>0.36392877936233442</v>
      </c>
      <c r="S486" s="10">
        <v>0.31498111192562084</v>
      </c>
      <c r="T486" s="10">
        <v>0.32836630413765838</v>
      </c>
      <c r="U486" s="10">
        <v>0.23097082654883189</v>
      </c>
      <c r="V486" s="10">
        <v>0.35999362996912176</v>
      </c>
      <c r="W486" s="10">
        <v>0.28943629714226765</v>
      </c>
      <c r="X486" s="10">
        <v>0.42747362978429043</v>
      </c>
      <c r="Y486" s="10">
        <v>0.33542968531567197</v>
      </c>
      <c r="Z486" s="10">
        <v>0.35008129232995533</v>
      </c>
      <c r="AA486" s="10">
        <v>0.34037845076851142</v>
      </c>
      <c r="AB486" s="10">
        <v>0.25609877541890541</v>
      </c>
      <c r="AC486" s="10">
        <v>0.33221849676423776</v>
      </c>
    </row>
    <row r="487" spans="1:29" x14ac:dyDescent="0.25">
      <c r="A487" s="2">
        <v>486</v>
      </c>
      <c r="B487" s="3">
        <f t="shared" si="7"/>
        <v>44383</v>
      </c>
      <c r="C487" s="10">
        <v>0.35148281637291523</v>
      </c>
      <c r="D487" s="10">
        <v>0.43956689977787722</v>
      </c>
      <c r="E487" s="10">
        <v>0.38264445477962511</v>
      </c>
      <c r="F487" s="10">
        <v>0.39576023558213141</v>
      </c>
      <c r="G487" s="10">
        <v>0.34557930300153139</v>
      </c>
      <c r="H487" s="10">
        <v>0.41423772328056802</v>
      </c>
      <c r="I487" s="10">
        <v>0.32788656518579995</v>
      </c>
      <c r="J487" s="10">
        <v>0.31679744529571852</v>
      </c>
      <c r="K487" s="10">
        <v>0.35296448579250178</v>
      </c>
      <c r="L487" s="10">
        <v>0.43978981216627999</v>
      </c>
      <c r="M487" s="10">
        <v>0.29948617704899266</v>
      </c>
      <c r="N487" s="10">
        <v>0.29747619923780272</v>
      </c>
      <c r="O487" s="10">
        <v>0.30975875469003289</v>
      </c>
      <c r="P487" s="10">
        <v>0.34557380954311473</v>
      </c>
      <c r="Q487" s="10">
        <v>0.33555195113804881</v>
      </c>
      <c r="R487" s="10">
        <v>0.365124050654829</v>
      </c>
      <c r="S487" s="10">
        <v>0.31839561460305327</v>
      </c>
      <c r="T487" s="10">
        <v>0.33524676070006565</v>
      </c>
      <c r="U487" s="10">
        <v>0.23450427466320575</v>
      </c>
      <c r="V487" s="10">
        <v>0.36672946923825439</v>
      </c>
      <c r="W487" s="10">
        <v>0.29197720138348088</v>
      </c>
      <c r="X487" s="10">
        <v>0.42855492485879765</v>
      </c>
      <c r="Y487" s="10">
        <v>0.3370125697395786</v>
      </c>
      <c r="Z487" s="10">
        <v>0.36337928067620168</v>
      </c>
      <c r="AA487" s="10">
        <v>0.34695061381496523</v>
      </c>
      <c r="AB487" s="10">
        <v>0.26042226828636783</v>
      </c>
      <c r="AC487" s="10">
        <v>0.3382805619965582</v>
      </c>
    </row>
    <row r="488" spans="1:29" x14ac:dyDescent="0.25">
      <c r="A488" s="2">
        <v>487</v>
      </c>
      <c r="B488" s="3">
        <f t="shared" si="7"/>
        <v>44384</v>
      </c>
      <c r="C488" s="10">
        <v>0.35470835571377685</v>
      </c>
      <c r="D488" s="10">
        <v>0.44636898548222104</v>
      </c>
      <c r="E488" s="10">
        <v>0.39274246835819931</v>
      </c>
      <c r="F488" s="10">
        <v>0.40237296296334618</v>
      </c>
      <c r="G488" s="10">
        <v>0.34999983984287519</v>
      </c>
      <c r="H488" s="10">
        <v>0.41886202971979125</v>
      </c>
      <c r="I488" s="10">
        <v>0.33692438185748291</v>
      </c>
      <c r="J488" s="10">
        <v>0.32294933375676499</v>
      </c>
      <c r="K488" s="10">
        <v>0.35741672459274565</v>
      </c>
      <c r="L488" s="10">
        <v>0.44545171815844292</v>
      </c>
      <c r="M488" s="10">
        <v>0.30484899801724935</v>
      </c>
      <c r="N488" s="10">
        <v>0.30358215105344744</v>
      </c>
      <c r="O488" s="10">
        <v>0.31026039964799401</v>
      </c>
      <c r="P488" s="10">
        <v>0.34843823698894294</v>
      </c>
      <c r="Q488" s="10">
        <v>0.34382549081125618</v>
      </c>
      <c r="R488" s="10">
        <v>0.37173380891675628</v>
      </c>
      <c r="S488" s="10">
        <v>0.32313509051507555</v>
      </c>
      <c r="T488" s="10">
        <v>0.34079541270054348</v>
      </c>
      <c r="U488" s="10">
        <v>0.23869063015247038</v>
      </c>
      <c r="V488" s="10">
        <v>0.37293298938289154</v>
      </c>
      <c r="W488" s="10">
        <v>0.29939555409036805</v>
      </c>
      <c r="X488" s="10">
        <v>0.43011487791579844</v>
      </c>
      <c r="Y488" s="10">
        <v>0.34132668950482714</v>
      </c>
      <c r="Z488" s="10">
        <v>0.36698847196932699</v>
      </c>
      <c r="AA488" s="10">
        <v>0.35296275059504534</v>
      </c>
      <c r="AB488" s="10">
        <v>0.26295937111716788</v>
      </c>
      <c r="AC488" s="10">
        <v>0.34415615683549722</v>
      </c>
    </row>
    <row r="489" spans="1:29" x14ac:dyDescent="0.25">
      <c r="A489" s="2">
        <v>488</v>
      </c>
      <c r="B489" s="3">
        <f t="shared" si="7"/>
        <v>44385</v>
      </c>
      <c r="C489" s="10">
        <v>0.3601692384191742</v>
      </c>
      <c r="D489" s="10">
        <v>0.44967998444181073</v>
      </c>
      <c r="E489" s="10">
        <v>0.40202941402114584</v>
      </c>
      <c r="F489" s="10">
        <v>0.40846135247955506</v>
      </c>
      <c r="G489" s="10">
        <v>0.35339890788856587</v>
      </c>
      <c r="H489" s="10">
        <v>0.42177379233531975</v>
      </c>
      <c r="I489" s="10">
        <v>0.34033697241653976</v>
      </c>
      <c r="J489" s="10">
        <v>0.32294933375676499</v>
      </c>
      <c r="K489" s="10">
        <v>0.36025346570122374</v>
      </c>
      <c r="L489" s="10">
        <v>0.4519673806578009</v>
      </c>
      <c r="M489" s="10">
        <v>0.31084639872884967</v>
      </c>
      <c r="N489" s="10">
        <v>0.3098440018553632</v>
      </c>
      <c r="O489" s="10">
        <v>0.3106569988073542</v>
      </c>
      <c r="P489" s="10">
        <v>0.35105983815495645</v>
      </c>
      <c r="Q489" s="10">
        <v>0.34616571029650783</v>
      </c>
      <c r="R489" s="10">
        <v>0.37555813596116261</v>
      </c>
      <c r="S489" s="10">
        <v>0.32697362028507576</v>
      </c>
      <c r="T489" s="10">
        <v>0.34402947852228072</v>
      </c>
      <c r="U489" s="10">
        <v>0.24290547200189605</v>
      </c>
      <c r="V489" s="10">
        <v>0.37711425891599404</v>
      </c>
      <c r="W489" s="10">
        <v>0.30298909463186324</v>
      </c>
      <c r="X489" s="10">
        <v>0.4312602758253416</v>
      </c>
      <c r="Y489" s="10">
        <v>0.347992086198052</v>
      </c>
      <c r="Z489" s="10">
        <v>0.36698847196932699</v>
      </c>
      <c r="AA489" s="10">
        <v>0.3576696446548403</v>
      </c>
      <c r="AB489" s="10">
        <v>0.26555009629040632</v>
      </c>
      <c r="AC489" s="10">
        <v>0.34935179724172477</v>
      </c>
    </row>
    <row r="490" spans="1:29" x14ac:dyDescent="0.25">
      <c r="A490" s="2">
        <v>489</v>
      </c>
      <c r="B490" s="3">
        <f t="shared" si="7"/>
        <v>44386</v>
      </c>
      <c r="C490" s="10">
        <v>0.36734949028165287</v>
      </c>
      <c r="D490" s="10">
        <v>0.45471581449824405</v>
      </c>
      <c r="E490" s="10">
        <v>0.407837434300024</v>
      </c>
      <c r="F490" s="10">
        <v>0.41349123654751324</v>
      </c>
      <c r="G490" s="10">
        <v>0.35682526937761072</v>
      </c>
      <c r="H490" s="10">
        <v>0.42395877043442537</v>
      </c>
      <c r="I490" s="10">
        <v>0.34274539490285139</v>
      </c>
      <c r="J490" s="10">
        <v>0.33291210705763524</v>
      </c>
      <c r="K490" s="10">
        <v>0.36270700425216262</v>
      </c>
      <c r="L490" s="10">
        <v>0.45730501480713509</v>
      </c>
      <c r="M490" s="10">
        <v>0.31567915897031351</v>
      </c>
      <c r="N490" s="10">
        <v>0.31548005319295447</v>
      </c>
      <c r="O490" s="10">
        <v>0.31102500090006702</v>
      </c>
      <c r="P490" s="10">
        <v>0.35378684577749286</v>
      </c>
      <c r="Q490" s="10">
        <v>0.34616571029650783</v>
      </c>
      <c r="R490" s="10">
        <v>0.3783026606555</v>
      </c>
      <c r="S490" s="10">
        <v>0.3300713655128395</v>
      </c>
      <c r="T490" s="10">
        <v>0.3475936013281099</v>
      </c>
      <c r="U490" s="10">
        <v>0.24462946651884146</v>
      </c>
      <c r="V490" s="10">
        <v>0.38319787259704052</v>
      </c>
      <c r="W490" s="10">
        <v>0.30613158542444929</v>
      </c>
      <c r="X490" s="10">
        <v>0.43590878800558469</v>
      </c>
      <c r="Y490" s="10">
        <v>0.35389797951222063</v>
      </c>
      <c r="Z490" s="10">
        <v>0.37979639713762053</v>
      </c>
      <c r="AA490" s="10">
        <v>0.36165415774249543</v>
      </c>
      <c r="AB490" s="10">
        <v>0.26710361215419337</v>
      </c>
      <c r="AC490" s="10">
        <v>0.35001785526730383</v>
      </c>
    </row>
    <row r="491" spans="1:29" x14ac:dyDescent="0.25">
      <c r="A491" s="2">
        <v>490</v>
      </c>
      <c r="B491" s="3">
        <f t="shared" si="7"/>
        <v>44387</v>
      </c>
      <c r="C491" s="10">
        <v>0.36734949028165287</v>
      </c>
      <c r="D491" s="10">
        <v>0.46075847916955548</v>
      </c>
      <c r="E491" s="10">
        <v>0.40889760035909378</v>
      </c>
      <c r="F491" s="10">
        <v>0.42052353769145101</v>
      </c>
      <c r="G491" s="10">
        <v>0.35932719059578716</v>
      </c>
      <c r="H491" s="10">
        <v>0.4281344955395</v>
      </c>
      <c r="I491" s="10">
        <v>0.34324550282887795</v>
      </c>
      <c r="J491" s="10">
        <v>0.33291210705763524</v>
      </c>
      <c r="K491" s="10">
        <v>0.36489753483137743</v>
      </c>
      <c r="L491" s="10">
        <v>0.45887428301988553</v>
      </c>
      <c r="M491" s="10">
        <v>0.32111228141994064</v>
      </c>
      <c r="N491" s="10">
        <v>0.31548005319295447</v>
      </c>
      <c r="O491" s="10">
        <v>0.31136383626345032</v>
      </c>
      <c r="P491" s="10">
        <v>0.35470614665029743</v>
      </c>
      <c r="Q491" s="10">
        <v>0.35320537913290184</v>
      </c>
      <c r="R491" s="10">
        <v>0.3783026606555</v>
      </c>
      <c r="S491" s="10">
        <v>0.3300713655128395</v>
      </c>
      <c r="T491" s="10">
        <v>0.35148507169502735</v>
      </c>
      <c r="U491" s="10">
        <v>0.24462946651884146</v>
      </c>
      <c r="V491" s="10">
        <v>0.38785666025370052</v>
      </c>
      <c r="W491" s="10">
        <v>0.30613158542444929</v>
      </c>
      <c r="X491" s="10">
        <v>0.44161288368364476</v>
      </c>
      <c r="Y491" s="10">
        <v>0.36793039360322027</v>
      </c>
      <c r="Z491" s="10">
        <v>0.38122895529306716</v>
      </c>
      <c r="AA491" s="10">
        <v>0.36349464187698749</v>
      </c>
      <c r="AB491" s="10">
        <v>0.26831088089252092</v>
      </c>
      <c r="AC491" s="10">
        <v>0.34772333222916146</v>
      </c>
    </row>
    <row r="492" spans="1:29" x14ac:dyDescent="0.25">
      <c r="A492" s="2">
        <v>491</v>
      </c>
      <c r="B492" s="3">
        <f t="shared" si="7"/>
        <v>44388</v>
      </c>
      <c r="C492" s="10">
        <v>0.36734949028165287</v>
      </c>
      <c r="D492" s="10">
        <v>0.4618753722758997</v>
      </c>
      <c r="E492" s="10">
        <v>0.40889760035909378</v>
      </c>
      <c r="F492" s="10">
        <v>0.41868796714873674</v>
      </c>
      <c r="G492" s="10">
        <v>0.36050027480293334</v>
      </c>
      <c r="H492" s="10">
        <v>0.43748144095131369</v>
      </c>
      <c r="I492" s="10">
        <v>0.34352276631127082</v>
      </c>
      <c r="J492" s="10">
        <v>0.33291210705763524</v>
      </c>
      <c r="K492" s="10">
        <v>0.37050436316653812</v>
      </c>
      <c r="L492" s="10">
        <v>0.45914794298852118</v>
      </c>
      <c r="M492" s="10">
        <v>0.32171886499813668</v>
      </c>
      <c r="N492" s="10">
        <v>0.31548005319295447</v>
      </c>
      <c r="O492" s="10">
        <v>0.31199114880910878</v>
      </c>
      <c r="P492" s="10">
        <v>0.35555722689872116</v>
      </c>
      <c r="Q492" s="10">
        <v>0.35378568140905498</v>
      </c>
      <c r="R492" s="10">
        <v>0.3783026606555</v>
      </c>
      <c r="S492" s="10">
        <v>0.33452171853693718</v>
      </c>
      <c r="T492" s="10">
        <v>0.3531626971567069</v>
      </c>
      <c r="U492" s="10">
        <v>0.25056374506758672</v>
      </c>
      <c r="V492" s="10">
        <v>0.39083980192014278</v>
      </c>
      <c r="W492" s="10">
        <v>0.31362198274629588</v>
      </c>
      <c r="X492" s="10">
        <v>0.44198165109179105</v>
      </c>
      <c r="Y492" s="10">
        <v>0.36948185600382355</v>
      </c>
      <c r="Z492" s="10">
        <v>0.38122895529306716</v>
      </c>
      <c r="AA492" s="10">
        <v>0.36483720111626516</v>
      </c>
      <c r="AB492" s="10">
        <v>0.2683874842388615</v>
      </c>
      <c r="AC492" s="10">
        <v>0.34773916766984719</v>
      </c>
    </row>
    <row r="493" spans="1:29" x14ac:dyDescent="0.25">
      <c r="A493" s="2">
        <v>492</v>
      </c>
      <c r="B493" s="3">
        <f t="shared" si="7"/>
        <v>44389</v>
      </c>
      <c r="C493" s="10">
        <v>0.37271734070779161</v>
      </c>
      <c r="D493" s="10">
        <v>0.46805251412141141</v>
      </c>
      <c r="E493" s="10">
        <v>0.41785423207253064</v>
      </c>
      <c r="F493" s="10">
        <v>0.41964334678107768</v>
      </c>
      <c r="G493" s="10">
        <v>0.36145968271272</v>
      </c>
      <c r="H493" s="10">
        <v>0.43800644905644581</v>
      </c>
      <c r="I493" s="10">
        <v>0.34550100477610668</v>
      </c>
      <c r="J493" s="10">
        <v>0.33968480806637291</v>
      </c>
      <c r="K493" s="10">
        <v>0.37388429905397869</v>
      </c>
      <c r="L493" s="10">
        <v>0.46496790122482878</v>
      </c>
      <c r="M493" s="10">
        <v>0.32358340959696097</v>
      </c>
      <c r="N493" s="10">
        <v>0.32198484199114408</v>
      </c>
      <c r="O493" s="10">
        <v>0.31249028725126821</v>
      </c>
      <c r="P493" s="10">
        <v>0.35632121401397016</v>
      </c>
      <c r="Q493" s="10">
        <v>0.35809770752848541</v>
      </c>
      <c r="R493" s="10">
        <v>0.38344194844912333</v>
      </c>
      <c r="S493" s="10">
        <v>0.33725338010804817</v>
      </c>
      <c r="T493" s="10">
        <v>0.35563393724730014</v>
      </c>
      <c r="U493" s="10">
        <v>0.25261248409036785</v>
      </c>
      <c r="V493" s="10">
        <v>0.39084471995868847</v>
      </c>
      <c r="W493" s="10">
        <v>0.31574127180891415</v>
      </c>
      <c r="X493" s="10">
        <v>0.44332992390782155</v>
      </c>
      <c r="Y493" s="10">
        <v>0.37485212785497246</v>
      </c>
      <c r="Z493" s="10">
        <v>0.38627327051743998</v>
      </c>
      <c r="AA493" s="10">
        <v>0.36949257610133163</v>
      </c>
      <c r="AB493" s="10">
        <v>0.27121108358497531</v>
      </c>
      <c r="AC493" s="10">
        <v>0.34955474942030978</v>
      </c>
    </row>
    <row r="494" spans="1:29" x14ac:dyDescent="0.25">
      <c r="A494" s="2">
        <v>493</v>
      </c>
      <c r="B494" s="3">
        <f t="shared" si="7"/>
        <v>44390</v>
      </c>
      <c r="C494" s="10">
        <v>0.37883019661522227</v>
      </c>
      <c r="D494" s="10">
        <v>0.4736782297850371</v>
      </c>
      <c r="E494" s="10">
        <v>0.42311336431979785</v>
      </c>
      <c r="F494" s="10">
        <v>0.42463977531678421</v>
      </c>
      <c r="G494" s="10">
        <v>0.36481864474507125</v>
      </c>
      <c r="H494" s="10">
        <v>0.43862857270814615</v>
      </c>
      <c r="I494" s="10">
        <v>0.350081932575115</v>
      </c>
      <c r="J494" s="10">
        <v>0.33968480806637291</v>
      </c>
      <c r="K494" s="10">
        <v>0.38045342849186603</v>
      </c>
      <c r="L494" s="10">
        <v>0.46951906843625729</v>
      </c>
      <c r="M494" s="10">
        <v>0.32721109046307523</v>
      </c>
      <c r="N494" s="10">
        <v>0.32683919487813989</v>
      </c>
      <c r="O494" s="10">
        <v>0.31847345440260388</v>
      </c>
      <c r="P494" s="10">
        <v>0.35899481942643791</v>
      </c>
      <c r="Q494" s="10">
        <v>0.3629510438294733</v>
      </c>
      <c r="R494" s="10">
        <v>0.38568087717437649</v>
      </c>
      <c r="S494" s="10">
        <v>0.33832904799529084</v>
      </c>
      <c r="T494" s="10">
        <v>0.35949141667107976</v>
      </c>
      <c r="U494" s="10">
        <v>0.25386930230067239</v>
      </c>
      <c r="V494" s="10">
        <v>0.39084471995868847</v>
      </c>
      <c r="W494" s="10">
        <v>0.3203826830535928</v>
      </c>
      <c r="X494" s="10">
        <v>0.44396426020397384</v>
      </c>
      <c r="Y494" s="10">
        <v>0.37884076093804248</v>
      </c>
      <c r="Z494" s="10">
        <v>0.38627327051743998</v>
      </c>
      <c r="AA494" s="10">
        <v>0.37363164641317242</v>
      </c>
      <c r="AB494" s="10">
        <v>0.27630367404969719</v>
      </c>
      <c r="AC494" s="10">
        <v>0.35264039814822296</v>
      </c>
    </row>
    <row r="495" spans="1:29" x14ac:dyDescent="0.25">
      <c r="A495" s="2">
        <v>494</v>
      </c>
      <c r="B495" s="3">
        <f t="shared" si="7"/>
        <v>44391</v>
      </c>
      <c r="C495" s="10">
        <v>0.38559208343874579</v>
      </c>
      <c r="D495" s="10">
        <v>0.47793763294010533</v>
      </c>
      <c r="E495" s="10">
        <v>0.42814792668720048</v>
      </c>
      <c r="F495" s="10">
        <v>0.43217960033400349</v>
      </c>
      <c r="G495" s="10">
        <v>0.36701246369438179</v>
      </c>
      <c r="H495" s="10">
        <v>0.43862857270814615</v>
      </c>
      <c r="I495" s="10">
        <v>0.3549525885525448</v>
      </c>
      <c r="J495" s="10">
        <v>0.34993648525266963</v>
      </c>
      <c r="K495" s="10">
        <v>0.386165047723664</v>
      </c>
      <c r="L495" s="10">
        <v>0.47372718532040425</v>
      </c>
      <c r="M495" s="10">
        <v>0.33178939667019836</v>
      </c>
      <c r="N495" s="10">
        <v>0.32683919487813989</v>
      </c>
      <c r="O495" s="10">
        <v>0.3191103372813236</v>
      </c>
      <c r="P495" s="10">
        <v>0.36273898537478427</v>
      </c>
      <c r="Q495" s="10">
        <v>0.36700802557215351</v>
      </c>
      <c r="R495" s="10">
        <v>0.38909321709243361</v>
      </c>
      <c r="S495" s="10">
        <v>0.34174206494359727</v>
      </c>
      <c r="T495" s="10">
        <v>0.36158432278587799</v>
      </c>
      <c r="U495" s="10">
        <v>0.25946630234511109</v>
      </c>
      <c r="V495" s="10">
        <v>0.39084471995868847</v>
      </c>
      <c r="W495" s="10">
        <v>0.32472302069334391</v>
      </c>
      <c r="X495" s="10">
        <v>0.44490326107323641</v>
      </c>
      <c r="Y495" s="10">
        <v>0.38257708757741676</v>
      </c>
      <c r="Z495" s="10">
        <v>0.38832289775297907</v>
      </c>
      <c r="AA495" s="10">
        <v>0.37757438727807463</v>
      </c>
      <c r="AB495" s="10">
        <v>0.28144682272300381</v>
      </c>
      <c r="AC495" s="10">
        <v>0.35617170142115001</v>
      </c>
    </row>
    <row r="496" spans="1:29" x14ac:dyDescent="0.25">
      <c r="A496" s="2">
        <v>495</v>
      </c>
      <c r="B496" s="3">
        <f t="shared" si="7"/>
        <v>44392</v>
      </c>
      <c r="C496" s="10">
        <v>0.3897308055890169</v>
      </c>
      <c r="D496" s="10">
        <v>0.4815583131225129</v>
      </c>
      <c r="E496" s="10">
        <v>0.43244555100223164</v>
      </c>
      <c r="F496" s="10">
        <v>0.43625893340314159</v>
      </c>
      <c r="G496" s="10">
        <v>0.36882884568620788</v>
      </c>
      <c r="H496" s="10">
        <v>0.44459399859997839</v>
      </c>
      <c r="I496" s="10">
        <v>0.35921369049247709</v>
      </c>
      <c r="J496" s="10">
        <v>0.35246604828002948</v>
      </c>
      <c r="K496" s="10">
        <v>0.39128519964870428</v>
      </c>
      <c r="L496" s="10">
        <v>0.4803968056683241</v>
      </c>
      <c r="M496" s="10">
        <v>0.33588990165880389</v>
      </c>
      <c r="N496" s="10">
        <v>0.33526324893487391</v>
      </c>
      <c r="O496" s="10">
        <v>0.31960434875934302</v>
      </c>
      <c r="P496" s="10">
        <v>0.36719177907925082</v>
      </c>
      <c r="Q496" s="10">
        <v>0.37041116123036849</v>
      </c>
      <c r="R496" s="10">
        <v>0.38987585194868718</v>
      </c>
      <c r="S496" s="10">
        <v>0.34365449547461768</v>
      </c>
      <c r="T496" s="10">
        <v>0.36455483564270591</v>
      </c>
      <c r="U496" s="10">
        <v>0.26351364439678993</v>
      </c>
      <c r="V496" s="10">
        <v>0.39084471995868847</v>
      </c>
      <c r="W496" s="10">
        <v>0.32871098447704861</v>
      </c>
      <c r="X496" s="10">
        <v>0.44549427512373257</v>
      </c>
      <c r="Y496" s="10">
        <v>0.38614545109880438</v>
      </c>
      <c r="Z496" s="10">
        <v>0.38804664922509297</v>
      </c>
      <c r="AA496" s="10">
        <v>0.38040654398072016</v>
      </c>
      <c r="AB496" s="10">
        <v>0.28488631297369593</v>
      </c>
      <c r="AC496" s="10">
        <v>0.35653947145177056</v>
      </c>
    </row>
    <row r="497" spans="1:29" x14ac:dyDescent="0.25">
      <c r="A497" s="2">
        <v>496</v>
      </c>
      <c r="B497" s="3">
        <f t="shared" si="7"/>
        <v>44393</v>
      </c>
      <c r="C497" s="10">
        <v>0.39439717768460125</v>
      </c>
      <c r="D497" s="10">
        <v>0.48411372827064275</v>
      </c>
      <c r="E497" s="10">
        <v>0.43543609140484674</v>
      </c>
      <c r="F497" s="10">
        <v>0.43923337165198933</v>
      </c>
      <c r="G497" s="10">
        <v>0.37001914678427184</v>
      </c>
      <c r="H497" s="10">
        <v>0.4477949172789733</v>
      </c>
      <c r="I497" s="10">
        <v>0.36129407866135244</v>
      </c>
      <c r="J497" s="10">
        <v>0.35458430921096157</v>
      </c>
      <c r="K497" s="10">
        <v>0.39590000749569854</v>
      </c>
      <c r="L497" s="10">
        <v>0.48768858121518743</v>
      </c>
      <c r="M497" s="10">
        <v>0.34059761236260883</v>
      </c>
      <c r="N497" s="10">
        <v>0.33907919337974679</v>
      </c>
      <c r="O497" s="10">
        <v>0.32019212671485558</v>
      </c>
      <c r="P497" s="10">
        <v>0.37145780484483865</v>
      </c>
      <c r="Q497" s="10">
        <v>0.37341216489520912</v>
      </c>
      <c r="R497" s="10">
        <v>0.39092232305764357</v>
      </c>
      <c r="S497" s="10">
        <v>0.34518093357869656</v>
      </c>
      <c r="T497" s="10">
        <v>0.36649773824756982</v>
      </c>
      <c r="U497" s="10">
        <v>0.27025351721088908</v>
      </c>
      <c r="V497" s="10">
        <v>0.3983653376643298</v>
      </c>
      <c r="W497" s="10">
        <v>0.33393660186015273</v>
      </c>
      <c r="X497" s="10">
        <v>0.45071231633833336</v>
      </c>
      <c r="Y497" s="10">
        <v>0.38945458292793927</v>
      </c>
      <c r="Z497" s="10">
        <v>0.38886726985204884</v>
      </c>
      <c r="AA497" s="10">
        <v>0.38337989079627044</v>
      </c>
      <c r="AB497" s="10">
        <v>0.29141598221576709</v>
      </c>
      <c r="AC497" s="10">
        <v>0.35655045930857293</v>
      </c>
    </row>
    <row r="498" spans="1:29" x14ac:dyDescent="0.25">
      <c r="A498" s="2">
        <v>497</v>
      </c>
      <c r="B498" s="3">
        <f t="shared" si="7"/>
        <v>44394</v>
      </c>
      <c r="C498" s="10">
        <v>0.39439717768460125</v>
      </c>
      <c r="D498" s="10">
        <v>0.48822635770056244</v>
      </c>
      <c r="E498" s="10">
        <v>0.43560806178615086</v>
      </c>
      <c r="F498" s="10">
        <v>0.44234145957864657</v>
      </c>
      <c r="G498" s="10">
        <v>0.37158608405419613</v>
      </c>
      <c r="H498" s="10">
        <v>0.44894667358564228</v>
      </c>
      <c r="I498" s="10">
        <v>0.36185377391473539</v>
      </c>
      <c r="J498" s="10">
        <v>0.35592076535270534</v>
      </c>
      <c r="K498" s="10">
        <v>0.39842088708185353</v>
      </c>
      <c r="L498" s="10">
        <v>0.49440621960554376</v>
      </c>
      <c r="M498" s="10">
        <v>0.3424901531265806</v>
      </c>
      <c r="N498" s="10">
        <v>0.34096871112854338</v>
      </c>
      <c r="O498" s="10">
        <v>0.32072373592990139</v>
      </c>
      <c r="P498" s="10">
        <v>0.37358173096413916</v>
      </c>
      <c r="Q498" s="10">
        <v>0.37508119305818605</v>
      </c>
      <c r="R498" s="10">
        <v>0.39092232305764357</v>
      </c>
      <c r="S498" s="10">
        <v>0.34735366385259664</v>
      </c>
      <c r="T498" s="10">
        <v>0.37034856726943116</v>
      </c>
      <c r="U498" s="10">
        <v>0.27596218378715903</v>
      </c>
      <c r="V498" s="10">
        <v>0.39916299667798205</v>
      </c>
      <c r="W498" s="10">
        <v>0.33715674385251992</v>
      </c>
      <c r="X498" s="10">
        <v>0.45819086302139905</v>
      </c>
      <c r="Y498" s="10">
        <v>0.39117958999014235</v>
      </c>
      <c r="Z498" s="10">
        <v>0.39294984678042177</v>
      </c>
      <c r="AA498" s="10">
        <v>0.38512012159615561</v>
      </c>
      <c r="AB498" s="10">
        <v>0.29483249146255708</v>
      </c>
      <c r="AC498" s="10">
        <v>0.35763631809845442</v>
      </c>
    </row>
    <row r="499" spans="1:29" x14ac:dyDescent="0.25">
      <c r="A499" s="2">
        <v>498</v>
      </c>
      <c r="B499" s="3">
        <f t="shared" si="7"/>
        <v>44395</v>
      </c>
      <c r="C499" s="10">
        <v>0.39439717768460125</v>
      </c>
      <c r="D499" s="10">
        <v>0.48870330690010927</v>
      </c>
      <c r="E499" s="10">
        <v>0.43560806178615086</v>
      </c>
      <c r="F499" s="10">
        <v>0.44343859409506409</v>
      </c>
      <c r="G499" s="10">
        <v>0.37399631531841504</v>
      </c>
      <c r="H499" s="10">
        <v>0.45352838548689695</v>
      </c>
      <c r="I499" s="10">
        <v>0.36226723700251423</v>
      </c>
      <c r="J499" s="10">
        <v>0.35611153013201363</v>
      </c>
      <c r="K499" s="10">
        <v>0.39886352841027228</v>
      </c>
      <c r="L499" s="10">
        <v>0.49531322469194067</v>
      </c>
      <c r="M499" s="10">
        <v>0.34370083173495969</v>
      </c>
      <c r="N499" s="10">
        <v>0.34137801482748098</v>
      </c>
      <c r="O499" s="10">
        <v>0.32117490877421806</v>
      </c>
      <c r="P499" s="10">
        <v>0.37408080397446647</v>
      </c>
      <c r="Q499" s="10">
        <v>0.37535843933933238</v>
      </c>
      <c r="R499" s="10">
        <v>0.39092232305764357</v>
      </c>
      <c r="S499" s="10">
        <v>0.3494428961496141</v>
      </c>
      <c r="T499" s="10">
        <v>0.37145696758914309</v>
      </c>
      <c r="U499" s="10">
        <v>0.27596218378715903</v>
      </c>
      <c r="V499" s="10">
        <v>0.3994805614526481</v>
      </c>
      <c r="W499" s="10">
        <v>0.33825311151441145</v>
      </c>
      <c r="X499" s="10">
        <v>0.45877342395079157</v>
      </c>
      <c r="Y499" s="10">
        <v>0.39218695525038755</v>
      </c>
      <c r="Z499" s="10">
        <v>0.39294984678042177</v>
      </c>
      <c r="AA499" s="10">
        <v>0.38602518642246814</v>
      </c>
      <c r="AB499" s="10">
        <v>0.29540088829240418</v>
      </c>
      <c r="AC499" s="10">
        <v>0.35828040041042875</v>
      </c>
    </row>
    <row r="500" spans="1:29" x14ac:dyDescent="0.25">
      <c r="A500" s="2">
        <v>499</v>
      </c>
      <c r="B500" s="3">
        <f t="shared" si="7"/>
        <v>44396</v>
      </c>
      <c r="C500" s="10">
        <v>0.40881017552697158</v>
      </c>
      <c r="D500" s="10">
        <v>0.49030133526589764</v>
      </c>
      <c r="E500" s="10">
        <v>0.44688629364719334</v>
      </c>
      <c r="F500" s="10">
        <v>0.44518129966810044</v>
      </c>
      <c r="G500" s="10">
        <v>0.37568597298523004</v>
      </c>
      <c r="H500" s="10">
        <v>0.45411984107125991</v>
      </c>
      <c r="I500" s="10">
        <v>0.36349576960377467</v>
      </c>
      <c r="J500" s="10">
        <v>0.35909098928629712</v>
      </c>
      <c r="K500" s="10">
        <v>0.39886352841027228</v>
      </c>
      <c r="L500" s="10">
        <v>0.50351410611455749</v>
      </c>
      <c r="M500" s="10">
        <v>0.34602264703119334</v>
      </c>
      <c r="N500" s="10">
        <v>0.34247481652947925</v>
      </c>
      <c r="O500" s="10">
        <v>0.32173773550424944</v>
      </c>
      <c r="P500" s="10">
        <v>0.37488085855096598</v>
      </c>
      <c r="Q500" s="10">
        <v>0.37974387050517244</v>
      </c>
      <c r="R500" s="10">
        <v>0.39347043150971045</v>
      </c>
      <c r="S500" s="10">
        <v>0.3494428961496141</v>
      </c>
      <c r="T500" s="10">
        <v>0.37714921900881915</v>
      </c>
      <c r="U500" s="10">
        <v>0.27765199467191121</v>
      </c>
      <c r="V500" s="10">
        <v>0.41246863286725161</v>
      </c>
      <c r="W500" s="10">
        <v>0.33931892328902452</v>
      </c>
      <c r="X500" s="10">
        <v>0.46249244502301362</v>
      </c>
      <c r="Y500" s="10">
        <v>0.39551820653013731</v>
      </c>
      <c r="Z500" s="10">
        <v>0.39833241678120007</v>
      </c>
      <c r="AA500" s="10">
        <v>0.39063154866617117</v>
      </c>
      <c r="AB500" s="10">
        <v>0.29713672012048176</v>
      </c>
      <c r="AC500" s="10">
        <v>0.36034288576668577</v>
      </c>
    </row>
    <row r="501" spans="1:29" x14ac:dyDescent="0.25">
      <c r="A501" s="2">
        <v>500</v>
      </c>
      <c r="B501" s="3">
        <f t="shared" si="7"/>
        <v>44397</v>
      </c>
      <c r="C501" s="10">
        <v>0.41520805954701034</v>
      </c>
      <c r="D501" s="10">
        <v>0.50116546884306901</v>
      </c>
      <c r="E501" s="10">
        <v>0.45032992558533635</v>
      </c>
      <c r="F501" s="10">
        <v>0.45168727975826484</v>
      </c>
      <c r="G501" s="10">
        <v>0.37981008568139252</v>
      </c>
      <c r="H501" s="10">
        <v>0.45634887409249292</v>
      </c>
      <c r="I501" s="10">
        <v>0.36857680532880954</v>
      </c>
      <c r="J501" s="10">
        <v>0.36559132670839234</v>
      </c>
      <c r="K501" s="10">
        <v>0.40678377326136012</v>
      </c>
      <c r="L501" s="10">
        <v>0.51167537265216423</v>
      </c>
      <c r="M501" s="10">
        <v>0.35052256397590337</v>
      </c>
      <c r="N501" s="10">
        <v>0.34723937600742144</v>
      </c>
      <c r="O501" s="10">
        <v>0.32213479039375542</v>
      </c>
      <c r="P501" s="10">
        <v>0.37682724329124251</v>
      </c>
      <c r="Q501" s="10">
        <v>0.38002680602432026</v>
      </c>
      <c r="R501" s="10">
        <v>0.39376002372145469</v>
      </c>
      <c r="S501" s="10">
        <v>0.35315246463147532</v>
      </c>
      <c r="T501" s="10">
        <v>0.38224712154594748</v>
      </c>
      <c r="U501" s="10">
        <v>0.28305984528488071</v>
      </c>
      <c r="V501" s="10">
        <v>0.43026865371036732</v>
      </c>
      <c r="W501" s="10">
        <v>0.34689089642002741</v>
      </c>
      <c r="X501" s="10">
        <v>0.46429401645822677</v>
      </c>
      <c r="Y501" s="10">
        <v>0.39853389387190957</v>
      </c>
      <c r="Z501" s="10">
        <v>0.40327067993913979</v>
      </c>
      <c r="AA501" s="10">
        <v>0.3908974984843645</v>
      </c>
      <c r="AB501" s="10">
        <v>0.30013957129703256</v>
      </c>
      <c r="AC501" s="10">
        <v>0.36340074168033415</v>
      </c>
    </row>
    <row r="502" spans="1:29" x14ac:dyDescent="0.25">
      <c r="A502" s="2">
        <v>501</v>
      </c>
      <c r="B502" s="3">
        <v>44398</v>
      </c>
      <c r="C502" s="10">
        <v>0.4207330187017766</v>
      </c>
      <c r="D502" s="10">
        <v>0.50466806725254065</v>
      </c>
      <c r="E502" s="10">
        <v>0.4527638106728743</v>
      </c>
      <c r="F502" s="10">
        <v>0.45643641327722462</v>
      </c>
      <c r="G502" s="10">
        <v>0.38536433477003174</v>
      </c>
      <c r="H502" s="10">
        <v>0.45909975105318035</v>
      </c>
      <c r="I502" s="10">
        <v>0.37182948295832841</v>
      </c>
      <c r="J502" s="10">
        <v>0.36962495423850672</v>
      </c>
      <c r="K502" s="10">
        <v>0.41096281131414142</v>
      </c>
      <c r="L502" s="10">
        <v>0.5198541957865368</v>
      </c>
      <c r="M502" s="10">
        <v>0.3524990932353177</v>
      </c>
      <c r="N502" s="10">
        <v>0.34723937600742144</v>
      </c>
      <c r="O502" s="10">
        <v>0.33728884313358226</v>
      </c>
      <c r="P502" s="10">
        <v>0.37751378322225582</v>
      </c>
      <c r="Q502" s="10">
        <v>0.38686998800680877</v>
      </c>
      <c r="R502" s="10">
        <v>0.39585210019284506</v>
      </c>
      <c r="S502" s="10">
        <v>0.35315246463147532</v>
      </c>
      <c r="T502" s="10">
        <v>0.38928423202020734</v>
      </c>
      <c r="U502" s="10">
        <v>0.28799254341036423</v>
      </c>
      <c r="V502" s="10">
        <v>0.43026865371036732</v>
      </c>
      <c r="W502" s="10">
        <v>0.35376344809451804</v>
      </c>
      <c r="X502" s="10">
        <v>0.4664795004768969</v>
      </c>
      <c r="Y502" s="10">
        <v>0.40057467159592769</v>
      </c>
      <c r="Z502" s="10">
        <v>0.40595833009047783</v>
      </c>
      <c r="AA502" s="10">
        <v>0.3965314574077885</v>
      </c>
      <c r="AB502" s="10">
        <v>0.30458256538478629</v>
      </c>
      <c r="AC502" s="10">
        <v>0.36722677805337189</v>
      </c>
    </row>
    <row r="503" spans="1:29" x14ac:dyDescent="0.25">
      <c r="A503" s="2">
        <v>502</v>
      </c>
      <c r="B503" s="3">
        <v>44399</v>
      </c>
      <c r="C503" s="10">
        <v>0.42597598543577803</v>
      </c>
      <c r="D503" s="10">
        <v>0.51051869642606418</v>
      </c>
      <c r="E503" s="10">
        <v>0.45588816638011748</v>
      </c>
      <c r="F503" s="10">
        <v>0.45955200283095887</v>
      </c>
      <c r="G503" s="10">
        <v>0.39003658522587892</v>
      </c>
      <c r="H503" s="10">
        <v>0.46118688341363823</v>
      </c>
      <c r="I503" s="10">
        <v>0.38085574698491165</v>
      </c>
      <c r="J503" s="10">
        <v>0.3731756050441295</v>
      </c>
      <c r="K503" s="10">
        <v>0.41717221593635906</v>
      </c>
      <c r="L503" s="10">
        <v>0.52750192650958649</v>
      </c>
      <c r="M503" s="10">
        <v>0.35755333424994851</v>
      </c>
      <c r="N503" s="10">
        <v>0.35756066013029408</v>
      </c>
      <c r="O503" s="10">
        <v>0.33778536112740348</v>
      </c>
      <c r="P503" s="10">
        <v>0.37902302474032129</v>
      </c>
      <c r="Q503" s="10">
        <v>0.39105962612825568</v>
      </c>
      <c r="R503" s="10">
        <v>0.39585210019284506</v>
      </c>
      <c r="S503" s="10">
        <v>0.35688283332110082</v>
      </c>
      <c r="T503" s="10">
        <v>0.39571788009817965</v>
      </c>
      <c r="U503" s="10">
        <v>0.28995126553503653</v>
      </c>
      <c r="V503" s="10">
        <v>0.42956514000601875</v>
      </c>
      <c r="W503" s="10">
        <v>0.36238385258718658</v>
      </c>
      <c r="X503" s="10">
        <v>0.46958989682965691</v>
      </c>
      <c r="Y503" s="10">
        <v>0.40634877846367601</v>
      </c>
      <c r="Z503" s="10">
        <v>0.40934130548383263</v>
      </c>
      <c r="AA503" s="10">
        <v>0.40136255420990208</v>
      </c>
      <c r="AB503" s="10">
        <v>0.31285572678956908</v>
      </c>
      <c r="AC503" s="10">
        <v>0.37125091902111124</v>
      </c>
    </row>
    <row r="504" spans="1:29" x14ac:dyDescent="0.25">
      <c r="A504" s="2">
        <v>503</v>
      </c>
      <c r="B504" s="3">
        <v>44400</v>
      </c>
      <c r="C504" s="10">
        <v>0.43071138449358332</v>
      </c>
      <c r="D504" s="10">
        <v>0.51740720682537067</v>
      </c>
      <c r="E504" s="10">
        <v>0.46283974881422879</v>
      </c>
      <c r="F504" s="10">
        <v>0.46367419002259458</v>
      </c>
      <c r="G504" s="10">
        <v>0.39486759143170058</v>
      </c>
      <c r="H504" s="10">
        <v>0.465738657439635</v>
      </c>
      <c r="I504" s="10">
        <v>0.38465383106992695</v>
      </c>
      <c r="J504" s="10">
        <v>0.37811674363419034</v>
      </c>
      <c r="K504" s="10">
        <v>0.42167204011097759</v>
      </c>
      <c r="L504" s="10">
        <v>0.53435523730645196</v>
      </c>
      <c r="M504" s="10">
        <v>0.36194313294507835</v>
      </c>
      <c r="N504" s="10">
        <v>0.36280007800458114</v>
      </c>
      <c r="O504" s="10">
        <v>0.33825738362588931</v>
      </c>
      <c r="P504" s="10">
        <v>0.3817162016433901</v>
      </c>
      <c r="Q504" s="10">
        <v>0.39572965795607323</v>
      </c>
      <c r="R504" s="10">
        <v>0.40519199011317469</v>
      </c>
      <c r="S504" s="10">
        <v>0.36185586585173435</v>
      </c>
      <c r="T504" s="10">
        <v>0.40283504170664092</v>
      </c>
      <c r="U504" s="10">
        <v>0.29702841685344222</v>
      </c>
      <c r="V504" s="10">
        <v>0.43860332389147999</v>
      </c>
      <c r="W504" s="10">
        <v>0.37074299022716201</v>
      </c>
      <c r="X504" s="10">
        <v>0.47072613719133782</v>
      </c>
      <c r="Y504" s="10">
        <v>0.41328456993637969</v>
      </c>
      <c r="Z504" s="10">
        <v>0.41690136388088983</v>
      </c>
      <c r="AA504" s="10">
        <v>0.40806448962837483</v>
      </c>
      <c r="AB504" s="10">
        <v>0.31942982597251779</v>
      </c>
      <c r="AC504" s="10">
        <v>0.39079411503316558</v>
      </c>
    </row>
    <row r="505" spans="1:29" x14ac:dyDescent="0.25">
      <c r="A505" s="2">
        <v>504</v>
      </c>
      <c r="B505" s="3">
        <v>44401</v>
      </c>
      <c r="C505" s="10">
        <v>0.43071138449358332</v>
      </c>
      <c r="D505" s="10">
        <v>0.52015169234552783</v>
      </c>
      <c r="E505" s="10">
        <v>0.46320685515910465</v>
      </c>
      <c r="F505" s="10">
        <v>0.47181224824280854</v>
      </c>
      <c r="G505" s="10">
        <v>0.40081048847656142</v>
      </c>
      <c r="H505" s="10">
        <v>0.46900066885594477</v>
      </c>
      <c r="I505" s="10">
        <v>0.38530229928039184</v>
      </c>
      <c r="J505" s="10">
        <v>0.38188572638376139</v>
      </c>
      <c r="K505" s="10">
        <v>0.42333712737459467</v>
      </c>
      <c r="L505" s="10">
        <v>0.5385812752100082</v>
      </c>
      <c r="M505" s="10">
        <v>0.36406462012625651</v>
      </c>
      <c r="N505" s="10">
        <v>0.36922443835048957</v>
      </c>
      <c r="O505" s="10">
        <v>0.33878033396816543</v>
      </c>
      <c r="P505" s="10">
        <v>0.38403793961412291</v>
      </c>
      <c r="Q505" s="10">
        <v>0.39742047173773887</v>
      </c>
      <c r="R505" s="10">
        <v>0.40519199011317469</v>
      </c>
      <c r="S505" s="10">
        <v>0.36533247200663466</v>
      </c>
      <c r="T505" s="10">
        <v>0.40652995575019613</v>
      </c>
      <c r="U505" s="10">
        <v>0.30260946453619081</v>
      </c>
      <c r="V505" s="10">
        <v>0.43860332389147999</v>
      </c>
      <c r="W505" s="10">
        <v>0.37886889393855294</v>
      </c>
      <c r="X505" s="10">
        <v>0.47152108278845922</v>
      </c>
      <c r="Y505" s="10">
        <v>0.41581569660300022</v>
      </c>
      <c r="Z505" s="10">
        <v>0.41875684741416841</v>
      </c>
      <c r="AA505" s="10">
        <v>0.41040122776917115</v>
      </c>
      <c r="AB505" s="10">
        <v>0.3215119049260548</v>
      </c>
      <c r="AC505" s="10">
        <v>0.40325143609672548</v>
      </c>
    </row>
    <row r="506" spans="1:29" x14ac:dyDescent="0.25">
      <c r="A506" s="2">
        <v>505</v>
      </c>
      <c r="B506" s="3">
        <v>44402</v>
      </c>
      <c r="C506" s="10">
        <v>0.43071138449358332</v>
      </c>
      <c r="D506" s="10">
        <v>0.52048108293369544</v>
      </c>
      <c r="E506" s="10">
        <v>0.46320685515910465</v>
      </c>
      <c r="F506" s="10">
        <v>0.47181224824280854</v>
      </c>
      <c r="G506" s="10">
        <v>0.40120641023553505</v>
      </c>
      <c r="H506" s="10">
        <v>0.47233545608284078</v>
      </c>
      <c r="I506" s="10">
        <v>0.38579085456131873</v>
      </c>
      <c r="J506" s="10">
        <v>0.38449137478552747</v>
      </c>
      <c r="K506" s="10">
        <v>0.42383073258170584</v>
      </c>
      <c r="L506" s="10">
        <v>0.53909781215221753</v>
      </c>
      <c r="M506" s="10">
        <v>0.36444287942424952</v>
      </c>
      <c r="N506" s="10">
        <v>0.36922443835048957</v>
      </c>
      <c r="O506" s="10">
        <v>0.34511691984754916</v>
      </c>
      <c r="P506" s="10">
        <v>0.38485798507030777</v>
      </c>
      <c r="Q506" s="10">
        <v>0.39844314695898436</v>
      </c>
      <c r="R506" s="10">
        <v>0.40519199011317469</v>
      </c>
      <c r="S506" s="10">
        <v>0.36713971291553243</v>
      </c>
      <c r="T506" s="10">
        <v>0.40754746724369167</v>
      </c>
      <c r="U506" s="10">
        <v>0.30307550138842521</v>
      </c>
      <c r="V506" s="10">
        <v>0.43860332389147999</v>
      </c>
      <c r="W506" s="10">
        <v>0.3842999926553739</v>
      </c>
      <c r="X506" s="10">
        <v>0.47186660411357051</v>
      </c>
      <c r="Y506" s="10">
        <v>0.41822464948164517</v>
      </c>
      <c r="Z506" s="10">
        <v>0.41875684741416841</v>
      </c>
      <c r="AA506" s="10">
        <v>0.41172457178598254</v>
      </c>
      <c r="AB506" s="10">
        <v>0.32950776221708467</v>
      </c>
      <c r="AC506" s="10">
        <v>0.40764334709508537</v>
      </c>
    </row>
    <row r="507" spans="1:29" x14ac:dyDescent="0.25">
      <c r="A507" s="2">
        <v>506</v>
      </c>
      <c r="B507" s="3">
        <v>44403</v>
      </c>
      <c r="C507" s="10">
        <v>0.43712921067388483</v>
      </c>
      <c r="D507" s="10">
        <v>0.52589139093177328</v>
      </c>
      <c r="E507" s="10">
        <v>0.47412847332135716</v>
      </c>
      <c r="F507" s="10">
        <v>0.4747048583985975</v>
      </c>
      <c r="G507" s="10">
        <v>0.40336432729603255</v>
      </c>
      <c r="H507" s="10">
        <v>0.47395064096260736</v>
      </c>
      <c r="I507" s="10">
        <v>0.39316934657631281</v>
      </c>
      <c r="J507" s="10">
        <v>0.3891954357596849</v>
      </c>
      <c r="K507" s="10">
        <v>0.42583040629835661</v>
      </c>
      <c r="L507" s="10">
        <v>0.54511415132011465</v>
      </c>
      <c r="M507" s="10">
        <v>0.36582775639354642</v>
      </c>
      <c r="N507" s="10">
        <v>0.37354388694183482</v>
      </c>
      <c r="O507" s="10">
        <v>0.34542749994189442</v>
      </c>
      <c r="P507" s="10">
        <v>0.38534461620446725</v>
      </c>
      <c r="Q507" s="10">
        <v>0.40281234298223473</v>
      </c>
      <c r="R507" s="10">
        <v>0.4072426189698049</v>
      </c>
      <c r="S507" s="10">
        <v>0.36926697987817614</v>
      </c>
      <c r="T507" s="10">
        <v>0.40918987020632258</v>
      </c>
      <c r="U507" s="10">
        <v>0.30622951118545416</v>
      </c>
      <c r="V507" s="10">
        <v>0.43860332389147999</v>
      </c>
      <c r="W507" s="10">
        <v>0.38688014299033929</v>
      </c>
      <c r="X507" s="10">
        <v>0.47336245433553537</v>
      </c>
      <c r="Y507" s="10">
        <v>0.4223813490446206</v>
      </c>
      <c r="Z507" s="10">
        <v>0.42456319805137882</v>
      </c>
      <c r="AA507" s="10">
        <v>0.41709620115051843</v>
      </c>
      <c r="AB507" s="10">
        <v>0.33658437935202762</v>
      </c>
      <c r="AC507" s="10">
        <v>0.4086823459074273</v>
      </c>
    </row>
    <row r="508" spans="1:29" x14ac:dyDescent="0.25">
      <c r="A508" s="2">
        <v>507</v>
      </c>
      <c r="B508" s="3">
        <v>44404</v>
      </c>
      <c r="C508" s="10">
        <v>0.44399575881157427</v>
      </c>
      <c r="D508" s="10">
        <v>0.52975774050440283</v>
      </c>
      <c r="E508" s="10">
        <v>0.4802313778356887</v>
      </c>
      <c r="F508" s="10">
        <v>0.48118617796756608</v>
      </c>
      <c r="G508" s="10">
        <v>0.40703159179365572</v>
      </c>
      <c r="H508" s="10">
        <v>0.47594625591577283</v>
      </c>
      <c r="I508" s="10">
        <v>0.3965342064700893</v>
      </c>
      <c r="J508" s="10">
        <v>0.39359956598255991</v>
      </c>
      <c r="K508" s="10">
        <v>0.42753174090490892</v>
      </c>
      <c r="L508" s="10">
        <v>0.55137906960412464</v>
      </c>
      <c r="M508" s="10">
        <v>0.36848365926054039</v>
      </c>
      <c r="N508" s="10">
        <v>0.38012690067306493</v>
      </c>
      <c r="O508" s="10">
        <v>0.34580746495093384</v>
      </c>
      <c r="P508" s="10">
        <v>0.3902035183389061</v>
      </c>
      <c r="Q508" s="10">
        <v>0.40791919727904563</v>
      </c>
      <c r="R508" s="10">
        <v>0.41129528665949538</v>
      </c>
      <c r="S508" s="10">
        <v>0.3705075636984077</v>
      </c>
      <c r="T508" s="10">
        <v>0.41625087286525175</v>
      </c>
      <c r="U508" s="10">
        <v>0.30738491795358547</v>
      </c>
      <c r="V508" s="10">
        <v>0.44246445253448774</v>
      </c>
      <c r="W508" s="10">
        <v>0.39084371813006941</v>
      </c>
      <c r="X508" s="10">
        <v>0.47336245433553537</v>
      </c>
      <c r="Y508" s="10">
        <v>0.42606640817228941</v>
      </c>
      <c r="Z508" s="10">
        <v>0.42754420190260828</v>
      </c>
      <c r="AA508" s="10">
        <v>0.42096013175516017</v>
      </c>
      <c r="AB508" s="10">
        <v>0.34369010575857994</v>
      </c>
      <c r="AC508" s="10">
        <v>0.40921170206749452</v>
      </c>
    </row>
    <row r="509" spans="1:29" x14ac:dyDescent="0.25">
      <c r="A509" s="2">
        <v>508</v>
      </c>
      <c r="B509" s="3">
        <v>44405</v>
      </c>
      <c r="C509" s="10">
        <v>0.44986790770730867</v>
      </c>
      <c r="D509" s="10">
        <v>0.53296618099650905</v>
      </c>
      <c r="E509" s="10">
        <v>0.48344771453134733</v>
      </c>
      <c r="F509" s="10">
        <v>0.48747969818281278</v>
      </c>
      <c r="G509" s="10">
        <v>0.4111370862240582</v>
      </c>
      <c r="H509" s="10">
        <v>0.47795209355805074</v>
      </c>
      <c r="I509" s="10">
        <v>0.40155383076590995</v>
      </c>
      <c r="J509" s="10">
        <v>0.40324366286019259</v>
      </c>
      <c r="K509" s="10">
        <v>0.43494973386834335</v>
      </c>
      <c r="L509" s="10">
        <v>0.5551128153895768</v>
      </c>
      <c r="M509" s="10">
        <v>0.37098776069873451</v>
      </c>
      <c r="N509" s="10">
        <v>0.38486336528068976</v>
      </c>
      <c r="O509" s="10">
        <v>0.34847622068458872</v>
      </c>
      <c r="P509" s="10">
        <v>0.395944395717646</v>
      </c>
      <c r="Q509" s="10">
        <v>0.41272257929514228</v>
      </c>
      <c r="R509" s="10">
        <v>0.41251901936891405</v>
      </c>
      <c r="S509" s="10">
        <v>0.37328112283087261</v>
      </c>
      <c r="T509" s="10">
        <v>0.42127660622600777</v>
      </c>
      <c r="U509" s="10">
        <v>0.31485404158780694</v>
      </c>
      <c r="V509" s="10">
        <v>0.44679092130084463</v>
      </c>
      <c r="W509" s="10">
        <v>0.4010760157589886</v>
      </c>
      <c r="X509" s="10">
        <v>0.47489035597501822</v>
      </c>
      <c r="Y509" s="10">
        <v>0.43095646054887454</v>
      </c>
      <c r="Z509" s="10">
        <v>0.42904261497027546</v>
      </c>
      <c r="AA509" s="10">
        <v>0.42412980801764905</v>
      </c>
      <c r="AB509" s="10">
        <v>0.35171507232121929</v>
      </c>
      <c r="AC509" s="10">
        <v>0.40942790430869413</v>
      </c>
    </row>
    <row r="510" spans="1:29" x14ac:dyDescent="0.25">
      <c r="A510" s="2">
        <v>509</v>
      </c>
      <c r="B510" s="3">
        <v>44406</v>
      </c>
      <c r="C510" s="10">
        <v>0.45915605057985687</v>
      </c>
      <c r="D510" s="10">
        <v>0.53310746051804236</v>
      </c>
      <c r="E510" s="10">
        <v>0.48652737429162718</v>
      </c>
      <c r="F510" s="10">
        <v>0.49014872536146631</v>
      </c>
      <c r="G510" s="10">
        <v>0.41509496917108812</v>
      </c>
      <c r="H510" s="10">
        <v>0.4787738030448036</v>
      </c>
      <c r="I510" s="10">
        <v>0.40669293373341969</v>
      </c>
      <c r="J510" s="10">
        <v>0.40324366286019259</v>
      </c>
      <c r="K510" s="10">
        <v>0.43494973386834335</v>
      </c>
      <c r="L510" s="10">
        <v>0.55975251586674757</v>
      </c>
      <c r="M510" s="10">
        <v>0.37544163950520199</v>
      </c>
      <c r="N510" s="10">
        <v>0.38486336528068976</v>
      </c>
      <c r="O510" s="10">
        <v>0.34847622068458872</v>
      </c>
      <c r="P510" s="10">
        <v>0.39932187580994516</v>
      </c>
      <c r="Q510" s="10">
        <v>0.41662914313553889</v>
      </c>
      <c r="R510" s="10">
        <v>0.41362230509340325</v>
      </c>
      <c r="S510" s="10">
        <v>0.37685875856634271</v>
      </c>
      <c r="T510" s="10">
        <v>0.42553508025434095</v>
      </c>
      <c r="U510" s="10">
        <v>0.32104469737800145</v>
      </c>
      <c r="V510" s="10">
        <v>0.44902371080059811</v>
      </c>
      <c r="W510" s="10">
        <v>0.4010760157589886</v>
      </c>
      <c r="X510" s="10">
        <v>0.48243511877339579</v>
      </c>
      <c r="Y510" s="10">
        <v>0.43398000339647264</v>
      </c>
      <c r="Z510" s="10">
        <v>0.43359729464599561</v>
      </c>
      <c r="AA510" s="10">
        <v>0.42881776533646271</v>
      </c>
      <c r="AB510" s="10">
        <v>0.35841480099216655</v>
      </c>
      <c r="AC510" s="10">
        <v>0.4206623415446018</v>
      </c>
    </row>
    <row r="511" spans="1:29" x14ac:dyDescent="0.25">
      <c r="A511" s="2">
        <v>510</v>
      </c>
      <c r="B511" s="3">
        <v>44407</v>
      </c>
      <c r="C511" s="10">
        <v>0.46212112756056523</v>
      </c>
      <c r="D511" s="10">
        <v>0.53829712827570086</v>
      </c>
      <c r="E511" s="10">
        <v>0.49083426483956538</v>
      </c>
      <c r="F511" s="10">
        <v>0.49273273409991342</v>
      </c>
      <c r="G511" s="10">
        <v>0.42118534423505088</v>
      </c>
      <c r="H511" s="10">
        <v>0.48076138588509504</v>
      </c>
      <c r="I511" s="10">
        <v>0.41077284155547245</v>
      </c>
      <c r="J511" s="10">
        <v>0.41124365403869989</v>
      </c>
      <c r="K511" s="10">
        <v>0.44541622571936229</v>
      </c>
      <c r="L511" s="10">
        <v>0.56633270261062951</v>
      </c>
      <c r="M511" s="10">
        <v>0.38116094497633701</v>
      </c>
      <c r="N511" s="10">
        <v>0.40079536026988705</v>
      </c>
      <c r="O511" s="10">
        <v>0.35039757897917356</v>
      </c>
      <c r="P511" s="10">
        <v>0.40119892155494935</v>
      </c>
      <c r="Q511" s="10">
        <v>0.41952676918303511</v>
      </c>
      <c r="R511" s="10">
        <v>0.41438178123018254</v>
      </c>
      <c r="S511" s="10">
        <v>0.38334753195134774</v>
      </c>
      <c r="T511" s="10">
        <v>0.42929994667362908</v>
      </c>
      <c r="U511" s="10">
        <v>0.32829960358381199</v>
      </c>
      <c r="V511" s="10">
        <v>0.45119865479936161</v>
      </c>
      <c r="W511" s="10">
        <v>0.41296533953197351</v>
      </c>
      <c r="X511" s="10">
        <v>0.48855799615946532</v>
      </c>
      <c r="Y511" s="10">
        <v>0.43795933390685415</v>
      </c>
      <c r="Z511" s="10">
        <v>0.43864203749966857</v>
      </c>
      <c r="AA511" s="10">
        <v>0.43289417731417418</v>
      </c>
      <c r="AB511" s="10">
        <v>0.36170414868403111</v>
      </c>
      <c r="AC511" s="10">
        <v>0.42372052063050908</v>
      </c>
    </row>
    <row r="512" spans="1:29" x14ac:dyDescent="0.25">
      <c r="A512" s="2">
        <v>511</v>
      </c>
      <c r="B512" s="3">
        <v>44408</v>
      </c>
      <c r="C512" s="10">
        <v>0.46212112756056523</v>
      </c>
      <c r="D512" s="10">
        <v>0.54208629736897418</v>
      </c>
      <c r="E512" s="10">
        <v>0.49130943181231301</v>
      </c>
      <c r="F512" s="10">
        <v>0.4968926018781315</v>
      </c>
      <c r="G512" s="10">
        <v>0.42241294859676998</v>
      </c>
      <c r="H512" s="10">
        <v>0.48368458817653515</v>
      </c>
      <c r="I512" s="10">
        <v>0.41131399177330064</v>
      </c>
      <c r="J512" s="10">
        <v>0.41634137412391553</v>
      </c>
      <c r="K512" s="10">
        <v>0.45059930944517002</v>
      </c>
      <c r="L512" s="10">
        <v>0.56998147361026996</v>
      </c>
      <c r="M512" s="10">
        <v>0.3852583392799262</v>
      </c>
      <c r="N512" s="10">
        <v>0.40256423534026192</v>
      </c>
      <c r="O512" s="10">
        <v>0.3508179900386505</v>
      </c>
      <c r="P512" s="10">
        <v>0.40661644994968726</v>
      </c>
      <c r="Q512" s="10">
        <v>0.42311570702866502</v>
      </c>
      <c r="R512" s="10">
        <v>0.41438178123018254</v>
      </c>
      <c r="S512" s="10">
        <v>0.38800737278221498</v>
      </c>
      <c r="T512" s="10">
        <v>0.43649986883929548</v>
      </c>
      <c r="U512" s="10">
        <v>0.33614132880893971</v>
      </c>
      <c r="V512" s="10">
        <v>0.45330029660456278</v>
      </c>
      <c r="W512" s="10">
        <v>0.41903082332137448</v>
      </c>
      <c r="X512" s="10">
        <v>0.49252004446341702</v>
      </c>
      <c r="Y512" s="10">
        <v>0.44005840775305349</v>
      </c>
      <c r="Z512" s="10">
        <v>0.43864203749966857</v>
      </c>
      <c r="AA512" s="10">
        <v>0.43411587558895354</v>
      </c>
      <c r="AB512" s="10">
        <v>0.36452468389629133</v>
      </c>
      <c r="AC512" s="10">
        <v>0.42378547825454665</v>
      </c>
    </row>
    <row r="513" spans="1:29" x14ac:dyDescent="0.25">
      <c r="A513" s="2">
        <v>512</v>
      </c>
      <c r="B513" s="3">
        <v>44409</v>
      </c>
      <c r="C513" s="10">
        <v>0.46212112756056523</v>
      </c>
      <c r="D513" s="10">
        <v>0.54220594891437157</v>
      </c>
      <c r="E513" s="10">
        <v>0.49130943181231301</v>
      </c>
      <c r="F513" s="10">
        <v>0.49772519625808492</v>
      </c>
      <c r="G513" s="10">
        <v>0.42295801667822913</v>
      </c>
      <c r="H513" s="10">
        <v>0.48674482318155399</v>
      </c>
      <c r="I513" s="10">
        <v>0.41137175499879913</v>
      </c>
      <c r="J513" s="10">
        <v>0.41720477772043807</v>
      </c>
      <c r="K513" s="10">
        <v>0.4526027052428489</v>
      </c>
      <c r="L513" s="10">
        <v>0.57034752543734357</v>
      </c>
      <c r="M513" s="10">
        <v>0.38617661349676458</v>
      </c>
      <c r="N513" s="10">
        <v>0.4025713967777938</v>
      </c>
      <c r="O513" s="10">
        <v>0.35113381102967212</v>
      </c>
      <c r="P513" s="10">
        <v>0.40661644994968726</v>
      </c>
      <c r="Q513" s="10">
        <v>0.42355863502136726</v>
      </c>
      <c r="R513" s="10">
        <v>0.41438178123018254</v>
      </c>
      <c r="S513" s="10">
        <v>0.39204825885917993</v>
      </c>
      <c r="T513" s="10">
        <v>0.45038295231046049</v>
      </c>
      <c r="U513" s="10">
        <v>0.33614132880893971</v>
      </c>
      <c r="V513" s="10">
        <v>0.45350732260810611</v>
      </c>
      <c r="W513" s="10">
        <v>0.42210687608382291</v>
      </c>
      <c r="X513" s="10">
        <v>0.49514720405975232</v>
      </c>
      <c r="Y513" s="10">
        <v>0.44197701168909603</v>
      </c>
      <c r="Z513" s="10">
        <v>0.43956871019305754</v>
      </c>
      <c r="AA513" s="10">
        <v>0.43480233244952593</v>
      </c>
      <c r="AB513" s="10">
        <v>0.36533208316672106</v>
      </c>
      <c r="AC513" s="10">
        <v>0.42383072237079167</v>
      </c>
    </row>
    <row r="514" spans="1:29" x14ac:dyDescent="0.25">
      <c r="A514" s="2">
        <v>513</v>
      </c>
      <c r="B514" s="3">
        <v>44410</v>
      </c>
      <c r="C514" s="10">
        <v>0.46593970097874909</v>
      </c>
      <c r="D514" s="10">
        <v>0.54552479673626864</v>
      </c>
      <c r="E514" s="10">
        <v>0.49676874194399845</v>
      </c>
      <c r="F514" s="10">
        <v>0.49813442294897753</v>
      </c>
      <c r="G514" s="10">
        <v>0.42320072145446158</v>
      </c>
      <c r="H514" s="10">
        <v>0.48818427516753038</v>
      </c>
      <c r="I514" s="10">
        <v>0.41527411690668808</v>
      </c>
      <c r="J514" s="10">
        <v>0.4189315849134832</v>
      </c>
      <c r="K514" s="10">
        <v>0.45323064894368198</v>
      </c>
      <c r="L514" s="10">
        <v>0.57400088387496684</v>
      </c>
      <c r="M514" s="10">
        <v>0.3881531427561789</v>
      </c>
      <c r="N514" s="10">
        <v>0.40659998082938259</v>
      </c>
      <c r="O514" s="10">
        <v>0.35857975801640718</v>
      </c>
      <c r="P514" s="10">
        <v>0.40982575501917867</v>
      </c>
      <c r="Q514" s="10">
        <v>0.42786344552186895</v>
      </c>
      <c r="R514" s="10">
        <v>0.41722489280975872</v>
      </c>
      <c r="S514" s="10">
        <v>0.39281043790083114</v>
      </c>
      <c r="T514" s="10">
        <v>0.45088616605560966</v>
      </c>
      <c r="U514" s="10">
        <v>0.3364843045852785</v>
      </c>
      <c r="V514" s="10">
        <v>0.45735182359698312</v>
      </c>
      <c r="W514" s="10">
        <v>0.42274350379033165</v>
      </c>
      <c r="X514" s="10">
        <v>0.50102987192112669</v>
      </c>
      <c r="Y514" s="10">
        <v>0.44439692093112965</v>
      </c>
      <c r="Z514" s="10">
        <v>0.44198695388531151</v>
      </c>
      <c r="AA514" s="10">
        <v>0.43974482184564717</v>
      </c>
      <c r="AB514" s="10">
        <v>0.36704493399089644</v>
      </c>
      <c r="AC514" s="10">
        <v>0.42427573057128776</v>
      </c>
    </row>
    <row r="515" spans="1:29" x14ac:dyDescent="0.25">
      <c r="A515" s="2">
        <v>514</v>
      </c>
      <c r="B515" s="3">
        <v>44411</v>
      </c>
      <c r="C515" s="10">
        <v>0.47635968987932564</v>
      </c>
      <c r="D515" s="10">
        <v>0.54842966067624055</v>
      </c>
      <c r="E515" s="10">
        <v>0.50041268803469063</v>
      </c>
      <c r="F515" s="10">
        <v>0.50316197892577386</v>
      </c>
      <c r="G515" s="10">
        <v>0.4281499102719708</v>
      </c>
      <c r="H515" s="10">
        <v>0.48963492343205856</v>
      </c>
      <c r="I515" s="10">
        <v>0.41855993238662448</v>
      </c>
      <c r="J515" s="10">
        <v>0.4189315849134832</v>
      </c>
      <c r="K515" s="10">
        <v>0.45323064894368198</v>
      </c>
      <c r="L515" s="10">
        <v>0.58288670837433798</v>
      </c>
      <c r="M515" s="10">
        <v>0.3903492863777504</v>
      </c>
      <c r="N515" s="10">
        <v>0.41419055373336755</v>
      </c>
      <c r="O515" s="10">
        <v>0.35900996727401824</v>
      </c>
      <c r="P515" s="10">
        <v>0.41248244507191267</v>
      </c>
      <c r="Q515" s="10">
        <v>0.43398964475426588</v>
      </c>
      <c r="R515" s="10">
        <v>0.41977830395927529</v>
      </c>
      <c r="S515" s="10">
        <v>0.39461678737225331</v>
      </c>
      <c r="T515" s="10">
        <v>0.45911837838570113</v>
      </c>
      <c r="U515" s="10">
        <v>0.34358538444621944</v>
      </c>
      <c r="V515" s="10">
        <v>0.45735182359698312</v>
      </c>
      <c r="W515" s="10">
        <v>0.42274350379033165</v>
      </c>
      <c r="X515" s="10">
        <v>0.50724150707878446</v>
      </c>
      <c r="Y515" s="10">
        <v>0.44865915301316012</v>
      </c>
      <c r="Z515" s="10">
        <v>0.45012644998404944</v>
      </c>
      <c r="AA515" s="10">
        <v>0.44658766889553964</v>
      </c>
      <c r="AB515" s="10">
        <v>0.37036185888744366</v>
      </c>
      <c r="AC515" s="10">
        <v>0.44850136944244706</v>
      </c>
    </row>
    <row r="516" spans="1:29" x14ac:dyDescent="0.25">
      <c r="A516" s="2">
        <v>515</v>
      </c>
      <c r="B516" s="3">
        <v>44412</v>
      </c>
      <c r="C516" s="10">
        <v>0.48342678049047721</v>
      </c>
      <c r="D516" s="10">
        <v>0.55323543185748558</v>
      </c>
      <c r="E516" s="10">
        <v>0.5058503315335493</v>
      </c>
      <c r="F516" s="10">
        <v>0.51092805991368473</v>
      </c>
      <c r="G516" s="10">
        <v>0.43342508557061715</v>
      </c>
      <c r="H516" s="10">
        <v>0.49273020765689152</v>
      </c>
      <c r="I516" s="10">
        <v>0.42158155711414924</v>
      </c>
      <c r="J516" s="10">
        <v>0.43215059170162184</v>
      </c>
      <c r="K516" s="10">
        <v>0.46561664661228497</v>
      </c>
      <c r="L516" s="10">
        <v>0.59042142520465335</v>
      </c>
      <c r="M516" s="10">
        <v>0.39449334095658539</v>
      </c>
      <c r="N516" s="10">
        <v>0.41890443226877644</v>
      </c>
      <c r="O516" s="10">
        <v>0.36739323723807482</v>
      </c>
      <c r="P516" s="10">
        <v>0.41732009815941312</v>
      </c>
      <c r="Q516" s="10">
        <v>0.4404236178863537</v>
      </c>
      <c r="R516" s="10">
        <v>0.42649032852916158</v>
      </c>
      <c r="S516" s="10">
        <v>0.40338021204920377</v>
      </c>
      <c r="T516" s="10">
        <v>0.46645549587982971</v>
      </c>
      <c r="U516" s="10">
        <v>0.35090637900760357</v>
      </c>
      <c r="V516" s="10">
        <v>0.45832301911360551</v>
      </c>
      <c r="W516" s="10">
        <v>0.43241934787569303</v>
      </c>
      <c r="X516" s="10">
        <v>0.51246201378704048</v>
      </c>
      <c r="Y516" s="10">
        <v>0.45248240702621245</v>
      </c>
      <c r="Z516" s="10">
        <v>0.45678036189412413</v>
      </c>
      <c r="AA516" s="10">
        <v>0.45266469186162922</v>
      </c>
      <c r="AB516" s="10">
        <v>0.37306289287941252</v>
      </c>
      <c r="AC516" s="10">
        <v>0.46293973645302289</v>
      </c>
    </row>
    <row r="517" spans="1:29" x14ac:dyDescent="0.25">
      <c r="A517" s="2">
        <v>516</v>
      </c>
      <c r="B517" s="3">
        <v>44413</v>
      </c>
      <c r="C517" s="10">
        <v>0.48643048081202234</v>
      </c>
      <c r="D517" s="10">
        <v>0.55840600071686275</v>
      </c>
      <c r="E517" s="10">
        <v>0.51091487288976878</v>
      </c>
      <c r="F517" s="10">
        <v>0.51712543858650717</v>
      </c>
      <c r="G517" s="10">
        <v>0.43818922617682787</v>
      </c>
      <c r="H517" s="10">
        <v>0.49664987873943534</v>
      </c>
      <c r="I517" s="10">
        <v>0.42690307026744373</v>
      </c>
      <c r="J517" s="10">
        <v>0.43584238639020106</v>
      </c>
      <c r="K517" s="10">
        <v>0.47128068046970828</v>
      </c>
      <c r="L517" s="10">
        <v>0.59812324053532229</v>
      </c>
      <c r="M517" s="10">
        <v>0.4012926762654111</v>
      </c>
      <c r="N517" s="10">
        <v>0.42509907573385453</v>
      </c>
      <c r="O517" s="10">
        <v>0.36774790922402373</v>
      </c>
      <c r="P517" s="10">
        <v>0.41928745235390513</v>
      </c>
      <c r="Q517" s="10">
        <v>0.44574694075102661</v>
      </c>
      <c r="R517" s="10">
        <v>0.42858208034560602</v>
      </c>
      <c r="S517" s="10">
        <v>0.40824062631208452</v>
      </c>
      <c r="T517" s="10">
        <v>0.47089624018295995</v>
      </c>
      <c r="U517" s="10">
        <v>0.35593707021204107</v>
      </c>
      <c r="V517" s="10">
        <v>0.45869187200453398</v>
      </c>
      <c r="W517" s="10">
        <v>0.43713925130787606</v>
      </c>
      <c r="X517" s="10">
        <v>0.51648640385913158</v>
      </c>
      <c r="Y517" s="10">
        <v>0.45719064578769691</v>
      </c>
      <c r="Z517" s="10">
        <v>0.46112977950578027</v>
      </c>
      <c r="AA517" s="10">
        <v>0.45735069981004778</v>
      </c>
      <c r="AB517" s="10">
        <v>0.37610710986298723</v>
      </c>
      <c r="AC517" s="10">
        <v>0.4708742617533711</v>
      </c>
    </row>
    <row r="518" spans="1:29" x14ac:dyDescent="0.25">
      <c r="A518" s="2">
        <v>517</v>
      </c>
      <c r="B518" s="3">
        <v>44414</v>
      </c>
      <c r="C518" s="10">
        <v>0.48955775714306465</v>
      </c>
      <c r="D518" s="10">
        <v>0.56309552152637699</v>
      </c>
      <c r="E518" s="10">
        <v>0.51525869210120412</v>
      </c>
      <c r="F518" s="10">
        <v>0.52293368113290783</v>
      </c>
      <c r="G518" s="10">
        <v>0.44364477843729888</v>
      </c>
      <c r="H518" s="10">
        <v>0.50139077251401243</v>
      </c>
      <c r="I518" s="10">
        <v>0.4300089076974058</v>
      </c>
      <c r="J518" s="10">
        <v>0.43946030107754536</v>
      </c>
      <c r="K518" s="10">
        <v>0.47759304357944171</v>
      </c>
      <c r="L518" s="10">
        <v>0.60564166552981091</v>
      </c>
      <c r="M518" s="10">
        <v>0.40920128185108157</v>
      </c>
      <c r="N518" s="10">
        <v>0.43006415546268945</v>
      </c>
      <c r="O518" s="10">
        <v>0.36822597014694108</v>
      </c>
      <c r="P518" s="10">
        <v>0.42100191493055894</v>
      </c>
      <c r="Q518" s="10">
        <v>0.44989786430168283</v>
      </c>
      <c r="R518" s="10">
        <v>0.43228477000361448</v>
      </c>
      <c r="S518" s="10">
        <v>0.41303358847264371</v>
      </c>
      <c r="T518" s="10">
        <v>0.47327117260132934</v>
      </c>
      <c r="U518" s="10">
        <v>0.36147026080971911</v>
      </c>
      <c r="V518" s="10">
        <v>0.4617986672115541</v>
      </c>
      <c r="W518" s="10">
        <v>0.44228974045436886</v>
      </c>
      <c r="X518" s="10">
        <v>0.52343099505915069</v>
      </c>
      <c r="Y518" s="10">
        <v>0.46251450813732209</v>
      </c>
      <c r="Z518" s="10">
        <v>0.46442637378050816</v>
      </c>
      <c r="AA518" s="10">
        <v>0.46275630391575601</v>
      </c>
      <c r="AB518" s="10">
        <v>0.37912068550802575</v>
      </c>
      <c r="AC518" s="10">
        <v>0.47412925274494438</v>
      </c>
    </row>
    <row r="519" spans="1:29" x14ac:dyDescent="0.25">
      <c r="A519" s="2">
        <v>518</v>
      </c>
      <c r="B519" s="3">
        <v>44415</v>
      </c>
      <c r="C519" s="10">
        <v>0.48955775714306465</v>
      </c>
      <c r="D519" s="10">
        <v>0.5658647745675931</v>
      </c>
      <c r="E519" s="10">
        <v>0.51591768478265165</v>
      </c>
      <c r="F519" s="10">
        <v>0.528392106425842</v>
      </c>
      <c r="G519" s="10">
        <v>0.44659227012314212</v>
      </c>
      <c r="H519" s="10">
        <v>0.50426456514140905</v>
      </c>
      <c r="I519" s="10">
        <v>0.43072790784637416</v>
      </c>
      <c r="J519" s="10">
        <v>0.43946030107754536</v>
      </c>
      <c r="K519" s="10">
        <v>0.47759304357944171</v>
      </c>
      <c r="L519" s="10">
        <v>0.60909296232993149</v>
      </c>
      <c r="M519" s="10">
        <v>0.4140701260387355</v>
      </c>
      <c r="N519" s="10">
        <v>0.43127829456424854</v>
      </c>
      <c r="O519" s="10">
        <v>0.36863100031399809</v>
      </c>
      <c r="P519" s="10">
        <v>0.42261320779247286</v>
      </c>
      <c r="Q519" s="10">
        <v>0.45239752121287896</v>
      </c>
      <c r="R519" s="10">
        <v>0.43228477000361448</v>
      </c>
      <c r="S519" s="10">
        <v>0.41817450839451814</v>
      </c>
      <c r="T519" s="10">
        <v>0.47737964311972819</v>
      </c>
      <c r="U519" s="10">
        <v>0.36302333716569835</v>
      </c>
      <c r="V519" s="10">
        <v>0.46308813007977762</v>
      </c>
      <c r="W519" s="10">
        <v>0.44228974045436886</v>
      </c>
      <c r="X519" s="10">
        <v>0.53251105597797677</v>
      </c>
      <c r="Y519" s="10">
        <v>0.46643771312581639</v>
      </c>
      <c r="Z519" s="10">
        <v>0.46732313465961134</v>
      </c>
      <c r="AA519" s="10">
        <v>0.46510195346407296</v>
      </c>
      <c r="AB519" s="10">
        <v>0.38093924895015113</v>
      </c>
      <c r="AC519" s="10">
        <v>0.4783744435377667</v>
      </c>
    </row>
    <row r="520" spans="1:29" x14ac:dyDescent="0.25">
      <c r="A520" s="2">
        <v>519</v>
      </c>
      <c r="B520" s="3">
        <v>44416</v>
      </c>
      <c r="C520" s="10">
        <v>0.48955775714306465</v>
      </c>
      <c r="D520" s="10">
        <v>0.56613547310761747</v>
      </c>
      <c r="E520" s="10">
        <v>0.51591768478265165</v>
      </c>
      <c r="F520" s="10">
        <v>0.53121599477955739</v>
      </c>
      <c r="G520" s="10">
        <v>0.44920102948999829</v>
      </c>
      <c r="H520" s="10">
        <v>0.50792209726742654</v>
      </c>
      <c r="I520" s="10">
        <v>0.43104955780730797</v>
      </c>
      <c r="J520" s="10">
        <v>0.43946030107754536</v>
      </c>
      <c r="K520" s="10">
        <v>0.48035786262989993</v>
      </c>
      <c r="L520" s="10">
        <v>0.6095209660063986</v>
      </c>
      <c r="M520" s="10">
        <v>0.41529511379818995</v>
      </c>
      <c r="N520" s="10">
        <v>0.43329671818861903</v>
      </c>
      <c r="O520" s="10">
        <v>0.36903648621120083</v>
      </c>
      <c r="P520" s="10">
        <v>0.42264983443916915</v>
      </c>
      <c r="Q520" s="10">
        <v>0.45380179166593237</v>
      </c>
      <c r="R520" s="10">
        <v>0.43228477000361448</v>
      </c>
      <c r="S520" s="10">
        <v>0.41947660140056714</v>
      </c>
      <c r="T520" s="10">
        <v>0.47737964311972819</v>
      </c>
      <c r="U520" s="10">
        <v>0.36346316656658456</v>
      </c>
      <c r="V520" s="10">
        <v>0.46310265000310302</v>
      </c>
      <c r="W520" s="10">
        <v>0.444601896034855</v>
      </c>
      <c r="X520" s="10">
        <v>0.53460426009126549</v>
      </c>
      <c r="Y520" s="10">
        <v>0.46838319116073679</v>
      </c>
      <c r="Z520" s="10">
        <v>0.46732313465961134</v>
      </c>
      <c r="AA520" s="10">
        <v>0.46584382814016417</v>
      </c>
      <c r="AB520" s="10">
        <v>0.38157505672477798</v>
      </c>
      <c r="AC520" s="10">
        <v>0.47883108593958296</v>
      </c>
    </row>
    <row r="521" spans="1:29" x14ac:dyDescent="0.25">
      <c r="A521" s="2">
        <v>520</v>
      </c>
      <c r="B521" s="3">
        <v>44417</v>
      </c>
      <c r="C521" s="10">
        <v>0.49424355766644595</v>
      </c>
      <c r="D521" s="10">
        <v>0.5695096990135724</v>
      </c>
      <c r="E521" s="10">
        <v>0.52408559655394249</v>
      </c>
      <c r="F521" s="10">
        <v>0.53145078708450899</v>
      </c>
      <c r="G521" s="10">
        <v>0.45257433893144766</v>
      </c>
      <c r="H521" s="10">
        <v>0.50972518490897423</v>
      </c>
      <c r="I521" s="10">
        <v>0.43681432771205941</v>
      </c>
      <c r="J521" s="10">
        <v>0.44293707188193315</v>
      </c>
      <c r="K521" s="10">
        <v>0.4867999832105514</v>
      </c>
      <c r="L521" s="10">
        <v>0.61516563695118698</v>
      </c>
      <c r="M521" s="10">
        <v>0.4173282575249026</v>
      </c>
      <c r="N521" s="10">
        <v>0.43654690906847327</v>
      </c>
      <c r="O521" s="10">
        <v>0.36948298782152333</v>
      </c>
      <c r="P521" s="10">
        <v>0.42408638184928776</v>
      </c>
      <c r="Q521" s="10">
        <v>0.45717897884838443</v>
      </c>
      <c r="R521" s="10">
        <v>0.43881552889537234</v>
      </c>
      <c r="S521" s="10">
        <v>0.42040369637520725</v>
      </c>
      <c r="T521" s="10">
        <v>0.47866021495576866</v>
      </c>
      <c r="U521" s="10">
        <v>0.36464705969487687</v>
      </c>
      <c r="V521" s="10">
        <v>0.46352021489486522</v>
      </c>
      <c r="W521" s="10">
        <v>0.45098022725730919</v>
      </c>
      <c r="X521" s="10">
        <v>0.5402805309123595</v>
      </c>
      <c r="Y521" s="10">
        <v>0.47098605099897745</v>
      </c>
      <c r="Z521" s="10">
        <v>0.47445641901513552</v>
      </c>
      <c r="AA521" s="10">
        <v>0.47240457344573217</v>
      </c>
      <c r="AB521" s="10">
        <v>0.38260766983344902</v>
      </c>
      <c r="AC521" s="10">
        <v>0.48262125019188351</v>
      </c>
    </row>
    <row r="522" spans="1:29" x14ac:dyDescent="0.25">
      <c r="A522" s="2">
        <v>521</v>
      </c>
      <c r="B522" s="3">
        <v>44418</v>
      </c>
      <c r="C522" s="10">
        <v>0.50530253634855682</v>
      </c>
      <c r="D522" s="10">
        <v>0.57719922941614055</v>
      </c>
      <c r="E522" s="10">
        <v>0.53154654926167888</v>
      </c>
      <c r="F522" s="10">
        <v>0.53295551000544605</v>
      </c>
      <c r="G522" s="10">
        <v>0.45918976243626747</v>
      </c>
      <c r="H522" s="10">
        <v>0.51133769241778282</v>
      </c>
      <c r="I522" s="10">
        <v>0.4405500883169316</v>
      </c>
      <c r="J522" s="10">
        <v>0.44609075551674099</v>
      </c>
      <c r="K522" s="10">
        <v>0.49259841282448175</v>
      </c>
      <c r="L522" s="10">
        <v>0.62418994205508471</v>
      </c>
      <c r="M522" s="10">
        <v>0.42063615997133191</v>
      </c>
      <c r="N522" s="10">
        <v>0.44431155999246397</v>
      </c>
      <c r="O522" s="10">
        <v>0.36989348675032963</v>
      </c>
      <c r="P522" s="10">
        <v>0.42782467635045385</v>
      </c>
      <c r="Q522" s="10">
        <v>0.45934574595554151</v>
      </c>
      <c r="R522" s="10">
        <v>0.44430273857268698</v>
      </c>
      <c r="S522" s="10">
        <v>0.42528520799167752</v>
      </c>
      <c r="T522" s="10">
        <v>0.49086518034288978</v>
      </c>
      <c r="U522" s="10">
        <v>0.36613404769528257</v>
      </c>
      <c r="V522" s="10">
        <v>0.46422372859921379</v>
      </c>
      <c r="W522" s="10">
        <v>0.45413925747511935</v>
      </c>
      <c r="X522" s="10">
        <v>0.54550843410158112</v>
      </c>
      <c r="Y522" s="10">
        <v>0.4744341012469272</v>
      </c>
      <c r="Z522" s="10">
        <v>0.47814472172878553</v>
      </c>
      <c r="AA522" s="10">
        <v>0.47973726942777345</v>
      </c>
      <c r="AB522" s="10">
        <v>0.38274249172300845</v>
      </c>
      <c r="AC522" s="10">
        <v>0.50437849934961587</v>
      </c>
    </row>
    <row r="523" spans="1:29" x14ac:dyDescent="0.25">
      <c r="A523" s="2">
        <v>522</v>
      </c>
      <c r="B523" s="3">
        <v>44419</v>
      </c>
      <c r="C523" s="10">
        <v>0.50929811395267954</v>
      </c>
      <c r="D523" s="10">
        <v>0.58329910357271486</v>
      </c>
      <c r="E523" s="10">
        <v>0.53912373868514607</v>
      </c>
      <c r="F523" s="10">
        <v>0.54301346740379208</v>
      </c>
      <c r="G523" s="10">
        <v>0.46690092760337409</v>
      </c>
      <c r="H523" s="10">
        <v>0.51304220412860335</v>
      </c>
      <c r="I523" s="10">
        <v>0.44520246010537229</v>
      </c>
      <c r="J523" s="10">
        <v>0.45001411438829564</v>
      </c>
      <c r="K523" s="10">
        <v>0.49746597860467656</v>
      </c>
      <c r="L523" s="10">
        <v>0.63312792186572731</v>
      </c>
      <c r="M523" s="10">
        <v>0.42418296302702002</v>
      </c>
      <c r="N523" s="10">
        <v>0.45344514724466445</v>
      </c>
      <c r="O523" s="10">
        <v>0.36989348675032963</v>
      </c>
      <c r="P523" s="10">
        <v>0.42782467635045385</v>
      </c>
      <c r="Q523" s="10">
        <v>0.47053744843781159</v>
      </c>
      <c r="R523" s="10">
        <v>0.44889151979637643</v>
      </c>
      <c r="S523" s="10">
        <v>0.42904915415955125</v>
      </c>
      <c r="T523" s="10">
        <v>0.49684118224441215</v>
      </c>
      <c r="U523" s="10">
        <v>0.37067135514173105</v>
      </c>
      <c r="V523" s="10">
        <v>0.46695253741514919</v>
      </c>
      <c r="W523" s="10">
        <v>0.45774793579563328</v>
      </c>
      <c r="X523" s="10">
        <v>0.55050775080762526</v>
      </c>
      <c r="Y523" s="10">
        <v>0.47969191533046407</v>
      </c>
      <c r="Z523" s="10">
        <v>0.4895564372321437</v>
      </c>
      <c r="AA523" s="10">
        <v>0.48782214390085166</v>
      </c>
      <c r="AB523" s="10">
        <v>0.38340434463539103</v>
      </c>
      <c r="AC523" s="10">
        <v>0.52246774336890922</v>
      </c>
    </row>
    <row r="524" spans="1:29" x14ac:dyDescent="0.25">
      <c r="A524" s="2">
        <v>523</v>
      </c>
      <c r="B524" s="3">
        <v>44420</v>
      </c>
      <c r="C524" s="10">
        <v>0.51419440467817856</v>
      </c>
      <c r="D524" s="10">
        <v>0.58994892134829502</v>
      </c>
      <c r="E524" s="10">
        <v>0.54365642552612781</v>
      </c>
      <c r="F524" s="10">
        <v>0.54739562477516679</v>
      </c>
      <c r="G524" s="10">
        <v>0.47360683988371527</v>
      </c>
      <c r="H524" s="10">
        <v>0.51555333468986797</v>
      </c>
      <c r="I524" s="10">
        <v>0.45183428642655404</v>
      </c>
      <c r="J524" s="10">
        <v>0.45515814731010634</v>
      </c>
      <c r="K524" s="10">
        <v>0.50180483709052603</v>
      </c>
      <c r="L524" s="10">
        <v>0.64276801549062046</v>
      </c>
      <c r="M524" s="10">
        <v>0.4286001357502941</v>
      </c>
      <c r="N524" s="10">
        <v>0.46021215483248296</v>
      </c>
      <c r="O524" s="10">
        <v>0.38823081455839065</v>
      </c>
      <c r="P524" s="10">
        <v>0.43495666732184562</v>
      </c>
      <c r="Q524" s="10">
        <v>0.47092528795523098</v>
      </c>
      <c r="R524" s="10">
        <v>0.45514145215992935</v>
      </c>
      <c r="S524" s="10">
        <v>0.43595096024159147</v>
      </c>
      <c r="T524" s="10">
        <v>0.50301940562648628</v>
      </c>
      <c r="U524" s="10">
        <v>0.37704774200017549</v>
      </c>
      <c r="V524" s="10">
        <v>0.46856565405814293</v>
      </c>
      <c r="W524" s="10">
        <v>0.46401834026026889</v>
      </c>
      <c r="X524" s="10">
        <v>0.55403692886839473</v>
      </c>
      <c r="Y524" s="10">
        <v>0.48518787527482643</v>
      </c>
      <c r="Z524" s="10">
        <v>0.49881290106282988</v>
      </c>
      <c r="AA524" s="10">
        <v>0.49670096908771971</v>
      </c>
      <c r="AB524" s="10">
        <v>0.38399265833528673</v>
      </c>
      <c r="AC524" s="10">
        <v>0.55248139739684743</v>
      </c>
    </row>
    <row r="525" spans="1:29" x14ac:dyDescent="0.25">
      <c r="A525" s="2">
        <v>524</v>
      </c>
      <c r="B525" s="3">
        <v>44421</v>
      </c>
      <c r="C525" s="10">
        <v>0.51947599475301687</v>
      </c>
      <c r="D525" s="10">
        <v>0.59051770223683853</v>
      </c>
      <c r="E525" s="10">
        <v>0.54911219268640765</v>
      </c>
      <c r="F525" s="10">
        <v>0.55863875302608734</v>
      </c>
      <c r="G525" s="10">
        <v>0.4793320567030962</v>
      </c>
      <c r="H525" s="10">
        <v>0.52429056971533217</v>
      </c>
      <c r="I525" s="10">
        <v>0.46130897549319155</v>
      </c>
      <c r="J525" s="10">
        <v>0.46016875515505978</v>
      </c>
      <c r="K525" s="10">
        <v>0.50587851161881947</v>
      </c>
      <c r="L525" s="10">
        <v>0.6524674028232722</v>
      </c>
      <c r="M525" s="10">
        <v>0.4363314322900303</v>
      </c>
      <c r="N525" s="10">
        <v>0.46685631622263918</v>
      </c>
      <c r="O525" s="10">
        <v>0.38864826337191999</v>
      </c>
      <c r="P525" s="10">
        <v>0.43901006282168892</v>
      </c>
      <c r="Q525" s="10">
        <v>0.47850793211601217</v>
      </c>
      <c r="R525" s="10">
        <v>0.46064565211274616</v>
      </c>
      <c r="S525" s="10">
        <v>0.44315110073213759</v>
      </c>
      <c r="T525" s="10">
        <v>0.50883210321423777</v>
      </c>
      <c r="U525" s="10">
        <v>0.38924901978434684</v>
      </c>
      <c r="V525" s="10">
        <v>0.469106872490483</v>
      </c>
      <c r="W525" s="10">
        <v>0.47035013682870258</v>
      </c>
      <c r="X525" s="10">
        <v>0.55720403157522502</v>
      </c>
      <c r="Y525" s="10">
        <v>0.49026749341041925</v>
      </c>
      <c r="Z525" s="10">
        <v>0.50523546552153242</v>
      </c>
      <c r="AA525" s="10">
        <v>0.5046218179661216</v>
      </c>
      <c r="AB525" s="10">
        <v>0.38452888175967082</v>
      </c>
      <c r="AC525" s="10">
        <v>0.57112875990724954</v>
      </c>
    </row>
    <row r="526" spans="1:29" x14ac:dyDescent="0.25">
      <c r="A526" s="2">
        <v>525</v>
      </c>
      <c r="B526" s="3">
        <v>44422</v>
      </c>
      <c r="C526" s="10">
        <v>0.51947599475301687</v>
      </c>
      <c r="D526" s="10">
        <v>0.59622652863134151</v>
      </c>
      <c r="E526" s="10">
        <v>0.5510590554738023</v>
      </c>
      <c r="F526" s="10">
        <v>0.5625633111457623</v>
      </c>
      <c r="G526" s="10">
        <v>0.4837058810497018</v>
      </c>
      <c r="H526" s="10">
        <v>0.53113490347347503</v>
      </c>
      <c r="I526" s="10">
        <v>0.46259983157459511</v>
      </c>
      <c r="J526" s="10">
        <v>0.46338970267158908</v>
      </c>
      <c r="K526" s="10">
        <v>0.50735108139910623</v>
      </c>
      <c r="L526" s="10">
        <v>0.66172180867159547</v>
      </c>
      <c r="M526" s="10">
        <v>0.44461269794066433</v>
      </c>
      <c r="N526" s="10">
        <v>0.46685631622263918</v>
      </c>
      <c r="O526" s="10">
        <v>0.38899803625880186</v>
      </c>
      <c r="P526" s="10">
        <v>0.44126609650254667</v>
      </c>
      <c r="Q526" s="10">
        <v>0.48521221343412257</v>
      </c>
      <c r="R526" s="10">
        <v>0.46064565211274616</v>
      </c>
      <c r="S526" s="10">
        <v>0.44524092732080545</v>
      </c>
      <c r="T526" s="10">
        <v>0.51263071426548157</v>
      </c>
      <c r="U526" s="10">
        <v>0.39010816840680346</v>
      </c>
      <c r="V526" s="10">
        <v>0.48116239011989476</v>
      </c>
      <c r="W526" s="10">
        <v>0.47208845845268349</v>
      </c>
      <c r="X526" s="10">
        <v>0.56467694284422165</v>
      </c>
      <c r="Y526" s="10">
        <v>0.49461034778908342</v>
      </c>
      <c r="Z526" s="10">
        <v>0.50850982307265336</v>
      </c>
      <c r="AA526" s="10">
        <v>0.50632278287661903</v>
      </c>
      <c r="AB526" s="10">
        <v>0.38495939256610484</v>
      </c>
      <c r="AC526" s="10">
        <v>0.57706446478634277</v>
      </c>
    </row>
    <row r="527" spans="1:29" x14ac:dyDescent="0.25">
      <c r="A527" s="2">
        <v>526</v>
      </c>
      <c r="B527" s="3">
        <v>44423</v>
      </c>
      <c r="C527" s="10">
        <v>0.51947599475301687</v>
      </c>
      <c r="D527" s="10">
        <v>0.5961817029066081</v>
      </c>
      <c r="E527" s="10">
        <v>0.55189669567497213</v>
      </c>
      <c r="F527" s="10">
        <v>0.5625633111457623</v>
      </c>
      <c r="G527" s="10">
        <v>0.48496404872940679</v>
      </c>
      <c r="H527" s="10">
        <v>0.53144791247820378</v>
      </c>
      <c r="I527" s="10">
        <v>0.46316195896378853</v>
      </c>
      <c r="J527" s="10">
        <v>0.46338970267158908</v>
      </c>
      <c r="K527" s="10">
        <v>0.50735108139910623</v>
      </c>
      <c r="L527" s="10">
        <v>0.6670116820180062</v>
      </c>
      <c r="M527" s="10">
        <v>0.44461269794066433</v>
      </c>
      <c r="N527" s="10">
        <v>0.46685631622263918</v>
      </c>
      <c r="O527" s="10">
        <v>0.38923137009343833</v>
      </c>
      <c r="P527" s="10">
        <v>0.44209704607492356</v>
      </c>
      <c r="Q527" s="10">
        <v>0.48521221343412257</v>
      </c>
      <c r="R527" s="10">
        <v>0.46064565211274616</v>
      </c>
      <c r="S527" s="10">
        <v>0.45024278299648385</v>
      </c>
      <c r="T527" s="10">
        <v>0.51263071426548157</v>
      </c>
      <c r="U527" s="10">
        <v>0.39769807420810765</v>
      </c>
      <c r="V527" s="10">
        <v>0.48803054804513823</v>
      </c>
      <c r="W527" s="10">
        <v>0.47208845845268349</v>
      </c>
      <c r="X527" s="10">
        <v>0.56810327459823018</v>
      </c>
      <c r="Y527" s="10">
        <v>0.49570960179510709</v>
      </c>
      <c r="Z527" s="10">
        <v>0.5090935370673354</v>
      </c>
      <c r="AA527" s="10">
        <v>0.50752275959556692</v>
      </c>
      <c r="AB527" s="10">
        <v>0.38495939256610484</v>
      </c>
      <c r="AC527" s="10">
        <v>0.57846153846153847</v>
      </c>
    </row>
    <row r="528" spans="1:29" x14ac:dyDescent="0.25">
      <c r="A528" s="2">
        <v>527</v>
      </c>
      <c r="B528" s="3">
        <v>44424</v>
      </c>
      <c r="C528" s="10">
        <v>0.52506909351392683</v>
      </c>
      <c r="D528" s="10">
        <v>0.59672510580702443</v>
      </c>
      <c r="E528" s="10">
        <v>0.56611491246203405</v>
      </c>
      <c r="F528" s="10">
        <v>0.5625633111457623</v>
      </c>
      <c r="G528" s="10">
        <v>0.49076901045051935</v>
      </c>
      <c r="H528" s="10">
        <v>0.53571710216944934</v>
      </c>
      <c r="I528" s="10">
        <v>0.46569138020667072</v>
      </c>
      <c r="J528" s="10">
        <v>0.46338970267158908</v>
      </c>
      <c r="K528" s="10">
        <v>0.50735108139910623</v>
      </c>
      <c r="L528" s="10">
        <v>0.67394690216315278</v>
      </c>
      <c r="M528" s="10">
        <v>0.44461829717369383</v>
      </c>
      <c r="N528" s="10">
        <v>0.48133013235438321</v>
      </c>
      <c r="O528" s="10">
        <v>0.40165685251797739</v>
      </c>
      <c r="P528" s="10">
        <v>0.44282874023068075</v>
      </c>
      <c r="Q528" s="10">
        <v>0.48542035628783603</v>
      </c>
      <c r="R528" s="10">
        <v>0.48424330507392394</v>
      </c>
      <c r="S528" s="10">
        <v>0.45066710723487685</v>
      </c>
      <c r="T528" s="10">
        <v>0.51263071426548157</v>
      </c>
      <c r="U528" s="10">
        <v>0.39769807420810765</v>
      </c>
      <c r="V528" s="10">
        <v>0.49012071442706606</v>
      </c>
      <c r="W528" s="10">
        <v>0.47208845845268349</v>
      </c>
      <c r="X528" s="10">
        <v>0.57445227297382206</v>
      </c>
      <c r="Y528" s="10">
        <v>0.50049515527182475</v>
      </c>
      <c r="Z528" s="10">
        <v>0.51539208902899925</v>
      </c>
      <c r="AA528" s="10">
        <v>0.51598079925857088</v>
      </c>
      <c r="AB528" s="10">
        <v>0.38495939256610484</v>
      </c>
      <c r="AC528" s="10">
        <v>0.58766742342837286</v>
      </c>
    </row>
    <row r="529" spans="1:29" x14ac:dyDescent="0.25">
      <c r="A529" s="2">
        <v>528</v>
      </c>
      <c r="B529" s="3">
        <v>44425</v>
      </c>
      <c r="C529" s="10">
        <v>0.53448230689041798</v>
      </c>
      <c r="D529" s="10">
        <v>0.60734688395805914</v>
      </c>
      <c r="E529" s="10">
        <v>0.57031783042603001</v>
      </c>
      <c r="F529" s="10">
        <v>0.57075603639548023</v>
      </c>
      <c r="G529" s="10">
        <v>0.49696435516337228</v>
      </c>
      <c r="H529" s="10">
        <v>0.54081652025504146</v>
      </c>
      <c r="I529" s="10">
        <v>0.46871300493419554</v>
      </c>
      <c r="J529" s="10">
        <v>0.47018776547179547</v>
      </c>
      <c r="K529" s="10">
        <v>0.52674667384818341</v>
      </c>
      <c r="L529" s="10">
        <v>0.68052434501889558</v>
      </c>
      <c r="M529" s="10">
        <v>0.45449223355271956</v>
      </c>
      <c r="N529" s="10">
        <v>0.48780186836396411</v>
      </c>
      <c r="O529" s="10">
        <v>0.40197814227074835</v>
      </c>
      <c r="P529" s="10">
        <v>0.4493232597939234</v>
      </c>
      <c r="Q529" s="10">
        <v>0.50338516599184446</v>
      </c>
      <c r="R529" s="10">
        <v>0.49194163136945951</v>
      </c>
      <c r="S529" s="10">
        <v>0.4641070129089061</v>
      </c>
      <c r="T529" s="10">
        <v>0.52580713095503462</v>
      </c>
      <c r="U529" s="10">
        <v>0.40590670375210941</v>
      </c>
      <c r="V529" s="10">
        <v>0.49156076295171308</v>
      </c>
      <c r="W529" s="10">
        <v>0.48599531177377209</v>
      </c>
      <c r="X529" s="10">
        <v>0.58227845426227498</v>
      </c>
      <c r="Y529" s="10">
        <v>0.5066267910165676</v>
      </c>
      <c r="Z529" s="10">
        <v>0.52221534214192677</v>
      </c>
      <c r="AA529" s="10">
        <v>0.52131566906708426</v>
      </c>
      <c r="AB529" s="10">
        <v>0.38567027162014544</v>
      </c>
      <c r="AC529" s="10">
        <v>0.60428332511937177</v>
      </c>
    </row>
    <row r="530" spans="1:29" x14ac:dyDescent="0.25">
      <c r="A530" s="2">
        <v>529</v>
      </c>
      <c r="B530" s="3">
        <v>44426</v>
      </c>
      <c r="C530" s="10">
        <v>0.5407966860332909</v>
      </c>
      <c r="D530" s="10">
        <v>0.61507312959430971</v>
      </c>
      <c r="E530" s="10">
        <v>0.58017601209406922</v>
      </c>
      <c r="F530" s="10">
        <v>0.57889538799967299</v>
      </c>
      <c r="G530" s="10">
        <v>0.5032471857056563</v>
      </c>
      <c r="H530" s="10">
        <v>0.54509568923803975</v>
      </c>
      <c r="I530" s="10">
        <v>0.47230344542439251</v>
      </c>
      <c r="J530" s="10">
        <v>0.47018776547179547</v>
      </c>
      <c r="K530" s="10">
        <v>0.52674667384818341</v>
      </c>
      <c r="L530" s="10">
        <v>0.68655965560088017</v>
      </c>
      <c r="M530" s="10">
        <v>0.46059726396588696</v>
      </c>
      <c r="N530" s="10">
        <v>0.49728856957446738</v>
      </c>
      <c r="O530" s="10">
        <v>0.40233987807395682</v>
      </c>
      <c r="P530" s="10">
        <v>0.45228470591458836</v>
      </c>
      <c r="Q530" s="10">
        <v>0.50389830750719933</v>
      </c>
      <c r="R530" s="10">
        <v>0.49896348497605131</v>
      </c>
      <c r="S530" s="10">
        <v>0.4641070129089061</v>
      </c>
      <c r="T530" s="10">
        <v>0.52580713095503462</v>
      </c>
      <c r="U530" s="10">
        <v>0.40873369013448979</v>
      </c>
      <c r="V530" s="10">
        <v>0.49812704698717447</v>
      </c>
      <c r="W530" s="10">
        <v>0.48599531177377209</v>
      </c>
      <c r="X530" s="10">
        <v>0.5892378384242255</v>
      </c>
      <c r="Y530" s="10">
        <v>0.5118834681189981</v>
      </c>
      <c r="Z530" s="10">
        <v>0.53607566301784837</v>
      </c>
      <c r="AA530" s="10">
        <v>0.53361341144553331</v>
      </c>
      <c r="AB530" s="10">
        <v>0.38736933384197958</v>
      </c>
      <c r="AC530" s="10">
        <v>0.61563313485170434</v>
      </c>
    </row>
    <row r="531" spans="1:29" x14ac:dyDescent="0.25">
      <c r="A531" s="2">
        <v>530</v>
      </c>
      <c r="B531" s="3">
        <v>44427</v>
      </c>
      <c r="C531" s="10">
        <v>0.54806992347207673</v>
      </c>
      <c r="D531" s="10">
        <v>0.61507312959430971</v>
      </c>
      <c r="E531" s="10">
        <v>0.58870067383228086</v>
      </c>
      <c r="F531" s="10">
        <v>0.58475821134997896</v>
      </c>
      <c r="G531" s="10">
        <v>0.51209152926297563</v>
      </c>
      <c r="H531" s="10">
        <v>0.55208265384903721</v>
      </c>
      <c r="I531" s="10">
        <v>0.47904836606076084</v>
      </c>
      <c r="J531" s="10">
        <v>0.47910519188951961</v>
      </c>
      <c r="K531" s="10">
        <v>0.5415855801770898</v>
      </c>
      <c r="L531" s="10">
        <v>0.69109506689213429</v>
      </c>
      <c r="M531" s="10">
        <v>0.46603909633356</v>
      </c>
      <c r="N531" s="10">
        <v>0.49729242573313842</v>
      </c>
      <c r="O531" s="10">
        <v>0.41532271846677793</v>
      </c>
      <c r="P531" s="10">
        <v>0.45780274789319891</v>
      </c>
      <c r="Q531" s="10">
        <v>0.51025915311668257</v>
      </c>
      <c r="R531" s="10">
        <v>0.5045748210610157</v>
      </c>
      <c r="S531" s="10">
        <v>0.47185330742617931</v>
      </c>
      <c r="T531" s="10">
        <v>0.5388155634183559</v>
      </c>
      <c r="U531" s="10">
        <v>0.41407203402866638</v>
      </c>
      <c r="V531" s="10">
        <v>0.49957318451192567</v>
      </c>
      <c r="W531" s="10">
        <v>0.49493360962583333</v>
      </c>
      <c r="X531" s="10">
        <v>0.59632014505555819</v>
      </c>
      <c r="Y531" s="10">
        <v>0.51687584879515658</v>
      </c>
      <c r="Z531" s="10">
        <v>0.54456025596179392</v>
      </c>
      <c r="AA531" s="10">
        <v>0.54264428752322191</v>
      </c>
      <c r="AB531" s="10">
        <v>0.38951575960644264</v>
      </c>
      <c r="AC531" s="10">
        <v>0.62178988955588055</v>
      </c>
    </row>
    <row r="532" spans="1:29" x14ac:dyDescent="0.25">
      <c r="A532" s="2">
        <v>531</v>
      </c>
      <c r="B532" s="3">
        <v>44428</v>
      </c>
      <c r="C532" s="10">
        <v>0.55239564423989385</v>
      </c>
      <c r="D532" s="10">
        <v>0.62141204521293525</v>
      </c>
      <c r="E532" s="10">
        <v>0.59793147702526128</v>
      </c>
      <c r="F532" s="10">
        <v>0.58951976135513529</v>
      </c>
      <c r="G532" s="10">
        <v>0.52026514812799007</v>
      </c>
      <c r="H532" s="10">
        <v>0.55683401371008645</v>
      </c>
      <c r="I532" s="10">
        <v>0.48617239586658517</v>
      </c>
      <c r="J532" s="10">
        <v>0.48356886718801689</v>
      </c>
      <c r="K532" s="10">
        <v>0.54844010733565485</v>
      </c>
      <c r="L532" s="10">
        <v>0.69634328887405661</v>
      </c>
      <c r="M532" s="10">
        <v>0.46603909633356</v>
      </c>
      <c r="N532" s="10">
        <v>0.50658742076971131</v>
      </c>
      <c r="O532" s="10">
        <v>0.41565494574304751</v>
      </c>
      <c r="P532" s="10">
        <v>0.46737726089160442</v>
      </c>
      <c r="Q532" s="10">
        <v>0.51025915311668257</v>
      </c>
      <c r="R532" s="10">
        <v>0.50944421237627946</v>
      </c>
      <c r="S532" s="10">
        <v>0.47738705412897497</v>
      </c>
      <c r="T532" s="10">
        <v>0.55017986874077107</v>
      </c>
      <c r="U532" s="10">
        <v>0.42162091947133873</v>
      </c>
      <c r="V532" s="10">
        <v>0.50355164350309545</v>
      </c>
      <c r="W532" s="10">
        <v>0.499900202790173</v>
      </c>
      <c r="X532" s="10">
        <v>0.61271145130227378</v>
      </c>
      <c r="Y532" s="10">
        <v>0.5226659767603129</v>
      </c>
      <c r="Z532" s="10">
        <v>0.55088318279356541</v>
      </c>
      <c r="AA532" s="10">
        <v>0.54912538712407433</v>
      </c>
      <c r="AB532" s="10">
        <v>0.3916009026938333</v>
      </c>
      <c r="AC532" s="10">
        <v>0.62571223126206843</v>
      </c>
    </row>
    <row r="533" spans="1:29" x14ac:dyDescent="0.25">
      <c r="A533" s="2">
        <v>532</v>
      </c>
      <c r="B533" s="3">
        <v>44429</v>
      </c>
      <c r="C533" s="10">
        <v>0.55239564423989385</v>
      </c>
      <c r="D533" s="10">
        <v>0.62463958460332281</v>
      </c>
      <c r="E533" s="10">
        <v>0.5991502591887985</v>
      </c>
      <c r="F533" s="10">
        <v>0.59575645890091333</v>
      </c>
      <c r="G533" s="10">
        <v>0.52342858500379441</v>
      </c>
      <c r="H533" s="10">
        <v>0.58199594597357485</v>
      </c>
      <c r="I533" s="10">
        <v>0.48720027726348242</v>
      </c>
      <c r="J533" s="10">
        <v>0.48356886718801689</v>
      </c>
      <c r="K533" s="10">
        <v>0.54844010733565485</v>
      </c>
      <c r="L533" s="10">
        <v>0.70189711139748534</v>
      </c>
      <c r="M533" s="10">
        <v>0.46603909633356</v>
      </c>
      <c r="N533" s="10">
        <v>0.50908235542985703</v>
      </c>
      <c r="O533" s="10">
        <v>0.41600825053855911</v>
      </c>
      <c r="P533" s="10">
        <v>0.47024476385738423</v>
      </c>
      <c r="Q533" s="10">
        <v>0.5176256062334067</v>
      </c>
      <c r="R533" s="10">
        <v>0.50944421237627946</v>
      </c>
      <c r="S533" s="10">
        <v>0.4832372611356141</v>
      </c>
      <c r="T533" s="10">
        <v>0.55648149402510649</v>
      </c>
      <c r="U533" s="10">
        <v>0.42710169516632046</v>
      </c>
      <c r="V533" s="10">
        <v>0.51435329549566222</v>
      </c>
      <c r="W533" s="10">
        <v>0.499900202790173</v>
      </c>
      <c r="X533" s="10">
        <v>0.6205665140878307</v>
      </c>
      <c r="Y533" s="10">
        <v>0.52609707565358588</v>
      </c>
      <c r="Z533" s="10">
        <v>0.55088318279356541</v>
      </c>
      <c r="AA533" s="10">
        <v>0.55163227745221743</v>
      </c>
      <c r="AB533" s="10">
        <v>0.39360944243488333</v>
      </c>
      <c r="AC533" s="10">
        <v>0.62618212372649928</v>
      </c>
    </row>
    <row r="534" spans="1:29" x14ac:dyDescent="0.25">
      <c r="A534" s="2">
        <v>533</v>
      </c>
      <c r="B534" s="3">
        <v>44430</v>
      </c>
      <c r="C534" s="10">
        <v>0.55239564423989385</v>
      </c>
      <c r="D534" s="10">
        <v>0.62632569464611665</v>
      </c>
      <c r="E534" s="10">
        <v>0.5991502591887985</v>
      </c>
      <c r="F534" s="10">
        <v>0.5958308715924937</v>
      </c>
      <c r="G534" s="10">
        <v>0.52539584835362485</v>
      </c>
      <c r="H534" s="10">
        <v>0.58242359513477882</v>
      </c>
      <c r="I534" s="10">
        <v>0.48723493519878153</v>
      </c>
      <c r="J534" s="10">
        <v>0.48851551921100567</v>
      </c>
      <c r="K534" s="10">
        <v>0.55617396182141232</v>
      </c>
      <c r="L534" s="10">
        <v>0.70563220769038104</v>
      </c>
      <c r="M534" s="10">
        <v>0.46603909633356</v>
      </c>
      <c r="N534" s="10">
        <v>0.50961725972550764</v>
      </c>
      <c r="O534" s="10">
        <v>0.4163451490488228</v>
      </c>
      <c r="P534" s="10">
        <v>0.47058223227389129</v>
      </c>
      <c r="Q534" s="10">
        <v>0.5176256062334067</v>
      </c>
      <c r="R534" s="10">
        <v>0.50944421237627946</v>
      </c>
      <c r="S534" s="10">
        <v>0.4832372611356141</v>
      </c>
      <c r="T534" s="10">
        <v>0.55648149402510649</v>
      </c>
      <c r="U534" s="10">
        <v>0.42710169516632046</v>
      </c>
      <c r="V534" s="10">
        <v>0.51485727735044184</v>
      </c>
      <c r="W534" s="10">
        <v>0.50545829065320635</v>
      </c>
      <c r="X534" s="10">
        <v>0.62214407781379744</v>
      </c>
      <c r="Y534" s="10">
        <v>0.52810095317260619</v>
      </c>
      <c r="Z534" s="10">
        <v>0.55243205611864832</v>
      </c>
      <c r="AA534" s="10">
        <v>0.55274954517011454</v>
      </c>
      <c r="AB534" s="10">
        <v>0.39753766203522833</v>
      </c>
      <c r="AC534" s="10">
        <v>0.62621961170853091</v>
      </c>
    </row>
    <row r="535" spans="1:29" x14ac:dyDescent="0.25">
      <c r="A535" s="2">
        <v>534</v>
      </c>
      <c r="B535" s="3">
        <v>44431</v>
      </c>
      <c r="C535" s="10">
        <v>0.55911190227986529</v>
      </c>
      <c r="D535" s="10">
        <v>0.63229937653870405</v>
      </c>
      <c r="E535" s="10">
        <v>0.60926803164636567</v>
      </c>
      <c r="F535" s="10">
        <v>0.59820621438236088</v>
      </c>
      <c r="G535" s="10">
        <v>0.53179732863254381</v>
      </c>
      <c r="H535" s="10">
        <v>0.58745267138338297</v>
      </c>
      <c r="I535" s="10">
        <v>0.50629801568119559</v>
      </c>
      <c r="J535" s="10">
        <v>0.49058967267851394</v>
      </c>
      <c r="K535" s="10">
        <v>0.55827430351417706</v>
      </c>
      <c r="L535" s="10">
        <v>0.71106950071439701</v>
      </c>
      <c r="M535" s="10">
        <v>0.46603909633356</v>
      </c>
      <c r="N535" s="10">
        <v>0.51455975338212656</v>
      </c>
      <c r="O535" s="10">
        <v>0.4167197592286494</v>
      </c>
      <c r="P535" s="10">
        <v>0.47488041120260938</v>
      </c>
      <c r="Q535" s="10">
        <v>0.53083712696811214</v>
      </c>
      <c r="R535" s="10">
        <v>0.52859582407164918</v>
      </c>
      <c r="S535" s="10">
        <v>0.4902276166735654</v>
      </c>
      <c r="T535" s="10">
        <v>0.55902293280261484</v>
      </c>
      <c r="U535" s="10">
        <v>0.43254828722910899</v>
      </c>
      <c r="V535" s="10">
        <v>0.51722636677560507</v>
      </c>
      <c r="W535" s="10">
        <v>0.51216040214911607</v>
      </c>
      <c r="X535" s="10">
        <v>0.62539148517111232</v>
      </c>
      <c r="Y535" s="10">
        <v>0.53041956773425403</v>
      </c>
      <c r="Z535" s="10">
        <v>0.56005198261772415</v>
      </c>
      <c r="AA535" s="10">
        <v>0.55878061869117601</v>
      </c>
      <c r="AB535" s="10">
        <v>0.39753766203522833</v>
      </c>
      <c r="AC535" s="10">
        <v>0.62785841823337885</v>
      </c>
    </row>
    <row r="536" spans="1:29" x14ac:dyDescent="0.25">
      <c r="A536" s="2">
        <v>535</v>
      </c>
      <c r="B536" s="3">
        <v>44432</v>
      </c>
      <c r="C536" s="10">
        <v>0.57901805456707467</v>
      </c>
      <c r="D536" s="10">
        <v>0.63767401581807381</v>
      </c>
      <c r="E536" s="10">
        <v>0.61622397466066847</v>
      </c>
      <c r="F536" s="10">
        <v>0.60043885380656703</v>
      </c>
      <c r="G536" s="10">
        <v>0.53798026116822339</v>
      </c>
      <c r="H536" s="10">
        <v>0.5923758697804653</v>
      </c>
      <c r="I536" s="10">
        <v>0.51129423066984059</v>
      </c>
      <c r="J536" s="10">
        <v>0.49504011573798401</v>
      </c>
      <c r="K536" s="10">
        <v>0.56353807050411697</v>
      </c>
      <c r="L536" s="10">
        <v>0.71397675738103761</v>
      </c>
      <c r="M536" s="10">
        <v>0.4948091999131497</v>
      </c>
      <c r="N536" s="10">
        <v>0.52491353941379781</v>
      </c>
      <c r="O536" s="10">
        <v>0.41709471120608527</v>
      </c>
      <c r="P536" s="10">
        <v>0.48122898336451259</v>
      </c>
      <c r="Q536" s="10">
        <v>0.54340076838015872</v>
      </c>
      <c r="R536" s="10">
        <v>0.53565317328565953</v>
      </c>
      <c r="S536" s="10">
        <v>0.49602820032739525</v>
      </c>
      <c r="T536" s="10">
        <v>0.56556668197901183</v>
      </c>
      <c r="U536" s="10">
        <v>0.43592335118098752</v>
      </c>
      <c r="V536" s="10">
        <v>0.52095049291626805</v>
      </c>
      <c r="W536" s="10">
        <v>0.51681639051433126</v>
      </c>
      <c r="X536" s="10">
        <v>0.62866706959877261</v>
      </c>
      <c r="Y536" s="10">
        <v>0.53519261441880162</v>
      </c>
      <c r="Z536" s="10">
        <v>0.56548030895361678</v>
      </c>
      <c r="AA536" s="10">
        <v>0.56691255653522243</v>
      </c>
      <c r="AB536" s="10">
        <v>0.39939605921745086</v>
      </c>
      <c r="AC536" s="10">
        <v>0.63606117650860849</v>
      </c>
    </row>
    <row r="537" spans="1:29" x14ac:dyDescent="0.25">
      <c r="A537" s="2">
        <v>536</v>
      </c>
      <c r="B537" s="3">
        <v>44433</v>
      </c>
      <c r="C537" s="10">
        <v>0.58548272380766553</v>
      </c>
      <c r="D537" s="10">
        <v>0.64335981888314175</v>
      </c>
      <c r="E537" s="10">
        <v>0.62320131177153615</v>
      </c>
      <c r="F537" s="10">
        <v>0.6133150086691217</v>
      </c>
      <c r="G537" s="10">
        <v>0.54700344684825464</v>
      </c>
      <c r="H537" s="10">
        <v>0.59659272903934957</v>
      </c>
      <c r="I537" s="10">
        <v>0.51637769853068594</v>
      </c>
      <c r="J537" s="10">
        <v>0.49950379103648129</v>
      </c>
      <c r="K537" s="10">
        <v>0.56860697223653955</v>
      </c>
      <c r="L537" s="10">
        <v>0.71476127358596941</v>
      </c>
      <c r="M537" s="10">
        <v>0.49833982740675253</v>
      </c>
      <c r="N537" s="10">
        <v>0.53152905505382642</v>
      </c>
      <c r="O537" s="10">
        <v>0.43889137261818334</v>
      </c>
      <c r="P537" s="10">
        <v>0.48502641172656613</v>
      </c>
      <c r="Q537" s="10">
        <v>0.54369605370862695</v>
      </c>
      <c r="R537" s="10">
        <v>0.54046380205571509</v>
      </c>
      <c r="S537" s="10">
        <v>0.50234344055048052</v>
      </c>
      <c r="T537" s="10">
        <v>0.57397845516089663</v>
      </c>
      <c r="U537" s="10">
        <v>0.44123092980619022</v>
      </c>
      <c r="V537" s="10">
        <v>0.52175915896857017</v>
      </c>
      <c r="W537" s="10">
        <v>0.52373631783056562</v>
      </c>
      <c r="X537" s="10">
        <v>0.63314229279639112</v>
      </c>
      <c r="Y537" s="10">
        <v>0.54303912775770891</v>
      </c>
      <c r="Z537" s="10">
        <v>0.57089409589330475</v>
      </c>
      <c r="AA537" s="10">
        <v>0.57345937776653955</v>
      </c>
      <c r="AB537" s="10">
        <v>0.4009189337427016</v>
      </c>
      <c r="AC537" s="10">
        <v>0.64146203129923329</v>
      </c>
    </row>
    <row r="538" spans="1:29" x14ac:dyDescent="0.25">
      <c r="A538" s="2">
        <v>537</v>
      </c>
      <c r="B538" s="3">
        <v>44434</v>
      </c>
      <c r="C538" s="10">
        <v>0.59015301895117034</v>
      </c>
      <c r="D538" s="10">
        <v>0.64929068087136321</v>
      </c>
      <c r="E538" s="10">
        <v>0.62843537068270194</v>
      </c>
      <c r="F538" s="10">
        <v>0.61583986664693824</v>
      </c>
      <c r="G538" s="10">
        <v>0.55289562747025678</v>
      </c>
      <c r="H538" s="10">
        <v>0.60031524826043903</v>
      </c>
      <c r="I538" s="10">
        <v>0.52289673455365748</v>
      </c>
      <c r="J538" s="10">
        <v>0.50333562692143141</v>
      </c>
      <c r="K538" s="10">
        <v>0.57256949969905546</v>
      </c>
      <c r="L538" s="10">
        <v>0.70725502459509859</v>
      </c>
      <c r="M538" s="10">
        <v>0.50273958029393484</v>
      </c>
      <c r="N538" s="10">
        <v>0.54083947472508342</v>
      </c>
      <c r="O538" s="10">
        <v>0.4392862627894969</v>
      </c>
      <c r="P538" s="10">
        <v>0.4912810407335842</v>
      </c>
      <c r="Q538" s="10">
        <v>0.54942858542370043</v>
      </c>
      <c r="R538" s="10">
        <v>0.54499912343164603</v>
      </c>
      <c r="S538" s="10">
        <v>0.5082664482842949</v>
      </c>
      <c r="T538" s="10">
        <v>0.58112886877894931</v>
      </c>
      <c r="U538" s="10">
        <v>0.44846532583268478</v>
      </c>
      <c r="V538" s="10">
        <v>0.52410412658562833</v>
      </c>
      <c r="W538" s="10">
        <v>0.52844360644689981</v>
      </c>
      <c r="X538" s="10">
        <v>0.6359899379681796</v>
      </c>
      <c r="Y538" s="10">
        <v>0.54841777192427743</v>
      </c>
      <c r="Z538" s="10">
        <v>0.57688005083657123</v>
      </c>
      <c r="AA538" s="10">
        <v>0.57843055075561778</v>
      </c>
      <c r="AB538" s="10">
        <v>0.40392944525388647</v>
      </c>
      <c r="AC538" s="10">
        <v>0.64400927504383021</v>
      </c>
    </row>
    <row r="539" spans="1:29" x14ac:dyDescent="0.25">
      <c r="A539" s="2">
        <v>538</v>
      </c>
      <c r="B539" s="3">
        <v>44435</v>
      </c>
      <c r="C539" s="10">
        <v>0.59468012284557537</v>
      </c>
      <c r="D539" s="10">
        <v>0.65407717873516458</v>
      </c>
      <c r="E539" s="10">
        <v>0.6336410858226228</v>
      </c>
      <c r="F539" s="10">
        <v>0.62198680334458745</v>
      </c>
      <c r="G539" s="10">
        <v>0.55858647723993748</v>
      </c>
      <c r="H539" s="10">
        <v>0.60356143884836055</v>
      </c>
      <c r="I539" s="10">
        <v>0.53356560230323258</v>
      </c>
      <c r="J539" s="10">
        <v>0.50677711175508011</v>
      </c>
      <c r="K539" s="10">
        <v>0.57779364084174234</v>
      </c>
      <c r="L539" s="10">
        <v>0.70989434487226899</v>
      </c>
      <c r="M539" s="10">
        <v>0.50803458832883419</v>
      </c>
      <c r="N539" s="10">
        <v>0.54993725478962452</v>
      </c>
      <c r="O539" s="10">
        <v>0.43967021543731183</v>
      </c>
      <c r="P539" s="10">
        <v>0.49609562742144775</v>
      </c>
      <c r="Q539" s="10">
        <v>0.55542948265816183</v>
      </c>
      <c r="R539" s="10">
        <v>0.55333745284386915</v>
      </c>
      <c r="S539" s="10">
        <v>0.51529246132127082</v>
      </c>
      <c r="T539" s="10">
        <v>0.58614006977995792</v>
      </c>
      <c r="U539" s="10">
        <v>0.45139144474842557</v>
      </c>
      <c r="V539" s="10">
        <v>0.52822567707924717</v>
      </c>
      <c r="W539" s="10">
        <v>0.5344889065309425</v>
      </c>
      <c r="X539" s="10">
        <v>0.63757102382793951</v>
      </c>
      <c r="Y539" s="10">
        <v>0.55754070159796498</v>
      </c>
      <c r="Z539" s="10">
        <v>0.58054996549031546</v>
      </c>
      <c r="AA539" s="10">
        <v>0.58263172243861783</v>
      </c>
      <c r="AB539" s="10">
        <v>0.40730765282750614</v>
      </c>
      <c r="AC539" s="10">
        <v>0.64643112795197655</v>
      </c>
    </row>
    <row r="540" spans="1:29" x14ac:dyDescent="0.25">
      <c r="A540" s="2">
        <v>539</v>
      </c>
      <c r="B540" s="3">
        <v>44436</v>
      </c>
      <c r="C540" s="10">
        <v>0.59468012284557537</v>
      </c>
      <c r="D540" s="10">
        <v>0.65751436995874113</v>
      </c>
      <c r="E540" s="10">
        <v>0.63639669996741832</v>
      </c>
      <c r="F540" s="10">
        <v>0.6294679949547678</v>
      </c>
      <c r="G540" s="10">
        <v>0.56387166235888486</v>
      </c>
      <c r="H540" s="10">
        <v>0.6091121156390592</v>
      </c>
      <c r="I540" s="10">
        <v>0.53577945392470716</v>
      </c>
      <c r="J540" s="10">
        <v>0.50945553747149552</v>
      </c>
      <c r="K540" s="10">
        <v>0.58356790556038252</v>
      </c>
      <c r="L540" s="10">
        <v>0.7112785506920043</v>
      </c>
      <c r="M540" s="10">
        <v>0.51170581878517796</v>
      </c>
      <c r="N540" s="10">
        <v>0.55304917483713234</v>
      </c>
      <c r="O540" s="10">
        <v>0.44006590313638044</v>
      </c>
      <c r="P540" s="10">
        <v>0.49925893948802658</v>
      </c>
      <c r="Q540" s="10">
        <v>0.56223922302215379</v>
      </c>
      <c r="R540" s="10">
        <v>0.55333745284386915</v>
      </c>
      <c r="S540" s="10">
        <v>0.52092159183395725</v>
      </c>
      <c r="T540" s="10">
        <v>0.59025863905682519</v>
      </c>
      <c r="U540" s="10">
        <v>0.45502174648734695</v>
      </c>
      <c r="V540" s="10">
        <v>0.53099359601123652</v>
      </c>
      <c r="W540" s="10">
        <v>0.54112429966747344</v>
      </c>
      <c r="X540" s="10">
        <v>0.63998932089033911</v>
      </c>
      <c r="Y540" s="10">
        <v>0.55936503946409744</v>
      </c>
      <c r="Z540" s="10">
        <v>0.5989508542750529</v>
      </c>
      <c r="AA540" s="10">
        <v>0.58530542317628742</v>
      </c>
      <c r="AB540" s="10">
        <v>0.40947859166279821</v>
      </c>
      <c r="AC540" s="10">
        <v>0.64686547146792917</v>
      </c>
    </row>
    <row r="541" spans="1:29" x14ac:dyDescent="0.25">
      <c r="A541" s="2">
        <v>540</v>
      </c>
      <c r="B541" s="3">
        <v>44437</v>
      </c>
      <c r="C541" s="10">
        <v>0.59468012284557537</v>
      </c>
      <c r="D541" s="10">
        <v>0.65907603192917186</v>
      </c>
      <c r="E541" s="10">
        <v>0.63639669996741832</v>
      </c>
      <c r="F541" s="10">
        <v>0.63479147718591378</v>
      </c>
      <c r="G541" s="10">
        <v>0.56624645885923819</v>
      </c>
      <c r="H541" s="10">
        <v>0.60950228160685094</v>
      </c>
      <c r="I541" s="10">
        <v>0.5365224714148038</v>
      </c>
      <c r="J541" s="10">
        <v>0.50976318702887713</v>
      </c>
      <c r="K541" s="10">
        <v>0.58725832026835179</v>
      </c>
      <c r="L541" s="10">
        <v>0.7117192662877414</v>
      </c>
      <c r="M541" s="10">
        <v>0.5126415128381081</v>
      </c>
      <c r="N541" s="10">
        <v>0.55352954203157867</v>
      </c>
      <c r="O541" s="10">
        <v>0.44041795467399114</v>
      </c>
      <c r="P541" s="10">
        <v>0.49988159248186353</v>
      </c>
      <c r="Q541" s="10">
        <v>0.56670888266279651</v>
      </c>
      <c r="R541" s="10">
        <v>0.55333745284386915</v>
      </c>
      <c r="S541" s="10">
        <v>0.52483411091443355</v>
      </c>
      <c r="T541" s="10">
        <v>0.59167517466541708</v>
      </c>
      <c r="U541" s="10">
        <v>0.45564730695648309</v>
      </c>
      <c r="V541" s="10">
        <v>0.53427369352891518</v>
      </c>
      <c r="W541" s="10">
        <v>0.5457466485237582</v>
      </c>
      <c r="X541" s="10">
        <v>0.64120410483560797</v>
      </c>
      <c r="Y541" s="10">
        <v>0.56100477294332263</v>
      </c>
      <c r="Z541" s="10">
        <v>0.5989508542750529</v>
      </c>
      <c r="AA541" s="10">
        <v>0.58586739881305616</v>
      </c>
      <c r="AB541" s="10">
        <v>0.43548849187927924</v>
      </c>
      <c r="AC541" s="10">
        <v>0.64709557011626118</v>
      </c>
    </row>
    <row r="542" spans="1:29" x14ac:dyDescent="0.25">
      <c r="A542" s="2">
        <v>541</v>
      </c>
      <c r="B542" s="3">
        <v>44438</v>
      </c>
      <c r="C542" s="10">
        <v>0.60091814266285193</v>
      </c>
      <c r="D542" s="10">
        <v>0.65937437590643455</v>
      </c>
      <c r="E542" s="10">
        <v>0.64469093229613295</v>
      </c>
      <c r="F542" s="10">
        <v>0.63533262904264409</v>
      </c>
      <c r="G542" s="10">
        <v>0.56769961783840739</v>
      </c>
      <c r="H542" s="10">
        <v>0.60950228160685094</v>
      </c>
      <c r="I542" s="10">
        <v>0.54801735328900769</v>
      </c>
      <c r="J542" s="10">
        <v>0.51074016734371619</v>
      </c>
      <c r="K542" s="10">
        <v>0.58795131449299898</v>
      </c>
      <c r="L542" s="10">
        <v>0.71747440016675978</v>
      </c>
      <c r="M542" s="10">
        <v>0.51289596687244887</v>
      </c>
      <c r="N542" s="10">
        <v>0.55866980154003965</v>
      </c>
      <c r="O542" s="10">
        <v>0.44081432596827846</v>
      </c>
      <c r="P542" s="10">
        <v>0.50139684524347072</v>
      </c>
      <c r="Q542" s="10">
        <v>0.56716513179813643</v>
      </c>
      <c r="R542" s="10">
        <v>0.56580496029470007</v>
      </c>
      <c r="S542" s="10">
        <v>0.52714412255957843</v>
      </c>
      <c r="T542" s="10">
        <v>0.59452327086471235</v>
      </c>
      <c r="U542" s="10">
        <v>0.4559937010960412</v>
      </c>
      <c r="V542" s="10">
        <v>0.5407875184865556</v>
      </c>
      <c r="W542" s="10">
        <v>0.54603370566663134</v>
      </c>
      <c r="X542" s="10">
        <v>0.64275947911867759</v>
      </c>
      <c r="Y542" s="10">
        <v>0.566381349871516</v>
      </c>
      <c r="Z542" s="10">
        <v>0.60600716535655308</v>
      </c>
      <c r="AA542" s="10">
        <v>0.58947596189593532</v>
      </c>
      <c r="AB542" s="10">
        <v>0.44085685439082722</v>
      </c>
      <c r="AC542" s="10">
        <v>0.64949059972691947</v>
      </c>
    </row>
    <row r="543" spans="1:29" x14ac:dyDescent="0.25">
      <c r="A543" s="2">
        <v>542</v>
      </c>
      <c r="B543" s="3">
        <v>44439</v>
      </c>
      <c r="C543" s="10">
        <v>0.61121721762216308</v>
      </c>
      <c r="D543" s="10">
        <v>0.6623185713675247</v>
      </c>
      <c r="E543" s="10">
        <v>0.64950487655946954</v>
      </c>
      <c r="F543" s="10">
        <v>0.63836328638177042</v>
      </c>
      <c r="G543" s="10">
        <v>0.57375756108459475</v>
      </c>
      <c r="H543" s="10">
        <v>0.61578290707965033</v>
      </c>
      <c r="I543" s="10">
        <v>0.55513469472135324</v>
      </c>
      <c r="J543" s="10">
        <v>0.51420701396883362</v>
      </c>
      <c r="K543" s="10">
        <v>0.59403411109747617</v>
      </c>
      <c r="L543" s="10">
        <v>0.72383979191724301</v>
      </c>
      <c r="M543" s="10">
        <v>0.5188143561846329</v>
      </c>
      <c r="N543" s="10">
        <v>0.56407833951604103</v>
      </c>
      <c r="O543" s="10">
        <v>0.46325219969548109</v>
      </c>
      <c r="P543" s="10">
        <v>0.50488294710860582</v>
      </c>
      <c r="Q543" s="10">
        <v>0.57281593275265175</v>
      </c>
      <c r="R543" s="10">
        <v>0.57125288672356067</v>
      </c>
      <c r="S543" s="10">
        <v>0.53209754346574845</v>
      </c>
      <c r="T543" s="10">
        <v>0.60069804589023634</v>
      </c>
      <c r="U543" s="10">
        <v>0.46190519055665769</v>
      </c>
      <c r="V543" s="10">
        <v>0.5423633985519889</v>
      </c>
      <c r="W543" s="10">
        <v>0.55046879458986986</v>
      </c>
      <c r="X543" s="10">
        <v>0.64428561969126386</v>
      </c>
      <c r="Y543" s="10">
        <v>0.57117134791074042</v>
      </c>
      <c r="Z543" s="10">
        <v>0.60743501958969826</v>
      </c>
      <c r="AA543" s="10">
        <v>0.59262085330625747</v>
      </c>
      <c r="AB543" s="10">
        <v>0.44293433714358377</v>
      </c>
      <c r="AC543" s="10">
        <v>0.65151915199599264</v>
      </c>
    </row>
    <row r="544" spans="1:29" x14ac:dyDescent="0.25">
      <c r="A544" s="2">
        <v>543</v>
      </c>
      <c r="B544" s="3">
        <v>44440</v>
      </c>
      <c r="C544" s="10">
        <v>0.6153013907251581</v>
      </c>
      <c r="D544" s="10">
        <v>0.66541834872146388</v>
      </c>
      <c r="E544" s="10">
        <v>0.65214561666984394</v>
      </c>
      <c r="F544" s="10">
        <v>0.64319278215861297</v>
      </c>
      <c r="G544" s="10">
        <v>0.57867138187037359</v>
      </c>
      <c r="H544" s="10">
        <v>0.61834174352343962</v>
      </c>
      <c r="I544" s="10">
        <v>0.55869260539508525</v>
      </c>
      <c r="J544" s="10">
        <v>0.5183795800087333</v>
      </c>
      <c r="K544" s="10">
        <v>0.59955733576646719</v>
      </c>
      <c r="L544" s="10">
        <v>0.72972043724200486</v>
      </c>
      <c r="M544" s="10">
        <v>0.5224065752415602</v>
      </c>
      <c r="N544" s="10">
        <v>0.56761333525774016</v>
      </c>
      <c r="O544" s="10">
        <v>0.46354398092131316</v>
      </c>
      <c r="P544" s="10">
        <v>0.5084107082894489</v>
      </c>
      <c r="Q544" s="10">
        <v>0.57848685418302614</v>
      </c>
      <c r="R544" s="10">
        <v>0.57504821125946637</v>
      </c>
      <c r="S544" s="10">
        <v>0.53690209431349067</v>
      </c>
      <c r="T544" s="10">
        <v>0.60565604367589887</v>
      </c>
      <c r="U544" s="10">
        <v>0.46572122336382893</v>
      </c>
      <c r="V544" s="10">
        <v>0.54406808438885756</v>
      </c>
      <c r="W544" s="10">
        <v>0.55452347673295332</v>
      </c>
      <c r="X544" s="10">
        <v>0.64546588672535954</v>
      </c>
      <c r="Y544" s="10">
        <v>0.57779860405594241</v>
      </c>
      <c r="Z544" s="10">
        <v>0.61002345974340533</v>
      </c>
      <c r="AA544" s="10">
        <v>0.59559921278853811</v>
      </c>
      <c r="AB544" s="10">
        <v>0.44319785265499539</v>
      </c>
      <c r="AC544" s="10">
        <v>0.65280376172509347</v>
      </c>
    </row>
    <row r="545" spans="1:29" x14ac:dyDescent="0.25">
      <c r="A545" s="2">
        <v>544</v>
      </c>
      <c r="B545" s="3">
        <v>44441</v>
      </c>
      <c r="C545" s="10">
        <v>0.62216354878541269</v>
      </c>
      <c r="D545" s="10">
        <v>0.66812036317557988</v>
      </c>
      <c r="E545" s="10">
        <v>0.65616525399766412</v>
      </c>
      <c r="F545" s="10">
        <v>0.64643089828793898</v>
      </c>
      <c r="G545" s="10">
        <v>0.58209600832389963</v>
      </c>
      <c r="H545" s="10">
        <v>0.62154047162619619</v>
      </c>
      <c r="I545" s="10">
        <v>0.56445129496031055</v>
      </c>
      <c r="J545" s="10">
        <v>0.52122451139957393</v>
      </c>
      <c r="K545" s="10">
        <v>0.60278941914291473</v>
      </c>
      <c r="L545" s="10">
        <v>0.73430830395729552</v>
      </c>
      <c r="M545" s="10">
        <v>0.5248391309243774</v>
      </c>
      <c r="N545" s="10">
        <v>0.57217957800403019</v>
      </c>
      <c r="O545" s="10">
        <v>0.46395653063577547</v>
      </c>
      <c r="P545" s="10">
        <v>0.51200123803657693</v>
      </c>
      <c r="Q545" s="10">
        <v>0.58374426514402311</v>
      </c>
      <c r="R545" s="10">
        <v>0.57831856874784915</v>
      </c>
      <c r="S545" s="10">
        <v>0.5397347854651714</v>
      </c>
      <c r="T545" s="10">
        <v>0.60855512628990083</v>
      </c>
      <c r="U545" s="10">
        <v>0.47032803752907032</v>
      </c>
      <c r="V545" s="10">
        <v>0.54710391932543245</v>
      </c>
      <c r="W545" s="10">
        <v>0.55858152282692974</v>
      </c>
      <c r="X545" s="10">
        <v>0.64673949030497457</v>
      </c>
      <c r="Y545" s="10">
        <v>0.58106969869897318</v>
      </c>
      <c r="Z545" s="10">
        <v>0.61172371384073543</v>
      </c>
      <c r="AA545" s="10">
        <v>0.59842301504663309</v>
      </c>
      <c r="AB545" s="10">
        <v>0.45341827112375577</v>
      </c>
      <c r="AC545" s="10">
        <v>0.65425771371785446</v>
      </c>
    </row>
    <row r="546" spans="1:29" x14ac:dyDescent="0.25">
      <c r="A546" s="2">
        <v>545</v>
      </c>
      <c r="B546" s="3">
        <v>44442</v>
      </c>
      <c r="C546" s="10">
        <v>0.62656768380868921</v>
      </c>
      <c r="D546" s="10">
        <v>0.67060304553299444</v>
      </c>
      <c r="E546" s="10">
        <v>0.65804507286461367</v>
      </c>
      <c r="F546" s="10">
        <v>0.64923952471070445</v>
      </c>
      <c r="G546" s="10">
        <v>0.58503208881459967</v>
      </c>
      <c r="H546" s="10">
        <v>0.62349324864403333</v>
      </c>
      <c r="I546" s="10">
        <v>0.56845915075897835</v>
      </c>
      <c r="J546" s="10">
        <v>0.5253309162443377</v>
      </c>
      <c r="K546" s="10">
        <v>0.60724194425708378</v>
      </c>
      <c r="L546" s="10">
        <v>0.73852409515358186</v>
      </c>
      <c r="M546" s="10">
        <v>0.52782165571809225</v>
      </c>
      <c r="N546" s="10">
        <v>0.57929474163186023</v>
      </c>
      <c r="O546" s="10">
        <v>0.46437397944930481</v>
      </c>
      <c r="P546" s="10">
        <v>0.51458062070143662</v>
      </c>
      <c r="Q546" s="10">
        <v>0.5886589342059052</v>
      </c>
      <c r="R546" s="10">
        <v>0.58292109369758172</v>
      </c>
      <c r="S546" s="10">
        <v>0.54272139815430842</v>
      </c>
      <c r="T546" s="10">
        <v>0.61180200029311027</v>
      </c>
      <c r="U546" s="10">
        <v>0.47235398746372265</v>
      </c>
      <c r="V546" s="10">
        <v>0.54946598298124472</v>
      </c>
      <c r="W546" s="10">
        <v>0.56334487729148131</v>
      </c>
      <c r="X546" s="10">
        <v>0.64776020467823903</v>
      </c>
      <c r="Y546" s="10">
        <v>0.58575953903891809</v>
      </c>
      <c r="Z546" s="10">
        <v>0.61321827824470143</v>
      </c>
      <c r="AA546" s="10">
        <v>0.60035957529345685</v>
      </c>
      <c r="AB546" s="10">
        <v>0.45778312979824209</v>
      </c>
      <c r="AC546" s="10">
        <v>0.65536587139359959</v>
      </c>
    </row>
    <row r="547" spans="1:29" x14ac:dyDescent="0.25">
      <c r="A547" s="2">
        <v>546</v>
      </c>
      <c r="B547" s="3">
        <v>44443</v>
      </c>
      <c r="C547" s="10">
        <v>0.62656768380868921</v>
      </c>
      <c r="D547" s="10">
        <v>0.67227651018651513</v>
      </c>
      <c r="E547" s="10">
        <v>0.65811552348833335</v>
      </c>
      <c r="F547" s="10">
        <v>0.65397693154825653</v>
      </c>
      <c r="G547" s="10">
        <v>0.58658854913927561</v>
      </c>
      <c r="H547" s="10">
        <v>0.62556042242098586</v>
      </c>
      <c r="I547" s="10">
        <v>0.57110075426611817</v>
      </c>
      <c r="J547" s="10">
        <v>0.527842836286328</v>
      </c>
      <c r="K547" s="10">
        <v>0.61068899212860028</v>
      </c>
      <c r="L547" s="10">
        <v>0.7402030117087709</v>
      </c>
      <c r="M547" s="10">
        <v>0.52935273488315959</v>
      </c>
      <c r="N547" s="10">
        <v>0.58031166576138749</v>
      </c>
      <c r="O547" s="10">
        <v>0.46478721275898577</v>
      </c>
      <c r="P547" s="10">
        <v>0.51733670596715176</v>
      </c>
      <c r="Q547" s="10">
        <v>0.59249597833316148</v>
      </c>
      <c r="R547" s="10">
        <v>0.58292109369758172</v>
      </c>
      <c r="S547" s="10">
        <v>0.54599832231467094</v>
      </c>
      <c r="T547" s="10">
        <v>0.61449221102464224</v>
      </c>
      <c r="U547" s="10">
        <v>0.4789286393888878</v>
      </c>
      <c r="V547" s="10">
        <v>0.55005263472205468</v>
      </c>
      <c r="W547" s="10">
        <v>0.56736535926715204</v>
      </c>
      <c r="X547" s="10">
        <v>0.64971076237290382</v>
      </c>
      <c r="Y547" s="10">
        <v>0.5876548865432395</v>
      </c>
      <c r="Z547" s="10">
        <v>0.61351034905669255</v>
      </c>
      <c r="AA547" s="10">
        <v>0.60089788000399902</v>
      </c>
      <c r="AB547" s="10">
        <v>0.45778312979824209</v>
      </c>
      <c r="AC547" s="10">
        <v>0.65556979308896124</v>
      </c>
    </row>
    <row r="548" spans="1:29" x14ac:dyDescent="0.25">
      <c r="A548" s="2">
        <v>547</v>
      </c>
      <c r="B548" s="3">
        <v>44444</v>
      </c>
      <c r="C548" s="10">
        <v>0.62656768380868921</v>
      </c>
      <c r="D548" s="10">
        <v>0.67305241383039305</v>
      </c>
      <c r="E548" s="10">
        <v>0.65811552348833335</v>
      </c>
      <c r="F548" s="10">
        <v>0.65693050320224633</v>
      </c>
      <c r="G548" s="10">
        <v>0.5874788225568498</v>
      </c>
      <c r="H548" s="10">
        <v>0.62556042242098586</v>
      </c>
      <c r="I548" s="10">
        <v>0.57328481222391459</v>
      </c>
      <c r="J548" s="10">
        <v>0.52824972763641331</v>
      </c>
      <c r="K548" s="10">
        <v>0.61212485646367143</v>
      </c>
      <c r="L548" s="10">
        <v>0.74051410002655571</v>
      </c>
      <c r="M548" s="10">
        <v>0.53020319616664069</v>
      </c>
      <c r="N548" s="10">
        <v>0.58178086221504366</v>
      </c>
      <c r="O548" s="10">
        <v>0.46520545910027022</v>
      </c>
      <c r="P548" s="10">
        <v>0.51885167913603614</v>
      </c>
      <c r="Q548" s="10">
        <v>0.59366518612342123</v>
      </c>
      <c r="R548" s="10">
        <v>0.58292109369758172</v>
      </c>
      <c r="S548" s="10">
        <v>0.54826435637768545</v>
      </c>
      <c r="T548" s="10">
        <v>0.61504222389440144</v>
      </c>
      <c r="U548" s="10">
        <v>0.47926819680200727</v>
      </c>
      <c r="V548" s="10">
        <v>0.55033998868851131</v>
      </c>
      <c r="W548" s="10">
        <v>0.56921132731971047</v>
      </c>
      <c r="X548" s="10">
        <v>0.65009467495636075</v>
      </c>
      <c r="Y548" s="10">
        <v>0.58961039068427967</v>
      </c>
      <c r="Z548" s="10">
        <v>0.61351034905669255</v>
      </c>
      <c r="AA548" s="10">
        <v>0.601172462748228</v>
      </c>
      <c r="AB548" s="10">
        <v>0.45784441247531454</v>
      </c>
      <c r="AC548" s="10">
        <v>0.6556509093259435</v>
      </c>
    </row>
    <row r="549" spans="1:29" x14ac:dyDescent="0.25">
      <c r="A549" s="2">
        <v>548</v>
      </c>
      <c r="B549" s="3">
        <v>44445</v>
      </c>
      <c r="C549" s="10">
        <v>0.64239536075297865</v>
      </c>
      <c r="D549" s="10">
        <v>0.67313282106425343</v>
      </c>
      <c r="E549" s="10">
        <v>0.6595016429167212</v>
      </c>
      <c r="F549" s="10">
        <v>0.65693050320224633</v>
      </c>
      <c r="G549" s="10">
        <v>0.59119500170967731</v>
      </c>
      <c r="H549" s="10">
        <v>0.62662212170452147</v>
      </c>
      <c r="I549" s="10">
        <v>0.58360193233190139</v>
      </c>
      <c r="J549" s="10">
        <v>0.52906461302316965</v>
      </c>
      <c r="K549" s="10">
        <v>0.61236971213253544</v>
      </c>
      <c r="L549" s="10">
        <v>0.74467715712266624</v>
      </c>
      <c r="M549" s="10">
        <v>0.53026914268898806</v>
      </c>
      <c r="N549" s="10">
        <v>0.5853632336204152</v>
      </c>
      <c r="O549" s="10">
        <v>0.46562404723916401</v>
      </c>
      <c r="P549" s="10">
        <v>0.5198133383063559</v>
      </c>
      <c r="Q549" s="10">
        <v>0.59394798288066653</v>
      </c>
      <c r="R549" s="10">
        <v>0.58816968198965869</v>
      </c>
      <c r="S549" s="10">
        <v>0.54941876790860744</v>
      </c>
      <c r="T549" s="10">
        <v>0.6158237692753894</v>
      </c>
      <c r="U549" s="10">
        <v>0.47938783951468356</v>
      </c>
      <c r="V549" s="10">
        <v>0.55084748342796652</v>
      </c>
      <c r="W549" s="10">
        <v>0.56929682773824197</v>
      </c>
      <c r="X549" s="10">
        <v>0.65088257628589585</v>
      </c>
      <c r="Y549" s="10">
        <v>0.59385908235495244</v>
      </c>
      <c r="Z549" s="10">
        <v>0.61368097314744574</v>
      </c>
      <c r="AA549" s="10">
        <v>0.60185028668276475</v>
      </c>
      <c r="AB549" s="10">
        <v>0.46092539906513275</v>
      </c>
      <c r="AC549" s="10">
        <v>0.65662171879165887</v>
      </c>
    </row>
    <row r="550" spans="1:29" x14ac:dyDescent="0.25">
      <c r="A550" s="2">
        <v>549</v>
      </c>
      <c r="B550" s="3">
        <v>44446</v>
      </c>
      <c r="C550" s="10">
        <v>0.64239536075297865</v>
      </c>
      <c r="D550" s="10">
        <v>0.67464346542968601</v>
      </c>
      <c r="E550" s="10">
        <v>0.66262041163059404</v>
      </c>
      <c r="F550" s="10">
        <v>0.65693050320224633</v>
      </c>
      <c r="G550" s="10">
        <v>0.59272924023328488</v>
      </c>
      <c r="H550" s="10">
        <v>0.62684434349403728</v>
      </c>
      <c r="I550" s="10">
        <v>0.58525700075092191</v>
      </c>
      <c r="J550" s="10">
        <v>0.53076275036498921</v>
      </c>
      <c r="K550" s="10">
        <v>0.61461813538743337</v>
      </c>
      <c r="L550" s="10">
        <v>0.74548085910794648</v>
      </c>
      <c r="M550" s="10">
        <v>0.53256731677909719</v>
      </c>
      <c r="N550" s="10">
        <v>0.5857135931796672</v>
      </c>
      <c r="O550" s="10">
        <v>0.46599649270079813</v>
      </c>
      <c r="P550" s="10">
        <v>0.52036245841407736</v>
      </c>
      <c r="Q550" s="10">
        <v>0.59481108191406507</v>
      </c>
      <c r="R550" s="10">
        <v>0.58816968198965869</v>
      </c>
      <c r="S550" s="10">
        <v>0.55221134437388553</v>
      </c>
      <c r="T550" s="10">
        <v>0.61999948274651751</v>
      </c>
      <c r="U550" s="10">
        <v>0.48093407914422415</v>
      </c>
      <c r="V550" s="10">
        <v>0.55111024720169466</v>
      </c>
      <c r="W550" s="10">
        <v>0.57024938649945589</v>
      </c>
      <c r="X550" s="10">
        <v>0.65163243857046449</v>
      </c>
      <c r="Y550" s="10">
        <v>0.59677853975035822</v>
      </c>
      <c r="Z550" s="10">
        <v>0.61368097314744574</v>
      </c>
      <c r="AA550" s="10">
        <v>0.60232481913323754</v>
      </c>
      <c r="AB550" s="10">
        <v>0.46201929485087628</v>
      </c>
      <c r="AC550" s="10">
        <v>0.65668829227699099</v>
      </c>
    </row>
    <row r="551" spans="1:29" x14ac:dyDescent="0.25">
      <c r="A551" s="2">
        <v>550</v>
      </c>
      <c r="B551" s="3">
        <v>44447</v>
      </c>
      <c r="C551" s="10">
        <v>0.64513766465534184</v>
      </c>
      <c r="D551" s="10">
        <v>0.67464346542968601</v>
      </c>
      <c r="E551" s="10">
        <v>0.66427566061767895</v>
      </c>
      <c r="F551" s="10">
        <v>0.65779879498001459</v>
      </c>
      <c r="G551" s="10">
        <v>0.59394603398907886</v>
      </c>
      <c r="H551" s="10">
        <v>0.62895654578255655</v>
      </c>
      <c r="I551" s="10">
        <v>0.5879396465498633</v>
      </c>
      <c r="J551" s="10">
        <v>0.53122918679069686</v>
      </c>
      <c r="K551" s="10">
        <v>0.61536867871105361</v>
      </c>
      <c r="L551" s="10">
        <v>0.7497033170949462</v>
      </c>
      <c r="M551" s="10">
        <v>0.53320065224843427</v>
      </c>
      <c r="N551" s="10">
        <v>0.58871368462571572</v>
      </c>
      <c r="O551" s="10">
        <v>0.46636927996004157</v>
      </c>
      <c r="P551" s="10">
        <v>0.52307422823321725</v>
      </c>
      <c r="Q551" s="10">
        <v>0.59504309181500425</v>
      </c>
      <c r="R551" s="10">
        <v>0.60488962814022496</v>
      </c>
      <c r="S551" s="10">
        <v>0.5543291026701227</v>
      </c>
      <c r="T551" s="10">
        <v>0.6238862732009739</v>
      </c>
      <c r="U551" s="10">
        <v>0.48100814368064282</v>
      </c>
      <c r="V551" s="10">
        <v>0.55423039137048169</v>
      </c>
      <c r="W551" s="10">
        <v>0.57125352584102973</v>
      </c>
      <c r="X551" s="10">
        <v>0.65270387167035082</v>
      </c>
      <c r="Y551" s="10">
        <v>0.60016002492262588</v>
      </c>
      <c r="Z551" s="10">
        <v>0.61439767985446925</v>
      </c>
      <c r="AA551" s="10">
        <v>0.60405196130332672</v>
      </c>
      <c r="AB551" s="10">
        <v>0.46305344002647414</v>
      </c>
      <c r="AC551" s="10">
        <v>0.65716141646401072</v>
      </c>
    </row>
    <row r="552" spans="1:29" x14ac:dyDescent="0.25">
      <c r="A552" s="2">
        <v>551</v>
      </c>
      <c r="B552" s="3">
        <v>44448</v>
      </c>
      <c r="C552" s="10">
        <v>0.64829604515203987</v>
      </c>
      <c r="D552" s="10">
        <v>0.6755148635649707</v>
      </c>
      <c r="E552" s="10">
        <v>0.66725012138083772</v>
      </c>
      <c r="F552" s="10">
        <v>0.65868872938302825</v>
      </c>
      <c r="G552" s="10">
        <v>0.59791799741666563</v>
      </c>
      <c r="H552" s="10">
        <v>0.63103540263278057</v>
      </c>
      <c r="I552" s="10">
        <v>0.59041434473701015</v>
      </c>
      <c r="J552" s="10">
        <v>0.53354372593386523</v>
      </c>
      <c r="K552" s="10">
        <v>0.61990830052128032</v>
      </c>
      <c r="L552" s="10">
        <v>0.75479530894594138</v>
      </c>
      <c r="M552" s="10">
        <v>0.53846268702215994</v>
      </c>
      <c r="N552" s="10">
        <v>0.59258581881122341</v>
      </c>
      <c r="O552" s="10">
        <v>0.46674343440972238</v>
      </c>
      <c r="P552" s="10">
        <v>0.52739631233974094</v>
      </c>
      <c r="Q552" s="10">
        <v>0.59842388680692071</v>
      </c>
      <c r="R552" s="10">
        <v>0.60802287302312197</v>
      </c>
      <c r="S552" s="10">
        <v>0.55742060783555714</v>
      </c>
      <c r="T552" s="10">
        <v>0.63045834816331914</v>
      </c>
      <c r="U552" s="10">
        <v>0.48452563943332655</v>
      </c>
      <c r="V552" s="10">
        <v>0.55889269191181723</v>
      </c>
      <c r="W552" s="10">
        <v>0.57347233178423396</v>
      </c>
      <c r="X552" s="10">
        <v>0.65355341034126657</v>
      </c>
      <c r="Y552" s="10">
        <v>0.60488366461000564</v>
      </c>
      <c r="Z552" s="10">
        <v>0.61708105371280586</v>
      </c>
      <c r="AA552" s="10">
        <v>0.60621966118271642</v>
      </c>
      <c r="AB552" s="10">
        <v>0.46543886823151981</v>
      </c>
      <c r="AC552" s="10">
        <v>0.65754308290176366</v>
      </c>
    </row>
    <row r="553" spans="1:29" x14ac:dyDescent="0.25">
      <c r="A553" s="2">
        <v>552</v>
      </c>
      <c r="B553" s="3">
        <v>44449</v>
      </c>
      <c r="C553" s="10">
        <v>0.65035256291553079</v>
      </c>
      <c r="D553" s="10">
        <v>0.67702053698427522</v>
      </c>
      <c r="E553" s="10">
        <v>0.66944649111606735</v>
      </c>
      <c r="F553" s="10">
        <v>0.65975033895282809</v>
      </c>
      <c r="G553" s="10">
        <v>0.60079475303904817</v>
      </c>
      <c r="H553" s="10">
        <v>0.63276668805318137</v>
      </c>
      <c r="I553" s="10">
        <v>0.59407014887711329</v>
      </c>
      <c r="J553" s="10">
        <v>0.53716715405413751</v>
      </c>
      <c r="K553" s="10">
        <v>0.62411385124353869</v>
      </c>
      <c r="L553" s="10">
        <v>0.75882305805818639</v>
      </c>
      <c r="M553" s="10">
        <v>0.5425028447214475</v>
      </c>
      <c r="N553" s="10">
        <v>0.59657363775686145</v>
      </c>
      <c r="O553" s="10">
        <v>0.48701886859522547</v>
      </c>
      <c r="P553" s="10">
        <v>0.52963235514091334</v>
      </c>
      <c r="Q553" s="10">
        <v>0.6027779577828013</v>
      </c>
      <c r="R553" s="10">
        <v>0.61342404913977266</v>
      </c>
      <c r="S553" s="10">
        <v>0.56168465042725113</v>
      </c>
      <c r="T553" s="10">
        <v>0.63369463078569577</v>
      </c>
      <c r="U553" s="10">
        <v>0.48731274491148147</v>
      </c>
      <c r="V553" s="10">
        <v>0.56078496579035808</v>
      </c>
      <c r="W553" s="10">
        <v>0.57626104707456816</v>
      </c>
      <c r="X553" s="10">
        <v>0.65550537688944865</v>
      </c>
      <c r="Y553" s="10">
        <v>0.60739432561671147</v>
      </c>
      <c r="Z553" s="10">
        <v>0.62083820474377738</v>
      </c>
      <c r="AA553" s="10">
        <v>0.60841186743278775</v>
      </c>
      <c r="AB553" s="10">
        <v>0.46772471208632277</v>
      </c>
      <c r="AC553" s="10">
        <v>0.66171394407504058</v>
      </c>
    </row>
    <row r="554" spans="1:29" x14ac:dyDescent="0.25">
      <c r="A554" s="2">
        <v>553</v>
      </c>
      <c r="B554" s="3">
        <v>44450</v>
      </c>
      <c r="C554" s="10">
        <v>0.65035256291553079</v>
      </c>
      <c r="D554" s="10">
        <v>0.67861760604467047</v>
      </c>
      <c r="E554" s="10">
        <v>0.66975595604153615</v>
      </c>
      <c r="F554" s="10">
        <v>0.66139733411143309</v>
      </c>
      <c r="G554" s="10">
        <v>0.60403913599502013</v>
      </c>
      <c r="H554" s="10">
        <v>0.63489738854104705</v>
      </c>
      <c r="I554" s="10">
        <v>0.59423371001036696</v>
      </c>
      <c r="J554" s="10">
        <v>0.54167273144288741</v>
      </c>
      <c r="K554" s="10">
        <v>0.62882709381802993</v>
      </c>
      <c r="L554" s="10">
        <v>0.76111707716233601</v>
      </c>
      <c r="M554" s="10">
        <v>0.5482495242207267</v>
      </c>
      <c r="N554" s="10">
        <v>0.59718401258650189</v>
      </c>
      <c r="O554" s="10">
        <v>0.48745716706292402</v>
      </c>
      <c r="P554" s="10">
        <v>0.5303114858647705</v>
      </c>
      <c r="Q554" s="10">
        <v>0.60683438447787152</v>
      </c>
      <c r="R554" s="10">
        <v>0.61342404913977266</v>
      </c>
      <c r="S554" s="10">
        <v>0.56609607734824685</v>
      </c>
      <c r="T554" s="10">
        <v>0.63603261652674137</v>
      </c>
      <c r="U554" s="10">
        <v>0.48908231760468451</v>
      </c>
      <c r="V554" s="10">
        <v>0.56112993106549303</v>
      </c>
      <c r="W554" s="10">
        <v>0.57966788834149929</v>
      </c>
      <c r="X554" s="10">
        <v>0.65718226478838315</v>
      </c>
      <c r="Y554" s="10">
        <v>0.60942952179711651</v>
      </c>
      <c r="Z554" s="10">
        <v>0.62167507528413823</v>
      </c>
      <c r="AA554" s="10">
        <v>0.6094166286307372</v>
      </c>
      <c r="AB554" s="10">
        <v>0.47027713558639095</v>
      </c>
      <c r="AC554" s="10">
        <v>0.66244754510272841</v>
      </c>
    </row>
    <row r="555" spans="1:29" x14ac:dyDescent="0.25">
      <c r="A555" s="2">
        <v>554</v>
      </c>
      <c r="B555" s="3">
        <v>44451</v>
      </c>
      <c r="C555" s="10">
        <v>0.65035256291553079</v>
      </c>
      <c r="D555" s="10">
        <v>0.67913667747193374</v>
      </c>
      <c r="E555" s="10">
        <v>0.66975595604153615</v>
      </c>
      <c r="F555" s="10">
        <v>0.66262389325132931</v>
      </c>
      <c r="G555" s="10">
        <v>0.60611510599331986</v>
      </c>
      <c r="H555" s="10">
        <v>0.63502517215495258</v>
      </c>
      <c r="I555" s="10">
        <v>0.59564009254276762</v>
      </c>
      <c r="J555" s="10">
        <v>0.54396080610800157</v>
      </c>
      <c r="K555" s="10">
        <v>0.63097124154135609</v>
      </c>
      <c r="L555" s="10">
        <v>0.76158906879553512</v>
      </c>
      <c r="M555" s="10">
        <v>0.54980113390690222</v>
      </c>
      <c r="N555" s="10">
        <v>0.59735368356802654</v>
      </c>
      <c r="O555" s="10">
        <v>0.48777549456974745</v>
      </c>
      <c r="P555" s="10">
        <v>0.53102262995539662</v>
      </c>
      <c r="Q555" s="10">
        <v>0.60858347825857695</v>
      </c>
      <c r="R555" s="10">
        <v>0.61342404913977266</v>
      </c>
      <c r="S555" s="10">
        <v>0.56901018645603385</v>
      </c>
      <c r="T555" s="10">
        <v>0.63899869578229052</v>
      </c>
      <c r="U555" s="10">
        <v>0.4892612119464958</v>
      </c>
      <c r="V555" s="10">
        <v>0.56117676952783313</v>
      </c>
      <c r="W555" s="10">
        <v>0.58119147776680757</v>
      </c>
      <c r="X555" s="10">
        <v>0.6578377338872945</v>
      </c>
      <c r="Y555" s="10">
        <v>0.61026664997716218</v>
      </c>
      <c r="Z555" s="10">
        <v>0.62167507528413823</v>
      </c>
      <c r="AA555" s="10">
        <v>0.6096906544119961</v>
      </c>
      <c r="AB555" s="10">
        <v>0.47172034263144752</v>
      </c>
      <c r="AC555" s="10">
        <v>0.6627901076971553</v>
      </c>
    </row>
    <row r="556" spans="1:29" x14ac:dyDescent="0.25">
      <c r="A556" s="2">
        <v>555</v>
      </c>
      <c r="B556" s="3">
        <v>44452</v>
      </c>
      <c r="C556" s="10">
        <v>0.65266122991381947</v>
      </c>
      <c r="D556" s="10">
        <v>0.67923016614297316</v>
      </c>
      <c r="E556" s="10">
        <v>0.67217348895335582</v>
      </c>
      <c r="F556" s="10">
        <v>0.66262389325132931</v>
      </c>
      <c r="G556" s="10">
        <v>0.60752915994117962</v>
      </c>
      <c r="H556" s="10">
        <v>0.63644515235214338</v>
      </c>
      <c r="I556" s="10">
        <v>0.5984583299131423</v>
      </c>
      <c r="J556" s="10">
        <v>0.5451891989643568</v>
      </c>
      <c r="K556" s="10">
        <v>0.63155343227693617</v>
      </c>
      <c r="L556" s="10">
        <v>0.76527147386150718</v>
      </c>
      <c r="M556" s="10">
        <v>0.55033928241473773</v>
      </c>
      <c r="N556" s="10">
        <v>0.59737296436138154</v>
      </c>
      <c r="O556" s="10">
        <v>0.48816571350706678</v>
      </c>
      <c r="P556" s="10">
        <v>0.53276183648802466</v>
      </c>
      <c r="Q556" s="10">
        <v>0.60896313082375031</v>
      </c>
      <c r="R556" s="10">
        <v>0.61891861766252765</v>
      </c>
      <c r="S556" s="10">
        <v>0.56995273301358462</v>
      </c>
      <c r="T556" s="10">
        <v>0.63936422157661321</v>
      </c>
      <c r="U556" s="10">
        <v>0.48936832066070124</v>
      </c>
      <c r="V556" s="10">
        <v>0.56466061435669124</v>
      </c>
      <c r="W556" s="10">
        <v>0.58136472123779936</v>
      </c>
      <c r="X556" s="10">
        <v>0.65879293657200577</v>
      </c>
      <c r="Y556" s="10">
        <v>0.61421796940755946</v>
      </c>
      <c r="Z556" s="10">
        <v>0.62550535092543258</v>
      </c>
      <c r="AA556" s="10">
        <v>0.61230865885266184</v>
      </c>
      <c r="AB556" s="10">
        <v>0.47172953503300841</v>
      </c>
      <c r="AC556" s="10">
        <v>0.66579334749905072</v>
      </c>
    </row>
    <row r="557" spans="1:29" x14ac:dyDescent="0.25">
      <c r="A557" s="2">
        <v>556</v>
      </c>
      <c r="B557" s="3">
        <v>44453</v>
      </c>
      <c r="C557" s="10">
        <v>0.65836763003491094</v>
      </c>
      <c r="D557" s="10">
        <v>0.68053386217223366</v>
      </c>
      <c r="E557" s="10">
        <v>0.67483044497131761</v>
      </c>
      <c r="F557" s="10">
        <v>0.6631449545435889</v>
      </c>
      <c r="G557" s="10">
        <v>0.60851025579495188</v>
      </c>
      <c r="H557" s="10">
        <v>0.63842032192708398</v>
      </c>
      <c r="I557" s="10">
        <v>0.59955947940132981</v>
      </c>
      <c r="J557" s="10">
        <v>0.54934081395913004</v>
      </c>
      <c r="K557" s="10">
        <v>0.63505654041501436</v>
      </c>
      <c r="L557" s="10">
        <v>0.7687525675718897</v>
      </c>
      <c r="M557" s="10">
        <v>0.55432406992073358</v>
      </c>
      <c r="N557" s="10">
        <v>0.59998743994032866</v>
      </c>
      <c r="O557" s="10">
        <v>0.48855616030945898</v>
      </c>
      <c r="P557" s="10">
        <v>0.53554308509879833</v>
      </c>
      <c r="Q557" s="10">
        <v>0.61274453142811391</v>
      </c>
      <c r="R557" s="10">
        <v>0.62344268433366734</v>
      </c>
      <c r="S557" s="10">
        <v>0.57338417300305378</v>
      </c>
      <c r="T557" s="10">
        <v>0.64360102022091648</v>
      </c>
      <c r="U557" s="10">
        <v>0.48951075246150638</v>
      </c>
      <c r="V557" s="10">
        <v>0.56813602826232823</v>
      </c>
      <c r="W557" s="10">
        <v>0.58370266710846552</v>
      </c>
      <c r="X557" s="10">
        <v>0.65993551677451445</v>
      </c>
      <c r="Y557" s="10">
        <v>0.62004148327247555</v>
      </c>
      <c r="Z557" s="10">
        <v>0.62963154604241911</v>
      </c>
      <c r="AA557" s="10">
        <v>0.61567160126575404</v>
      </c>
      <c r="AB557" s="10">
        <v>0.4733887635147454</v>
      </c>
      <c r="AC557" s="10">
        <v>0.66797960783046384</v>
      </c>
    </row>
    <row r="558" spans="1:29" x14ac:dyDescent="0.25">
      <c r="A558" s="2">
        <v>557</v>
      </c>
      <c r="B558" s="3">
        <v>44454</v>
      </c>
      <c r="C558" s="10">
        <v>0.66173495953632933</v>
      </c>
      <c r="D558" s="10">
        <v>0.68423337981604015</v>
      </c>
      <c r="E558" s="10">
        <v>0.67656336679306439</v>
      </c>
      <c r="F558" s="10">
        <v>0.66667390961694795</v>
      </c>
      <c r="G558" s="10">
        <v>0.6122933005473904</v>
      </c>
      <c r="H558" s="10">
        <v>0.64100641887517318</v>
      </c>
      <c r="I558" s="10">
        <v>0.60129024804745101</v>
      </c>
      <c r="J558" s="10">
        <v>0.55329173999532466</v>
      </c>
      <c r="K558" s="10">
        <v>0.63874191599789942</v>
      </c>
      <c r="L558" s="10">
        <v>0.77179078058730011</v>
      </c>
      <c r="M558" s="10">
        <v>0.56179095823407654</v>
      </c>
      <c r="N558" s="10">
        <v>0.60029483087438951</v>
      </c>
      <c r="O558" s="10">
        <v>0.48894694890946055</v>
      </c>
      <c r="P558" s="10">
        <v>0.53699948359224081</v>
      </c>
      <c r="Q558" s="10">
        <v>0.61599447394599582</v>
      </c>
      <c r="R558" s="10">
        <v>0.62651933103766211</v>
      </c>
      <c r="S558" s="10">
        <v>0.57743545918390082</v>
      </c>
      <c r="T558" s="10">
        <v>0.64589836461690608</v>
      </c>
      <c r="U558" s="10">
        <v>0.492710340434793</v>
      </c>
      <c r="V558" s="10">
        <v>0.57003322017941471</v>
      </c>
      <c r="W558" s="10">
        <v>0.58665901928496977</v>
      </c>
      <c r="X558" s="10">
        <v>0.66117389901619761</v>
      </c>
      <c r="Y558" s="10">
        <v>0.62325986333693828</v>
      </c>
      <c r="Z558" s="10">
        <v>0.63311330380410469</v>
      </c>
      <c r="AA558" s="10">
        <v>0.61950879764783395</v>
      </c>
      <c r="AB558" s="10">
        <v>0.4760683485697389</v>
      </c>
      <c r="AC558" s="10">
        <v>0.67610254255774682</v>
      </c>
    </row>
    <row r="559" spans="1:29" x14ac:dyDescent="0.25">
      <c r="A559" s="2">
        <v>558</v>
      </c>
      <c r="B559" s="3">
        <v>44455</v>
      </c>
      <c r="C559" s="10">
        <v>0.66512839598759999</v>
      </c>
      <c r="D559" s="10">
        <v>0.68674911460472698</v>
      </c>
      <c r="E559" s="10">
        <v>0.6780446013768805</v>
      </c>
      <c r="F559" s="10">
        <v>0.66752262818383712</v>
      </c>
      <c r="G559" s="10">
        <v>0.61507623078748452</v>
      </c>
      <c r="H559" s="10">
        <v>0.64527439157961963</v>
      </c>
      <c r="I559" s="10">
        <v>0.60300277567499372</v>
      </c>
      <c r="J559" s="10">
        <v>0.55364129164295894</v>
      </c>
      <c r="K559" s="10">
        <v>0.63901918240310029</v>
      </c>
      <c r="L559" s="10">
        <v>0.77425035475472515</v>
      </c>
      <c r="M559" s="10">
        <v>0.56674441305417633</v>
      </c>
      <c r="N559" s="10">
        <v>0.6054367430222809</v>
      </c>
      <c r="O559" s="10">
        <v>0.48928920224893713</v>
      </c>
      <c r="P559" s="10">
        <v>0.53860630297058876</v>
      </c>
      <c r="Q559" s="10">
        <v>0.6191629632271245</v>
      </c>
      <c r="R559" s="10">
        <v>0.62884710699977708</v>
      </c>
      <c r="S559" s="10">
        <v>0.57781164579861055</v>
      </c>
      <c r="T559" s="10">
        <v>0.64608827053835005</v>
      </c>
      <c r="U559" s="10">
        <v>0.49402527081982606</v>
      </c>
      <c r="V559" s="10">
        <v>0.57069083219066996</v>
      </c>
      <c r="W559" s="10">
        <v>0.5867840461264946</v>
      </c>
      <c r="X559" s="10">
        <v>0.66201956333994083</v>
      </c>
      <c r="Y559" s="10">
        <v>0.6270771223587025</v>
      </c>
      <c r="Z559" s="10">
        <v>0.63692946767849457</v>
      </c>
      <c r="AA559" s="10">
        <v>0.62352255129141609</v>
      </c>
      <c r="AB559" s="10">
        <v>0.47612350297910416</v>
      </c>
      <c r="AC559" s="10">
        <v>0.68253367050972347</v>
      </c>
    </row>
    <row r="560" spans="1:29" x14ac:dyDescent="0.25">
      <c r="A560" s="2">
        <v>559</v>
      </c>
      <c r="B560" s="3">
        <v>44456</v>
      </c>
      <c r="C560" s="10">
        <v>0.66782100794963628</v>
      </c>
      <c r="D560" s="10">
        <v>0.68974676953908864</v>
      </c>
      <c r="E560" s="10">
        <v>0.68324363937838295</v>
      </c>
      <c r="F560" s="10">
        <v>0.67186469065186893</v>
      </c>
      <c r="G560" s="10">
        <v>0.61682394541204555</v>
      </c>
      <c r="H560" s="10">
        <v>0.64839036458003729</v>
      </c>
      <c r="I560" s="10">
        <v>0.60507191521574566</v>
      </c>
      <c r="J560" s="10">
        <v>0.56037098787485828</v>
      </c>
      <c r="K560" s="10">
        <v>0.64759457077791893</v>
      </c>
      <c r="L560" s="10">
        <v>0.77639230243340862</v>
      </c>
      <c r="M560" s="10">
        <v>0.57178123423271532</v>
      </c>
      <c r="N560" s="10">
        <v>0.60662223637371249</v>
      </c>
      <c r="O560" s="10">
        <v>0.48963168345348657</v>
      </c>
      <c r="P560" s="10">
        <v>0.54171509445620758</v>
      </c>
      <c r="Q560" s="10">
        <v>0.62396717781463606</v>
      </c>
      <c r="R560" s="10">
        <v>0.63378067177601405</v>
      </c>
      <c r="S560" s="10">
        <v>0.58315105913172205</v>
      </c>
      <c r="T560" s="10">
        <v>0.65198077294912071</v>
      </c>
      <c r="U560" s="10">
        <v>0.49822074194434218</v>
      </c>
      <c r="V560" s="10">
        <v>0.57325102254218097</v>
      </c>
      <c r="W560" s="10">
        <v>0.59274945237682752</v>
      </c>
      <c r="X560" s="10">
        <v>0.66289974457485734</v>
      </c>
      <c r="Y560" s="10">
        <v>0.63084724834551165</v>
      </c>
      <c r="Z560" s="10">
        <v>0.64299581693018615</v>
      </c>
      <c r="AA560" s="10">
        <v>0.62677048085119536</v>
      </c>
      <c r="AB560" s="10">
        <v>0.48015590313047235</v>
      </c>
      <c r="AC560" s="10">
        <v>0.6864434084978146</v>
      </c>
    </row>
    <row r="561" spans="1:29" x14ac:dyDescent="0.25">
      <c r="A561" s="2">
        <v>560</v>
      </c>
      <c r="B561" s="3">
        <v>44457</v>
      </c>
      <c r="C561" s="10">
        <v>0.66782100794963628</v>
      </c>
      <c r="D561" s="10">
        <v>0.69174421778674289</v>
      </c>
      <c r="E561" s="10">
        <v>0.68360556753428137</v>
      </c>
      <c r="F561" s="10">
        <v>0.67499743909972199</v>
      </c>
      <c r="G561" s="10">
        <v>0.61974607888645949</v>
      </c>
      <c r="H561" s="10">
        <v>0.65316387360083028</v>
      </c>
      <c r="I561" s="10">
        <v>0.60544859224939118</v>
      </c>
      <c r="J561" s="10">
        <v>0.56232935925087879</v>
      </c>
      <c r="K561" s="10">
        <v>0.65217639526072579</v>
      </c>
      <c r="L561" s="10">
        <v>0.77755633266659707</v>
      </c>
      <c r="M561" s="10">
        <v>0.57467230488694843</v>
      </c>
      <c r="N561" s="10">
        <v>0.6071389616356283</v>
      </c>
      <c r="O561" s="10">
        <v>0.48997188600730718</v>
      </c>
      <c r="P561" s="10">
        <v>0.54245867130268677</v>
      </c>
      <c r="Q561" s="10">
        <v>0.62730273642634538</v>
      </c>
      <c r="R561" s="10">
        <v>0.63378067177601405</v>
      </c>
      <c r="S561" s="10">
        <v>0.5853386466968824</v>
      </c>
      <c r="T561" s="10">
        <v>0.65351159694623395</v>
      </c>
      <c r="U561" s="10">
        <v>0.49960517904816815</v>
      </c>
      <c r="V561" s="10">
        <v>0.57549247715746743</v>
      </c>
      <c r="W561" s="10">
        <v>0.59639737679109361</v>
      </c>
      <c r="X561" s="10">
        <v>0.66407754611529779</v>
      </c>
      <c r="Y561" s="10">
        <v>0.63283314089066756</v>
      </c>
      <c r="Z561" s="10">
        <v>0.64299581693018615</v>
      </c>
      <c r="AA561" s="10">
        <v>0.62797045757014325</v>
      </c>
      <c r="AB561" s="10">
        <v>0.48204187751737748</v>
      </c>
      <c r="AC561" s="10">
        <v>0.68711851534664259</v>
      </c>
    </row>
    <row r="562" spans="1:29" x14ac:dyDescent="0.25">
      <c r="A562" s="2">
        <v>561</v>
      </c>
      <c r="B562" s="3">
        <v>44458</v>
      </c>
      <c r="C562" s="10">
        <v>0.66782100794963628</v>
      </c>
      <c r="D562" s="10">
        <v>0.6921149457163962</v>
      </c>
      <c r="E562" s="10">
        <v>0.68360556753428137</v>
      </c>
      <c r="F562" s="10">
        <v>0.67997981286285891</v>
      </c>
      <c r="G562" s="10">
        <v>0.62080071355337674</v>
      </c>
      <c r="H562" s="10">
        <v>0.65341627666296376</v>
      </c>
      <c r="I562" s="10">
        <v>0.6058270933848946</v>
      </c>
      <c r="J562" s="10">
        <v>0.56269434851071154</v>
      </c>
      <c r="K562" s="10">
        <v>0.65344230364977529</v>
      </c>
      <c r="L562" s="10">
        <v>0.77784752779537247</v>
      </c>
      <c r="M562" s="10">
        <v>0.57554143028052784</v>
      </c>
      <c r="N562" s="10">
        <v>0.60743092793500497</v>
      </c>
      <c r="O562" s="10">
        <v>0.49024623555506336</v>
      </c>
      <c r="P562" s="10">
        <v>0.54306440893678998</v>
      </c>
      <c r="Q562" s="10">
        <v>0.62912537401536284</v>
      </c>
      <c r="R562" s="10">
        <v>0.63378067177601405</v>
      </c>
      <c r="S562" s="10">
        <v>0.58696076575667744</v>
      </c>
      <c r="T562" s="10">
        <v>0.65613702783685823</v>
      </c>
      <c r="U562" s="10">
        <v>0.50017262734257584</v>
      </c>
      <c r="V562" s="10">
        <v>0.5756320557752409</v>
      </c>
      <c r="W562" s="10">
        <v>0.59826605151218004</v>
      </c>
      <c r="X562" s="10">
        <v>0.66436143009902826</v>
      </c>
      <c r="Y562" s="10">
        <v>0.63447669876088697</v>
      </c>
      <c r="Z562" s="10">
        <v>0.64299581693018615</v>
      </c>
      <c r="AA562" s="10">
        <v>0.62843858494646054</v>
      </c>
      <c r="AB562" s="10">
        <v>0.48278339790995428</v>
      </c>
      <c r="AC562" s="10">
        <v>0.68732631510911102</v>
      </c>
    </row>
    <row r="563" spans="1:29" x14ac:dyDescent="0.25">
      <c r="A563" s="2">
        <v>562</v>
      </c>
      <c r="B563" s="3">
        <v>44459</v>
      </c>
      <c r="C563" s="10">
        <v>0.67138467665888768</v>
      </c>
      <c r="D563" s="10">
        <v>0.69222020768089665</v>
      </c>
      <c r="E563" s="10">
        <v>0.68766921946840986</v>
      </c>
      <c r="F563" s="10">
        <v>0.68075868869489276</v>
      </c>
      <c r="G563" s="10">
        <v>0.62254629274960693</v>
      </c>
      <c r="H563" s="10">
        <v>0.65552020344124928</v>
      </c>
      <c r="I563" s="10">
        <v>0.61010917249619223</v>
      </c>
      <c r="J563" s="10">
        <v>0.56331185299864595</v>
      </c>
      <c r="K563" s="10">
        <v>0.65363035463587194</v>
      </c>
      <c r="L563" s="10">
        <v>0.77941027927379225</v>
      </c>
      <c r="M563" s="10">
        <v>0.57602731928008799</v>
      </c>
      <c r="N563" s="10">
        <v>0.60926260330373638</v>
      </c>
      <c r="O563" s="10">
        <v>0.49056479092695965</v>
      </c>
      <c r="P563" s="10">
        <v>0.54458790968372195</v>
      </c>
      <c r="Q563" s="10">
        <v>0.62955331572259776</v>
      </c>
      <c r="R563" s="10">
        <v>0.63656112495103123</v>
      </c>
      <c r="S563" s="10">
        <v>0.5881154744334246</v>
      </c>
      <c r="T563" s="10">
        <v>0.65646831637686098</v>
      </c>
      <c r="U563" s="10">
        <v>0.50057599420245602</v>
      </c>
      <c r="V563" s="10">
        <v>0.5756320557752409</v>
      </c>
      <c r="W563" s="10">
        <v>0.5983919193414281</v>
      </c>
      <c r="X563" s="10">
        <v>0.66513876502718383</v>
      </c>
      <c r="Y563" s="10">
        <v>0.63806004976049491</v>
      </c>
      <c r="Z563" s="10">
        <v>0.64997472710836213</v>
      </c>
      <c r="AA563" s="10">
        <v>0.63209671773367315</v>
      </c>
      <c r="AB563" s="10">
        <v>0.48278339790995428</v>
      </c>
      <c r="AC563" s="10">
        <v>0.68970938734619025</v>
      </c>
    </row>
    <row r="564" spans="1:29" x14ac:dyDescent="0.25">
      <c r="A564" s="2">
        <v>563</v>
      </c>
      <c r="B564" s="3">
        <v>44460</v>
      </c>
      <c r="C564" s="10">
        <v>0.67459466391692147</v>
      </c>
      <c r="D564" s="10">
        <v>0.69258762164646459</v>
      </c>
      <c r="E564" s="10">
        <v>0.68951456249821996</v>
      </c>
      <c r="F564" s="10">
        <v>0.68222961118118375</v>
      </c>
      <c r="G564" s="10">
        <v>0.62690837224039264</v>
      </c>
      <c r="H564" s="10">
        <v>0.6587958451097089</v>
      </c>
      <c r="I564" s="10">
        <v>0.61160463200265103</v>
      </c>
      <c r="J564" s="10">
        <v>0.56534741243565823</v>
      </c>
      <c r="K564" s="10">
        <v>0.65685321870392677</v>
      </c>
      <c r="L564" s="10">
        <v>0.78084314623474671</v>
      </c>
      <c r="M564" s="10">
        <v>0.57907516845914708</v>
      </c>
      <c r="N564" s="10">
        <v>0.61069048377163171</v>
      </c>
      <c r="O564" s="10">
        <v>0.49095717458247146</v>
      </c>
      <c r="P564" s="10">
        <v>0.54687651591679431</v>
      </c>
      <c r="Q564" s="10">
        <v>0.63291801433382699</v>
      </c>
      <c r="R564" s="10">
        <v>0.64175484655725068</v>
      </c>
      <c r="S564" s="10">
        <v>0.59036635405935367</v>
      </c>
      <c r="T564" s="10">
        <v>0.65856343929229866</v>
      </c>
      <c r="U564" s="10">
        <v>0.50320927333574139</v>
      </c>
      <c r="V564" s="10">
        <v>0.57814002124124264</v>
      </c>
      <c r="W564" s="10">
        <v>0.60086554456478047</v>
      </c>
      <c r="X564" s="10">
        <v>0.66572696137064546</v>
      </c>
      <c r="Y564" s="10">
        <v>0.64383167594219304</v>
      </c>
      <c r="Z564" s="10">
        <v>0.65439342066663986</v>
      </c>
      <c r="AA564" s="10">
        <v>0.63633269960230054</v>
      </c>
      <c r="AB564" s="10">
        <v>0.48651857707752105</v>
      </c>
      <c r="AC564" s="10">
        <v>0.69344687452029119</v>
      </c>
    </row>
    <row r="565" spans="1:29" x14ac:dyDescent="0.25">
      <c r="A565" s="2">
        <v>564</v>
      </c>
      <c r="B565" s="3">
        <v>44461</v>
      </c>
      <c r="C565" s="10">
        <v>0.67710943103989307</v>
      </c>
      <c r="D565" s="10">
        <v>0.69435291798898191</v>
      </c>
      <c r="E565" s="10">
        <v>0.6911531867733246</v>
      </c>
      <c r="F565" s="10">
        <v>0.68449165353450803</v>
      </c>
      <c r="G565" s="10">
        <v>0.63000674528424017</v>
      </c>
      <c r="H565" s="10">
        <v>0.66318283912310749</v>
      </c>
      <c r="I565" s="10">
        <v>0.61381726755622035</v>
      </c>
      <c r="J565" s="10">
        <v>0.56762997366784429</v>
      </c>
      <c r="K565" s="10">
        <v>0.66013099778284223</v>
      </c>
      <c r="L565" s="10">
        <v>0.78222722343472539</v>
      </c>
      <c r="M565" s="10">
        <v>0.58146977378476428</v>
      </c>
      <c r="N565" s="10">
        <v>0.61286866254094419</v>
      </c>
      <c r="O565" s="10">
        <v>0.49130204837028624</v>
      </c>
      <c r="P565" s="10">
        <v>0.548767820890665</v>
      </c>
      <c r="Q565" s="10">
        <v>0.63735478740358298</v>
      </c>
      <c r="R565" s="10">
        <v>0.64508591452051711</v>
      </c>
      <c r="S565" s="10">
        <v>0.5924793580223876</v>
      </c>
      <c r="T565" s="10">
        <v>0.66000263552964911</v>
      </c>
      <c r="U565" s="10">
        <v>0.50609665080166311</v>
      </c>
      <c r="V565" s="10">
        <v>0.57921168525958466</v>
      </c>
      <c r="W565" s="10">
        <v>0.60323656928589486</v>
      </c>
      <c r="X565" s="10">
        <v>0.66676810411991039</v>
      </c>
      <c r="Y565" s="10">
        <v>0.64623804477286895</v>
      </c>
      <c r="Z565" s="10">
        <v>0.65788244812642771</v>
      </c>
      <c r="AA565" s="10">
        <v>0.64051549150728937</v>
      </c>
      <c r="AB565" s="10">
        <v>0.49073022905932623</v>
      </c>
      <c r="AC565" s="10">
        <v>0.69760771735354232</v>
      </c>
    </row>
    <row r="566" spans="1:29" x14ac:dyDescent="0.25">
      <c r="A566" s="2">
        <v>565</v>
      </c>
      <c r="B566" s="3">
        <v>44462</v>
      </c>
      <c r="C566" s="10">
        <v>0.680139845449659</v>
      </c>
      <c r="D566" s="10">
        <v>0.69476463442179615</v>
      </c>
      <c r="E566" s="10">
        <v>0.69219127739517472</v>
      </c>
      <c r="F566" s="10">
        <v>0.68656330976615276</v>
      </c>
      <c r="G566" s="10">
        <v>0.63428173933840692</v>
      </c>
      <c r="H566" s="10">
        <v>0.66740359273974881</v>
      </c>
      <c r="I566" s="10">
        <v>0.61566113051752813</v>
      </c>
      <c r="J566" s="10">
        <v>0.56976918564390278</v>
      </c>
      <c r="K566" s="10">
        <v>0.6649233775262694</v>
      </c>
      <c r="L566" s="10">
        <v>0.78365243752016656</v>
      </c>
      <c r="M566" s="10">
        <v>0.58575318705233359</v>
      </c>
      <c r="N566" s="10">
        <v>0.61430756060504232</v>
      </c>
      <c r="O566" s="10">
        <v>0.49169500168848018</v>
      </c>
      <c r="P566" s="10">
        <v>0.55061886451244202</v>
      </c>
      <c r="Q566" s="10">
        <v>0.641210980673381</v>
      </c>
      <c r="R566" s="10">
        <v>0.64939332812442507</v>
      </c>
      <c r="S566" s="10">
        <v>0.59496141710032624</v>
      </c>
      <c r="T566" s="10">
        <v>0.66175464696834041</v>
      </c>
      <c r="U566" s="10">
        <v>0.50908430025535178</v>
      </c>
      <c r="V566" s="10">
        <v>0.58109763594570951</v>
      </c>
      <c r="W566" s="10">
        <v>0.60651389844344383</v>
      </c>
      <c r="X566" s="10">
        <v>0.66817766206394225</v>
      </c>
      <c r="Y566" s="10">
        <v>0.64977601989014078</v>
      </c>
      <c r="Z566" s="10">
        <v>0.66045292784952925</v>
      </c>
      <c r="AA566" s="10">
        <v>0.6445189413359258</v>
      </c>
      <c r="AB566" s="10">
        <v>0.49260701104467047</v>
      </c>
      <c r="AC566" s="10">
        <v>0.69988931350132899</v>
      </c>
    </row>
    <row r="567" spans="1:29" x14ac:dyDescent="0.25">
      <c r="A567" s="2">
        <v>566</v>
      </c>
      <c r="B567" s="3">
        <v>44463</v>
      </c>
      <c r="C567" s="10">
        <v>0.680139845449659</v>
      </c>
      <c r="D567" s="10">
        <v>0.69976523180742733</v>
      </c>
      <c r="E567" s="10">
        <v>0.69658633342386078</v>
      </c>
      <c r="F567" s="10">
        <v>0.68865350450149365</v>
      </c>
      <c r="G567" s="10">
        <v>0.63689870675790994</v>
      </c>
      <c r="H567" s="10">
        <v>0.67306963987900226</v>
      </c>
      <c r="I567" s="10">
        <v>0.61688449483019137</v>
      </c>
      <c r="J567" s="10">
        <v>0.57223148478954122</v>
      </c>
      <c r="K567" s="10">
        <v>0.66839218525610411</v>
      </c>
      <c r="L567" s="10">
        <v>0.78492823832177627</v>
      </c>
      <c r="M567" s="10">
        <v>0.58976161576445396</v>
      </c>
      <c r="N567" s="10">
        <v>0.61575692538553328</v>
      </c>
      <c r="O567" s="10">
        <v>0.49208829680428351</v>
      </c>
      <c r="P567" s="10">
        <v>0.55414676548964659</v>
      </c>
      <c r="Q567" s="10">
        <v>0.64401438738909633</v>
      </c>
      <c r="R567" s="10">
        <v>0.65398935997523966</v>
      </c>
      <c r="S567" s="10">
        <v>0.59717961068548275</v>
      </c>
      <c r="T567" s="10">
        <v>0.66323349930601827</v>
      </c>
      <c r="U567" s="10">
        <v>0.51214031697342677</v>
      </c>
      <c r="V567" s="10">
        <v>0.58178428780361569</v>
      </c>
      <c r="W567" s="10">
        <v>0.60911563412997294</v>
      </c>
      <c r="X567" s="10">
        <v>0.66913145589513623</v>
      </c>
      <c r="Y567" s="10">
        <v>0.65181659089032129</v>
      </c>
      <c r="Z567" s="10">
        <v>0.66301528261592813</v>
      </c>
      <c r="AA567" s="10">
        <v>0.64839763145927365</v>
      </c>
      <c r="AB567" s="10">
        <v>0.494074731160556</v>
      </c>
      <c r="AC567" s="10">
        <v>0.70172137703699511</v>
      </c>
    </row>
    <row r="568" spans="1:29" x14ac:dyDescent="0.25">
      <c r="A568" s="2">
        <v>567</v>
      </c>
      <c r="B568" s="3">
        <v>44464</v>
      </c>
      <c r="C568" s="10">
        <v>0.680139845449659</v>
      </c>
      <c r="D568" s="10">
        <v>0.70345097033740511</v>
      </c>
      <c r="E568" s="10">
        <v>0.69778017851942764</v>
      </c>
      <c r="F568" s="10">
        <v>0.69070093133993549</v>
      </c>
      <c r="G568" s="10">
        <v>0.63834092166688328</v>
      </c>
      <c r="H568" s="10">
        <v>0.68328673085217306</v>
      </c>
      <c r="I568" s="10">
        <v>0.61704106357298993</v>
      </c>
      <c r="J568" s="10">
        <v>0.57370026332155666</v>
      </c>
      <c r="K568" s="10">
        <v>0.67442098305428133</v>
      </c>
      <c r="L568" s="10">
        <v>0.78552096103310132</v>
      </c>
      <c r="M568" s="10">
        <v>0.59290340763100802</v>
      </c>
      <c r="N568" s="10">
        <v>0.61607808831484767</v>
      </c>
      <c r="O568" s="10">
        <v>0.49247703461862907</v>
      </c>
      <c r="P568" s="10">
        <v>0.55720662824876255</v>
      </c>
      <c r="Q568" s="10">
        <v>0.64712362533786794</v>
      </c>
      <c r="R568" s="10">
        <v>0.65398935997523966</v>
      </c>
      <c r="S568" s="10">
        <v>0.60009728554317221</v>
      </c>
      <c r="T568" s="10">
        <v>0.66502492053385487</v>
      </c>
      <c r="U568" s="10">
        <v>0.51518379969303096</v>
      </c>
      <c r="V568" s="10">
        <v>0.58389389214741472</v>
      </c>
      <c r="W568" s="10">
        <v>0.61249528346051874</v>
      </c>
      <c r="X568" s="10">
        <v>0.67046176582882144</v>
      </c>
      <c r="Y568" s="10">
        <v>0.65236688974580515</v>
      </c>
      <c r="Z568" s="10">
        <v>0.66608651624948578</v>
      </c>
      <c r="AA568" s="10">
        <v>0.65002953296148624</v>
      </c>
      <c r="AB568" s="10">
        <v>0.49503840125752052</v>
      </c>
      <c r="AC568" s="10">
        <v>0.701900414468422</v>
      </c>
    </row>
    <row r="569" spans="1:29" x14ac:dyDescent="0.25">
      <c r="A569" s="2">
        <v>568</v>
      </c>
      <c r="B569" s="3">
        <v>44465</v>
      </c>
      <c r="C569" s="10">
        <v>0.680139845449659</v>
      </c>
      <c r="D569" s="10">
        <v>0.70467207889327554</v>
      </c>
      <c r="E569" s="10">
        <v>0.69778017851942764</v>
      </c>
      <c r="F569" s="10">
        <v>0.69230817649759202</v>
      </c>
      <c r="G569" s="10">
        <v>0.63956478902902336</v>
      </c>
      <c r="H569" s="10">
        <v>0.68328673085217306</v>
      </c>
      <c r="I569" s="10">
        <v>0.61716662258420507</v>
      </c>
      <c r="J569" s="10">
        <v>0.57390315765330646</v>
      </c>
      <c r="K569" s="10">
        <v>0.67801032894664137</v>
      </c>
      <c r="L569" s="10">
        <v>0.78567693392451543</v>
      </c>
      <c r="M569" s="10">
        <v>0.59462797140409474</v>
      </c>
      <c r="N569" s="10">
        <v>0.61616788172390125</v>
      </c>
      <c r="O569" s="10">
        <v>0.4928413908701757</v>
      </c>
      <c r="P569" s="10">
        <v>0.55757680901384576</v>
      </c>
      <c r="Q569" s="10">
        <v>0.64876559492986208</v>
      </c>
      <c r="R569" s="10">
        <v>0.65398935997523966</v>
      </c>
      <c r="S569" s="10">
        <v>0.60212798011262425</v>
      </c>
      <c r="T569" s="10">
        <v>0.66659613956484198</v>
      </c>
      <c r="U569" s="10">
        <v>0.51675624677391974</v>
      </c>
      <c r="V569" s="10">
        <v>0.58429225326961742</v>
      </c>
      <c r="W569" s="10">
        <v>0.61434349414700573</v>
      </c>
      <c r="X569" s="10">
        <v>0.67122395558166625</v>
      </c>
      <c r="Y569" s="10">
        <v>0.65303295395030136</v>
      </c>
      <c r="Z569" s="10">
        <v>0.66700121532247103</v>
      </c>
      <c r="AA569" s="10">
        <v>0.65051882493066504</v>
      </c>
      <c r="AB569" s="10">
        <v>0.49558381708346549</v>
      </c>
      <c r="AC569" s="10">
        <v>0.70195987816405836</v>
      </c>
    </row>
    <row r="570" spans="1:29" x14ac:dyDescent="0.25">
      <c r="A570" s="2">
        <v>569</v>
      </c>
      <c r="B570" s="3">
        <v>44466</v>
      </c>
      <c r="C570" s="10">
        <v>0.68183142635063654</v>
      </c>
      <c r="D570" s="10">
        <v>0.70490588778045515</v>
      </c>
      <c r="E570" s="10">
        <v>0.70331007554296376</v>
      </c>
      <c r="F570" s="10">
        <v>0.69249338908335634</v>
      </c>
      <c r="G570" s="10">
        <v>0.64144316517458055</v>
      </c>
      <c r="H570" s="10">
        <v>0.68672228458603468</v>
      </c>
      <c r="I570" s="10">
        <v>0.62161591103247205</v>
      </c>
      <c r="J570" s="10">
        <v>0.57390315765330646</v>
      </c>
      <c r="K570" s="10">
        <v>0.67825151979726228</v>
      </c>
      <c r="L570" s="10">
        <v>0.78702101038021455</v>
      </c>
      <c r="M570" s="10">
        <v>0.59525135268137941</v>
      </c>
      <c r="N570" s="10">
        <v>0.61726027638741832</v>
      </c>
      <c r="O570" s="10">
        <v>0.49317498533688253</v>
      </c>
      <c r="P570" s="10">
        <v>0.55780775260293836</v>
      </c>
      <c r="Q570" s="10">
        <v>0.6490687896867714</v>
      </c>
      <c r="R570" s="10">
        <v>0.65818206216492903</v>
      </c>
      <c r="S570" s="10">
        <v>0.60288510767524695</v>
      </c>
      <c r="T570" s="10">
        <v>0.66689072773870328</v>
      </c>
      <c r="U570" s="10">
        <v>0.51710833818551005</v>
      </c>
      <c r="V570" s="10">
        <v>0.58601052226056471</v>
      </c>
      <c r="W570" s="10">
        <v>0.61459074453764462</v>
      </c>
      <c r="X570" s="10">
        <v>0.67196325146485547</v>
      </c>
      <c r="Y570" s="10">
        <v>0.65446461988706062</v>
      </c>
      <c r="Z570" s="10">
        <v>0.66967689185340529</v>
      </c>
      <c r="AA570" s="10">
        <v>0.65386505845465615</v>
      </c>
      <c r="AB570" s="10">
        <v>0.49558381708346549</v>
      </c>
      <c r="AC570" s="10">
        <v>0.70323608541442806</v>
      </c>
    </row>
    <row r="571" spans="1:29" x14ac:dyDescent="0.25">
      <c r="A571" s="2">
        <v>570</v>
      </c>
      <c r="B571" s="3">
        <v>44467</v>
      </c>
      <c r="C571" s="10">
        <v>0.6854410974670514</v>
      </c>
      <c r="D571" s="10">
        <v>0.70839575359107254</v>
      </c>
      <c r="E571" s="10">
        <v>0.70364720289902272</v>
      </c>
      <c r="F571" s="10">
        <v>0.69379479204282579</v>
      </c>
      <c r="G571" s="10">
        <v>0.6443553555608289</v>
      </c>
      <c r="H571" s="10">
        <v>0.69008895686706706</v>
      </c>
      <c r="I571" s="10">
        <v>0.62413469168118352</v>
      </c>
      <c r="J571" s="10">
        <v>0.57527269439261819</v>
      </c>
      <c r="K571" s="10">
        <v>0.68176911541995755</v>
      </c>
      <c r="L571" s="10">
        <v>0.78819228619302073</v>
      </c>
      <c r="M571" s="10">
        <v>0.5981791294188058</v>
      </c>
      <c r="N571" s="10">
        <v>0.61739083490242264</v>
      </c>
      <c r="O571" s="10">
        <v>0.49354959551670913</v>
      </c>
      <c r="P571" s="10">
        <v>0.55976070777220244</v>
      </c>
      <c r="Q571" s="10">
        <v>0.65248705039235622</v>
      </c>
      <c r="R571" s="10">
        <v>0.66194351436814569</v>
      </c>
      <c r="S571" s="10">
        <v>0.60618283204337375</v>
      </c>
      <c r="T571" s="10">
        <v>0.66897920025222268</v>
      </c>
      <c r="U571" s="10">
        <v>0.51975187240845333</v>
      </c>
      <c r="V571" s="10">
        <v>0.58733886105253053</v>
      </c>
      <c r="W571" s="10">
        <v>0.61725751660810591</v>
      </c>
      <c r="X571" s="10">
        <v>0.67278179535839122</v>
      </c>
      <c r="Y571" s="10">
        <v>0.65703481735897273</v>
      </c>
      <c r="Z571" s="10">
        <v>0.67474900298228679</v>
      </c>
      <c r="AA571" s="10">
        <v>0.65760033061321899</v>
      </c>
      <c r="AB571" s="10">
        <v>0.50527107626169543</v>
      </c>
      <c r="AC571" s="10">
        <v>0.7072938362970923</v>
      </c>
    </row>
    <row r="572" spans="1:29" x14ac:dyDescent="0.25">
      <c r="A572" s="2">
        <v>571</v>
      </c>
      <c r="B572" s="3">
        <v>44468</v>
      </c>
      <c r="C572" s="10">
        <v>0.68861404928459713</v>
      </c>
      <c r="D572" s="10">
        <v>0.7116955897242695</v>
      </c>
      <c r="E572" s="10">
        <v>0.70473026200409816</v>
      </c>
      <c r="F572" s="10">
        <v>0.6952105301460213</v>
      </c>
      <c r="G572" s="10">
        <v>0.64996626023237192</v>
      </c>
      <c r="H572" s="10">
        <v>0.6931861882707786</v>
      </c>
      <c r="I572" s="10">
        <v>0.62671974803073005</v>
      </c>
      <c r="J572" s="10">
        <v>0.57734353980036957</v>
      </c>
      <c r="K572" s="10">
        <v>0.68478898291501822</v>
      </c>
      <c r="L572" s="10">
        <v>0.7891122604382006</v>
      </c>
      <c r="M572" s="10">
        <v>0.60147085630314989</v>
      </c>
      <c r="N572" s="10">
        <v>0.61875481331234117</v>
      </c>
      <c r="O572" s="10">
        <v>0.49394437175548617</v>
      </c>
      <c r="P572" s="10">
        <v>0.56285160532355727</v>
      </c>
      <c r="Q572" s="10">
        <v>0.65600133433445418</v>
      </c>
      <c r="R572" s="10">
        <v>0.66356473294966334</v>
      </c>
      <c r="S572" s="10">
        <v>0.60929692029152382</v>
      </c>
      <c r="T572" s="10">
        <v>0.67193468812693891</v>
      </c>
      <c r="U572" s="10">
        <v>0.52223816192330785</v>
      </c>
      <c r="V572" s="10">
        <v>0.5874796106318626</v>
      </c>
      <c r="W572" s="10">
        <v>0.62010706334375598</v>
      </c>
      <c r="X572" s="10">
        <v>0.67365422789896268</v>
      </c>
      <c r="Y572" s="10">
        <v>0.65907704214985352</v>
      </c>
      <c r="Z572" s="10">
        <v>0.67819398462416092</v>
      </c>
      <c r="AA572" s="10">
        <v>0.66127433684507764</v>
      </c>
      <c r="AB572" s="10">
        <v>0.50597123084724838</v>
      </c>
      <c r="AC572" s="10">
        <v>0.71042860720835721</v>
      </c>
    </row>
    <row r="573" spans="1:29" x14ac:dyDescent="0.25">
      <c r="A573" s="2">
        <v>572</v>
      </c>
      <c r="B573" s="3">
        <v>44469</v>
      </c>
      <c r="C573" s="10">
        <v>0.69040165145372512</v>
      </c>
      <c r="D573" s="10">
        <v>0.7146740585507686</v>
      </c>
      <c r="E573" s="10">
        <v>0.70640445226139004</v>
      </c>
      <c r="F573" s="10">
        <v>0.69794983118752307</v>
      </c>
      <c r="G573" s="10">
        <v>0.65228513520331011</v>
      </c>
      <c r="H573" s="10">
        <v>0.69575646439047945</v>
      </c>
      <c r="I573" s="10">
        <v>0.62662489473412197</v>
      </c>
      <c r="J573" s="10">
        <v>0.58003960850215464</v>
      </c>
      <c r="K573" s="10">
        <v>0.68737187809737987</v>
      </c>
      <c r="L573" s="10">
        <v>0.79007939526077353</v>
      </c>
      <c r="M573" s="10">
        <v>0.60428602624298311</v>
      </c>
      <c r="N573" s="10">
        <v>0.6214723034157853</v>
      </c>
      <c r="O573" s="10">
        <v>0.50840890478475642</v>
      </c>
      <c r="P573" s="10">
        <v>0.56426774246490619</v>
      </c>
      <c r="Q573" s="10">
        <v>0.65849058410296468</v>
      </c>
      <c r="R573" s="10">
        <v>0.66356473294966334</v>
      </c>
      <c r="S573" s="10">
        <v>0.61235752229113694</v>
      </c>
      <c r="T573" s="10">
        <v>0.67480766175563223</v>
      </c>
      <c r="U573" s="10">
        <v>0.52412965623800012</v>
      </c>
      <c r="V573" s="10">
        <v>0.59132832708235017</v>
      </c>
      <c r="W573" s="10">
        <v>0.62282625698230054</v>
      </c>
      <c r="X573" s="10">
        <v>0.67438436623428955</v>
      </c>
      <c r="Y573" s="10">
        <v>0.66329927316932347</v>
      </c>
      <c r="Z573" s="10">
        <v>0.68121390274170246</v>
      </c>
      <c r="AA573" s="10">
        <v>0.66404132888022871</v>
      </c>
      <c r="AB573" s="10">
        <v>0.50690272753874976</v>
      </c>
      <c r="AC573" s="10">
        <v>0.71266366655086333</v>
      </c>
    </row>
    <row r="574" spans="1:29" x14ac:dyDescent="0.25">
      <c r="A574" s="2">
        <v>573</v>
      </c>
      <c r="B574" s="3">
        <v>44470</v>
      </c>
      <c r="C574" s="10">
        <v>0.69249095468912347</v>
      </c>
      <c r="D574" s="10">
        <v>0.71723575278874441</v>
      </c>
      <c r="E574" s="10">
        <v>0.70791961760982158</v>
      </c>
      <c r="F574" s="10">
        <v>0.70051452539188674</v>
      </c>
      <c r="G574" s="10">
        <v>0.65516542762886576</v>
      </c>
      <c r="H574" s="10">
        <v>0.69777082094035114</v>
      </c>
      <c r="I574" s="10">
        <v>0.6296459114276941</v>
      </c>
      <c r="J574" s="10">
        <v>0.58271913690515575</v>
      </c>
      <c r="K574" s="10">
        <v>0.6897471956839436</v>
      </c>
      <c r="L574" s="10">
        <v>0.79099643268817954</v>
      </c>
      <c r="M574" s="10">
        <v>0.60686229557355742</v>
      </c>
      <c r="N574" s="10">
        <v>0.62273767433968796</v>
      </c>
      <c r="O574" s="10">
        <v>0.50876471609606977</v>
      </c>
      <c r="P574" s="10">
        <v>0.5670248063051514</v>
      </c>
      <c r="Q574" s="10">
        <v>0.6614983871010266</v>
      </c>
      <c r="R574" s="10">
        <v>0.67116263264859999</v>
      </c>
      <c r="S574" s="10">
        <v>0.61497567415701959</v>
      </c>
      <c r="T574" s="10">
        <v>0.67742619593315612</v>
      </c>
      <c r="U574" s="10">
        <v>0.52727341094537117</v>
      </c>
      <c r="V574" s="10">
        <v>0.59300303630332118</v>
      </c>
      <c r="W574" s="10">
        <v>0.62652968658630193</v>
      </c>
      <c r="X574" s="10">
        <v>0.67494262444050901</v>
      </c>
      <c r="Y574" s="10">
        <v>0.66576497174136817</v>
      </c>
      <c r="Z574" s="10">
        <v>0.68398365771866609</v>
      </c>
      <c r="AA574" s="10">
        <v>0.66682391587854084</v>
      </c>
      <c r="AB574" s="10">
        <v>0.5076702930690824</v>
      </c>
      <c r="AC574" s="10">
        <v>0.71415478335339699</v>
      </c>
    </row>
    <row r="575" spans="1:29" x14ac:dyDescent="0.25">
      <c r="A575" s="2">
        <v>574</v>
      </c>
      <c r="B575" s="3">
        <v>44471</v>
      </c>
      <c r="C575" s="10">
        <v>0.69249095468912347</v>
      </c>
      <c r="D575" s="10">
        <v>0.71960898712176113</v>
      </c>
      <c r="E575" s="10">
        <v>0.7081542713313792</v>
      </c>
      <c r="F575" s="10">
        <v>0.70323468435050218</v>
      </c>
      <c r="G575" s="10">
        <v>0.65643313800392433</v>
      </c>
      <c r="H575" s="10">
        <v>0.69987718169223478</v>
      </c>
      <c r="I575" s="10">
        <v>0.6314402196218637</v>
      </c>
      <c r="J575" s="10">
        <v>0.58574380620944866</v>
      </c>
      <c r="K575" s="10">
        <v>0.69209926457977788</v>
      </c>
      <c r="L575" s="10">
        <v>0.79202693417746761</v>
      </c>
      <c r="M575" s="10">
        <v>0.60918473300679432</v>
      </c>
      <c r="N575" s="10">
        <v>0.62301366512457046</v>
      </c>
      <c r="O575" s="10">
        <v>0.50908520832108561</v>
      </c>
      <c r="P575" s="10">
        <v>0.56821922641726252</v>
      </c>
      <c r="Q575" s="10">
        <v>0.66400428829783409</v>
      </c>
      <c r="R575" s="10">
        <v>0.67116263264859999</v>
      </c>
      <c r="S575" s="10">
        <v>0.61750527656699106</v>
      </c>
      <c r="T575" s="10">
        <v>0.67927944126771445</v>
      </c>
      <c r="U575" s="10">
        <v>0.52885611311591785</v>
      </c>
      <c r="V575" s="10">
        <v>0.59370116358450065</v>
      </c>
      <c r="W575" s="10">
        <v>0.62898452975050134</v>
      </c>
      <c r="X575" s="10">
        <v>0.67535400966755288</v>
      </c>
      <c r="Y575" s="10">
        <v>0.66622203814612957</v>
      </c>
      <c r="Z575" s="10">
        <v>0.6861885143901536</v>
      </c>
      <c r="AA575" s="10">
        <v>0.66777855040918677</v>
      </c>
      <c r="AB575" s="10">
        <v>0.50823256163122232</v>
      </c>
      <c r="AC575" s="10">
        <v>0.71429310108020327</v>
      </c>
    </row>
    <row r="576" spans="1:29" x14ac:dyDescent="0.25">
      <c r="A576" s="2">
        <v>575</v>
      </c>
      <c r="B576" s="3">
        <v>44472</v>
      </c>
      <c r="C576" s="10">
        <v>0.69249095468912347</v>
      </c>
      <c r="D576" s="10">
        <v>0.72049320506548131</v>
      </c>
      <c r="E576" s="10">
        <v>0.7081542713313792</v>
      </c>
      <c r="F576" s="10">
        <v>0.70474690889851621</v>
      </c>
      <c r="G576" s="10">
        <v>0.65759667951571688</v>
      </c>
      <c r="H576" s="10">
        <v>0.70001275402165453</v>
      </c>
      <c r="I576" s="10">
        <v>0.63172781968145097</v>
      </c>
      <c r="J576" s="10">
        <v>0.58709239190363405</v>
      </c>
      <c r="K576" s="10">
        <v>0.69291628999683852</v>
      </c>
      <c r="L576" s="10">
        <v>0.79216888751542047</v>
      </c>
      <c r="M576" s="10">
        <v>0.60918473300679432</v>
      </c>
      <c r="N576" s="10">
        <v>0.62308748301912986</v>
      </c>
      <c r="O576" s="10">
        <v>0.50937026752726744</v>
      </c>
      <c r="P576" s="10">
        <v>0.56853754273225277</v>
      </c>
      <c r="Q576" s="10">
        <v>0.66462719047804719</v>
      </c>
      <c r="R576" s="10">
        <v>0.67116263264859999</v>
      </c>
      <c r="S576" s="10">
        <v>0.61892503931982135</v>
      </c>
      <c r="T576" s="10">
        <v>0.67927944126771445</v>
      </c>
      <c r="U576" s="10">
        <v>0.52935633360034551</v>
      </c>
      <c r="V576" s="10">
        <v>0.59379507470149262</v>
      </c>
      <c r="W576" s="10">
        <v>0.63035365776397068</v>
      </c>
      <c r="X576" s="10">
        <v>0.67586577570770234</v>
      </c>
      <c r="Y576" s="10">
        <v>0.6676960824695809</v>
      </c>
      <c r="Z576" s="10">
        <v>0.68782291357526315</v>
      </c>
      <c r="AA576" s="10">
        <v>0.66821047519245158</v>
      </c>
      <c r="AB576" s="10">
        <v>0.50825860676897805</v>
      </c>
      <c r="AC576" s="10">
        <v>0.71432832685642267</v>
      </c>
    </row>
    <row r="577" spans="1:29" x14ac:dyDescent="0.25">
      <c r="A577" s="2">
        <v>576</v>
      </c>
      <c r="B577" s="3">
        <v>44473</v>
      </c>
      <c r="C577" s="10">
        <v>0.69444169026761393</v>
      </c>
      <c r="D577" s="10">
        <v>0.72078710135410318</v>
      </c>
      <c r="E577" s="10">
        <v>0.71201297599650504</v>
      </c>
      <c r="F577" s="10">
        <v>0.70495186714635694</v>
      </c>
      <c r="G577" s="10">
        <v>0.66015498938825579</v>
      </c>
      <c r="H577" s="10">
        <v>0.70202662377680658</v>
      </c>
      <c r="I577" s="10">
        <v>0.63252768834611728</v>
      </c>
      <c r="J577" s="10">
        <v>0.5875202342988457</v>
      </c>
      <c r="K577" s="10">
        <v>0.69308275291297217</v>
      </c>
      <c r="L577" s="10">
        <v>0.79303962183047694</v>
      </c>
      <c r="M577" s="10">
        <v>0.60968057619840699</v>
      </c>
      <c r="N577" s="10">
        <v>0.62369620520933988</v>
      </c>
      <c r="O577" s="10">
        <v>0.50982861812138003</v>
      </c>
      <c r="P577" s="10">
        <v>0.56907002707296339</v>
      </c>
      <c r="Q577" s="10">
        <v>0.66483061542707655</v>
      </c>
      <c r="R577" s="10">
        <v>0.67403269058868598</v>
      </c>
      <c r="S577" s="10">
        <v>0.61950358224149571</v>
      </c>
      <c r="T577" s="10">
        <v>0.67927944126771445</v>
      </c>
      <c r="U577" s="10">
        <v>0.52935633360034551</v>
      </c>
      <c r="V577" s="10">
        <v>0.59402762766701134</v>
      </c>
      <c r="W577" s="10">
        <v>0.63051765037000651</v>
      </c>
      <c r="X577" s="10">
        <v>0.67639585684357639</v>
      </c>
      <c r="Y577" s="10">
        <v>0.66911214075660719</v>
      </c>
      <c r="Z577" s="10">
        <v>0.68915711699167914</v>
      </c>
      <c r="AA577" s="10">
        <v>0.67048817525842386</v>
      </c>
      <c r="AB577" s="10">
        <v>0.50825860676897805</v>
      </c>
      <c r="AC577" s="10">
        <v>0.7154080453733852</v>
      </c>
    </row>
    <row r="578" spans="1:29" x14ac:dyDescent="0.25">
      <c r="A578" s="2">
        <v>577</v>
      </c>
      <c r="B578" s="3">
        <v>44474</v>
      </c>
      <c r="C578" s="10">
        <v>0.69802455388990514</v>
      </c>
      <c r="D578" s="10">
        <v>0.72341507487378598</v>
      </c>
      <c r="E578" s="10">
        <v>0.71477949159177934</v>
      </c>
      <c r="F578" s="10">
        <v>0.70496850868688421</v>
      </c>
      <c r="G578" s="10">
        <v>0.66260152293409991</v>
      </c>
      <c r="H578" s="10">
        <v>0.70410109947455379</v>
      </c>
      <c r="I578" s="10">
        <v>0.63920116499305324</v>
      </c>
      <c r="J578" s="10">
        <v>0.58922278238700776</v>
      </c>
      <c r="K578" s="10">
        <v>0.69527803630334595</v>
      </c>
      <c r="L578" s="10">
        <v>0.7938270105433044</v>
      </c>
      <c r="M578" s="10">
        <v>0.6104688237815602</v>
      </c>
      <c r="N578" s="10">
        <v>0.62459193578063521</v>
      </c>
      <c r="O578" s="10">
        <v>0.51021963458645447</v>
      </c>
      <c r="P578" s="10">
        <v>0.57308386020252022</v>
      </c>
      <c r="Q578" s="10">
        <v>0.66773157176023223</v>
      </c>
      <c r="R578" s="10">
        <v>0.67489421659679372</v>
      </c>
      <c r="S578" s="10">
        <v>0.62154913410220802</v>
      </c>
      <c r="T578" s="10">
        <v>0.68243320964406806</v>
      </c>
      <c r="U578" s="10">
        <v>0.53109172266135529</v>
      </c>
      <c r="V578" s="10">
        <v>0.59455994679150681</v>
      </c>
      <c r="W578" s="10">
        <v>0.63308630720608738</v>
      </c>
      <c r="X578" s="10">
        <v>0.6769956762285555</v>
      </c>
      <c r="Y578" s="10">
        <v>0.67104428510400738</v>
      </c>
      <c r="Z578" s="10">
        <v>0.69139746689507775</v>
      </c>
      <c r="AA578" s="10">
        <v>0.6729351920672878</v>
      </c>
      <c r="AB578" s="10">
        <v>0.50889135040975131</v>
      </c>
      <c r="AC578" s="10">
        <v>0.71636172670937925</v>
      </c>
    </row>
    <row r="579" spans="1:29" x14ac:dyDescent="0.25">
      <c r="A579" s="2">
        <v>578</v>
      </c>
      <c r="B579" s="3">
        <v>44475</v>
      </c>
      <c r="C579" s="10">
        <v>0.70043204433343054</v>
      </c>
      <c r="D579" s="10">
        <v>0.72548386055885639</v>
      </c>
      <c r="E579" s="10">
        <v>0.71811083858999003</v>
      </c>
      <c r="F579" s="10">
        <v>0.70849961940020789</v>
      </c>
      <c r="G579" s="10">
        <v>0.66399322161662067</v>
      </c>
      <c r="H579" s="10">
        <v>0.70576569401836386</v>
      </c>
      <c r="I579" s="10">
        <v>0.63998400870704619</v>
      </c>
      <c r="J579" s="10">
        <v>0.59047763972141731</v>
      </c>
      <c r="K579" s="10">
        <v>0.69734991839194194</v>
      </c>
      <c r="L579" s="10">
        <v>0.79464558954708953</v>
      </c>
      <c r="M579" s="10">
        <v>0.6113597239702544</v>
      </c>
      <c r="N579" s="10">
        <v>0.62582370303611901</v>
      </c>
      <c r="O579" s="10">
        <v>0.51058695308394864</v>
      </c>
      <c r="P579" s="10">
        <v>0.57416127076010914</v>
      </c>
      <c r="Q579" s="10">
        <v>0.67030699267018001</v>
      </c>
      <c r="R579" s="10">
        <v>0.67809498970843818</v>
      </c>
      <c r="S579" s="10">
        <v>0.62381368243609658</v>
      </c>
      <c r="T579" s="10">
        <v>0.68248542761468556</v>
      </c>
      <c r="U579" s="10">
        <v>0.53109172266135529</v>
      </c>
      <c r="V579" s="10">
        <v>0.59603325062441526</v>
      </c>
      <c r="W579" s="10">
        <v>0.63611274169286347</v>
      </c>
      <c r="X579" s="10">
        <v>0.67743805623297926</v>
      </c>
      <c r="Y579" s="10">
        <v>0.67386782263880296</v>
      </c>
      <c r="Z579" s="10">
        <v>0.69529145930209191</v>
      </c>
      <c r="AA579" s="10">
        <v>0.67522236050375073</v>
      </c>
      <c r="AB579" s="10">
        <v>0.50889135040975131</v>
      </c>
      <c r="AC579" s="10">
        <v>0.71706591906150774</v>
      </c>
    </row>
    <row r="580" spans="1:29" x14ac:dyDescent="0.25">
      <c r="A580" s="2">
        <v>579</v>
      </c>
      <c r="B580" s="3">
        <v>44476</v>
      </c>
      <c r="C580" s="10">
        <v>0.70283953477695582</v>
      </c>
      <c r="D580" s="10">
        <v>0.72757218119011424</v>
      </c>
      <c r="E580" s="10">
        <v>0.7188721686378079</v>
      </c>
      <c r="F580" s="10">
        <v>0.71355545737334058</v>
      </c>
      <c r="G580" s="10">
        <v>0.66756692766049675</v>
      </c>
      <c r="H580" s="10">
        <v>0.70731637859777807</v>
      </c>
      <c r="I580" s="10">
        <v>0.64237571025966089</v>
      </c>
      <c r="J580" s="10">
        <v>0.59145241466308518</v>
      </c>
      <c r="K580" s="10">
        <v>0.69907347095909267</v>
      </c>
      <c r="L580" s="10">
        <v>0.79534307305010521</v>
      </c>
      <c r="M580" s="10">
        <v>0.61346379131534068</v>
      </c>
      <c r="N580" s="10">
        <v>0.62673320560266799</v>
      </c>
      <c r="O580" s="10">
        <v>0.51094435945077221</v>
      </c>
      <c r="P580" s="10">
        <v>0.57522428229247025</v>
      </c>
      <c r="Q580" s="10">
        <v>0.67307487633886154</v>
      </c>
      <c r="R580" s="10">
        <v>0.67921862047620385</v>
      </c>
      <c r="S580" s="10">
        <v>0.625858045713508</v>
      </c>
      <c r="T580" s="10">
        <v>0.68709612663350494</v>
      </c>
      <c r="U580" s="10">
        <v>0.53260263920429618</v>
      </c>
      <c r="V580" s="10">
        <v>0.59760913068984856</v>
      </c>
      <c r="W580" s="10">
        <v>0.63944585636938867</v>
      </c>
      <c r="X580" s="10">
        <v>0.67827667628913624</v>
      </c>
      <c r="Y580" s="10">
        <v>0.67498723221898504</v>
      </c>
      <c r="Z580" s="10">
        <v>0.69655211047888499</v>
      </c>
      <c r="AA580" s="10">
        <v>0.67736332616057859</v>
      </c>
      <c r="AB580" s="10">
        <v>0.50889135040975131</v>
      </c>
      <c r="AC580" s="10">
        <v>0.71758751908736151</v>
      </c>
    </row>
    <row r="581" spans="1:29" x14ac:dyDescent="0.25">
      <c r="A581" s="2">
        <v>580</v>
      </c>
      <c r="B581" s="3">
        <v>44477</v>
      </c>
      <c r="C581" s="10">
        <v>0.70474664979880597</v>
      </c>
      <c r="D581" s="10">
        <v>0.72916645954391135</v>
      </c>
      <c r="E581" s="10">
        <v>0.71934733561055553</v>
      </c>
      <c r="F581" s="10">
        <v>0.71581137770916514</v>
      </c>
      <c r="G581" s="10">
        <v>0.66919706026258829</v>
      </c>
      <c r="H581" s="10">
        <v>0.70862829036720876</v>
      </c>
      <c r="I581" s="10">
        <v>0.64481483846057963</v>
      </c>
      <c r="J581" s="10">
        <v>0.5930612343914714</v>
      </c>
      <c r="K581" s="10">
        <v>0.7008544580996463</v>
      </c>
      <c r="L581" s="10">
        <v>0.79597483185753592</v>
      </c>
      <c r="M581" s="10">
        <v>0.61635486196957379</v>
      </c>
      <c r="N581" s="10">
        <v>0.62778318252080401</v>
      </c>
      <c r="O581" s="10">
        <v>0.51130199368266871</v>
      </c>
      <c r="P581" s="10">
        <v>0.57450111571476059</v>
      </c>
      <c r="Q581" s="10">
        <v>0.67535542820604866</v>
      </c>
      <c r="R581" s="10">
        <v>0.68106839613963621</v>
      </c>
      <c r="S581" s="10">
        <v>0.62763141199833239</v>
      </c>
      <c r="T581" s="10">
        <v>0.69217728001024659</v>
      </c>
      <c r="U581" s="10">
        <v>0.53456705860100062</v>
      </c>
      <c r="V581" s="10">
        <v>0.59803723423563726</v>
      </c>
      <c r="W581" s="10">
        <v>0.642749816804841</v>
      </c>
      <c r="X581" s="10">
        <v>0.67890396831770206</v>
      </c>
      <c r="Y581" s="10">
        <v>0.67788684412598865</v>
      </c>
      <c r="Z581" s="10">
        <v>0.698091575959365</v>
      </c>
      <c r="AA581" s="10">
        <v>0.67889915155045955</v>
      </c>
      <c r="AB581" s="10">
        <v>0.50889135040975131</v>
      </c>
      <c r="AC581" s="10">
        <v>0.71804577735047226</v>
      </c>
    </row>
    <row r="582" spans="1:29" x14ac:dyDescent="0.25">
      <c r="A582" s="2">
        <v>581</v>
      </c>
      <c r="B582" s="3">
        <v>44478</v>
      </c>
      <c r="C582" s="10">
        <v>0.70474664979880597</v>
      </c>
      <c r="D582" s="10">
        <v>0.73068033066384808</v>
      </c>
      <c r="E582" s="10">
        <v>0.72082502722296582</v>
      </c>
      <c r="F582" s="10">
        <v>0.71761961473712743</v>
      </c>
      <c r="G582" s="10">
        <v>0.67024442112675342</v>
      </c>
      <c r="H582" s="10">
        <v>0.70862829036720876</v>
      </c>
      <c r="I582" s="10">
        <v>0.6456861511146782</v>
      </c>
      <c r="J582" s="10">
        <v>0.59399851798922898</v>
      </c>
      <c r="K582" s="10">
        <v>0.70262536699003153</v>
      </c>
      <c r="L582" s="10">
        <v>0.79620401082703962</v>
      </c>
      <c r="M582" s="10">
        <v>0.61838924997029299</v>
      </c>
      <c r="N582" s="10">
        <v>0.62794624294460688</v>
      </c>
      <c r="O582" s="10">
        <v>0.51160870007077486</v>
      </c>
      <c r="P582" s="10">
        <v>0.57501766327026749</v>
      </c>
      <c r="Q582" s="10">
        <v>0.67704971103527622</v>
      </c>
      <c r="R582" s="10">
        <v>0.68106839613963621</v>
      </c>
      <c r="S582" s="10">
        <v>0.62956791134119439</v>
      </c>
      <c r="T582" s="10">
        <v>0.69355169640668934</v>
      </c>
      <c r="U582" s="10">
        <v>0.53569967628100312</v>
      </c>
      <c r="V582" s="10">
        <v>0.59916042056255336</v>
      </c>
      <c r="W582" s="10">
        <v>0.64559375695566934</v>
      </c>
      <c r="X582" s="10">
        <v>0.6792959818088834</v>
      </c>
      <c r="Y582" s="10">
        <v>0.67835372991303233</v>
      </c>
      <c r="Z582" s="10">
        <v>0.698091575959365</v>
      </c>
      <c r="AA582" s="10">
        <v>0.67948563355791014</v>
      </c>
      <c r="AB582" s="10">
        <v>0.50889135040975131</v>
      </c>
      <c r="AC582" s="10">
        <v>0.71808714339961055</v>
      </c>
    </row>
    <row r="583" spans="1:29" x14ac:dyDescent="0.25">
      <c r="A583" s="2">
        <v>582</v>
      </c>
      <c r="B583" s="3">
        <v>44479</v>
      </c>
      <c r="C583" s="10">
        <v>0.70474664979880597</v>
      </c>
      <c r="D583" s="10">
        <v>0.73080129035296337</v>
      </c>
      <c r="E583" s="10">
        <v>0.72489208586036902</v>
      </c>
      <c r="F583" s="10">
        <v>0.718034704768724</v>
      </c>
      <c r="G583" s="10">
        <v>0.67121230401772836</v>
      </c>
      <c r="H583" s="10">
        <v>0.7094356394097322</v>
      </c>
      <c r="I583" s="10">
        <v>0.64675750693918743</v>
      </c>
      <c r="J583" s="10">
        <v>0.59424882784415956</v>
      </c>
      <c r="K583" s="10">
        <v>0.70319725042430292</v>
      </c>
      <c r="L583" s="10">
        <v>0.79629683141799934</v>
      </c>
      <c r="M583" s="10">
        <v>0.61862255134652222</v>
      </c>
      <c r="N583" s="10">
        <v>0.62800078004581117</v>
      </c>
      <c r="O583" s="10">
        <v>0.51160870007077486</v>
      </c>
      <c r="P583" s="10">
        <v>0.57529012637870669</v>
      </c>
      <c r="Q583" s="10">
        <v>0.67766581388226799</v>
      </c>
      <c r="R583" s="10">
        <v>0.68106839613963621</v>
      </c>
      <c r="S583" s="10">
        <v>0.63043319998419189</v>
      </c>
      <c r="T583" s="10">
        <v>0.69592268784614419</v>
      </c>
      <c r="U583" s="10">
        <v>0.53599023715464567</v>
      </c>
      <c r="V583" s="10">
        <v>0.59930257529575559</v>
      </c>
      <c r="W583" s="10">
        <v>0.64786021886985823</v>
      </c>
      <c r="X583" s="10">
        <v>0.67941362107757575</v>
      </c>
      <c r="Y583" s="10">
        <v>0.67890526911154125</v>
      </c>
      <c r="Z583" s="10">
        <v>0.69839219935735863</v>
      </c>
      <c r="AA583" s="10">
        <v>0.67971203900523069</v>
      </c>
      <c r="AB583" s="10">
        <v>0.50889135040975131</v>
      </c>
      <c r="AC583" s="10">
        <v>0.71808714339961055</v>
      </c>
    </row>
    <row r="584" spans="1:29" x14ac:dyDescent="0.25">
      <c r="A584" s="2">
        <v>583</v>
      </c>
      <c r="B584" s="3">
        <v>44480</v>
      </c>
      <c r="C584" s="10">
        <v>0.70775119077347703</v>
      </c>
      <c r="D584" s="10">
        <v>0.73087306383828554</v>
      </c>
      <c r="E584" s="10">
        <v>0.72489208586036902</v>
      </c>
      <c r="F584" s="10">
        <v>0.71808773351185484</v>
      </c>
      <c r="G584" s="10">
        <v>0.67189377258382288</v>
      </c>
      <c r="H584" s="10">
        <v>0.70980389961514012</v>
      </c>
      <c r="I584" s="10">
        <v>0.67138379407106097</v>
      </c>
      <c r="J584" s="10">
        <v>0.59450244575884681</v>
      </c>
      <c r="K584" s="10">
        <v>0.70328451890871557</v>
      </c>
      <c r="L584" s="10">
        <v>0.79641423981908177</v>
      </c>
      <c r="M584" s="10">
        <v>0.61871836044502704</v>
      </c>
      <c r="N584" s="10">
        <v>0.62852025970677772</v>
      </c>
      <c r="O584" s="10">
        <v>0.51214589198010652</v>
      </c>
      <c r="P584" s="10">
        <v>0.57577438097472178</v>
      </c>
      <c r="Q584" s="10">
        <v>0.67774365930955682</v>
      </c>
      <c r="R584" s="10">
        <v>0.68288289263228064</v>
      </c>
      <c r="S584" s="10">
        <v>0.63080760372395039</v>
      </c>
      <c r="T584" s="10">
        <v>0.71581995145206601</v>
      </c>
      <c r="U584" s="10">
        <v>0.53610760095850907</v>
      </c>
      <c r="V584" s="10">
        <v>0.59946650991394601</v>
      </c>
      <c r="W584" s="10">
        <v>0.64790871582856635</v>
      </c>
      <c r="X584" s="10">
        <v>0.67966369257689174</v>
      </c>
      <c r="Y584" s="10">
        <v>0.67941505009487069</v>
      </c>
      <c r="Z584" s="10">
        <v>0.69839219935735863</v>
      </c>
      <c r="AA584" s="10">
        <v>0.68012252071414903</v>
      </c>
      <c r="AB584" s="10">
        <v>0.51121549593772453</v>
      </c>
      <c r="AC584" s="10">
        <v>0.71869696945214223</v>
      </c>
    </row>
    <row r="585" spans="1:29" x14ac:dyDescent="0.25">
      <c r="A585" s="2">
        <v>584</v>
      </c>
      <c r="B585" s="3">
        <v>44481</v>
      </c>
      <c r="C585" s="10">
        <v>0.71061090589574794</v>
      </c>
      <c r="D585" s="10">
        <v>0.7317830086084578</v>
      </c>
      <c r="E585" s="10">
        <v>0.72489208586036902</v>
      </c>
      <c r="F585" s="10">
        <v>0.71845867603697489</v>
      </c>
      <c r="G585" s="10">
        <v>0.67226673848823948</v>
      </c>
      <c r="H585" s="10">
        <v>0.7099180529768957</v>
      </c>
      <c r="I585" s="10">
        <v>0.67138379407106097</v>
      </c>
      <c r="J585" s="10">
        <v>0.59464138426863211</v>
      </c>
      <c r="K585" s="10">
        <v>0.70328451890871557</v>
      </c>
      <c r="L585" s="10">
        <v>0.79647604161209262</v>
      </c>
      <c r="M585" s="10">
        <v>0.61966898578603591</v>
      </c>
      <c r="N585" s="10">
        <v>0.6285825091253241</v>
      </c>
      <c r="O585" s="10">
        <v>0.51235074268063208</v>
      </c>
      <c r="P585" s="10">
        <v>0.57590019770001433</v>
      </c>
      <c r="Q585" s="10">
        <v>0.67839944806065666</v>
      </c>
      <c r="R585" s="10">
        <v>0.68288289263228064</v>
      </c>
      <c r="S585" s="10">
        <v>0.63080760372395039</v>
      </c>
      <c r="T585" s="10">
        <v>0.71581995145206601</v>
      </c>
      <c r="U585" s="10">
        <v>0.53610760095850907</v>
      </c>
      <c r="V585" s="10">
        <v>0.59997517561495972</v>
      </c>
      <c r="W585" s="10">
        <v>0.64790871582856635</v>
      </c>
      <c r="X585" s="10">
        <v>0.67988453036572427</v>
      </c>
      <c r="Y585" s="10">
        <v>0.68081746460862058</v>
      </c>
      <c r="Z585" s="10">
        <v>0.69839219935735863</v>
      </c>
      <c r="AA585" s="10">
        <v>0.68039905282877311</v>
      </c>
      <c r="AB585" s="10">
        <v>0.51121549593772453</v>
      </c>
      <c r="AC585" s="10">
        <v>0.71869761579666003</v>
      </c>
    </row>
    <row r="586" spans="1:29" x14ac:dyDescent="0.25">
      <c r="A586" s="2">
        <v>585</v>
      </c>
      <c r="B586" s="3">
        <v>44482</v>
      </c>
      <c r="C586" s="10">
        <v>0.71061090589574794</v>
      </c>
      <c r="D586" s="10">
        <v>0.73177542137489393</v>
      </c>
      <c r="E586" s="10">
        <v>0.72489208586036902</v>
      </c>
      <c r="F586" s="10">
        <v>0.71849394230679686</v>
      </c>
      <c r="G586" s="10">
        <v>0.67322441136250732</v>
      </c>
      <c r="H586" s="10">
        <v>0.71109366222482706</v>
      </c>
      <c r="I586" s="10">
        <v>0.67214353249485448</v>
      </c>
      <c r="J586" s="10">
        <v>0.59464138426863211</v>
      </c>
      <c r="K586" s="10">
        <v>0.70334390041681005</v>
      </c>
      <c r="L586" s="10">
        <v>0.79706291212449565</v>
      </c>
      <c r="M586" s="10">
        <v>0.61973306589737354</v>
      </c>
      <c r="N586" s="10">
        <v>0.62911355726230367</v>
      </c>
      <c r="O586" s="10">
        <v>0.51263762480739705</v>
      </c>
      <c r="P586" s="10">
        <v>0.57663678472842184</v>
      </c>
      <c r="Q586" s="10">
        <v>0.67840166825109627</v>
      </c>
      <c r="R586" s="10">
        <v>0.6852026604390633</v>
      </c>
      <c r="S586" s="10">
        <v>0.63080760372395039</v>
      </c>
      <c r="T586" s="10">
        <v>0.71581995145206601</v>
      </c>
      <c r="U586" s="10">
        <v>0.53702828011891346</v>
      </c>
      <c r="V586" s="10">
        <v>0.6009058558616579</v>
      </c>
      <c r="W586" s="10">
        <v>0.64795973575044419</v>
      </c>
      <c r="X586" s="10">
        <v>0.68123526867541007</v>
      </c>
      <c r="Y586" s="10">
        <v>0.6815522644890929</v>
      </c>
      <c r="Z586" s="10">
        <v>0.69941936493627899</v>
      </c>
      <c r="AA586" s="10">
        <v>0.68219330903675202</v>
      </c>
      <c r="AB586" s="10">
        <v>0.51167205188191445</v>
      </c>
      <c r="AC586" s="10">
        <v>0.71906570899953948</v>
      </c>
    </row>
    <row r="587" spans="1:29" x14ac:dyDescent="0.25">
      <c r="A587" s="2">
        <v>586</v>
      </c>
      <c r="B587" s="3">
        <v>44483</v>
      </c>
      <c r="C587" s="10">
        <v>0.71271795625269152</v>
      </c>
      <c r="D587" s="10">
        <v>0.73279036648082307</v>
      </c>
      <c r="E587" s="10">
        <v>0.72489208586036902</v>
      </c>
      <c r="F587" s="10">
        <v>0.71923970750897348</v>
      </c>
      <c r="G587" s="10">
        <v>0.67505527422770228</v>
      </c>
      <c r="H587" s="10">
        <v>0.71239291733154708</v>
      </c>
      <c r="I587" s="10">
        <v>0.67572698059459635</v>
      </c>
      <c r="J587" s="10">
        <v>0.59483766248086833</v>
      </c>
      <c r="K587" s="10">
        <v>0.70492183372158457</v>
      </c>
      <c r="L587" s="10">
        <v>0.79766062956969919</v>
      </c>
      <c r="M587" s="10">
        <v>0.62095867579383124</v>
      </c>
      <c r="N587" s="10">
        <v>0.62944298338877025</v>
      </c>
      <c r="O587" s="10">
        <v>0.56864526466756082</v>
      </c>
      <c r="P587" s="10">
        <v>0.57731955015767633</v>
      </c>
      <c r="Q587" s="10">
        <v>0.67975556813355109</v>
      </c>
      <c r="R587" s="10">
        <v>0.68695655467513939</v>
      </c>
      <c r="S587" s="10">
        <v>0.63291941910368343</v>
      </c>
      <c r="T587" s="10">
        <v>0.71581995145206601</v>
      </c>
      <c r="U587" s="10">
        <v>0.53757977605163099</v>
      </c>
      <c r="V587" s="10">
        <v>0.6012911022144054</v>
      </c>
      <c r="W587" s="10">
        <v>0.6507557396010466</v>
      </c>
      <c r="X587" s="10">
        <v>0.68206367454356664</v>
      </c>
      <c r="Y587" s="10">
        <v>0.68193925151293422</v>
      </c>
      <c r="Z587" s="10">
        <v>0.70055899702113433</v>
      </c>
      <c r="AA587" s="10">
        <v>0.68358961520263839</v>
      </c>
      <c r="AB587" s="10">
        <v>0.51303865558063033</v>
      </c>
      <c r="AC587" s="10">
        <v>0.71946579625604934</v>
      </c>
    </row>
    <row r="588" spans="1:29" x14ac:dyDescent="0.25">
      <c r="A588" s="2">
        <v>587</v>
      </c>
      <c r="B588" s="3">
        <v>44484</v>
      </c>
      <c r="C588" s="10">
        <v>0.71557393513884759</v>
      </c>
      <c r="D588" s="10">
        <v>0.73468848301549805</v>
      </c>
      <c r="E588" s="10">
        <v>0.74246536030043309</v>
      </c>
      <c r="F588" s="10">
        <v>0.72090041253775383</v>
      </c>
      <c r="G588" s="10">
        <v>0.67558499391803317</v>
      </c>
      <c r="H588" s="10">
        <v>0.72314548249632227</v>
      </c>
      <c r="I588" s="10">
        <v>0.67949314289709939</v>
      </c>
      <c r="J588" s="10">
        <v>0.59549927443222672</v>
      </c>
      <c r="K588" s="10">
        <v>0.70852538078463645</v>
      </c>
      <c r="L588" s="10">
        <v>0.79828034099326861</v>
      </c>
      <c r="M588" s="10">
        <v>0.6225955182494558</v>
      </c>
      <c r="N588" s="10">
        <v>0.63131597474326251</v>
      </c>
      <c r="O588" s="10">
        <v>0.56910008335304363</v>
      </c>
      <c r="P588" s="10">
        <v>0.57883801823559655</v>
      </c>
      <c r="Q588" s="10">
        <v>0.68199310381097078</v>
      </c>
      <c r="R588" s="10">
        <v>0.6877683002582089</v>
      </c>
      <c r="S588" s="10">
        <v>0.63530639151755641</v>
      </c>
      <c r="T588" s="10">
        <v>0.71581995145206601</v>
      </c>
      <c r="U588" s="10">
        <v>0.53794668037050497</v>
      </c>
      <c r="V588" s="10">
        <v>0.60320843467029817</v>
      </c>
      <c r="W588" s="10">
        <v>0.65447458731330777</v>
      </c>
      <c r="X588" s="10">
        <v>0.68214785354122376</v>
      </c>
      <c r="Y588" s="10">
        <v>0.68334507697000324</v>
      </c>
      <c r="Z588" s="10">
        <v>0.70189448332545068</v>
      </c>
      <c r="AA588" s="10">
        <v>0.68483721225552463</v>
      </c>
      <c r="AB588" s="10">
        <v>0.51483117388499999</v>
      </c>
      <c r="AC588" s="10">
        <v>0.71981837719050201</v>
      </c>
    </row>
    <row r="589" spans="1:29" x14ac:dyDescent="0.25">
      <c r="A589" s="2">
        <v>588</v>
      </c>
      <c r="B589" s="3">
        <v>44485</v>
      </c>
      <c r="C589" s="10">
        <v>0.71557393513884759</v>
      </c>
      <c r="D589" s="10">
        <v>0.7360888072607209</v>
      </c>
      <c r="E589" s="10">
        <v>0.74187422914821655</v>
      </c>
      <c r="F589" s="10">
        <v>0.72197012731382082</v>
      </c>
      <c r="G589" s="10">
        <v>0.67728446120874319</v>
      </c>
      <c r="H589" s="10">
        <v>0.72456667968031219</v>
      </c>
      <c r="I589" s="10">
        <v>0.68134035004514648</v>
      </c>
      <c r="J589" s="10">
        <v>0.59623697175799117</v>
      </c>
      <c r="K589" s="10">
        <v>0.7105747013359236</v>
      </c>
      <c r="L589" s="10">
        <v>0.79894397606369183</v>
      </c>
      <c r="M589" s="10">
        <v>0.62384601362604464</v>
      </c>
      <c r="N589" s="10">
        <v>0.6331740923428808</v>
      </c>
      <c r="O589" s="10">
        <v>0.56949531532196651</v>
      </c>
      <c r="P589" s="10">
        <v>0.57895908188460032</v>
      </c>
      <c r="Q589" s="10">
        <v>0.68439770881897111</v>
      </c>
      <c r="R589" s="10">
        <v>0.6877683002582089</v>
      </c>
      <c r="S589" s="10">
        <v>0.6561594912388039</v>
      </c>
      <c r="T589" s="10">
        <v>0.72317948326377091</v>
      </c>
      <c r="U589" s="10">
        <v>0.54044550388383039</v>
      </c>
      <c r="V589" s="10">
        <v>0.60353560132974393</v>
      </c>
      <c r="W589" s="10">
        <v>0.6574906496181635</v>
      </c>
      <c r="X589" s="10">
        <v>0.68276176146137557</v>
      </c>
      <c r="Y589" s="10">
        <v>0.68518729644808141</v>
      </c>
      <c r="Z589" s="10">
        <v>0.70196504215997269</v>
      </c>
      <c r="AA589" s="10">
        <v>0.68576009989687836</v>
      </c>
      <c r="AB589" s="10">
        <v>0.51590668486762181</v>
      </c>
      <c r="AC589" s="10">
        <v>0.71982904187504548</v>
      </c>
    </row>
    <row r="590" spans="1:29" x14ac:dyDescent="0.25">
      <c r="A590" s="2">
        <v>589</v>
      </c>
      <c r="B590" s="3">
        <v>44486</v>
      </c>
      <c r="C590" s="10">
        <v>0.71557393513884759</v>
      </c>
      <c r="D590" s="10">
        <v>0.73700825787524316</v>
      </c>
      <c r="E590" s="10">
        <v>0.74262465774555553</v>
      </c>
      <c r="F590" s="10">
        <v>0.72334499448328615</v>
      </c>
      <c r="G590" s="10">
        <v>0.67768058316412283</v>
      </c>
      <c r="H590" s="10">
        <v>0.72461316857603786</v>
      </c>
      <c r="I590" s="10">
        <v>0.68215876374536755</v>
      </c>
      <c r="J590" s="10">
        <v>0.59642112041778594</v>
      </c>
      <c r="K590" s="10">
        <v>0.7113743761291148</v>
      </c>
      <c r="L590" s="10">
        <v>0.79900832881520711</v>
      </c>
      <c r="M590" s="10">
        <v>0.62490240225761073</v>
      </c>
      <c r="N590" s="10">
        <v>0.63319998369395758</v>
      </c>
      <c r="O590" s="10">
        <v>0.57000778387088979</v>
      </c>
      <c r="P590" s="10">
        <v>0.57915465699424962</v>
      </c>
      <c r="Q590" s="10">
        <v>0.68586469965194352</v>
      </c>
      <c r="R590" s="10">
        <v>0.6877683002582089</v>
      </c>
      <c r="S590" s="10">
        <v>0.65759737988697164</v>
      </c>
      <c r="T590" s="10">
        <v>0.72414994932147425</v>
      </c>
      <c r="U590" s="10">
        <v>0.54071099676053114</v>
      </c>
      <c r="V590" s="10">
        <v>0.60383466491178561</v>
      </c>
      <c r="W590" s="10">
        <v>0.65951434640957107</v>
      </c>
      <c r="X590" s="10">
        <v>0.68295935316717316</v>
      </c>
      <c r="Y590" s="10">
        <v>0.68571619938638162</v>
      </c>
      <c r="Z590" s="10">
        <v>0.70213138995772462</v>
      </c>
      <c r="AA590" s="10">
        <v>0.68601073323339556</v>
      </c>
      <c r="AB590" s="10">
        <v>0.51636324081181162</v>
      </c>
      <c r="AC590" s="10">
        <v>0.71983679800925893</v>
      </c>
    </row>
    <row r="591" spans="1:29" x14ac:dyDescent="0.25">
      <c r="A591" s="2">
        <v>590</v>
      </c>
      <c r="B591" s="3">
        <v>44487</v>
      </c>
      <c r="C591" s="10">
        <v>0.7170064080652635</v>
      </c>
      <c r="D591" s="10">
        <v>0.73736154388865782</v>
      </c>
      <c r="E591" s="10">
        <v>0.74272413348117516</v>
      </c>
      <c r="F591" s="10">
        <v>0.72334499448328615</v>
      </c>
      <c r="G591" s="10">
        <v>0.67786830066083503</v>
      </c>
      <c r="H591" s="10">
        <v>0.72570870009258837</v>
      </c>
      <c r="I591" s="10">
        <v>0.68241535407337151</v>
      </c>
      <c r="J591" s="10">
        <v>0.59642112041778594</v>
      </c>
      <c r="K591" s="10">
        <v>0.71153992284068768</v>
      </c>
      <c r="L591" s="10">
        <v>0.79956671005153968</v>
      </c>
      <c r="M591" s="10">
        <v>0.62495839458790581</v>
      </c>
      <c r="N591" s="10">
        <v>0.63393926439917192</v>
      </c>
      <c r="O591" s="10">
        <v>0.57034969541275704</v>
      </c>
      <c r="P591" s="10">
        <v>0.58032391376130221</v>
      </c>
      <c r="Q591" s="10">
        <v>0.68594809555533143</v>
      </c>
      <c r="R591" s="10">
        <v>0.68923487486716206</v>
      </c>
      <c r="S591" s="10">
        <v>0.65792513173217293</v>
      </c>
      <c r="T591" s="10">
        <v>0.72414994932147425</v>
      </c>
      <c r="U591" s="10">
        <v>0.54103118344874113</v>
      </c>
      <c r="V591" s="10">
        <v>0.60477775735100392</v>
      </c>
      <c r="W591" s="10">
        <v>0.65957377620868152</v>
      </c>
      <c r="X591" s="10">
        <v>0.68346477936649497</v>
      </c>
      <c r="Y591" s="10">
        <v>0.68809703782312359</v>
      </c>
      <c r="Z591" s="10">
        <v>0.70321200919916149</v>
      </c>
      <c r="AA591" s="10">
        <v>0.68741177358452732</v>
      </c>
      <c r="AB591" s="10">
        <v>0.51636324081181162</v>
      </c>
      <c r="AC591" s="10">
        <v>0.71983679800925893</v>
      </c>
    </row>
    <row r="592" spans="1:29" x14ac:dyDescent="0.25">
      <c r="A592" s="2">
        <v>591</v>
      </c>
      <c r="B592" s="3">
        <v>44488</v>
      </c>
      <c r="C592" s="10">
        <v>0.71980909888383215</v>
      </c>
      <c r="D592" s="10">
        <v>0.73900247936839336</v>
      </c>
      <c r="E592" s="10">
        <v>0.74367923681125492</v>
      </c>
      <c r="F592" s="10">
        <v>0.72334499448328615</v>
      </c>
      <c r="G592" s="10">
        <v>0.6792252319008435</v>
      </c>
      <c r="H592" s="10">
        <v>0.726800093854022</v>
      </c>
      <c r="I592" s="10">
        <v>0.68936579018572397</v>
      </c>
      <c r="J592" s="10">
        <v>0.59713896938500965</v>
      </c>
      <c r="K592" s="10">
        <v>0.71330739596397008</v>
      </c>
      <c r="L592" s="10">
        <v>0.80017480282376963</v>
      </c>
      <c r="M592" s="10">
        <v>0.62635447002326172</v>
      </c>
      <c r="N592" s="10">
        <v>0.63425491853038485</v>
      </c>
      <c r="O592" s="10">
        <v>0.57086296148943549</v>
      </c>
      <c r="P592" s="10">
        <v>0.58214196544178032</v>
      </c>
      <c r="Q592" s="10">
        <v>0.68711105905997971</v>
      </c>
      <c r="R592" s="10">
        <v>0.69320529663722408</v>
      </c>
      <c r="S592" s="10">
        <v>0.65934935167238129</v>
      </c>
      <c r="T592" s="10">
        <v>0.72414994932147425</v>
      </c>
      <c r="U592" s="10">
        <v>0.54183221989646912</v>
      </c>
      <c r="V592" s="10">
        <v>0.6055747137877211</v>
      </c>
      <c r="W592" s="10">
        <v>0.66131714375900208</v>
      </c>
      <c r="X592" s="10">
        <v>0.68395541260388537</v>
      </c>
      <c r="Y592" s="10">
        <v>0.69116812715335174</v>
      </c>
      <c r="Z592" s="10">
        <v>0.70377434172883679</v>
      </c>
      <c r="AA592" s="10">
        <v>0.6888607127510824</v>
      </c>
      <c r="AB592" s="10">
        <v>0.51735908431423916</v>
      </c>
      <c r="AC592" s="10">
        <v>0.72064117376164427</v>
      </c>
    </row>
    <row r="593" spans="1:29" x14ac:dyDescent="0.25">
      <c r="A593" s="2">
        <v>592</v>
      </c>
      <c r="B593" s="3">
        <v>44489</v>
      </c>
      <c r="C593" s="10">
        <v>0.73334506200120375</v>
      </c>
      <c r="D593" s="10">
        <v>0.73910059014723595</v>
      </c>
      <c r="E593" s="10">
        <v>0.74708594008590068</v>
      </c>
      <c r="F593" s="10">
        <v>0.72334499448328615</v>
      </c>
      <c r="G593" s="10">
        <v>0.67987446884556879</v>
      </c>
      <c r="H593" s="10">
        <v>0.7278301514807809</v>
      </c>
      <c r="I593" s="10">
        <v>0.69392118055872243</v>
      </c>
      <c r="J593" s="10">
        <v>0.59747308342044558</v>
      </c>
      <c r="K593" s="10">
        <v>0.71347013679907556</v>
      </c>
      <c r="L593" s="10">
        <v>0.80073699977954571</v>
      </c>
      <c r="M593" s="10">
        <v>0.62652120274014023</v>
      </c>
      <c r="N593" s="10">
        <v>0.63427144492468923</v>
      </c>
      <c r="O593" s="10">
        <v>0.57131960309550145</v>
      </c>
      <c r="P593" s="10">
        <v>0.58345157775571477</v>
      </c>
      <c r="Q593" s="10">
        <v>0.68724496429586868</v>
      </c>
      <c r="R593" s="10">
        <v>0.69421843650506787</v>
      </c>
      <c r="S593" s="10">
        <v>0.65956537668730542</v>
      </c>
      <c r="T593" s="10">
        <v>0.72414994932147425</v>
      </c>
      <c r="U593" s="10">
        <v>0.54191995788576519</v>
      </c>
      <c r="V593" s="10">
        <v>0.6064206164175836</v>
      </c>
      <c r="W593" s="10">
        <v>0.66187864322889944</v>
      </c>
      <c r="X593" s="10">
        <v>0.68435834470982548</v>
      </c>
      <c r="Y593" s="10">
        <v>0.69200463516188493</v>
      </c>
      <c r="Z593" s="10">
        <v>0.70460180442459486</v>
      </c>
      <c r="AA593" s="10">
        <v>0.69033777854762435</v>
      </c>
      <c r="AB593" s="10">
        <v>0.5176134074240899</v>
      </c>
      <c r="AC593" s="10">
        <v>0.72155962932141904</v>
      </c>
    </row>
    <row r="594" spans="1:29" x14ac:dyDescent="0.25">
      <c r="A594" s="2">
        <v>593</v>
      </c>
      <c r="B594" s="3">
        <v>44490</v>
      </c>
      <c r="C594" s="10">
        <v>0.73474498297046931</v>
      </c>
      <c r="D594" s="10">
        <v>0.7393780910345934</v>
      </c>
      <c r="E594" s="10">
        <v>0.74726595028693299</v>
      </c>
      <c r="F594" s="10">
        <v>0.72351123743736145</v>
      </c>
      <c r="G594" s="10">
        <v>0.68137227162328051</v>
      </c>
      <c r="H594" s="10">
        <v>0.72871830844676466</v>
      </c>
      <c r="I594" s="10">
        <v>0.69511839941142317</v>
      </c>
      <c r="J594" s="10">
        <v>0.59747308342044558</v>
      </c>
      <c r="K594" s="10">
        <v>0.71347088121528124</v>
      </c>
      <c r="L594" s="10">
        <v>0.8012857559707649</v>
      </c>
      <c r="M594" s="10">
        <v>0.62652120274014023</v>
      </c>
      <c r="N594" s="10">
        <v>0.63428852219880372</v>
      </c>
      <c r="O594" s="10">
        <v>0.5717195062984185</v>
      </c>
      <c r="P594" s="10">
        <v>0.58528291009052935</v>
      </c>
      <c r="Q594" s="10">
        <v>0.68724496429586868</v>
      </c>
      <c r="R594" s="10">
        <v>0.69523806947182964</v>
      </c>
      <c r="S594" s="10">
        <v>0.65961886293584238</v>
      </c>
      <c r="T594" s="10">
        <v>0.72414994932147425</v>
      </c>
      <c r="U594" s="10">
        <v>0.54191995788576519</v>
      </c>
      <c r="V594" s="10">
        <v>0.60780399040279909</v>
      </c>
      <c r="W594" s="10">
        <v>0.66189097771550731</v>
      </c>
      <c r="X594" s="10">
        <v>0.68486200984225065</v>
      </c>
      <c r="Y594" s="10">
        <v>0.69361398023699439</v>
      </c>
      <c r="Z594" s="10">
        <v>0.70523127475439107</v>
      </c>
      <c r="AA594" s="10">
        <v>0.69180008482546029</v>
      </c>
      <c r="AB594" s="10">
        <v>0.5176134074240899</v>
      </c>
      <c r="AC594" s="10">
        <v>0.72263514659901595</v>
      </c>
    </row>
    <row r="595" spans="1:29" x14ac:dyDescent="0.25">
      <c r="A595" s="2">
        <v>594</v>
      </c>
      <c r="B595" s="3">
        <v>44491</v>
      </c>
      <c r="C595" s="10">
        <v>0.736004935194284</v>
      </c>
      <c r="D595" s="10">
        <v>0.74088960749583788</v>
      </c>
      <c r="E595" s="10">
        <v>0.74825539318602108</v>
      </c>
      <c r="F595" s="10">
        <v>0.72351123743736145</v>
      </c>
      <c r="G595" s="10">
        <v>0.68243264525383707</v>
      </c>
      <c r="H595" s="10">
        <v>0.72966147321606778</v>
      </c>
      <c r="I595" s="10">
        <v>0.69818471463446519</v>
      </c>
      <c r="J595" s="10">
        <v>0.59761643267657316</v>
      </c>
      <c r="K595" s="10">
        <v>0.71392772371439173</v>
      </c>
      <c r="L595" s="10">
        <v>0.80199387204032002</v>
      </c>
      <c r="M595" s="10">
        <v>0.62747120594414574</v>
      </c>
      <c r="N595" s="10">
        <v>0.63509335760142527</v>
      </c>
      <c r="O595" s="10">
        <v>0.57207964704611669</v>
      </c>
      <c r="P595" s="10">
        <v>0.58587005480856147</v>
      </c>
      <c r="Q595" s="10">
        <v>0.68840959294334669</v>
      </c>
      <c r="R595" s="10">
        <v>0.69523806947182964</v>
      </c>
      <c r="S595" s="10">
        <v>0.66008567902723969</v>
      </c>
      <c r="T595" s="10">
        <v>0.72414994932147425</v>
      </c>
      <c r="U595" s="10">
        <v>0.54191995788576519</v>
      </c>
      <c r="V595" s="10">
        <v>0.61038291613924611</v>
      </c>
      <c r="W595" s="10">
        <v>0.66391103022678077</v>
      </c>
      <c r="X595" s="10">
        <v>0.68523817373136264</v>
      </c>
      <c r="Y595" s="10">
        <v>0.69654749485335166</v>
      </c>
      <c r="Z595" s="10">
        <v>0.70647995231078042</v>
      </c>
      <c r="AA595" s="10">
        <v>0.69304656795240638</v>
      </c>
      <c r="AB595" s="10">
        <v>0.5176134074240899</v>
      </c>
      <c r="AC595" s="10">
        <v>0.72342885766685783</v>
      </c>
    </row>
    <row r="596" spans="1:29" x14ac:dyDescent="0.25">
      <c r="A596" s="2">
        <v>595</v>
      </c>
      <c r="B596" s="3">
        <v>44492</v>
      </c>
      <c r="C596" s="10">
        <v>0.736004935194284</v>
      </c>
      <c r="D596" s="10">
        <v>0.7427414157428992</v>
      </c>
      <c r="E596" s="10">
        <v>0.75016491850552558</v>
      </c>
      <c r="F596" s="10">
        <v>0.72351123743736145</v>
      </c>
      <c r="G596" s="10">
        <v>0.68349321908079952</v>
      </c>
      <c r="H596" s="10">
        <v>0.73015946421425981</v>
      </c>
      <c r="I596" s="10">
        <v>0.69842184787598538</v>
      </c>
      <c r="J596" s="10">
        <v>0.59794393059249551</v>
      </c>
      <c r="K596" s="10">
        <v>0.71487307503274433</v>
      </c>
      <c r="L596" s="10">
        <v>0.80228618187365197</v>
      </c>
      <c r="M596" s="10">
        <v>0.62877582724001979</v>
      </c>
      <c r="N596" s="10">
        <v>0.6366325157909698</v>
      </c>
      <c r="O596" s="10">
        <v>0.57242281184588484</v>
      </c>
      <c r="P596" s="10">
        <v>0.58607206055083683</v>
      </c>
      <c r="Q596" s="10">
        <v>0.68840959294334669</v>
      </c>
      <c r="R596" s="10">
        <v>0.69523806947182964</v>
      </c>
      <c r="S596" s="10">
        <v>0.66106091162556302</v>
      </c>
      <c r="T596" s="10">
        <v>0.72414994932147425</v>
      </c>
      <c r="U596" s="10">
        <v>0.54280873232278926</v>
      </c>
      <c r="V596" s="10">
        <v>0.61077097279973391</v>
      </c>
      <c r="W596" s="10">
        <v>0.66513130341323279</v>
      </c>
      <c r="X596" s="10">
        <v>0.68553297632985211</v>
      </c>
      <c r="Y596" s="10">
        <v>0.69873566667352305</v>
      </c>
      <c r="Z596" s="10">
        <v>0.70750326922599949</v>
      </c>
      <c r="AA596" s="10">
        <v>0.69347097373557576</v>
      </c>
      <c r="AB596" s="10">
        <v>0.5176134074240899</v>
      </c>
      <c r="AC596" s="10">
        <v>0.72356200463752196</v>
      </c>
    </row>
    <row r="597" spans="1:29" x14ac:dyDescent="0.25">
      <c r="A597" s="2">
        <v>596</v>
      </c>
      <c r="B597" s="3">
        <v>44493</v>
      </c>
      <c r="C597" s="10">
        <v>0.736004935194284</v>
      </c>
      <c r="D597" s="10">
        <v>0.7427414157428992</v>
      </c>
      <c r="E597" s="10">
        <v>0.75271735686702124</v>
      </c>
      <c r="F597" s="10">
        <v>0.72675582048658138</v>
      </c>
      <c r="G597" s="10">
        <v>0.68392817913894721</v>
      </c>
      <c r="H597" s="10">
        <v>0.73019767759975152</v>
      </c>
      <c r="I597" s="10">
        <v>0.69869424708675731</v>
      </c>
      <c r="J597" s="10">
        <v>0.60007321838928362</v>
      </c>
      <c r="K597" s="10">
        <v>0.71830317311988667</v>
      </c>
      <c r="L597" s="10">
        <v>0.80235602240144577</v>
      </c>
      <c r="M597" s="10">
        <v>0.63017563549739541</v>
      </c>
      <c r="N597" s="10">
        <v>0.63888341069522137</v>
      </c>
      <c r="O597" s="10">
        <v>0.5727662045107258</v>
      </c>
      <c r="P597" s="10">
        <v>0.586073738107174</v>
      </c>
      <c r="Q597" s="10">
        <v>0.68840959294334669</v>
      </c>
      <c r="R597" s="10">
        <v>0.69523806947182964</v>
      </c>
      <c r="S597" s="10">
        <v>0.66447482001134506</v>
      </c>
      <c r="T597" s="10">
        <v>0.72414994932147425</v>
      </c>
      <c r="U597" s="10">
        <v>0.54554342289824787</v>
      </c>
      <c r="V597" s="10">
        <v>0.61080282295412525</v>
      </c>
      <c r="W597" s="10">
        <v>0.66965105176727968</v>
      </c>
      <c r="X597" s="10">
        <v>0.68582777892834146</v>
      </c>
      <c r="Y597" s="10">
        <v>0.69911934611596405</v>
      </c>
      <c r="Z597" s="10">
        <v>0.70750326922599949</v>
      </c>
      <c r="AA597" s="10">
        <v>0.69364502466371269</v>
      </c>
      <c r="AB597" s="10">
        <v>0.5176134074240899</v>
      </c>
      <c r="AC597" s="10">
        <v>0.72364279770224527</v>
      </c>
    </row>
    <row r="598" spans="1:29" x14ac:dyDescent="0.25">
      <c r="A598" s="2">
        <v>597</v>
      </c>
      <c r="B598" s="3">
        <v>44494</v>
      </c>
      <c r="C598" s="10">
        <v>0.73717292930672318</v>
      </c>
      <c r="D598" s="10">
        <v>0.74764494886466204</v>
      </c>
      <c r="E598" s="10">
        <v>0.75287474655830988</v>
      </c>
      <c r="F598" s="10">
        <v>0.7284894723717662</v>
      </c>
      <c r="G598" s="10">
        <v>0.68439984187153213</v>
      </c>
      <c r="H598" s="10">
        <v>0.73087821661780872</v>
      </c>
      <c r="I598" s="10">
        <v>0.6993630844346348</v>
      </c>
      <c r="J598" s="10">
        <v>0.60161697960911964</v>
      </c>
      <c r="K598" s="10">
        <v>0.72109261516791534</v>
      </c>
      <c r="L598" s="10">
        <v>0.80309277780345412</v>
      </c>
      <c r="M598" s="10">
        <v>0.63214905407179334</v>
      </c>
      <c r="N598" s="10">
        <v>0.63963756515530956</v>
      </c>
      <c r="O598" s="10">
        <v>0.57311016683824911</v>
      </c>
      <c r="P598" s="10">
        <v>0.58724089792880507</v>
      </c>
      <c r="Q598" s="10">
        <v>0.6942640963706963</v>
      </c>
      <c r="R598" s="10">
        <v>0.69570633012213523</v>
      </c>
      <c r="S598" s="10">
        <v>0.66881136618438908</v>
      </c>
      <c r="T598" s="10">
        <v>0.71669386352636333</v>
      </c>
      <c r="U598" s="10">
        <v>0.54776080117318227</v>
      </c>
      <c r="V598" s="10">
        <v>0.60628525326142069</v>
      </c>
      <c r="W598" s="10">
        <v>0.6765289296973509</v>
      </c>
      <c r="X598" s="10">
        <v>0.68679566129470826</v>
      </c>
      <c r="Y598" s="10">
        <v>0.7013956856528385</v>
      </c>
      <c r="Z598" s="10">
        <v>0.70855652019222792</v>
      </c>
      <c r="AA598" s="10">
        <v>0.69486811534591719</v>
      </c>
      <c r="AB598" s="10">
        <v>0.52292048725856544</v>
      </c>
      <c r="AC598" s="10">
        <v>0.72451277742318598</v>
      </c>
    </row>
    <row r="599" spans="1:29" x14ac:dyDescent="0.25">
      <c r="A599" s="2">
        <v>598</v>
      </c>
      <c r="B599" s="3">
        <v>44495</v>
      </c>
      <c r="C599" s="10">
        <v>0.73942279728915516</v>
      </c>
      <c r="D599" s="10">
        <v>0.74944800695583624</v>
      </c>
      <c r="E599" s="10">
        <v>0.75444278394156383</v>
      </c>
      <c r="F599" s="10">
        <v>0.73634859078055204</v>
      </c>
      <c r="G599" s="10">
        <v>0.68576131089674375</v>
      </c>
      <c r="H599" s="10">
        <v>0.73167923732897688</v>
      </c>
      <c r="I599" s="10">
        <v>0.70207613193120699</v>
      </c>
      <c r="J599" s="10">
        <v>0.60244840529465993</v>
      </c>
      <c r="K599" s="10">
        <v>0.72242099725545195</v>
      </c>
      <c r="L599" s="10">
        <v>0.80344371680913595</v>
      </c>
      <c r="M599" s="10">
        <v>0.63339270594134611</v>
      </c>
      <c r="N599" s="10">
        <v>0.64040273721160068</v>
      </c>
      <c r="O599" s="10">
        <v>0.57348056151422722</v>
      </c>
      <c r="P599" s="10">
        <v>0.58724089792880507</v>
      </c>
      <c r="Q599" s="10">
        <v>0.69622896490975139</v>
      </c>
      <c r="R599" s="10">
        <v>0.69672011929987077</v>
      </c>
      <c r="S599" s="10">
        <v>0.6700694816083077</v>
      </c>
      <c r="T599" s="10">
        <v>0.71868652099002317</v>
      </c>
      <c r="U599" s="10">
        <v>0.54838978000553773</v>
      </c>
      <c r="V599" s="10">
        <v>0.60789274928893355</v>
      </c>
      <c r="W599" s="10">
        <v>0.67808699961931285</v>
      </c>
      <c r="X599" s="10">
        <v>0.6872637528758222</v>
      </c>
      <c r="Y599" s="10">
        <v>0.70439132078237121</v>
      </c>
      <c r="Z599" s="10">
        <v>0.70987703947103964</v>
      </c>
      <c r="AA599" s="10">
        <v>0.69611153517652802</v>
      </c>
      <c r="AB599" s="10">
        <v>0.52385658015084735</v>
      </c>
      <c r="AC599" s="10">
        <v>0.72537176928732439</v>
      </c>
    </row>
    <row r="600" spans="1:29" x14ac:dyDescent="0.25">
      <c r="A600" s="2">
        <v>599</v>
      </c>
      <c r="B600" s="3">
        <v>44496</v>
      </c>
      <c r="C600" s="10">
        <v>0.74092653891946092</v>
      </c>
      <c r="D600" s="10">
        <v>0.75034879471998317</v>
      </c>
      <c r="E600" s="10">
        <v>0.75608972057265866</v>
      </c>
      <c r="F600" s="10">
        <v>0.73953626493470481</v>
      </c>
      <c r="G600" s="10">
        <v>0.68729548268821594</v>
      </c>
      <c r="H600" s="10">
        <v>0.73243036158138186</v>
      </c>
      <c r="I600" s="10">
        <v>0.70274557731303711</v>
      </c>
      <c r="J600" s="10">
        <v>0.60397672890229759</v>
      </c>
      <c r="K600" s="10">
        <v>0.7235947698233598</v>
      </c>
      <c r="L600" s="10">
        <v>0.8040116159074514</v>
      </c>
      <c r="M600" s="10">
        <v>0.63460960591975801</v>
      </c>
      <c r="N600" s="10">
        <v>0.64164882734214812</v>
      </c>
      <c r="O600" s="10">
        <v>0.5738418415872899</v>
      </c>
      <c r="P600" s="10">
        <v>0.59001417814697688</v>
      </c>
      <c r="Q600" s="10">
        <v>0.69776894450342597</v>
      </c>
      <c r="R600" s="10">
        <v>0.69808810702358515</v>
      </c>
      <c r="S600" s="10">
        <v>0.67133502567785652</v>
      </c>
      <c r="T600" s="10">
        <v>0.72021562080886126</v>
      </c>
      <c r="U600" s="10">
        <v>0.55091025315258546</v>
      </c>
      <c r="V600" s="10">
        <v>0.60977097162877236</v>
      </c>
      <c r="W600" s="10">
        <v>0.67961002838613893</v>
      </c>
      <c r="X600" s="10">
        <v>0.68770014525279766</v>
      </c>
      <c r="Y600" s="10">
        <v>0.7057938386580398</v>
      </c>
      <c r="Z600" s="10">
        <v>0.71090334979135972</v>
      </c>
      <c r="AA600" s="10">
        <v>0.69717533444930146</v>
      </c>
      <c r="AB600" s="10">
        <v>0.52385658015084735</v>
      </c>
      <c r="AC600" s="10">
        <v>0.72616548035516626</v>
      </c>
    </row>
    <row r="601" spans="1:29" x14ac:dyDescent="0.25">
      <c r="A601" s="2">
        <v>600</v>
      </c>
      <c r="B601" s="3">
        <v>44497</v>
      </c>
      <c r="C601" s="10">
        <v>0.741803713753314</v>
      </c>
      <c r="D601" s="10">
        <v>0.7524994702017942</v>
      </c>
      <c r="E601" s="10">
        <v>0.75759766371014792</v>
      </c>
      <c r="F601" s="10">
        <v>0.74178339025947349</v>
      </c>
      <c r="G601" s="10">
        <v>0.68899007853304617</v>
      </c>
      <c r="H601" s="10">
        <v>0.73318294621794577</v>
      </c>
      <c r="I601" s="10">
        <v>0.7039294194187804</v>
      </c>
      <c r="J601" s="10">
        <v>0.60516321966840014</v>
      </c>
      <c r="K601" s="10">
        <v>0.72500864524897257</v>
      </c>
      <c r="L601" s="10">
        <v>0.80468894898194465</v>
      </c>
      <c r="M601" s="10">
        <v>0.6354526015591998</v>
      </c>
      <c r="N601" s="10">
        <v>0.64255943166831742</v>
      </c>
      <c r="O601" s="10">
        <v>0.5743582977749887</v>
      </c>
      <c r="P601" s="10">
        <v>0.59297129058043729</v>
      </c>
      <c r="Q601" s="10">
        <v>0.69904166867293249</v>
      </c>
      <c r="R601" s="10">
        <v>0.69984535602743547</v>
      </c>
      <c r="S601" s="10">
        <v>0.67309412896307097</v>
      </c>
      <c r="T601" s="10">
        <v>0.7219030987178271</v>
      </c>
      <c r="U601" s="10">
        <v>0.55125208947451776</v>
      </c>
      <c r="V601" s="10">
        <v>0.61066909914414425</v>
      </c>
      <c r="W601" s="10">
        <v>0.68215289493203979</v>
      </c>
      <c r="X601" s="10">
        <v>0.68799036907735589</v>
      </c>
      <c r="Y601" s="10">
        <v>0.70776836139213206</v>
      </c>
      <c r="Z601" s="10">
        <v>0.71186209468225858</v>
      </c>
      <c r="AA601" s="10">
        <v>0.69831293131560501</v>
      </c>
      <c r="AB601" s="10">
        <v>0.52623434802125901</v>
      </c>
      <c r="AC601" s="10">
        <v>0.72695628287267822</v>
      </c>
    </row>
    <row r="602" spans="1:29" x14ac:dyDescent="0.25">
      <c r="A602" s="2">
        <v>601</v>
      </c>
      <c r="B602" s="3">
        <v>44498</v>
      </c>
      <c r="C602" s="10">
        <v>0.74323399164101234</v>
      </c>
      <c r="D602" s="10">
        <v>0.75366345648198296</v>
      </c>
      <c r="E602" s="10">
        <v>0.75943782855098052</v>
      </c>
      <c r="F602" s="10">
        <v>0.74348720808754731</v>
      </c>
      <c r="G602" s="10">
        <v>0.69186363101293247</v>
      </c>
      <c r="H602" s="10">
        <v>0.73386080786504493</v>
      </c>
      <c r="I602" s="10">
        <v>0.70572828786759456</v>
      </c>
      <c r="J602" s="10">
        <v>0.60612696774421204</v>
      </c>
      <c r="K602" s="10">
        <v>0.72619444300174041</v>
      </c>
      <c r="L602" s="10">
        <v>0.80511150775538542</v>
      </c>
      <c r="M602" s="10">
        <v>0.6354526015591998</v>
      </c>
      <c r="N602" s="10">
        <v>0.64255943166831742</v>
      </c>
      <c r="O602" s="10">
        <v>0.5743582977749887</v>
      </c>
      <c r="P602" s="10">
        <v>0.59297129058043729</v>
      </c>
      <c r="Q602" s="10">
        <v>0.70035324617513228</v>
      </c>
      <c r="R602" s="10">
        <v>0.70071662168392024</v>
      </c>
      <c r="S602" s="10">
        <v>0.67436442736582303</v>
      </c>
      <c r="T602" s="10">
        <v>0.72339229612515565</v>
      </c>
      <c r="U602" s="10">
        <v>0.55185941867315091</v>
      </c>
      <c r="V602" s="10">
        <v>0.6113049312704113</v>
      </c>
      <c r="W602" s="10">
        <v>0.68420238201362737</v>
      </c>
      <c r="X602" s="10">
        <v>0.68834082138977759</v>
      </c>
      <c r="Y602" s="10">
        <v>0.71013266192187219</v>
      </c>
      <c r="Z602" s="10">
        <v>0.71248515057255291</v>
      </c>
      <c r="AA602" s="10">
        <v>0.69910047695523936</v>
      </c>
      <c r="AB602" s="10">
        <v>0.52623434802125901</v>
      </c>
      <c r="AC602" s="10">
        <v>0.72765595081318224</v>
      </c>
    </row>
    <row r="603" spans="1:29" x14ac:dyDescent="0.25">
      <c r="A603" s="2">
        <v>602</v>
      </c>
      <c r="B603" s="3">
        <v>44499</v>
      </c>
      <c r="C603" s="10">
        <v>0.74323399164101234</v>
      </c>
      <c r="D603" s="10">
        <v>0.75386098618338604</v>
      </c>
      <c r="E603" s="10">
        <v>0.76040492347658706</v>
      </c>
      <c r="F603" s="10">
        <v>0.74430091906141027</v>
      </c>
      <c r="G603" s="10">
        <v>0.6938406372545225</v>
      </c>
      <c r="H603" s="10">
        <v>0.7343646403998727</v>
      </c>
      <c r="I603" s="10">
        <v>0.70597940589002495</v>
      </c>
      <c r="J603" s="10">
        <v>0.60612696774421204</v>
      </c>
      <c r="K603" s="10">
        <v>0.72619444300174041</v>
      </c>
      <c r="L603" s="10">
        <v>0.80532855359452349</v>
      </c>
      <c r="M603" s="10">
        <v>0.6354526015591998</v>
      </c>
      <c r="N603" s="10">
        <v>0.64255943166831742</v>
      </c>
      <c r="O603" s="10">
        <v>0.5743582977749887</v>
      </c>
      <c r="P603" s="10">
        <v>0.59323424753629883</v>
      </c>
      <c r="Q603" s="10">
        <v>0.70035324617513228</v>
      </c>
      <c r="R603" s="10">
        <v>0.70071662168392024</v>
      </c>
      <c r="S603" s="10">
        <v>0.67436442736582303</v>
      </c>
      <c r="T603" s="10">
        <v>0.72484479316634254</v>
      </c>
      <c r="U603" s="10">
        <v>0.55227873789472126</v>
      </c>
      <c r="V603" s="10">
        <v>0.61168596216154825</v>
      </c>
      <c r="W603" s="10">
        <v>0.68420238201362737</v>
      </c>
      <c r="X603" s="10">
        <v>0.68851587143929882</v>
      </c>
      <c r="Y603" s="10">
        <v>0.71341647008091069</v>
      </c>
      <c r="Z603" s="10">
        <v>0.71248515057255291</v>
      </c>
      <c r="AA603" s="10">
        <v>0.69934024951384099</v>
      </c>
      <c r="AB603" s="10">
        <v>0.52623434802125901</v>
      </c>
      <c r="AC603" s="10">
        <v>0.72772381698754984</v>
      </c>
    </row>
    <row r="604" spans="1:29" x14ac:dyDescent="0.25">
      <c r="A604" s="2">
        <v>603</v>
      </c>
      <c r="B604" s="3">
        <v>44500</v>
      </c>
      <c r="C604" s="10">
        <v>0.74323399164101234</v>
      </c>
      <c r="D604" s="10">
        <v>0.7539379050339986</v>
      </c>
      <c r="E604" s="10">
        <v>0.76091115958319944</v>
      </c>
      <c r="F604" s="10">
        <v>0.74533269457409901</v>
      </c>
      <c r="G604" s="10">
        <v>0.69394353820721721</v>
      </c>
      <c r="H604" s="10">
        <v>0.73440528775896263</v>
      </c>
      <c r="I604" s="10">
        <v>0.7061073970370505</v>
      </c>
      <c r="J604" s="10">
        <v>0.60628354923936678</v>
      </c>
      <c r="K604" s="10">
        <v>0.72700906338182902</v>
      </c>
      <c r="L604" s="10">
        <v>0.80537470665049027</v>
      </c>
      <c r="M604" s="10">
        <v>0.63702660817749324</v>
      </c>
      <c r="N604" s="10">
        <v>0.64264536891870006</v>
      </c>
      <c r="O604" s="10">
        <v>0.57516254754974405</v>
      </c>
      <c r="P604" s="10">
        <v>0.59323424753629883</v>
      </c>
      <c r="Q604" s="10">
        <v>0.7017122802479786</v>
      </c>
      <c r="R604" s="10">
        <v>0.70071662168392024</v>
      </c>
      <c r="S604" s="10">
        <v>0.67523417319619861</v>
      </c>
      <c r="T604" s="10">
        <v>0.72492533692290828</v>
      </c>
      <c r="U604" s="10">
        <v>0.55229241134759854</v>
      </c>
      <c r="V604" s="10">
        <v>0.61170797623884809</v>
      </c>
      <c r="W604" s="10">
        <v>0.68543835363758021</v>
      </c>
      <c r="X604" s="10">
        <v>0.68859547166302482</v>
      </c>
      <c r="Y604" s="10">
        <v>0.71403674495539571</v>
      </c>
      <c r="Z604" s="10">
        <v>0.71279005026354791</v>
      </c>
      <c r="AA604" s="10">
        <v>0.6993758951439234</v>
      </c>
      <c r="AB604" s="10">
        <v>0.52623434802125901</v>
      </c>
      <c r="AC604" s="10">
        <v>0.72776873793153596</v>
      </c>
    </row>
    <row r="605" spans="1:29" x14ac:dyDescent="0.25">
      <c r="A605" s="2">
        <v>604</v>
      </c>
      <c r="B605" s="3">
        <v>44501</v>
      </c>
      <c r="C605" s="10">
        <v>0.74323399164101234</v>
      </c>
      <c r="D605" s="10">
        <v>0.75398360285454402</v>
      </c>
      <c r="E605" s="10">
        <v>0.76108749054469504</v>
      </c>
      <c r="F605" s="10">
        <v>0.74533269457409901</v>
      </c>
      <c r="G605" s="10">
        <v>0.69396509268693207</v>
      </c>
      <c r="H605" s="10">
        <v>0.73447197863555336</v>
      </c>
      <c r="I605" s="10">
        <v>0.70723225984938998</v>
      </c>
      <c r="J605" s="10">
        <v>0.6063122190905923</v>
      </c>
      <c r="K605" s="10">
        <v>0.72739993915256462</v>
      </c>
      <c r="L605" s="10">
        <v>0.80543314289320533</v>
      </c>
      <c r="M605" s="10">
        <v>0.63741606594154521</v>
      </c>
      <c r="N605" s="10">
        <v>0.64264536891870006</v>
      </c>
      <c r="O605" s="10">
        <v>0.57550753527009535</v>
      </c>
      <c r="P605" s="10">
        <v>0.59323424753629883</v>
      </c>
      <c r="Q605" s="10">
        <v>0.70175363129491641</v>
      </c>
      <c r="R605" s="10">
        <v>0.70071662168392024</v>
      </c>
      <c r="S605" s="10">
        <v>0.67572832670351468</v>
      </c>
      <c r="T605" s="10">
        <v>0.72550539975689088</v>
      </c>
      <c r="U605" s="10">
        <v>0.55229241134759854</v>
      </c>
      <c r="V605" s="10">
        <v>0.61185785931833647</v>
      </c>
      <c r="W605" s="10">
        <v>0.68622607880503494</v>
      </c>
      <c r="X605" s="10">
        <v>0.68874692341613164</v>
      </c>
      <c r="Y605" s="10">
        <v>0.71469836459738512</v>
      </c>
      <c r="Z605" s="10">
        <v>0.71279005026354791</v>
      </c>
      <c r="AA605" s="10">
        <v>0.69956609799819158</v>
      </c>
      <c r="AB605" s="10">
        <v>0.53709057426464613</v>
      </c>
      <c r="AC605" s="10">
        <v>0.72789445194024549</v>
      </c>
    </row>
    <row r="606" spans="1:29" x14ac:dyDescent="0.25">
      <c r="A606" s="2">
        <v>605</v>
      </c>
      <c r="B606" s="3">
        <v>44502</v>
      </c>
      <c r="C606" s="10">
        <v>0.74323399164101234</v>
      </c>
      <c r="D606" s="10">
        <v>0.75427653983777276</v>
      </c>
      <c r="E606" s="10">
        <v>0.76135975427040481</v>
      </c>
      <c r="F606" s="10">
        <v>0.74536882309990682</v>
      </c>
      <c r="G606" s="10">
        <v>0.69407213103201781</v>
      </c>
      <c r="H606" s="10">
        <v>0.73451019202104506</v>
      </c>
      <c r="I606" s="10">
        <v>0.70796737289810263</v>
      </c>
      <c r="J606" s="10">
        <v>0.6068977456675444</v>
      </c>
      <c r="K606" s="10">
        <v>0.72761307123851215</v>
      </c>
      <c r="L606" s="10">
        <v>0.80548403344353758</v>
      </c>
      <c r="M606" s="10">
        <v>0.63750378725900747</v>
      </c>
      <c r="N606" s="10">
        <v>0.64264536891870006</v>
      </c>
      <c r="O606" s="10">
        <v>0.57602547258076786</v>
      </c>
      <c r="P606" s="10">
        <v>0.59421855371717125</v>
      </c>
      <c r="Q606" s="10">
        <v>0.70193971100613617</v>
      </c>
      <c r="R606" s="10">
        <v>0.70071662168392024</v>
      </c>
      <c r="S606" s="10">
        <v>0.67607955306890721</v>
      </c>
      <c r="T606" s="10">
        <v>0.72586920137293853</v>
      </c>
      <c r="U606" s="10">
        <v>0.55230836370928871</v>
      </c>
      <c r="V606" s="10">
        <v>0.61187729728020757</v>
      </c>
      <c r="W606" s="10">
        <v>0.68648902763317465</v>
      </c>
      <c r="X606" s="10">
        <v>0.68890647607696287</v>
      </c>
      <c r="Y606" s="10">
        <v>0.71486736133455953</v>
      </c>
      <c r="Z606" s="10">
        <v>0.71279005026354791</v>
      </c>
      <c r="AA606" s="10">
        <v>0.69971981977792219</v>
      </c>
      <c r="AB606" s="10">
        <v>0.53752568127186073</v>
      </c>
      <c r="AC606" s="10">
        <v>0.72794292777907943</v>
      </c>
    </row>
    <row r="607" spans="1:29" x14ac:dyDescent="0.25">
      <c r="A607" s="2">
        <v>606</v>
      </c>
      <c r="B607" s="3">
        <v>44503</v>
      </c>
      <c r="C607" s="10">
        <v>0.74424431658940671</v>
      </c>
      <c r="D607" s="10">
        <v>0.75428752824500311</v>
      </c>
      <c r="E607" s="10">
        <v>0.76141317137775122</v>
      </c>
      <c r="F607" s="10">
        <v>0.74555955412398067</v>
      </c>
      <c r="G607" s="10">
        <v>0.69407213103201781</v>
      </c>
      <c r="H607" s="10">
        <v>0.73517710078695231</v>
      </c>
      <c r="I607" s="10">
        <v>0.71071203816021089</v>
      </c>
      <c r="J607" s="10">
        <v>0.60694295581755386</v>
      </c>
      <c r="K607" s="10">
        <v>0.72773509823344884</v>
      </c>
      <c r="L607" s="10">
        <v>0.80608127928296713</v>
      </c>
      <c r="M607" s="10">
        <v>0.63755293608226637</v>
      </c>
      <c r="N607" s="10">
        <v>0.64385950802025915</v>
      </c>
      <c r="O607" s="10">
        <v>0.57665905141593077</v>
      </c>
      <c r="P607" s="10">
        <v>0.59535803385923791</v>
      </c>
      <c r="Q607" s="10">
        <v>0.70203032252845277</v>
      </c>
      <c r="R607" s="10">
        <v>0.7030601975200691</v>
      </c>
      <c r="S607" s="10">
        <v>0.67628369225082319</v>
      </c>
      <c r="T607" s="10">
        <v>0.72586920137293853</v>
      </c>
      <c r="U607" s="10">
        <v>0.55231975825335311</v>
      </c>
      <c r="V607" s="10">
        <v>0.61249205209842161</v>
      </c>
      <c r="W607" s="10">
        <v>0.68659835603719854</v>
      </c>
      <c r="X607" s="10">
        <v>0.68917169275158952</v>
      </c>
      <c r="Y607" s="10">
        <v>0.71520401110396425</v>
      </c>
      <c r="Z607" s="10">
        <v>0.71467803362363658</v>
      </c>
      <c r="AA607" s="10">
        <v>0.70078361905069564</v>
      </c>
      <c r="AB607" s="10">
        <v>0.53764671455907875</v>
      </c>
      <c r="AC607" s="10">
        <v>0.72867265073966048</v>
      </c>
    </row>
    <row r="608" spans="1:29" x14ac:dyDescent="0.25">
      <c r="A608" s="2">
        <v>607</v>
      </c>
      <c r="B608" s="3">
        <v>44504</v>
      </c>
      <c r="C608" s="10">
        <v>0.7464448195521719</v>
      </c>
      <c r="D608" s="10">
        <v>0.75534564209362298</v>
      </c>
      <c r="E608" s="10">
        <v>0.76256204799009275</v>
      </c>
      <c r="F608" s="10">
        <v>0.74557800640207827</v>
      </c>
      <c r="G608" s="10">
        <v>0.69683824477400624</v>
      </c>
      <c r="H608" s="10">
        <v>0.73605162750078612</v>
      </c>
      <c r="I608" s="10">
        <v>0.7117514722022078</v>
      </c>
      <c r="J608" s="10">
        <v>0.60694295581755386</v>
      </c>
      <c r="K608" s="10">
        <v>0.72778743641898236</v>
      </c>
      <c r="L608" s="10">
        <v>0.80671565335878059</v>
      </c>
      <c r="M608" s="10">
        <v>0.63843761490092776</v>
      </c>
      <c r="N608" s="10">
        <v>0.64521687587245591</v>
      </c>
      <c r="O608" s="10">
        <v>0.57728180666013151</v>
      </c>
      <c r="P608" s="10">
        <v>0.60077570205033737</v>
      </c>
      <c r="Q608" s="10">
        <v>0.70320147298534719</v>
      </c>
      <c r="R608" s="10">
        <v>0.70512110711665288</v>
      </c>
      <c r="S608" s="10">
        <v>0.67631400112499407</v>
      </c>
      <c r="T608" s="10">
        <v>0.72586920137293853</v>
      </c>
      <c r="U608" s="10">
        <v>0.55233912897826265</v>
      </c>
      <c r="V608" s="10">
        <v>0.61302741572296926</v>
      </c>
      <c r="W608" s="10">
        <v>0.68659835603719854</v>
      </c>
      <c r="X608" s="10">
        <v>0.68975425368098198</v>
      </c>
      <c r="Y608" s="10">
        <v>0.71812718952844534</v>
      </c>
      <c r="Z608" s="10">
        <v>0.7155610881284119</v>
      </c>
      <c r="AA608" s="10">
        <v>0.7017374181368865</v>
      </c>
      <c r="AB608" s="10">
        <v>0.53764671455907875</v>
      </c>
      <c r="AC608" s="10">
        <v>0.72922559847462698</v>
      </c>
    </row>
    <row r="609" spans="1:29" x14ac:dyDescent="0.25">
      <c r="A609" s="2">
        <v>608</v>
      </c>
      <c r="B609" s="3">
        <v>44505</v>
      </c>
      <c r="C609" s="10">
        <v>0.74758142928124671</v>
      </c>
      <c r="D609" s="10">
        <v>0.75639913383443957</v>
      </c>
      <c r="E609" s="10">
        <v>0.76359141745155978</v>
      </c>
      <c r="F609" s="10">
        <v>0.74815080581270899</v>
      </c>
      <c r="G609" s="10">
        <v>0.69821366081550407</v>
      </c>
      <c r="H609" s="10">
        <v>0.73689694653144155</v>
      </c>
      <c r="I609" s="10">
        <v>0.72065734550617311</v>
      </c>
      <c r="J609" s="10">
        <v>0.60833895703491991</v>
      </c>
      <c r="K609" s="10">
        <v>0.72998071561187949</v>
      </c>
      <c r="L609" s="10">
        <v>0.80736616921403814</v>
      </c>
      <c r="M609" s="10">
        <v>0.63932602654160886</v>
      </c>
      <c r="N609" s="10">
        <v>0.64529840608435729</v>
      </c>
      <c r="O609" s="10">
        <v>0.57855169871133183</v>
      </c>
      <c r="P609" s="10">
        <v>0.60078129390479473</v>
      </c>
      <c r="Q609" s="10">
        <v>0.70419264925473068</v>
      </c>
      <c r="R609" s="10">
        <v>0.70576673758573594</v>
      </c>
      <c r="S609" s="10">
        <v>0.67879398018215631</v>
      </c>
      <c r="T609" s="10">
        <v>0.72739608439113723</v>
      </c>
      <c r="U609" s="10">
        <v>0.553453515387762</v>
      </c>
      <c r="V609" s="10">
        <v>0.61459931451910366</v>
      </c>
      <c r="W609" s="10">
        <v>0.68924045913444421</v>
      </c>
      <c r="X609" s="10">
        <v>0.69005997489423032</v>
      </c>
      <c r="Y609" s="10">
        <v>0.71999773017226398</v>
      </c>
      <c r="Z609" s="10">
        <v>0.71667506245525925</v>
      </c>
      <c r="AA609" s="10">
        <v>0.70270820459366345</v>
      </c>
      <c r="AB609" s="10">
        <v>0.54137270132508464</v>
      </c>
      <c r="AC609" s="10">
        <v>0.72994207137259337</v>
      </c>
    </row>
    <row r="610" spans="1:29" x14ac:dyDescent="0.25">
      <c r="A610" s="2">
        <v>609</v>
      </c>
      <c r="B610" s="3">
        <v>44506</v>
      </c>
      <c r="C610" s="10">
        <v>0.74758142928124671</v>
      </c>
      <c r="D610" s="10">
        <v>0.75639913383443957</v>
      </c>
      <c r="E610" s="10">
        <v>0.76359141745155978</v>
      </c>
      <c r="F610" s="10">
        <v>0.74815080581270899</v>
      </c>
      <c r="G610" s="10">
        <v>0.69904307452564796</v>
      </c>
      <c r="H610" s="10">
        <v>0.73689694653144155</v>
      </c>
      <c r="I610" s="10">
        <v>0.72238355389764963</v>
      </c>
      <c r="J610" s="10">
        <v>0.60911635107776585</v>
      </c>
      <c r="K610" s="10">
        <v>0.73079550778032321</v>
      </c>
      <c r="L610" s="10">
        <v>0.80761110410371628</v>
      </c>
      <c r="M610" s="10">
        <v>0.63932602654160886</v>
      </c>
      <c r="N610" s="10">
        <v>0.64529840608435729</v>
      </c>
      <c r="O610" s="10">
        <v>0.5791244375720338</v>
      </c>
      <c r="P610" s="10">
        <v>0.60262269157763271</v>
      </c>
      <c r="Q610" s="10">
        <v>0.70419264925473068</v>
      </c>
      <c r="R610" s="10">
        <v>0.70576673758573594</v>
      </c>
      <c r="S610" s="10">
        <v>0.68034656711885333</v>
      </c>
      <c r="T610" s="10">
        <v>0.73114247747176353</v>
      </c>
      <c r="U610" s="10">
        <v>0.55346035211420064</v>
      </c>
      <c r="V610" s="10">
        <v>0.61492062637075684</v>
      </c>
      <c r="W610" s="10">
        <v>0.68670516147805272</v>
      </c>
      <c r="X610" s="10">
        <v>0.69018148851009509</v>
      </c>
      <c r="Y610" s="10">
        <v>0.72130226094894712</v>
      </c>
      <c r="Z610" s="10">
        <v>0.71691581775123436</v>
      </c>
      <c r="AA610" s="10">
        <v>0.70285663522517872</v>
      </c>
      <c r="AB610" s="10">
        <v>0.54137270132508464</v>
      </c>
      <c r="AC610" s="10">
        <v>0.73000799851340759</v>
      </c>
    </row>
    <row r="611" spans="1:29" x14ac:dyDescent="0.25">
      <c r="A611" s="2">
        <v>610</v>
      </c>
      <c r="B611" s="3">
        <v>44507</v>
      </c>
      <c r="C611" s="10">
        <v>0.74758142928124671</v>
      </c>
      <c r="D611" s="10">
        <v>0.75639913383443957</v>
      </c>
      <c r="E611" s="10">
        <v>0.77110551473038058</v>
      </c>
      <c r="F611" s="10">
        <v>0.74844173098234068</v>
      </c>
      <c r="G611" s="10">
        <v>0.69921791272023937</v>
      </c>
      <c r="H611" s="10">
        <v>0.73741100175538177</v>
      </c>
      <c r="I611" s="10">
        <v>0.72302077347999116</v>
      </c>
      <c r="J611" s="10">
        <v>0.6091659719741177</v>
      </c>
      <c r="K611" s="10">
        <v>0.73105101432720609</v>
      </c>
      <c r="L611" s="10">
        <v>0.8077713000104696</v>
      </c>
      <c r="M611" s="10">
        <v>0.6396868660035101</v>
      </c>
      <c r="N611" s="10">
        <v>0.66132074536241836</v>
      </c>
      <c r="O611" s="10">
        <v>0.57964556499372688</v>
      </c>
      <c r="P611" s="10">
        <v>0.60295498752876664</v>
      </c>
      <c r="Q611" s="10">
        <v>0.70419264925473068</v>
      </c>
      <c r="R611" s="10">
        <v>0.70576673758573594</v>
      </c>
      <c r="S611" s="10">
        <v>0.70327315040838234</v>
      </c>
      <c r="T611" s="10">
        <v>0.73114247747176353</v>
      </c>
      <c r="U611" s="10">
        <v>0.5569436642346911</v>
      </c>
      <c r="V611" s="10">
        <v>0.61495481844826516</v>
      </c>
      <c r="W611" s="10">
        <v>0.71020628307534628</v>
      </c>
      <c r="X611" s="10">
        <v>0.69020790451354397</v>
      </c>
      <c r="Y611" s="10">
        <v>0.72153968327634133</v>
      </c>
      <c r="Z611" s="10">
        <v>0.71691581775123436</v>
      </c>
      <c r="AA611" s="10">
        <v>0.70297861011561713</v>
      </c>
      <c r="AB611" s="10">
        <v>0.54137270132508464</v>
      </c>
      <c r="AC611" s="10">
        <v>0.73002771202120009</v>
      </c>
    </row>
    <row r="612" spans="1:29" x14ac:dyDescent="0.25">
      <c r="A612" s="2">
        <v>611</v>
      </c>
      <c r="B612" s="3">
        <v>44508</v>
      </c>
      <c r="C612" s="10">
        <v>0.7485417353686542</v>
      </c>
      <c r="D612" s="10">
        <v>0.75790890610406025</v>
      </c>
      <c r="E612" s="10">
        <v>0.77551801307983281</v>
      </c>
      <c r="F612" s="10">
        <v>0.75161828203427572</v>
      </c>
      <c r="G612" s="10">
        <v>0.69983972275733985</v>
      </c>
      <c r="H612" s="10">
        <v>0.73800854227374024</v>
      </c>
      <c r="I612" s="10">
        <v>0.72381091360141547</v>
      </c>
      <c r="J612" s="10">
        <v>0.60938209854489478</v>
      </c>
      <c r="K612" s="10">
        <v>0.73105101432720609</v>
      </c>
      <c r="L612" s="10">
        <v>0.80825891894408664</v>
      </c>
      <c r="M612" s="10">
        <v>0.64033202207590945</v>
      </c>
      <c r="N612" s="10">
        <v>0.66429329281795957</v>
      </c>
      <c r="O612" s="10">
        <v>0.5802831314676653</v>
      </c>
      <c r="P612" s="10">
        <v>0.60437378080098281</v>
      </c>
      <c r="Q612" s="10">
        <v>0.70499483181294231</v>
      </c>
      <c r="R612" s="10">
        <v>0.70695551577931259</v>
      </c>
      <c r="S612" s="10">
        <v>0.70335753982274063</v>
      </c>
      <c r="T612" s="10">
        <v>0.73114247747176353</v>
      </c>
      <c r="U612" s="10">
        <v>0.56412792426730229</v>
      </c>
      <c r="V612" s="10">
        <v>0.61665973847744548</v>
      </c>
      <c r="W612" s="10">
        <v>0.71356238474964073</v>
      </c>
      <c r="X612" s="10">
        <v>0.69049249292403325</v>
      </c>
      <c r="Y612" s="10">
        <v>0.72348071674875503</v>
      </c>
      <c r="Z612" s="10">
        <v>0.7176021627779483</v>
      </c>
      <c r="AA612" s="10">
        <v>0.70403043468453474</v>
      </c>
      <c r="AB612" s="10">
        <v>0.54137270132508464</v>
      </c>
      <c r="AC612" s="10">
        <v>0.73047886049461519</v>
      </c>
    </row>
    <row r="613" spans="1:29" x14ac:dyDescent="0.25">
      <c r="A613" s="2">
        <v>612</v>
      </c>
      <c r="B613" s="3">
        <v>44509</v>
      </c>
      <c r="C613" s="10">
        <v>0.74992418943408301</v>
      </c>
      <c r="D613" s="10">
        <v>0.75911021808499968</v>
      </c>
      <c r="E613" s="10">
        <v>0.77551801307983281</v>
      </c>
      <c r="F613" s="10">
        <v>0.75560397410334867</v>
      </c>
      <c r="G613" s="10">
        <v>0.70098898359216955</v>
      </c>
      <c r="H613" s="10">
        <v>0.73874043813471946</v>
      </c>
      <c r="I613" s="10">
        <v>0.72552648139872133</v>
      </c>
      <c r="J613" s="10">
        <v>0.61128202753187866</v>
      </c>
      <c r="K613" s="10">
        <v>0.73216981462146813</v>
      </c>
      <c r="L613" s="10">
        <v>0.80870688011944147</v>
      </c>
      <c r="M613" s="10">
        <v>0.64116381924929211</v>
      </c>
      <c r="N613" s="10">
        <v>0.66429329281795957</v>
      </c>
      <c r="O613" s="10">
        <v>0.58104351721588987</v>
      </c>
      <c r="P613" s="10">
        <v>0.60555603862964902</v>
      </c>
      <c r="Q613" s="10">
        <v>0.70499483181294231</v>
      </c>
      <c r="R613" s="10">
        <v>0.70929346426306572</v>
      </c>
      <c r="S613" s="10">
        <v>0.70335753982274063</v>
      </c>
      <c r="T613" s="10">
        <v>0.73431841385451135</v>
      </c>
      <c r="U613" s="10">
        <v>0.56559668099720495</v>
      </c>
      <c r="V613" s="10">
        <v>0.61680915317231055</v>
      </c>
      <c r="W613" s="10">
        <v>0.71356238474964073</v>
      </c>
      <c r="X613" s="10">
        <v>0.691536805593712</v>
      </c>
      <c r="Y613" s="10">
        <v>0.72406088719876072</v>
      </c>
      <c r="Z613" s="10">
        <v>0.71860067719375964</v>
      </c>
      <c r="AA613" s="10">
        <v>0.70510008206849362</v>
      </c>
      <c r="AB613" s="10">
        <v>0.54137270132508464</v>
      </c>
      <c r="AC613" s="10">
        <v>0.73112488184014279</v>
      </c>
    </row>
    <row r="614" spans="1:29" x14ac:dyDescent="0.25">
      <c r="A614" s="2">
        <v>613</v>
      </c>
      <c r="B614" s="3">
        <v>44510</v>
      </c>
      <c r="C614" s="10">
        <v>0.75356445098368796</v>
      </c>
      <c r="D614" s="10">
        <v>0.76019379713132806</v>
      </c>
      <c r="E614" s="10">
        <v>0.77551801307983281</v>
      </c>
      <c r="F614" s="10">
        <v>0.75560397410334867</v>
      </c>
      <c r="G614" s="10">
        <v>0.702046020615959</v>
      </c>
      <c r="H614" s="10">
        <v>0.73962129317990866</v>
      </c>
      <c r="I614" s="10">
        <v>0.72897950621562713</v>
      </c>
      <c r="J614" s="10">
        <v>0.61175508007709989</v>
      </c>
      <c r="K614" s="10">
        <v>0.73312318272972732</v>
      </c>
      <c r="L614" s="10">
        <v>0.80917501315994478</v>
      </c>
      <c r="M614" s="10">
        <v>0.64216234913955339</v>
      </c>
      <c r="N614" s="10">
        <v>0.66429329281795957</v>
      </c>
      <c r="O614" s="10">
        <v>0.58156635362562958</v>
      </c>
      <c r="P614" s="10">
        <v>0.60764375749133748</v>
      </c>
      <c r="Q614" s="10">
        <v>0.70700521425600937</v>
      </c>
      <c r="R614" s="10">
        <v>0.71043927978546806</v>
      </c>
      <c r="S614" s="10">
        <v>0.70335753982274063</v>
      </c>
      <c r="T614" s="10">
        <v>0.73588495297303758</v>
      </c>
      <c r="U614" s="10">
        <v>0.56606727566706505</v>
      </c>
      <c r="V614" s="10">
        <v>0.61767472795635592</v>
      </c>
      <c r="W614" s="10">
        <v>0.71356238474964073</v>
      </c>
      <c r="X614" s="10">
        <v>0.69189747209413399</v>
      </c>
      <c r="Y614" s="10">
        <v>0.72465831908919953</v>
      </c>
      <c r="Z614" s="10">
        <v>0.71962998091918062</v>
      </c>
      <c r="AA614" s="10">
        <v>0.70605889382141485</v>
      </c>
      <c r="AB614" s="10">
        <v>0.54137270132508464</v>
      </c>
      <c r="AC614" s="10">
        <v>0.73169204915450059</v>
      </c>
    </row>
    <row r="615" spans="1:29" x14ac:dyDescent="0.25">
      <c r="A615" s="2">
        <v>614</v>
      </c>
      <c r="B615" s="3">
        <v>44511</v>
      </c>
      <c r="C615" s="10">
        <v>0.75457482263503373</v>
      </c>
      <c r="D615" s="10">
        <v>0.76104321845215206</v>
      </c>
      <c r="E615" s="10">
        <v>0.77551801307983281</v>
      </c>
      <c r="F615" s="10">
        <v>0.76696204107718535</v>
      </c>
      <c r="G615" s="10">
        <v>0.70602866118520013</v>
      </c>
      <c r="H615" s="10">
        <v>0.74019595434644403</v>
      </c>
      <c r="I615" s="10">
        <v>0.73078871124163569</v>
      </c>
      <c r="J615" s="10">
        <v>0.61266369382363195</v>
      </c>
      <c r="K615" s="10">
        <v>0.73402501433144351</v>
      </c>
      <c r="L615" s="10">
        <v>0.8095874752824983</v>
      </c>
      <c r="M615" s="10">
        <v>0.64307315771235252</v>
      </c>
      <c r="N615" s="10">
        <v>0.66429329281795957</v>
      </c>
      <c r="O615" s="10">
        <v>0.58200966512493157</v>
      </c>
      <c r="P615" s="10">
        <v>0.60811459163665471</v>
      </c>
      <c r="Q615" s="10">
        <v>0.70700715692264393</v>
      </c>
      <c r="R615" s="10">
        <v>0.71399273638667704</v>
      </c>
      <c r="S615" s="10">
        <v>0.70335753982274063</v>
      </c>
      <c r="T615" s="10">
        <v>0.73742661466216575</v>
      </c>
      <c r="U615" s="10">
        <v>0.56651394179438996</v>
      </c>
      <c r="V615" s="10">
        <v>0.61833913154465048</v>
      </c>
      <c r="W615" s="10">
        <v>0.69513774537919293</v>
      </c>
      <c r="X615" s="10">
        <v>0.69216973303634699</v>
      </c>
      <c r="Y615" s="10">
        <v>0.72565204057616828</v>
      </c>
      <c r="Z615" s="10">
        <v>0.72058060085337705</v>
      </c>
      <c r="AA615" s="10">
        <v>0.70707173098242981</v>
      </c>
      <c r="AB615" s="10">
        <v>0.54962134965903853</v>
      </c>
      <c r="AC615" s="10">
        <v>0.73212154508656979</v>
      </c>
    </row>
    <row r="616" spans="1:29" x14ac:dyDescent="0.25">
      <c r="A616" s="2">
        <v>615</v>
      </c>
      <c r="B616" s="3">
        <v>44512</v>
      </c>
      <c r="C616" s="10">
        <v>0.75571045160212835</v>
      </c>
      <c r="D616" s="10">
        <v>0.76372325609180725</v>
      </c>
      <c r="E616" s="10">
        <v>0.77551801307983281</v>
      </c>
      <c r="F616" s="10">
        <v>0.75198836230340993</v>
      </c>
      <c r="G616" s="10">
        <v>0.70857182286301679</v>
      </c>
      <c r="H616" s="10">
        <v>0.74067496035057012</v>
      </c>
      <c r="I616" s="10">
        <v>0.73213611448063265</v>
      </c>
      <c r="J616" s="10">
        <v>0.61266369382363195</v>
      </c>
      <c r="K616" s="10">
        <v>0.73485177442196226</v>
      </c>
      <c r="L616" s="10">
        <v>0.81007779523100232</v>
      </c>
      <c r="M616" s="10">
        <v>0.64388006940560405</v>
      </c>
      <c r="N616" s="10">
        <v>0.66429329281795957</v>
      </c>
      <c r="O616" s="10">
        <v>0.58247052223484597</v>
      </c>
      <c r="P616" s="10">
        <v>0.60858542578197194</v>
      </c>
      <c r="Q616" s="10">
        <v>0.70941009678781464</v>
      </c>
      <c r="R616" s="10">
        <v>0.71662222501184991</v>
      </c>
      <c r="S616" s="10">
        <v>0.70335753982274063</v>
      </c>
      <c r="T616" s="10">
        <v>0.73910177701202373</v>
      </c>
      <c r="U616" s="10">
        <v>0.56712582881064888</v>
      </c>
      <c r="V616" s="10">
        <v>0.6193096244843378</v>
      </c>
      <c r="W616" s="10">
        <v>0.69642641890047019</v>
      </c>
      <c r="X616" s="10">
        <v>0.6926839645701518</v>
      </c>
      <c r="Y616" s="10">
        <v>0.72693827629323071</v>
      </c>
      <c r="Z616" s="10">
        <v>0.72148332630595846</v>
      </c>
      <c r="AA616" s="10">
        <v>0.70794978310469536</v>
      </c>
      <c r="AB616" s="10">
        <v>0.55143072069960308</v>
      </c>
      <c r="AC616" s="10">
        <v>0.73251969330952627</v>
      </c>
    </row>
    <row r="617" spans="1:29" x14ac:dyDescent="0.25">
      <c r="A617" s="2">
        <v>616</v>
      </c>
      <c r="B617" s="3">
        <v>44513</v>
      </c>
      <c r="C617" s="10">
        <v>0.75571045160212835</v>
      </c>
      <c r="D617" s="10">
        <v>0.76559826208746595</v>
      </c>
      <c r="E617" s="10">
        <v>0.77551801307983281</v>
      </c>
      <c r="F617" s="10">
        <v>0.75559328212912391</v>
      </c>
      <c r="G617" s="10">
        <v>0.7088099898540462</v>
      </c>
      <c r="H617" s="10">
        <v>0.74105246965565119</v>
      </c>
      <c r="I617" s="10">
        <v>0.7327809344873818</v>
      </c>
      <c r="J617" s="10">
        <v>0.61409387832515139</v>
      </c>
      <c r="K617" s="10">
        <v>0.73586750170313842</v>
      </c>
      <c r="L617" s="10">
        <v>0.81025445446659117</v>
      </c>
      <c r="M617" s="10">
        <v>0.64461854602849511</v>
      </c>
      <c r="N617" s="10">
        <v>0.66429329281795957</v>
      </c>
      <c r="O617" s="10">
        <v>0.58299472583502299</v>
      </c>
      <c r="P617" s="10">
        <v>0.60873654564868451</v>
      </c>
      <c r="Q617" s="10">
        <v>0.71081936266935719</v>
      </c>
      <c r="R617" s="10">
        <v>0.71662222501184991</v>
      </c>
      <c r="S617" s="10">
        <v>0.68511456903009527</v>
      </c>
      <c r="T617" s="10">
        <v>0.74044909917842905</v>
      </c>
      <c r="U617" s="10">
        <v>0.56774683146215932</v>
      </c>
      <c r="V617" s="10">
        <v>0.61946465979468357</v>
      </c>
      <c r="W617" s="10">
        <v>0.69744261239941086</v>
      </c>
      <c r="X617" s="10">
        <v>0.69281886229443068</v>
      </c>
      <c r="Y617" s="10">
        <v>0.72724050654368799</v>
      </c>
      <c r="Z617" s="10">
        <v>0.72164839121580993</v>
      </c>
      <c r="AA617" s="10">
        <v>0.70824747981218095</v>
      </c>
      <c r="AB617" s="10">
        <v>0.55301028170114586</v>
      </c>
      <c r="AC617" s="10">
        <v>0.73259305341229508</v>
      </c>
    </row>
    <row r="618" spans="1:29" x14ac:dyDescent="0.25">
      <c r="A618" s="2">
        <v>617</v>
      </c>
      <c r="B618" s="3">
        <v>44514</v>
      </c>
      <c r="C618" s="10">
        <v>0.75571045160212835</v>
      </c>
      <c r="D618" s="10">
        <v>0.76594265272359885</v>
      </c>
      <c r="E618" s="10">
        <v>0.77551801307983281</v>
      </c>
      <c r="F618" s="10">
        <v>0.75813797199461541</v>
      </c>
      <c r="G618" s="10">
        <v>0.70926597053482598</v>
      </c>
      <c r="H618" s="10">
        <v>0.74107364522595554</v>
      </c>
      <c r="I618" s="10">
        <v>0.73297124911455058</v>
      </c>
      <c r="J618" s="10">
        <v>0.61421076310322464</v>
      </c>
      <c r="K618" s="10">
        <v>0.73612999430979709</v>
      </c>
      <c r="L618" s="10">
        <v>0.81030090763532325</v>
      </c>
      <c r="M618" s="10">
        <v>0.64461854602849511</v>
      </c>
      <c r="N618" s="10">
        <v>0.66429329281795957</v>
      </c>
      <c r="O618" s="10">
        <v>0.58710370276186141</v>
      </c>
      <c r="P618" s="10">
        <v>0.60873654564868451</v>
      </c>
      <c r="Q618" s="10">
        <v>0.71081936266935719</v>
      </c>
      <c r="R618" s="10">
        <v>0.71662222501184991</v>
      </c>
      <c r="S618" s="10">
        <v>0.68565002580711487</v>
      </c>
      <c r="T618" s="10">
        <v>0.74091807566925827</v>
      </c>
      <c r="U618" s="10">
        <v>0.56779924636485557</v>
      </c>
      <c r="V618" s="10">
        <v>0.61971477718357981</v>
      </c>
      <c r="W618" s="10">
        <v>0.69781208633916358</v>
      </c>
      <c r="X618" s="10">
        <v>0.69287592086188021</v>
      </c>
      <c r="Y618" s="10">
        <v>0.72757426217936749</v>
      </c>
      <c r="Z618" s="10">
        <v>0.72164839121580993</v>
      </c>
      <c r="AA618" s="10">
        <v>0.70833659388738712</v>
      </c>
      <c r="AB618" s="10">
        <v>0.55356795406250525</v>
      </c>
      <c r="AC618" s="10">
        <v>0.73262730967173773</v>
      </c>
    </row>
    <row r="619" spans="1:29" x14ac:dyDescent="0.25">
      <c r="A619" s="2">
        <v>618</v>
      </c>
      <c r="B619" s="3">
        <v>44515</v>
      </c>
      <c r="C619" s="10">
        <v>0.75571045160212835</v>
      </c>
      <c r="D619" s="10">
        <v>0.76597361212492254</v>
      </c>
      <c r="E619" s="10">
        <v>0.77551801307983281</v>
      </c>
      <c r="F619" s="10">
        <v>0.76215591243755976</v>
      </c>
      <c r="G619" s="10">
        <v>0.70940550742982245</v>
      </c>
      <c r="H619" s="10">
        <v>0.74111477937976511</v>
      </c>
      <c r="I619" s="10">
        <v>0.73298949013312908</v>
      </c>
      <c r="J619" s="10">
        <v>0.61485362938262789</v>
      </c>
      <c r="K619" s="10">
        <v>0.7362613551386965</v>
      </c>
      <c r="L619" s="10">
        <v>0.81035432770753379</v>
      </c>
      <c r="M619" s="10">
        <v>0.64475354975820642</v>
      </c>
      <c r="N619" s="10">
        <v>0.66429329281795957</v>
      </c>
      <c r="O619" s="10">
        <v>0.58751465742081344</v>
      </c>
      <c r="P619" s="10">
        <v>0.60890486046785364</v>
      </c>
      <c r="Q619" s="10">
        <v>0.710911500572601</v>
      </c>
      <c r="R619" s="10">
        <v>0.71662222501184991</v>
      </c>
      <c r="S619" s="10">
        <v>0.68586902228029112</v>
      </c>
      <c r="T619" s="10">
        <v>0.74098408706607666</v>
      </c>
      <c r="U619" s="10">
        <v>0.56782089599857799</v>
      </c>
      <c r="V619" s="10">
        <v>0.61980142833890906</v>
      </c>
      <c r="W619" s="10">
        <v>0.69785105210367471</v>
      </c>
      <c r="X619" s="10">
        <v>0.6929791193820205</v>
      </c>
      <c r="Y619" s="10">
        <v>0.72771431757928862</v>
      </c>
      <c r="Z619" s="10">
        <v>0.72164839121580993</v>
      </c>
      <c r="AA619" s="10">
        <v>0.70850953088958402</v>
      </c>
      <c r="AB619" s="10">
        <v>0.55361391607030963</v>
      </c>
      <c r="AC619" s="10">
        <v>0.73269873074095315</v>
      </c>
    </row>
    <row r="620" spans="1:29" x14ac:dyDescent="0.25">
      <c r="A620" s="2">
        <v>619</v>
      </c>
      <c r="B620" s="3">
        <v>44516</v>
      </c>
      <c r="C620" s="10">
        <v>0.75674552911478343</v>
      </c>
      <c r="D620" s="10">
        <v>0.76604407746652681</v>
      </c>
      <c r="E620" s="10">
        <v>0.76805038323367814</v>
      </c>
      <c r="F620" s="10">
        <v>0.76215591243755976</v>
      </c>
      <c r="G620" s="10">
        <v>0.7096676979895743</v>
      </c>
      <c r="H620" s="10">
        <v>0.74163881389545794</v>
      </c>
      <c r="I620" s="10">
        <v>0.73668238434434175</v>
      </c>
      <c r="J620" s="10">
        <v>0.61489773684605176</v>
      </c>
      <c r="K620" s="10">
        <v>0.73637410556245542</v>
      </c>
      <c r="L620" s="10">
        <v>0.81076314560365237</v>
      </c>
      <c r="M620" s="10">
        <v>0.64479274438941292</v>
      </c>
      <c r="N620" s="10">
        <v>0.66429329281795957</v>
      </c>
      <c r="O620" s="10">
        <v>0.58798462913364336</v>
      </c>
      <c r="P620" s="10">
        <v>0.60922834924821712</v>
      </c>
      <c r="Q620" s="10">
        <v>0.71106982790332574</v>
      </c>
      <c r="R620" s="10">
        <v>0.71842589967296422</v>
      </c>
      <c r="S620" s="10">
        <v>0.68606305850415006</v>
      </c>
      <c r="T620" s="10">
        <v>0.74180479592502779</v>
      </c>
      <c r="U620" s="10">
        <v>0.56784710344992606</v>
      </c>
      <c r="V620" s="10">
        <v>0.62031243596303975</v>
      </c>
      <c r="W620" s="10">
        <v>0.69793038527890239</v>
      </c>
      <c r="X620" s="10">
        <v>0.69326828656644079</v>
      </c>
      <c r="Y620" s="10">
        <v>0.72865232699204519</v>
      </c>
      <c r="Z620" s="10">
        <v>0.72229710486411225</v>
      </c>
      <c r="AA620" s="10">
        <v>0.70933578545563614</v>
      </c>
      <c r="AB620" s="10">
        <v>0.55361391607030963</v>
      </c>
      <c r="AC620" s="10">
        <v>0.73320126360353233</v>
      </c>
    </row>
    <row r="621" spans="1:29" x14ac:dyDescent="0.25">
      <c r="A621" s="2">
        <v>620</v>
      </c>
      <c r="B621" s="3">
        <v>44517</v>
      </c>
      <c r="C621" s="10">
        <v>0.7582086391773406</v>
      </c>
      <c r="D621" s="10">
        <v>0.76677376003237219</v>
      </c>
      <c r="E621" s="10">
        <v>0.77216241035430666</v>
      </c>
      <c r="F621" s="10">
        <v>0.7640984027225215</v>
      </c>
      <c r="G621" s="10">
        <v>0.71079233466646341</v>
      </c>
      <c r="H621" s="10">
        <v>0.74214921815900081</v>
      </c>
      <c r="I621" s="10">
        <v>0.73698457721879185</v>
      </c>
      <c r="J621" s="10">
        <v>0.61489773684605176</v>
      </c>
      <c r="K621" s="10">
        <v>0.73726648880463874</v>
      </c>
      <c r="L621" s="10">
        <v>0.81119310001309353</v>
      </c>
      <c r="M621" s="10">
        <v>0.6454590531199238</v>
      </c>
      <c r="N621" s="10">
        <v>0.66429329281795957</v>
      </c>
      <c r="O621" s="10">
        <v>0.58916052684227771</v>
      </c>
      <c r="P621" s="10">
        <v>0.61041438157864203</v>
      </c>
      <c r="Q621" s="10">
        <v>0.71222848978899722</v>
      </c>
      <c r="R621" s="10">
        <v>0.72013499152650595</v>
      </c>
      <c r="S621" s="10">
        <v>0.6868894210440456</v>
      </c>
      <c r="T621" s="10">
        <v>0.74318339961156732</v>
      </c>
      <c r="U621" s="10">
        <v>0.56840999392670799</v>
      </c>
      <c r="V621" s="10">
        <v>0.6212175892477626</v>
      </c>
      <c r="W621" s="10">
        <v>0.69899143145641696</v>
      </c>
      <c r="X621" s="10">
        <v>0.69366135669776008</v>
      </c>
      <c r="Y621" s="10">
        <v>0.72971240683085847</v>
      </c>
      <c r="Z621" s="10">
        <v>0.72341535548396085</v>
      </c>
      <c r="AA621" s="10">
        <v>0.71006707783529655</v>
      </c>
      <c r="AB621" s="10">
        <v>0.55611578136179296</v>
      </c>
      <c r="AC621" s="10">
        <v>0.73376002843915877</v>
      </c>
    </row>
    <row r="622" spans="1:29" x14ac:dyDescent="0.25">
      <c r="A622" s="2">
        <v>621</v>
      </c>
      <c r="B622" s="3">
        <v>44518</v>
      </c>
      <c r="C622" s="10">
        <v>0.75945387997145331</v>
      </c>
      <c r="D622" s="10">
        <v>0.767626233688538</v>
      </c>
      <c r="E622" s="10">
        <v>0.77364105584363396</v>
      </c>
      <c r="F622" s="10">
        <v>0.76511241576190148</v>
      </c>
      <c r="G622" s="10">
        <v>0.71203915788316052</v>
      </c>
      <c r="H622" s="10">
        <v>0.7421633352058703</v>
      </c>
      <c r="I622" s="10">
        <v>0.73755339298146405</v>
      </c>
      <c r="J622" s="10">
        <v>0.61609745985118147</v>
      </c>
      <c r="K622" s="10">
        <v>0.73726648880463874</v>
      </c>
      <c r="L622" s="10">
        <v>0.81154378177926223</v>
      </c>
      <c r="M622" s="10">
        <v>0.64618259845473613</v>
      </c>
      <c r="N622" s="10">
        <v>0.66429329281795957</v>
      </c>
      <c r="O622" s="10">
        <v>0.59010309071627565</v>
      </c>
      <c r="P622" s="10">
        <v>0.61139575203592433</v>
      </c>
      <c r="Q622" s="10">
        <v>0.71228094178813306</v>
      </c>
      <c r="R622" s="10">
        <v>0.72022827571429504</v>
      </c>
      <c r="S622" s="10">
        <v>0.6868894210440456</v>
      </c>
      <c r="T622" s="10">
        <v>0.74439377276069263</v>
      </c>
      <c r="U622" s="10">
        <v>0.56840999392670799</v>
      </c>
      <c r="V622" s="10">
        <v>0.62260845738695247</v>
      </c>
      <c r="W622" s="10">
        <v>0.69899143145641696</v>
      </c>
      <c r="X622" s="10">
        <v>0.69396637348424972</v>
      </c>
      <c r="Y622" s="10">
        <v>0.7302590880191856</v>
      </c>
      <c r="Z622" s="10">
        <v>0.72474870364177668</v>
      </c>
      <c r="AA622" s="10">
        <v>0.71103480099573835</v>
      </c>
      <c r="AB622" s="10">
        <v>0.55611578136179296</v>
      </c>
      <c r="AC622" s="10">
        <v>0.73410517641165685</v>
      </c>
    </row>
    <row r="623" spans="1:29" x14ac:dyDescent="0.25">
      <c r="A623" s="2">
        <v>622</v>
      </c>
      <c r="B623" s="3">
        <v>44519</v>
      </c>
      <c r="C623" s="10">
        <v>0.75975955078859569</v>
      </c>
      <c r="D623" s="10">
        <v>0.76840344547613382</v>
      </c>
      <c r="E623" s="10">
        <v>0.77459534156492771</v>
      </c>
      <c r="F623" s="10">
        <v>0.76589672380664631</v>
      </c>
      <c r="G623" s="10">
        <v>0.71228786855157367</v>
      </c>
      <c r="H623" s="10">
        <v>0.74319339283262931</v>
      </c>
      <c r="I623" s="10">
        <v>0.7389929133642823</v>
      </c>
      <c r="J623" s="10">
        <v>0.61661682523299766</v>
      </c>
      <c r="K623" s="10">
        <v>0.7372874469839662</v>
      </c>
      <c r="L623" s="10">
        <v>0.81190316681562269</v>
      </c>
      <c r="M623" s="10">
        <v>0.64695218192779103</v>
      </c>
      <c r="N623" s="10">
        <v>0.66429329281795957</v>
      </c>
      <c r="O623" s="10">
        <v>0.59105533885587125</v>
      </c>
      <c r="P623" s="10">
        <v>0.61139575203592433</v>
      </c>
      <c r="Q623" s="10">
        <v>0.71334385796109645</v>
      </c>
      <c r="R623" s="10">
        <v>0.72433743336457235</v>
      </c>
      <c r="S623" s="10">
        <v>0.68854808904034082</v>
      </c>
      <c r="T623" s="10">
        <v>0.74556178038648691</v>
      </c>
      <c r="U623" s="10">
        <v>0.56847266391906226</v>
      </c>
      <c r="V623" s="10">
        <v>0.62330916078356069</v>
      </c>
      <c r="W623" s="10">
        <v>0.69899143145641696</v>
      </c>
      <c r="X623" s="10">
        <v>0.69429886291432619</v>
      </c>
      <c r="Y623" s="10">
        <v>0.73175225429760771</v>
      </c>
      <c r="Z623" s="10">
        <v>0.72570402749827456</v>
      </c>
      <c r="AA623" s="10">
        <v>0.71179811874617616</v>
      </c>
      <c r="AB623" s="10">
        <v>0.55611578136179296</v>
      </c>
      <c r="AC623" s="10">
        <v>0.73459413603936241</v>
      </c>
    </row>
    <row r="624" spans="1:29" x14ac:dyDescent="0.25">
      <c r="A624" s="2">
        <v>623</v>
      </c>
      <c r="B624" s="3">
        <v>44520</v>
      </c>
      <c r="C624" s="10">
        <v>0.75975955078859569</v>
      </c>
      <c r="D624" s="10">
        <v>0.76934391359972376</v>
      </c>
      <c r="E624" s="10">
        <v>0.77566313863933278</v>
      </c>
      <c r="F624" s="10">
        <v>0.7669595405348264</v>
      </c>
      <c r="G624" s="10">
        <v>0.71311261101224377</v>
      </c>
      <c r="H624" s="10">
        <v>0.74372570285855599</v>
      </c>
      <c r="I624" s="10">
        <v>0.73905037257280448</v>
      </c>
      <c r="J624" s="10">
        <v>0.61661682523299766</v>
      </c>
      <c r="K624" s="10">
        <v>0.73810430061267174</v>
      </c>
      <c r="L624" s="10">
        <v>0.81209371698491628</v>
      </c>
      <c r="M624" s="10">
        <v>0.64764524254944278</v>
      </c>
      <c r="N624" s="10">
        <v>0.66429329281795957</v>
      </c>
      <c r="O624" s="10">
        <v>0.5922373889214736</v>
      </c>
      <c r="P624" s="10">
        <v>0.61222152914292804</v>
      </c>
      <c r="Q624" s="10">
        <v>0.71334385796109645</v>
      </c>
      <c r="R624" s="10">
        <v>0.72433743336457235</v>
      </c>
      <c r="S624" s="10">
        <v>0.68854808904034082</v>
      </c>
      <c r="T624" s="10">
        <v>0.7463194335828055</v>
      </c>
      <c r="U624" s="10">
        <v>0.57030718551343251</v>
      </c>
      <c r="V624" s="10">
        <v>0.62390705375533229</v>
      </c>
      <c r="W624" s="10">
        <v>0.69899143145641696</v>
      </c>
      <c r="X624" s="10">
        <v>0.69449469355322724</v>
      </c>
      <c r="Y624" s="10">
        <v>0.73540289390632907</v>
      </c>
      <c r="Z624" s="10">
        <v>0.72639978036959141</v>
      </c>
      <c r="AA624" s="10">
        <v>0.71200419504509038</v>
      </c>
      <c r="AB624" s="10">
        <v>0.55611578136179296</v>
      </c>
      <c r="AC624" s="10">
        <v>0.73523530980100671</v>
      </c>
    </row>
    <row r="625" spans="1:29" x14ac:dyDescent="0.25">
      <c r="A625" s="2">
        <v>624</v>
      </c>
      <c r="B625" s="3">
        <v>44521</v>
      </c>
      <c r="C625" s="10">
        <v>0.75975955078859569</v>
      </c>
      <c r="D625" s="10">
        <v>0.76952225719326428</v>
      </c>
      <c r="E625" s="10">
        <v>0.77689391239839678</v>
      </c>
      <c r="F625" s="10">
        <v>0.76744921570920033</v>
      </c>
      <c r="G625" s="10">
        <v>0.7135554454623616</v>
      </c>
      <c r="H625" s="10">
        <v>0.74376951438332362</v>
      </c>
      <c r="I625" s="10">
        <v>0.73918474807633261</v>
      </c>
      <c r="J625" s="10">
        <v>0.61661682523299766</v>
      </c>
      <c r="K625" s="10">
        <v>0.73889252284885332</v>
      </c>
      <c r="L625" s="10">
        <v>0.81212336383879558</v>
      </c>
      <c r="M625" s="10">
        <v>0.64764524254944278</v>
      </c>
      <c r="N625" s="10">
        <v>0.66429329281795957</v>
      </c>
      <c r="O625" s="10">
        <v>0.59737472092225197</v>
      </c>
      <c r="P625" s="10">
        <v>0.6124689687026702</v>
      </c>
      <c r="Q625" s="10">
        <v>0.71662640952606016</v>
      </c>
      <c r="R625" s="10">
        <v>0.72433743336457235</v>
      </c>
      <c r="S625" s="10">
        <v>0.68968348323844975</v>
      </c>
      <c r="T625" s="10">
        <v>0.74761921769105433</v>
      </c>
      <c r="U625" s="10">
        <v>0.57039606295713485</v>
      </c>
      <c r="V625" s="10">
        <v>0.62425951318444162</v>
      </c>
      <c r="W625" s="10">
        <v>0.69899143145641696</v>
      </c>
      <c r="X625" s="10">
        <v>0.6945535131875733</v>
      </c>
      <c r="Y625" s="10">
        <v>0.73558625795021115</v>
      </c>
      <c r="Z625" s="10">
        <v>0.7266123121317577</v>
      </c>
      <c r="AA625" s="10">
        <v>0.7120899673424762</v>
      </c>
      <c r="AB625" s="10">
        <v>0.55611578136179296</v>
      </c>
      <c r="AC625" s="10">
        <v>0.73525728551461145</v>
      </c>
    </row>
    <row r="626" spans="1:29" x14ac:dyDescent="0.25">
      <c r="A626" s="2">
        <v>625</v>
      </c>
      <c r="B626" s="3">
        <v>44522</v>
      </c>
      <c r="C626" s="10">
        <v>0.76053374561453446</v>
      </c>
      <c r="D626" s="10">
        <v>0.76954955379217782</v>
      </c>
      <c r="E626" s="10">
        <v>0.7769425601211587</v>
      </c>
      <c r="F626" s="10">
        <v>0.76755803241461684</v>
      </c>
      <c r="G626" s="10">
        <v>0.7135554454623616</v>
      </c>
      <c r="H626" s="10">
        <v>0.74431229049572256</v>
      </c>
      <c r="I626" s="10">
        <v>0.74011534404081125</v>
      </c>
      <c r="J626" s="10">
        <v>0.61701820315015499</v>
      </c>
      <c r="K626" s="10">
        <v>0.73961615266350111</v>
      </c>
      <c r="L626" s="10">
        <v>0.81252722987428794</v>
      </c>
      <c r="M626" s="10">
        <v>0.64784183784247862</v>
      </c>
      <c r="N626" s="10">
        <v>0.66429329281795957</v>
      </c>
      <c r="O626" s="10">
        <v>0.59791225462919284</v>
      </c>
      <c r="P626" s="10">
        <v>0.61295671820772113</v>
      </c>
      <c r="Q626" s="10">
        <v>0.71663709419255073</v>
      </c>
      <c r="R626" s="10">
        <v>0.72554027993913806</v>
      </c>
      <c r="S626" s="10">
        <v>0.68975390679902338</v>
      </c>
      <c r="T626" s="10">
        <v>0.74785370593646894</v>
      </c>
      <c r="U626" s="10">
        <v>0.5704142942276379</v>
      </c>
      <c r="V626" s="10">
        <v>0.62521712554698539</v>
      </c>
      <c r="W626" s="10">
        <v>0.7029785542523983</v>
      </c>
      <c r="X626" s="10">
        <v>0.70768367575518065</v>
      </c>
      <c r="Y626" s="10">
        <v>0.73623113296136133</v>
      </c>
      <c r="Z626" s="10">
        <v>0.72705191505229483</v>
      </c>
      <c r="AA626" s="10">
        <v>0.71289282946378674</v>
      </c>
      <c r="AB626" s="10">
        <v>0.55611578136179296</v>
      </c>
      <c r="AC626" s="10">
        <v>0.7357543244487893</v>
      </c>
    </row>
    <row r="627" spans="1:29" x14ac:dyDescent="0.25">
      <c r="A627" s="2">
        <v>626</v>
      </c>
      <c r="B627" s="3">
        <v>44523</v>
      </c>
      <c r="C627" s="10">
        <v>0.76152580970891781</v>
      </c>
      <c r="D627" s="10">
        <v>0.77033522490914941</v>
      </c>
      <c r="E627" s="10">
        <v>0.77799904694069189</v>
      </c>
      <c r="F627" s="10">
        <v>0.76830810889672274</v>
      </c>
      <c r="G627" s="10">
        <v>0.7135554454623616</v>
      </c>
      <c r="H627" s="10">
        <v>0.74490301588800611</v>
      </c>
      <c r="I627" s="10">
        <v>0.74506322033022321</v>
      </c>
      <c r="J627" s="10">
        <v>0.61701820315015499</v>
      </c>
      <c r="K627" s="10">
        <v>0.73990618866976776</v>
      </c>
      <c r="L627" s="10">
        <v>0.81292273562560602</v>
      </c>
      <c r="M627" s="10">
        <v>0.64857409309533687</v>
      </c>
      <c r="N627" s="10">
        <v>0.66429329281795957</v>
      </c>
      <c r="O627" s="10">
        <v>0.59856987322954536</v>
      </c>
      <c r="P627" s="10">
        <v>0.61396786528998937</v>
      </c>
      <c r="Q627" s="10">
        <v>0.71663709419255073</v>
      </c>
      <c r="R627" s="10">
        <v>0.72671931848433757</v>
      </c>
      <c r="S627" s="10">
        <v>0.69052024588222749</v>
      </c>
      <c r="T627" s="10">
        <v>0.75016213433565559</v>
      </c>
      <c r="U627" s="10">
        <v>0.57146259228156371</v>
      </c>
      <c r="V627" s="10">
        <v>0.62566841413163243</v>
      </c>
      <c r="W627" s="10">
        <v>0.7038461732535628</v>
      </c>
      <c r="X627" s="10">
        <v>0.70799749787615329</v>
      </c>
      <c r="Y627" s="10">
        <v>0.73742372278002633</v>
      </c>
      <c r="Z627" s="10">
        <v>0.72767710908908967</v>
      </c>
      <c r="AA627" s="10">
        <v>0.71376280562298677</v>
      </c>
      <c r="AB627" s="10">
        <v>0.55611578136179296</v>
      </c>
      <c r="AC627" s="10">
        <v>0.73613308233621222</v>
      </c>
    </row>
    <row r="628" spans="1:29" x14ac:dyDescent="0.25">
      <c r="A628" s="2">
        <v>627</v>
      </c>
      <c r="B628" s="3">
        <v>44524</v>
      </c>
      <c r="C628" s="10">
        <v>0.76268460333992416</v>
      </c>
      <c r="D628" s="10">
        <v>0.77128798958368761</v>
      </c>
      <c r="E628" s="10">
        <v>0.7791650933375377</v>
      </c>
      <c r="F628" s="10">
        <v>0.769158896877978</v>
      </c>
      <c r="G628" s="10">
        <v>0.7135554454623616</v>
      </c>
      <c r="H628" s="10">
        <v>0.74553852639449647</v>
      </c>
      <c r="I628" s="10">
        <v>0.74582630294075625</v>
      </c>
      <c r="J628" s="10">
        <v>0.61816499719917606</v>
      </c>
      <c r="K628" s="10">
        <v>0.73994438294739462</v>
      </c>
      <c r="L628" s="10">
        <v>0.81327899091455769</v>
      </c>
      <c r="M628" s="10">
        <v>0.64935736358246399</v>
      </c>
      <c r="N628" s="10">
        <v>0.66429329281795957</v>
      </c>
      <c r="O628" s="10">
        <v>0.59946766161672094</v>
      </c>
      <c r="P628" s="10">
        <v>0.61493889081652542</v>
      </c>
      <c r="Q628" s="10">
        <v>0.71870700549177979</v>
      </c>
      <c r="R628" s="10">
        <v>0.72671931848433757</v>
      </c>
      <c r="S628" s="10">
        <v>0.69183541330458542</v>
      </c>
      <c r="T628" s="10">
        <v>0.75251662292590593</v>
      </c>
      <c r="U628" s="10">
        <v>0.57218614582965388</v>
      </c>
      <c r="V628" s="10">
        <v>0.6266386728790081</v>
      </c>
      <c r="W628" s="10">
        <v>0.7048822701286207</v>
      </c>
      <c r="X628" s="10">
        <v>0.6952787205355897</v>
      </c>
      <c r="Y628" s="10">
        <v>0.73798477127506124</v>
      </c>
      <c r="Z628" s="10">
        <v>0.72852253221545338</v>
      </c>
      <c r="AA628" s="10">
        <v>0.71474111107985927</v>
      </c>
      <c r="AB628" s="10">
        <v>0.55611578136179296</v>
      </c>
      <c r="AC628" s="10">
        <v>0.73663723106008583</v>
      </c>
    </row>
    <row r="629" spans="1:29" x14ac:dyDescent="0.25">
      <c r="A629" s="2">
        <v>628</v>
      </c>
      <c r="B629" s="3">
        <v>44525</v>
      </c>
      <c r="C629" s="10">
        <v>0.76326642870890204</v>
      </c>
      <c r="D629" s="10">
        <v>0.77136569332053095</v>
      </c>
      <c r="E629" s="10">
        <v>0.77889923421398433</v>
      </c>
      <c r="F629" s="10">
        <v>0.769158896877978</v>
      </c>
      <c r="G629" s="10">
        <v>0.7135554454623616</v>
      </c>
      <c r="H629" s="10">
        <v>0.74618109542442168</v>
      </c>
      <c r="I629" s="10">
        <v>0.74756315192640355</v>
      </c>
      <c r="J629" s="10">
        <v>0.61816499719917606</v>
      </c>
      <c r="K629" s="10">
        <v>0.74074886781452975</v>
      </c>
      <c r="L629" s="10">
        <v>0.81366219204250145</v>
      </c>
      <c r="M629" s="10">
        <v>0.64939220325464753</v>
      </c>
      <c r="N629" s="10">
        <v>0.66429329281795957</v>
      </c>
      <c r="O629" s="10">
        <v>0.60042674570850318</v>
      </c>
      <c r="P629" s="10">
        <v>0.61507575145437143</v>
      </c>
      <c r="Q629" s="10">
        <v>0.71870700549177979</v>
      </c>
      <c r="R629" s="10">
        <v>0.72671931848433757</v>
      </c>
      <c r="S629" s="10">
        <v>0.69192247703137055</v>
      </c>
      <c r="T629" s="10">
        <v>0.75251662292590593</v>
      </c>
      <c r="U629" s="10">
        <v>0.57288691028961514</v>
      </c>
      <c r="V629" s="10">
        <v>0.62469511088420482</v>
      </c>
      <c r="W629" s="10">
        <v>0.70658358829277812</v>
      </c>
      <c r="X629" s="10">
        <v>0.71204161189748616</v>
      </c>
      <c r="Y629" s="10">
        <v>0.73937178486291577</v>
      </c>
      <c r="Z629" s="10">
        <v>0.72944407335724071</v>
      </c>
      <c r="AA629" s="10">
        <v>0.71567485949912879</v>
      </c>
      <c r="AB629" s="10">
        <v>0.55611578136179296</v>
      </c>
      <c r="AC629" s="10">
        <v>0.73698367172161938</v>
      </c>
    </row>
    <row r="630" spans="1:29" x14ac:dyDescent="0.25">
      <c r="A630" s="2">
        <v>629</v>
      </c>
      <c r="B630" s="3">
        <v>44526</v>
      </c>
      <c r="C630" s="10">
        <v>0.76459400680639478</v>
      </c>
      <c r="D630" s="10">
        <v>0.77202839892801978</v>
      </c>
      <c r="E630" s="10">
        <v>0.7803939593427679</v>
      </c>
      <c r="F630" s="10">
        <v>0.77023878627467823</v>
      </c>
      <c r="G630" s="10">
        <v>0.7135554454623616</v>
      </c>
      <c r="H630" s="10">
        <v>0.74682098708338895</v>
      </c>
      <c r="I630" s="10">
        <v>0.74843112039376281</v>
      </c>
      <c r="J630" s="10">
        <v>0.61816499719917606</v>
      </c>
      <c r="K630" s="10">
        <v>0.74149952566372002</v>
      </c>
      <c r="L630" s="10">
        <v>0.81402031231792271</v>
      </c>
      <c r="M630" s="10">
        <v>0.6501443668916107</v>
      </c>
      <c r="N630" s="10">
        <v>0.66429329281795957</v>
      </c>
      <c r="O630" s="10">
        <v>0.60114725506897249</v>
      </c>
      <c r="P630" s="10">
        <v>0.61603573306835402</v>
      </c>
      <c r="Q630" s="10">
        <v>0.71880219615687813</v>
      </c>
      <c r="R630" s="10">
        <v>0.73390490640197914</v>
      </c>
      <c r="S630" s="10">
        <v>0.69264840428234675</v>
      </c>
      <c r="T630" s="10">
        <v>0.75368438424051798</v>
      </c>
      <c r="U630" s="10">
        <v>0.57329825333034035</v>
      </c>
      <c r="V630" s="10">
        <v>0.62767708158908853</v>
      </c>
      <c r="W630" s="10">
        <v>0.70752717651827723</v>
      </c>
      <c r="X630" s="10">
        <v>0.71224660008424945</v>
      </c>
      <c r="Y630" s="10">
        <v>0.73937178486291577</v>
      </c>
      <c r="Z630" s="10">
        <v>0.7302125232095803</v>
      </c>
      <c r="AA630" s="10">
        <v>0.71630617702566735</v>
      </c>
      <c r="AB630" s="10">
        <v>0.55611578136179296</v>
      </c>
      <c r="AC630" s="10">
        <v>0.73738375897812936</v>
      </c>
    </row>
    <row r="631" spans="1:29" x14ac:dyDescent="0.25">
      <c r="A631" s="2">
        <v>630</v>
      </c>
      <c r="B631" s="3">
        <v>44527</v>
      </c>
      <c r="C631" s="10">
        <v>0.76459400680639478</v>
      </c>
      <c r="D631" s="10">
        <v>0.77271238367331985</v>
      </c>
      <c r="E631" s="10">
        <v>0.78140847557795745</v>
      </c>
      <c r="F631" s="10">
        <v>0.77080020114707637</v>
      </c>
      <c r="G631" s="10">
        <v>0.7135554454623616</v>
      </c>
      <c r="H631" s="10">
        <v>0.74726080611258394</v>
      </c>
      <c r="I631" s="10">
        <v>0.74870473567244</v>
      </c>
      <c r="J631" s="10">
        <v>0.61816499719917606</v>
      </c>
      <c r="K631" s="10">
        <v>0.74149952566372002</v>
      </c>
      <c r="L631" s="10">
        <v>0.81409008853583809</v>
      </c>
      <c r="M631" s="10">
        <v>0.65073290849671173</v>
      </c>
      <c r="N631" s="10">
        <v>0.66429329281795957</v>
      </c>
      <c r="O631" s="10">
        <v>0.60186856195719696</v>
      </c>
      <c r="P631" s="10">
        <v>0.61624934190862857</v>
      </c>
      <c r="Q631" s="10">
        <v>0.7196967941421385</v>
      </c>
      <c r="R631" s="10">
        <v>0.73390490640197914</v>
      </c>
      <c r="S631" s="10">
        <v>0.69264840428234675</v>
      </c>
      <c r="T631" s="10">
        <v>0.75451223612375162</v>
      </c>
      <c r="U631" s="10">
        <v>0.57368680728293675</v>
      </c>
      <c r="V631" s="10">
        <v>0.62818551309779047</v>
      </c>
      <c r="W631" s="10">
        <v>0.70752717651827723</v>
      </c>
      <c r="X631" s="10">
        <v>0.71236247828604515</v>
      </c>
      <c r="Y631" s="10">
        <v>0.73996590917195426</v>
      </c>
      <c r="Z631" s="10">
        <v>0.73039084462773585</v>
      </c>
      <c r="AA631" s="10">
        <v>0.71735828007607005</v>
      </c>
      <c r="AB631" s="10">
        <v>0.55611578136179296</v>
      </c>
      <c r="AC631" s="10">
        <v>0.73762452231100484</v>
      </c>
    </row>
    <row r="632" spans="1:29" x14ac:dyDescent="0.25">
      <c r="A632" s="2">
        <v>631</v>
      </c>
      <c r="B632" s="3">
        <v>44528</v>
      </c>
      <c r="C632" s="10">
        <v>0.76459400680639478</v>
      </c>
      <c r="D632" s="10">
        <v>0.77286377950627172</v>
      </c>
      <c r="E632" s="10">
        <v>0.78167392589711782</v>
      </c>
      <c r="F632" s="10">
        <v>0.77261938882605918</v>
      </c>
      <c r="G632" s="10">
        <v>0.7135554454623616</v>
      </c>
      <c r="H632" s="10">
        <v>0.74729877610071593</v>
      </c>
      <c r="I632" s="10">
        <v>0.74870473567244</v>
      </c>
      <c r="J632" s="10">
        <v>0.61927650527745803</v>
      </c>
      <c r="K632" s="10">
        <v>0.74217287875309601</v>
      </c>
      <c r="L632" s="10">
        <v>0.81411373313441293</v>
      </c>
      <c r="M632" s="10">
        <v>0.65073290849671173</v>
      </c>
      <c r="N632" s="10">
        <v>0.66429329281795957</v>
      </c>
      <c r="O632" s="10">
        <v>0.60241019723544975</v>
      </c>
      <c r="P632" s="10">
        <v>0.61624934190862857</v>
      </c>
      <c r="Q632" s="10">
        <v>0.72090541031270139</v>
      </c>
      <c r="R632" s="10">
        <v>0.73390490640197914</v>
      </c>
      <c r="S632" s="10">
        <v>0.69264840428234675</v>
      </c>
      <c r="T632" s="10">
        <v>0.75467578674870472</v>
      </c>
      <c r="U632" s="10">
        <v>0.57445593900728453</v>
      </c>
      <c r="V632" s="10">
        <v>0.6282780190609123</v>
      </c>
      <c r="W632" s="10">
        <v>0.70752717651827723</v>
      </c>
      <c r="X632" s="10">
        <v>0.71240403946480468</v>
      </c>
      <c r="Y632" s="10">
        <v>0.73997841596412428</v>
      </c>
      <c r="Z632" s="10">
        <v>0.73039084462773585</v>
      </c>
      <c r="AA632" s="10">
        <v>0.71748526763323872</v>
      </c>
      <c r="AB632" s="10">
        <v>0.55611578136179296</v>
      </c>
      <c r="AC632" s="10">
        <v>0.73763777237361949</v>
      </c>
    </row>
    <row r="633" spans="1:29" x14ac:dyDescent="0.25">
      <c r="A633" s="2">
        <v>632</v>
      </c>
      <c r="B633" s="3">
        <v>44529</v>
      </c>
      <c r="C633" s="10">
        <v>0.76518648044829973</v>
      </c>
      <c r="D633" s="10">
        <v>0.77289081447644159</v>
      </c>
      <c r="E633" s="10">
        <v>0.78167392589711782</v>
      </c>
      <c r="F633" s="10">
        <v>0.77262689045313626</v>
      </c>
      <c r="G633" s="10">
        <v>0.7135554454623616</v>
      </c>
      <c r="H633" s="10">
        <v>0.74778654440979553</v>
      </c>
      <c r="I633" s="10">
        <v>0.74928875228392755</v>
      </c>
      <c r="J633" s="10">
        <v>0.61927650527745803</v>
      </c>
      <c r="K633" s="10">
        <v>0.74217287875309601</v>
      </c>
      <c r="L633" s="10">
        <v>0.81451573418343559</v>
      </c>
      <c r="M633" s="10">
        <v>0.65079636647104611</v>
      </c>
      <c r="N633" s="10">
        <v>0.66429329281795957</v>
      </c>
      <c r="O633" s="10">
        <v>0.60241019723544975</v>
      </c>
      <c r="P633" s="10">
        <v>0.61656080820190839</v>
      </c>
      <c r="Q633" s="10">
        <v>0.72090541031270139</v>
      </c>
      <c r="R633" s="10">
        <v>0.73666317482235966</v>
      </c>
      <c r="S633" s="10">
        <v>0.69264840428234675</v>
      </c>
      <c r="T633" s="10">
        <v>0.75467578674870472</v>
      </c>
      <c r="U633" s="10">
        <v>0.57445593900728453</v>
      </c>
      <c r="V633" s="10">
        <v>0.62893001045668673</v>
      </c>
      <c r="W633" s="10">
        <v>0.70752717651827723</v>
      </c>
      <c r="X633" s="10">
        <v>0.71253365398839386</v>
      </c>
      <c r="Y633" s="10">
        <v>0.74020777606185506</v>
      </c>
      <c r="Z633" s="10">
        <v>0.73085781582348142</v>
      </c>
      <c r="AA633" s="10">
        <v>0.71831848423641631</v>
      </c>
      <c r="AB633" s="10">
        <v>0.55611578136179296</v>
      </c>
      <c r="AC633" s="10">
        <v>0.73803171935721035</v>
      </c>
    </row>
    <row r="634" spans="1:29" x14ac:dyDescent="0.25">
      <c r="A634" s="2">
        <v>633</v>
      </c>
      <c r="B634" s="3">
        <v>44530</v>
      </c>
      <c r="C634" s="10">
        <v>0.76614538544716415</v>
      </c>
      <c r="D634" s="10">
        <v>0.77433936562006445</v>
      </c>
      <c r="E634" s="10">
        <v>0.78317410175114088</v>
      </c>
      <c r="F634" s="10">
        <v>0.77283219360337119</v>
      </c>
      <c r="G634" s="10">
        <v>0.7135554454623616</v>
      </c>
      <c r="H634" s="10">
        <v>0.74837994717303702</v>
      </c>
      <c r="I634" s="10">
        <v>0.74997826278619395</v>
      </c>
      <c r="J634" s="10">
        <v>0.61982233513732854</v>
      </c>
      <c r="K634" s="10">
        <v>0.74413160957843771</v>
      </c>
      <c r="L634" s="10">
        <v>0.81488463708177894</v>
      </c>
      <c r="M634" s="10">
        <v>0.65213707171311019</v>
      </c>
      <c r="N634" s="10">
        <v>0.66429329281795957</v>
      </c>
      <c r="O634" s="10">
        <v>0.60379641440635912</v>
      </c>
      <c r="P634" s="10">
        <v>0.61674715675170289</v>
      </c>
      <c r="Q634" s="10">
        <v>0.72173368010857841</v>
      </c>
      <c r="R634" s="10">
        <v>0.73875774031500185</v>
      </c>
      <c r="S634" s="10">
        <v>0.69286026925571809</v>
      </c>
      <c r="T634" s="10">
        <v>0.75635883105639168</v>
      </c>
      <c r="U634" s="10">
        <v>0.57445593900728453</v>
      </c>
      <c r="V634" s="10">
        <v>0.62981806770265536</v>
      </c>
      <c r="W634" s="10">
        <v>0.70752717651827723</v>
      </c>
      <c r="X634" s="10">
        <v>0.71253858497570433</v>
      </c>
      <c r="Y634" s="10">
        <v>0.7402427123903963</v>
      </c>
      <c r="Z634" s="10">
        <v>0.73140902999135338</v>
      </c>
      <c r="AA634" s="10">
        <v>0.71915921983968933</v>
      </c>
      <c r="AB634" s="10">
        <v>0.55723725435221916</v>
      </c>
      <c r="AC634" s="10">
        <v>0.73806985368375977</v>
      </c>
    </row>
    <row r="635" spans="1:29" x14ac:dyDescent="0.25">
      <c r="A635" s="2">
        <v>634</v>
      </c>
      <c r="B635" s="3">
        <v>44531</v>
      </c>
      <c r="C635" s="10">
        <v>0.76852933760316622</v>
      </c>
      <c r="D635" s="10">
        <v>0.77512957163525809</v>
      </c>
      <c r="E635" s="10">
        <v>0.7841428318943191</v>
      </c>
      <c r="F635" s="10">
        <v>0.77283219360337119</v>
      </c>
      <c r="G635" s="10">
        <v>0.7135554454623616</v>
      </c>
      <c r="H635" s="10">
        <v>0.7489404912927029</v>
      </c>
      <c r="I635" s="10">
        <v>0.75014121588549509</v>
      </c>
      <c r="J635" s="10">
        <v>0.62047953634234454</v>
      </c>
      <c r="K635" s="10">
        <v>0.74413704954301718</v>
      </c>
      <c r="L635" s="10">
        <v>0.81528123610102754</v>
      </c>
      <c r="M635" s="10">
        <v>0.65296140324245366</v>
      </c>
      <c r="N635" s="10">
        <v>0.66429329281795957</v>
      </c>
      <c r="O635" s="10">
        <v>0.61243580471234083</v>
      </c>
      <c r="P635" s="10">
        <v>0.61714166208367593</v>
      </c>
      <c r="Q635" s="10">
        <v>0.72335011751051714</v>
      </c>
      <c r="R635" s="10">
        <v>0.73904073120951286</v>
      </c>
      <c r="S635" s="10">
        <v>0.69286026925571809</v>
      </c>
      <c r="T635" s="10">
        <v>0.75770048806560741</v>
      </c>
      <c r="U635" s="10">
        <v>0.57495729894611858</v>
      </c>
      <c r="V635" s="10">
        <v>0.63087404083611343</v>
      </c>
      <c r="W635" s="10">
        <v>0.70752717651827723</v>
      </c>
      <c r="X635" s="10">
        <v>0.71320955146330567</v>
      </c>
      <c r="Y635" s="10">
        <v>0.74031351530474765</v>
      </c>
      <c r="Z635" s="10">
        <v>0.73303573184906057</v>
      </c>
      <c r="AA635" s="10">
        <v>0.71997600603525069</v>
      </c>
      <c r="AB635" s="10">
        <v>0.56486235144696062</v>
      </c>
      <c r="AC635" s="10">
        <v>0.74509141735273443</v>
      </c>
    </row>
    <row r="636" spans="1:29" x14ac:dyDescent="0.25">
      <c r="A636" s="2">
        <v>635</v>
      </c>
      <c r="B636" s="3">
        <v>44532</v>
      </c>
      <c r="C636" s="10">
        <v>0.76870330609726178</v>
      </c>
      <c r="D636" s="10">
        <v>0.77578155046426023</v>
      </c>
      <c r="E636" s="10">
        <v>0.7841428318943191</v>
      </c>
      <c r="F636" s="10">
        <v>0.77749354946296978</v>
      </c>
      <c r="G636" s="10">
        <v>0.7135554454623616</v>
      </c>
      <c r="H636" s="10">
        <v>0.74954168277145861</v>
      </c>
      <c r="I636" s="10">
        <v>0.75120770743838339</v>
      </c>
      <c r="J636" s="10">
        <v>0.62119959068273944</v>
      </c>
      <c r="K636" s="10">
        <v>0.74457493806027697</v>
      </c>
      <c r="L636" s="10">
        <v>0.8156605143263973</v>
      </c>
      <c r="M636" s="10">
        <v>0.65378013553876757</v>
      </c>
      <c r="N636" s="10">
        <v>0.66429329281795957</v>
      </c>
      <c r="O636" s="10">
        <v>0.61243580471234083</v>
      </c>
      <c r="P636" s="10">
        <v>0.6182187930485421</v>
      </c>
      <c r="Q636" s="10">
        <v>0.72433837977994864</v>
      </c>
      <c r="R636" s="10">
        <v>0.74152466620060642</v>
      </c>
      <c r="S636" s="10">
        <v>0.69286026925571809</v>
      </c>
      <c r="T636" s="10">
        <v>0.75853769977376317</v>
      </c>
      <c r="U636" s="10">
        <v>0.57546777452020426</v>
      </c>
      <c r="V636" s="10">
        <v>0.63185132535283994</v>
      </c>
      <c r="W636" s="10">
        <v>0.70629625082066383</v>
      </c>
      <c r="X636" s="10">
        <v>0.71353077006524401</v>
      </c>
      <c r="Y636" s="10">
        <v>0.74051641475127561</v>
      </c>
      <c r="Z636" s="10">
        <v>0.7339089508799328</v>
      </c>
      <c r="AA636" s="10">
        <v>0.72075881748963977</v>
      </c>
      <c r="AB636" s="10">
        <v>0.56486235144696062</v>
      </c>
      <c r="AC636" s="10">
        <v>0.73896019325701079</v>
      </c>
    </row>
    <row r="637" spans="1:29" x14ac:dyDescent="0.25">
      <c r="A637" s="2">
        <v>636</v>
      </c>
      <c r="B637" s="3">
        <v>44533</v>
      </c>
      <c r="C637" s="10">
        <v>0.76907879782679955</v>
      </c>
      <c r="D637" s="10">
        <v>0.78145950466702074</v>
      </c>
      <c r="E637" s="10">
        <v>0.78484161487001447</v>
      </c>
      <c r="F637" s="10">
        <v>0.77749354946296978</v>
      </c>
      <c r="G637" s="10">
        <v>0.7135554454623616</v>
      </c>
      <c r="H637" s="10">
        <v>0.75010247028848431</v>
      </c>
      <c r="I637" s="10">
        <v>0.75655080579699574</v>
      </c>
      <c r="J637" s="10">
        <v>0.62119959068273944</v>
      </c>
      <c r="K637" s="10">
        <v>0.74457493806027697</v>
      </c>
      <c r="L637" s="10">
        <v>0.81605419796449807</v>
      </c>
      <c r="M637" s="10">
        <v>0.65378013553876757</v>
      </c>
      <c r="N637" s="10">
        <v>0.66429329281795957</v>
      </c>
      <c r="O637" s="10">
        <v>0.61494870073614094</v>
      </c>
      <c r="P637" s="10">
        <v>0.61917667771710305</v>
      </c>
      <c r="Q637" s="10">
        <v>0.72433837977994864</v>
      </c>
      <c r="R637" s="10">
        <v>0.74204184152942776</v>
      </c>
      <c r="S637" s="10">
        <v>0.69286026925571809</v>
      </c>
      <c r="T637" s="10">
        <v>0.75853769977376317</v>
      </c>
      <c r="U637" s="10">
        <v>0.57546777452020426</v>
      </c>
      <c r="V637" s="10">
        <v>0.6328873921398035</v>
      </c>
      <c r="W637" s="10">
        <v>0.70629625082066383</v>
      </c>
      <c r="X637" s="10">
        <v>0.7138988330466316</v>
      </c>
      <c r="Y637" s="10">
        <v>0.74094784740018416</v>
      </c>
      <c r="Z637" s="10">
        <v>0.73467996650807321</v>
      </c>
      <c r="AA637" s="10">
        <v>0.72138595779390313</v>
      </c>
      <c r="AB637" s="10">
        <v>0.56486235144696062</v>
      </c>
      <c r="AC637" s="10">
        <v>0.73933281087151481</v>
      </c>
    </row>
    <row r="638" spans="1:29" x14ac:dyDescent="0.25">
      <c r="A638" s="2">
        <v>637</v>
      </c>
      <c r="B638" s="3">
        <v>44534</v>
      </c>
      <c r="C638" s="10">
        <v>0.76907879782679955</v>
      </c>
      <c r="D638" s="10">
        <v>0.78216084411897824</v>
      </c>
      <c r="E638" s="10">
        <v>0.78484161487001447</v>
      </c>
      <c r="F638" s="10">
        <v>0.77749354946296978</v>
      </c>
      <c r="G638" s="10">
        <v>0.7135554454623616</v>
      </c>
      <c r="H638" s="10">
        <v>0.75047851920940645</v>
      </c>
      <c r="I638" s="10">
        <v>0.76838740275256967</v>
      </c>
      <c r="J638" s="10">
        <v>0.6217310856169973</v>
      </c>
      <c r="K638" s="10">
        <v>0.74457493806027697</v>
      </c>
      <c r="L638" s="10">
        <v>0.81619816634530307</v>
      </c>
      <c r="M638" s="10">
        <v>0.65390269652841326</v>
      </c>
      <c r="N638" s="10">
        <v>0.66429329281795957</v>
      </c>
      <c r="O638" s="10">
        <v>0.61494870073614094</v>
      </c>
      <c r="P638" s="10">
        <v>0.62228616818452898</v>
      </c>
      <c r="Q638" s="10">
        <v>0.72433837977994864</v>
      </c>
      <c r="R638" s="10">
        <v>0.74204184152942776</v>
      </c>
      <c r="S638" s="10">
        <v>0.69286026925571809</v>
      </c>
      <c r="T638" s="10">
        <v>0.75864139678145182</v>
      </c>
      <c r="U638" s="10">
        <v>0.57546777452020426</v>
      </c>
      <c r="V638" s="10">
        <v>0.63331736922408577</v>
      </c>
      <c r="W638" s="10">
        <v>0.70677253020127084</v>
      </c>
      <c r="X638" s="10">
        <v>0.71410699115380871</v>
      </c>
      <c r="Y638" s="10">
        <v>0.74102712599187393</v>
      </c>
      <c r="Z638" s="10">
        <v>0.73467996650807321</v>
      </c>
      <c r="AA638" s="10">
        <v>0.72170398364979504</v>
      </c>
      <c r="AB638" s="10">
        <v>0.56486235144696062</v>
      </c>
      <c r="AC638" s="10">
        <v>0.7393883965000444</v>
      </c>
    </row>
    <row r="639" spans="1:29" x14ac:dyDescent="0.25">
      <c r="A639" s="2">
        <v>638</v>
      </c>
      <c r="B639" s="3">
        <v>44535</v>
      </c>
      <c r="C639" s="10">
        <v>0.76907879782679955</v>
      </c>
      <c r="D639" s="10">
        <v>0.78216084411897824</v>
      </c>
      <c r="E639" s="10">
        <v>0.78484161487001447</v>
      </c>
      <c r="F639" s="10">
        <v>0.77749354946296978</v>
      </c>
      <c r="G639" s="10">
        <v>0.7135554454623616</v>
      </c>
      <c r="H639" s="10">
        <v>0.75050675330314554</v>
      </c>
      <c r="I639" s="10">
        <v>0.76849715288101683</v>
      </c>
      <c r="J639" s="10">
        <v>0.6217310856169973</v>
      </c>
      <c r="K639" s="10">
        <v>0.74579452085622289</v>
      </c>
      <c r="L639" s="10">
        <v>0.81621188578599924</v>
      </c>
      <c r="M639" s="10">
        <v>0.65390269652841326</v>
      </c>
      <c r="N639" s="10">
        <v>0.66429329281795957</v>
      </c>
      <c r="O639" s="10">
        <v>0.61661302722850897</v>
      </c>
      <c r="P639" s="10">
        <v>0.62232978464929711</v>
      </c>
      <c r="Q639" s="10">
        <v>0.72449642958686833</v>
      </c>
      <c r="R639" s="10">
        <v>0.74204184152942776</v>
      </c>
      <c r="S639" s="10">
        <v>0.69286026925571809</v>
      </c>
      <c r="T639" s="10">
        <v>0.75877268064154213</v>
      </c>
      <c r="U639" s="10">
        <v>0.57617423625219777</v>
      </c>
      <c r="V639" s="10">
        <v>0.63347427807292511</v>
      </c>
      <c r="W639" s="10">
        <v>0.70677253020127084</v>
      </c>
      <c r="X639" s="10">
        <v>0.71414326913187853</v>
      </c>
      <c r="Y639" s="10">
        <v>0.74133783191966962</v>
      </c>
      <c r="Z639" s="10">
        <v>0.73563785614037192</v>
      </c>
      <c r="AA639" s="10">
        <v>0.72182874335508362</v>
      </c>
      <c r="AB639" s="10">
        <v>0.56486235144696062</v>
      </c>
      <c r="AC639" s="10">
        <v>0.73940132339040021</v>
      </c>
    </row>
    <row r="640" spans="1:29" x14ac:dyDescent="0.25">
      <c r="A640" s="2">
        <v>639</v>
      </c>
      <c r="B640" s="3">
        <v>44536</v>
      </c>
      <c r="C640" s="10">
        <v>0.76962213996379492</v>
      </c>
      <c r="D640" s="10">
        <v>0.77613047599861507</v>
      </c>
      <c r="E640" s="10">
        <v>0.78535302916560434</v>
      </c>
      <c r="F640" s="10">
        <v>0.77749354946296978</v>
      </c>
      <c r="G640" s="10">
        <v>0.7135554454623616</v>
      </c>
      <c r="H640" s="10">
        <v>0.75098113475743511</v>
      </c>
      <c r="I640" s="10">
        <v>0.76927270018757843</v>
      </c>
      <c r="J640" s="10">
        <v>0.62206078890609084</v>
      </c>
      <c r="K640" s="10">
        <v>0.74579463538179303</v>
      </c>
      <c r="L640" s="10">
        <v>0.81654211701088031</v>
      </c>
      <c r="M640" s="10">
        <v>0.65402152469603947</v>
      </c>
      <c r="N640" s="10">
        <v>0.66429329281795957</v>
      </c>
      <c r="O640" s="10">
        <v>0.61729126761795783</v>
      </c>
      <c r="P640" s="10">
        <v>0.62335588994223889</v>
      </c>
      <c r="Q640" s="10">
        <v>0.72385645969265067</v>
      </c>
      <c r="R640" s="10">
        <v>0.74188979479643058</v>
      </c>
      <c r="S640" s="10">
        <v>0.69540354037364904</v>
      </c>
      <c r="T640" s="10">
        <v>0.75906406677003524</v>
      </c>
      <c r="U640" s="10">
        <v>0.57659811329139377</v>
      </c>
      <c r="V640" s="10">
        <v>0.63426163262486257</v>
      </c>
      <c r="W640" s="10">
        <v>0.71052417643473909</v>
      </c>
      <c r="X640" s="10">
        <v>0.7144521602655407</v>
      </c>
      <c r="Y640" s="10">
        <v>0.7416123611758989</v>
      </c>
      <c r="Z640" s="10">
        <v>0.73628785267657459</v>
      </c>
      <c r="AA640" s="10">
        <v>0.72251213691932081</v>
      </c>
      <c r="AB640" s="10">
        <v>0.57150845777546944</v>
      </c>
      <c r="AC640" s="10">
        <v>0.73981401436500693</v>
      </c>
    </row>
    <row r="641" spans="1:29" x14ac:dyDescent="0.25">
      <c r="A641" s="2">
        <v>640</v>
      </c>
      <c r="B641" s="3">
        <v>44537</v>
      </c>
      <c r="C641" s="10">
        <v>0.77051225151519553</v>
      </c>
      <c r="D641" s="10">
        <v>0.77567436988897354</v>
      </c>
      <c r="E641" s="10">
        <v>0.78599199043179691</v>
      </c>
      <c r="F641" s="10">
        <v>0.77749354946296978</v>
      </c>
      <c r="G641" s="10">
        <v>0.7135554454623616</v>
      </c>
      <c r="H641" s="10">
        <v>0.75144967467508883</v>
      </c>
      <c r="I641" s="10">
        <v>0.7699503540277689</v>
      </c>
      <c r="J641" s="10">
        <v>0.62210489636951471</v>
      </c>
      <c r="K641" s="10">
        <v>0.74579463538179303</v>
      </c>
      <c r="L641" s="10">
        <v>0.8168591647107174</v>
      </c>
      <c r="M641" s="10">
        <v>0.65475440208590097</v>
      </c>
      <c r="N641" s="10">
        <v>0.66429329281795957</v>
      </c>
      <c r="O641" s="10">
        <v>0.61813641917329643</v>
      </c>
      <c r="P641" s="10">
        <v>0.62504113507935266</v>
      </c>
      <c r="Q641" s="10">
        <v>0.72472191767839123</v>
      </c>
      <c r="R641" s="10">
        <v>0.74301461596566454</v>
      </c>
      <c r="S641" s="10">
        <v>0.69612174183316988</v>
      </c>
      <c r="T641" s="10">
        <v>0.7600266508699095</v>
      </c>
      <c r="U641" s="10">
        <v>0.57769768679360944</v>
      </c>
      <c r="V641" s="10">
        <v>0.63478458405688998</v>
      </c>
      <c r="W641" s="10">
        <v>0.71130209007875567</v>
      </c>
      <c r="X641" s="10">
        <v>0.71500936183162223</v>
      </c>
      <c r="Y641" s="10">
        <v>0.74267368135773737</v>
      </c>
      <c r="Z641" s="10">
        <v>0.73678988947493107</v>
      </c>
      <c r="AA641" s="10">
        <v>0.72324872044719668</v>
      </c>
      <c r="AB641" s="10">
        <v>0.5729102990135021</v>
      </c>
      <c r="AC641" s="10">
        <v>0.74060417053800098</v>
      </c>
    </row>
    <row r="642" spans="1:29" x14ac:dyDescent="0.25">
      <c r="A642" s="2">
        <v>641</v>
      </c>
      <c r="B642" s="3">
        <v>44538</v>
      </c>
      <c r="C642" s="10">
        <v>0.77051225151519553</v>
      </c>
      <c r="D642" s="10">
        <v>0.77622849956787654</v>
      </c>
      <c r="E642" s="10">
        <v>0.78640365645550514</v>
      </c>
      <c r="F642" s="10">
        <v>0.7785342924379115</v>
      </c>
      <c r="G642" s="10">
        <v>0.7135554454623616</v>
      </c>
      <c r="H642" s="10">
        <v>0.75181890846993604</v>
      </c>
      <c r="I642" s="10">
        <v>0.77040911564501757</v>
      </c>
      <c r="J642" s="10">
        <v>0.62309180086362415</v>
      </c>
      <c r="K642" s="10">
        <v>0.74579463538179303</v>
      </c>
      <c r="L642" s="10">
        <v>0.81714067048450123</v>
      </c>
      <c r="M642" s="10">
        <v>0.65560735191739516</v>
      </c>
      <c r="N642" s="10">
        <v>0.66429329281795957</v>
      </c>
      <c r="O642" s="10">
        <v>0.61899364757749809</v>
      </c>
      <c r="P642" s="10">
        <v>0.62576332308253213</v>
      </c>
      <c r="Q642" s="10">
        <v>0.72568950442435387</v>
      </c>
      <c r="R642" s="10">
        <v>0.74406530758891753</v>
      </c>
      <c r="S642" s="10">
        <v>0.69654012315505875</v>
      </c>
      <c r="T642" s="10">
        <v>0.76076903277293439</v>
      </c>
      <c r="U642" s="10">
        <v>0.57810333256230251</v>
      </c>
      <c r="V642" s="10">
        <v>0.63505460779228073</v>
      </c>
      <c r="W642" s="10">
        <v>0.71181593357766826</v>
      </c>
      <c r="X642" s="10">
        <v>0.71550809597673704</v>
      </c>
      <c r="Y642" s="10">
        <v>0.74328847805052811</v>
      </c>
      <c r="Z642" s="10">
        <v>0.73742363609772865</v>
      </c>
      <c r="AA642" s="10">
        <v>0.72386305060314915</v>
      </c>
      <c r="AB642" s="10">
        <v>0.57405475300783038</v>
      </c>
      <c r="AC642" s="10">
        <v>0.74082037277920065</v>
      </c>
    </row>
    <row r="643" spans="1:29" x14ac:dyDescent="0.25">
      <c r="A643" s="2">
        <v>642</v>
      </c>
      <c r="B643" s="3">
        <v>44539</v>
      </c>
      <c r="C643" s="10">
        <v>0.77138256101518765</v>
      </c>
      <c r="D643" s="10">
        <v>0.77659355887475223</v>
      </c>
      <c r="E643" s="10">
        <v>0.78719264893391305</v>
      </c>
      <c r="F643" s="10">
        <v>0.77915942802766536</v>
      </c>
      <c r="G643" s="10">
        <v>0.7135554454623616</v>
      </c>
      <c r="H643" s="10">
        <v>0.75229913146086125</v>
      </c>
      <c r="I643" s="10">
        <v>0.77192038403424446</v>
      </c>
      <c r="J643" s="10">
        <v>0.62438525222852959</v>
      </c>
      <c r="K643" s="10">
        <v>0.74579463538179303</v>
      </c>
      <c r="L643" s="10">
        <v>0.81746067643873843</v>
      </c>
      <c r="M643" s="10">
        <v>0.65630725604608298</v>
      </c>
      <c r="N643" s="10">
        <v>0.66429329281795957</v>
      </c>
      <c r="O643" s="10">
        <v>0.61899364757749809</v>
      </c>
      <c r="P643" s="10">
        <v>0.62686883270876981</v>
      </c>
      <c r="Q643" s="10">
        <v>0.72647475803046346</v>
      </c>
      <c r="R643" s="10">
        <v>0.74483246722608321</v>
      </c>
      <c r="S643" s="10">
        <v>0.69698287043461438</v>
      </c>
      <c r="T643" s="10">
        <v>0.76170033535267456</v>
      </c>
      <c r="U643" s="10">
        <v>0.57881093374870241</v>
      </c>
      <c r="V643" s="10">
        <v>0.63619910561956161</v>
      </c>
      <c r="W643" s="10">
        <v>0.71253105347168144</v>
      </c>
      <c r="X643" s="10">
        <v>0.71585115180819303</v>
      </c>
      <c r="Y643" s="10">
        <v>0.74459859037082432</v>
      </c>
      <c r="Z643" s="10">
        <v>0.73810527720214125</v>
      </c>
      <c r="AA643" s="10">
        <v>0.72456733027876274</v>
      </c>
      <c r="AB643" s="10">
        <v>0.57551328072215502</v>
      </c>
      <c r="AC643" s="10">
        <v>0.74112609373611371</v>
      </c>
    </row>
    <row r="644" spans="1:29" x14ac:dyDescent="0.25">
      <c r="A644" s="2">
        <v>643</v>
      </c>
      <c r="B644" s="3">
        <v>44540</v>
      </c>
      <c r="C644" s="10">
        <v>0.77162214715604949</v>
      </c>
      <c r="D644" s="10">
        <v>0.77659355887475223</v>
      </c>
      <c r="E644" s="10">
        <v>0.78719264893391305</v>
      </c>
      <c r="F644" s="10">
        <v>0.77915942802766536</v>
      </c>
      <c r="G644" s="10">
        <v>0.7135554454623616</v>
      </c>
      <c r="H644" s="10">
        <v>0.75247510775201121</v>
      </c>
      <c r="I644" s="10">
        <v>0.77592398359524395</v>
      </c>
      <c r="J644" s="10">
        <v>0.62438525222852959</v>
      </c>
      <c r="K644" s="10">
        <v>0.74579463538179303</v>
      </c>
      <c r="L644" s="10">
        <v>0.81776571962796651</v>
      </c>
      <c r="M644" s="10">
        <v>0.65630725604608298</v>
      </c>
      <c r="N644" s="10">
        <v>0.66429329281795957</v>
      </c>
      <c r="O644" s="10">
        <v>0.62101526650415328</v>
      </c>
      <c r="P644" s="10">
        <v>0.62739852112225158</v>
      </c>
      <c r="Q644" s="10">
        <v>0.72647475803046346</v>
      </c>
      <c r="R644" s="10">
        <v>0.74790759887366376</v>
      </c>
      <c r="S644" s="10">
        <v>0.69698287043461438</v>
      </c>
      <c r="T644" s="10">
        <v>0.76170033535267456</v>
      </c>
      <c r="U644" s="10">
        <v>0.57881093374870241</v>
      </c>
      <c r="V644" s="10">
        <v>0.63748294787230431</v>
      </c>
      <c r="W644" s="10">
        <v>0.71253105347168144</v>
      </c>
      <c r="X644" s="10">
        <v>0.71617694918406249</v>
      </c>
      <c r="Y644" s="10">
        <v>0.74500852374063065</v>
      </c>
      <c r="Z644" s="10">
        <v>0.73923635670099386</v>
      </c>
      <c r="AA644" s="10">
        <v>0.72496639424679532</v>
      </c>
      <c r="AB644" s="10">
        <v>0.57551328072215502</v>
      </c>
      <c r="AC644" s="10">
        <v>0.74158305931018886</v>
      </c>
    </row>
    <row r="645" spans="1:29" x14ac:dyDescent="0.25">
      <c r="A645" s="2">
        <v>644</v>
      </c>
      <c r="B645" s="3">
        <v>44541</v>
      </c>
      <c r="C645" s="10">
        <v>0.77162214715604949</v>
      </c>
      <c r="D645" s="10">
        <v>0.77659355887475223</v>
      </c>
      <c r="E645" s="10">
        <v>0.78719264893391305</v>
      </c>
      <c r="F645" s="10">
        <v>0.77915942802766536</v>
      </c>
      <c r="G645" s="10">
        <v>0.7135554454623616</v>
      </c>
      <c r="H645" s="10">
        <v>0.75267274640818516</v>
      </c>
      <c r="I645" s="10">
        <v>0.77597809861702682</v>
      </c>
      <c r="J645" s="10">
        <v>0.62438525222852959</v>
      </c>
      <c r="K645" s="10">
        <v>0.74579463538179303</v>
      </c>
      <c r="L645" s="10">
        <v>0.8178814130989619</v>
      </c>
      <c r="M645" s="10">
        <v>0.65630725604608298</v>
      </c>
      <c r="N645" s="10">
        <v>0.66429329281795957</v>
      </c>
      <c r="O645" s="10">
        <v>0.62214331254748134</v>
      </c>
      <c r="P645" s="10">
        <v>0.62749498061164266</v>
      </c>
      <c r="Q645" s="10">
        <v>0.72647475803046346</v>
      </c>
      <c r="R645" s="10">
        <v>0.74790759887366376</v>
      </c>
      <c r="S645" s="10">
        <v>0.69698287043461438</v>
      </c>
      <c r="T645" s="10">
        <v>0.76170033535267456</v>
      </c>
      <c r="U645" s="10">
        <v>0.57881093374870241</v>
      </c>
      <c r="V645" s="10">
        <v>0.63748294787230431</v>
      </c>
      <c r="W645" s="10">
        <v>0.71253105347168144</v>
      </c>
      <c r="X645" s="10">
        <v>0.71632945757730726</v>
      </c>
      <c r="Y645" s="10">
        <v>0.74509937886722155</v>
      </c>
      <c r="Z645" s="10">
        <v>0.73947839488486933</v>
      </c>
      <c r="AA645" s="10">
        <v>0.72505940706279171</v>
      </c>
      <c r="AB645" s="10">
        <v>0.57551328072215502</v>
      </c>
      <c r="AC645" s="10">
        <v>0.74166320603039437</v>
      </c>
    </row>
    <row r="646" spans="1:29" x14ac:dyDescent="0.25">
      <c r="A646" s="2">
        <v>645</v>
      </c>
      <c r="B646" s="3">
        <v>44542</v>
      </c>
      <c r="C646" s="10">
        <v>0.77162214715604949</v>
      </c>
      <c r="D646" s="10">
        <v>0.77659355887475223</v>
      </c>
      <c r="E646" s="10">
        <v>0.78719264893391305</v>
      </c>
      <c r="F646" s="10">
        <v>0.77915942802766536</v>
      </c>
      <c r="G646" s="10">
        <v>0.7135554454623616</v>
      </c>
      <c r="H646" s="10">
        <v>0.75273456933757943</v>
      </c>
      <c r="I646" s="10">
        <v>0.77610122549243155</v>
      </c>
      <c r="J646" s="10">
        <v>0.62438525222852959</v>
      </c>
      <c r="K646" s="10">
        <v>0.74579463538179303</v>
      </c>
      <c r="L646" s="10">
        <v>0.81789798361092769</v>
      </c>
      <c r="M646" s="10">
        <v>0.65630725604608298</v>
      </c>
      <c r="N646" s="10">
        <v>0.66429329281795957</v>
      </c>
      <c r="O646" s="10">
        <v>0.62304577216865109</v>
      </c>
      <c r="P646" s="10">
        <v>0.62752713377477298</v>
      </c>
      <c r="Q646" s="10">
        <v>0.72647475803046346</v>
      </c>
      <c r="R646" s="10">
        <v>0.74790759887366376</v>
      </c>
      <c r="S646" s="10">
        <v>0.69698287043461438</v>
      </c>
      <c r="T646" s="10">
        <v>0.76170033535267456</v>
      </c>
      <c r="U646" s="10">
        <v>0.57881093374870241</v>
      </c>
      <c r="V646" s="10">
        <v>0.63776678895408545</v>
      </c>
      <c r="W646" s="10">
        <v>0.71253105347168144</v>
      </c>
      <c r="X646" s="10">
        <v>0.71637454088986008</v>
      </c>
      <c r="Y646" s="10">
        <v>0.74522310308397854</v>
      </c>
      <c r="Z646" s="10">
        <v>0.73947839488486933</v>
      </c>
      <c r="AA646" s="10">
        <v>0.72510090080405964</v>
      </c>
      <c r="AB646" s="10">
        <v>0.57551328072215502</v>
      </c>
      <c r="AC646" s="10">
        <v>0.74169713911757817</v>
      </c>
    </row>
    <row r="647" spans="1:29" x14ac:dyDescent="0.25">
      <c r="A647" s="2">
        <v>646</v>
      </c>
      <c r="B647" s="3">
        <v>44543</v>
      </c>
      <c r="C647" s="10">
        <v>0.77211173419594303</v>
      </c>
      <c r="D647" s="10">
        <v>0.77659355887475223</v>
      </c>
      <c r="E647" s="10">
        <v>0.78719264893391305</v>
      </c>
      <c r="F647" s="10">
        <v>0.77915942802766536</v>
      </c>
      <c r="G647" s="10">
        <v>0.69804976669110841</v>
      </c>
      <c r="H647" s="10">
        <v>0.75294486465646415</v>
      </c>
      <c r="I647" s="10">
        <v>0.77684941127112539</v>
      </c>
      <c r="J647" s="10">
        <v>0.62438525222852959</v>
      </c>
      <c r="K647" s="10">
        <v>0.74579463538179303</v>
      </c>
      <c r="L647" s="10">
        <v>0.8181863491050595</v>
      </c>
      <c r="M647" s="10">
        <v>0.65630725604608298</v>
      </c>
      <c r="N647" s="10">
        <v>0.67698336012445481</v>
      </c>
      <c r="O647" s="10">
        <v>0.62363229686626276</v>
      </c>
      <c r="P647" s="10">
        <v>0.6278602685040755</v>
      </c>
      <c r="Q647" s="10">
        <v>0.72647475803046346</v>
      </c>
      <c r="R647" s="10">
        <v>0.7488091656584327</v>
      </c>
      <c r="S647" s="10">
        <v>0.69698287043461438</v>
      </c>
      <c r="T647" s="10">
        <v>0.76170033535267456</v>
      </c>
      <c r="U647" s="10">
        <v>0.57881093374870241</v>
      </c>
      <c r="V647" s="10">
        <v>0.63798505618859036</v>
      </c>
      <c r="W647" s="10">
        <v>0.71253105347168144</v>
      </c>
      <c r="X647" s="10">
        <v>0.71657072374214037</v>
      </c>
      <c r="Y647" s="10">
        <v>0.74548688270065677</v>
      </c>
      <c r="Z647" s="10">
        <v>0.73985898496198799</v>
      </c>
      <c r="AA647" s="10">
        <v>0.72550692680921758</v>
      </c>
      <c r="AB647" s="10">
        <v>0.57551328072215502</v>
      </c>
      <c r="AC647" s="10">
        <v>0.74205779935850302</v>
      </c>
    </row>
    <row r="648" spans="1:29" x14ac:dyDescent="0.25">
      <c r="A648" s="2">
        <v>647</v>
      </c>
      <c r="B648" s="3">
        <v>44544</v>
      </c>
      <c r="C648" s="10">
        <v>0.77280307798603609</v>
      </c>
      <c r="D648" s="10">
        <v>0.77659355887475223</v>
      </c>
      <c r="E648" s="10">
        <v>0.78719264893391305</v>
      </c>
      <c r="F648" s="10">
        <v>0.77915942802766536</v>
      </c>
      <c r="G648" s="10">
        <v>0.69893350035941926</v>
      </c>
      <c r="H648" s="10">
        <v>0.75324594719056159</v>
      </c>
      <c r="I648" s="10">
        <v>0.77705492674710952</v>
      </c>
      <c r="J648" s="10">
        <v>0.62438525222852959</v>
      </c>
      <c r="K648" s="10">
        <v>0.74579463538179303</v>
      </c>
      <c r="L648" s="10">
        <v>0.81848530429247857</v>
      </c>
      <c r="M648" s="10">
        <v>0.65630725604608298</v>
      </c>
      <c r="N648" s="10">
        <v>0.67698336012445481</v>
      </c>
      <c r="O648" s="10">
        <v>0.625850905148429</v>
      </c>
      <c r="P648" s="10">
        <v>0.62839373141931609</v>
      </c>
      <c r="Q648" s="10">
        <v>0.72647475803046346</v>
      </c>
      <c r="R648" s="10">
        <v>0.74487705317198705</v>
      </c>
      <c r="S648" s="10">
        <v>0.69698287043461438</v>
      </c>
      <c r="T648" s="10">
        <v>0.76170033535267456</v>
      </c>
      <c r="U648" s="10">
        <v>0.57881093374870241</v>
      </c>
      <c r="V648" s="10">
        <v>0.63819301896138048</v>
      </c>
      <c r="W648" s="10">
        <v>0.71253105347168144</v>
      </c>
      <c r="X648" s="10">
        <v>0.71673062861635084</v>
      </c>
      <c r="Y648" s="10">
        <v>0.74626416432973985</v>
      </c>
      <c r="Z648" s="10">
        <v>0.7407266448119586</v>
      </c>
      <c r="AA648" s="10">
        <v>0.7259430288147577</v>
      </c>
      <c r="AB648" s="10">
        <v>0.57551328072215502</v>
      </c>
      <c r="AC648" s="10">
        <v>0.74248729529057222</v>
      </c>
    </row>
    <row r="649" spans="1:29" x14ac:dyDescent="0.25">
      <c r="A649" s="2">
        <v>648</v>
      </c>
      <c r="B649" s="3">
        <v>44545</v>
      </c>
      <c r="C649" s="10">
        <v>0.77314807268828678</v>
      </c>
      <c r="D649" s="10">
        <v>0.77659355887475223</v>
      </c>
      <c r="E649" s="10">
        <v>0.78719264893391305</v>
      </c>
      <c r="F649" s="10">
        <v>0.77915942802766536</v>
      </c>
      <c r="G649" s="10">
        <v>0.70066499907509261</v>
      </c>
      <c r="H649" s="10">
        <v>0.75357988836823486</v>
      </c>
      <c r="I649" s="10">
        <v>0.77725192974775714</v>
      </c>
      <c r="J649" s="10">
        <v>0.62438525222852959</v>
      </c>
      <c r="K649" s="10">
        <v>0.74579463538179303</v>
      </c>
      <c r="L649" s="10">
        <v>0.81873802067742651</v>
      </c>
      <c r="M649" s="10">
        <v>0.65630725604608298</v>
      </c>
      <c r="N649" s="10">
        <v>0.67698336012445481</v>
      </c>
      <c r="O649" s="10">
        <v>0.63832572036124813</v>
      </c>
      <c r="P649" s="10">
        <v>0.63206967674328163</v>
      </c>
      <c r="Q649" s="10">
        <v>0.72647475803046346</v>
      </c>
      <c r="R649" s="10">
        <v>0.74560882542004936</v>
      </c>
      <c r="S649" s="10">
        <v>0.69698287043461438</v>
      </c>
      <c r="T649" s="10">
        <v>0.76170033535267456</v>
      </c>
      <c r="U649" s="10">
        <v>0.57881093374870241</v>
      </c>
      <c r="V649" s="10">
        <v>0.63843728154248425</v>
      </c>
      <c r="W649" s="10">
        <v>0.71253105347168144</v>
      </c>
      <c r="X649" s="10">
        <v>0.71704797287111666</v>
      </c>
      <c r="Y649" s="10">
        <v>0.7467828344380828</v>
      </c>
      <c r="Z649" s="10">
        <v>0.74113503079358589</v>
      </c>
      <c r="AA649" s="10">
        <v>0.72644401700630734</v>
      </c>
      <c r="AB649" s="10">
        <v>0.57551328072215502</v>
      </c>
      <c r="AC649" s="10">
        <v>0.74277588811776396</v>
      </c>
    </row>
    <row r="650" spans="1:29" x14ac:dyDescent="0.25">
      <c r="A650" s="2">
        <v>649</v>
      </c>
      <c r="B650" s="3">
        <v>44546</v>
      </c>
      <c r="C650" s="10">
        <v>0.77342212560730772</v>
      </c>
      <c r="D650" s="10">
        <v>0.77659355887475223</v>
      </c>
      <c r="E650" s="10">
        <v>0.78719264893391305</v>
      </c>
      <c r="F650" s="10">
        <v>0.77915942802766536</v>
      </c>
      <c r="G650" s="10">
        <v>0.70066499907509261</v>
      </c>
      <c r="H650" s="10">
        <v>0.75392186165878217</v>
      </c>
      <c r="I650" s="10">
        <v>0.77802899713920026</v>
      </c>
      <c r="J650" s="10">
        <v>0.62438525222852959</v>
      </c>
      <c r="K650" s="10">
        <v>0.74579463538179303</v>
      </c>
      <c r="L650" s="10">
        <v>0.81898842190675702</v>
      </c>
      <c r="M650" s="10">
        <v>0.65630725604608298</v>
      </c>
      <c r="N650" s="10">
        <v>0.67698336012445481</v>
      </c>
      <c r="O650" s="10">
        <v>0.64935518741674381</v>
      </c>
      <c r="P650" s="10">
        <v>0.6325270904379009</v>
      </c>
      <c r="Q650" s="10">
        <v>0.72647475803046346</v>
      </c>
      <c r="R650" s="10">
        <v>0.74682790474191019</v>
      </c>
      <c r="S650" s="10">
        <v>0.69698287043461438</v>
      </c>
      <c r="T650" s="10">
        <v>0.76170033535267456</v>
      </c>
      <c r="U650" s="10">
        <v>0.57881093374870241</v>
      </c>
      <c r="V650" s="10">
        <v>0.63866585323870406</v>
      </c>
      <c r="W650" s="10">
        <v>0.71253105347168144</v>
      </c>
      <c r="X650" s="10">
        <v>0.71727338943388042</v>
      </c>
      <c r="Y650" s="10">
        <v>0.74724331178616321</v>
      </c>
      <c r="Z650" s="10">
        <v>0.74168838310795848</v>
      </c>
      <c r="AA650" s="10">
        <v>0.72692411908648047</v>
      </c>
      <c r="AB650" s="10">
        <v>0.57551328072215502</v>
      </c>
      <c r="AC650" s="10">
        <v>0.74313590201417112</v>
      </c>
    </row>
    <row r="651" spans="1:29" x14ac:dyDescent="0.25">
      <c r="A651" s="2">
        <v>650</v>
      </c>
      <c r="B651" s="3">
        <v>44547</v>
      </c>
      <c r="C651" s="10">
        <v>0.77372321953520939</v>
      </c>
      <c r="D651" s="10">
        <v>0.77659355887475223</v>
      </c>
      <c r="E651" s="10">
        <v>0.78719264893391305</v>
      </c>
      <c r="F651" s="10">
        <v>0.77915942802766536</v>
      </c>
      <c r="G651" s="10">
        <v>0.70469995763844051</v>
      </c>
      <c r="H651" s="10">
        <v>0.7541922761255424</v>
      </c>
      <c r="I651" s="10">
        <v>0.77859568478303831</v>
      </c>
      <c r="J651" s="10">
        <v>0.62438525222852959</v>
      </c>
      <c r="K651" s="10">
        <v>0.74579463538179303</v>
      </c>
      <c r="L651" s="10">
        <v>0.81923164186634811</v>
      </c>
      <c r="M651" s="10">
        <v>0.65630725604608298</v>
      </c>
      <c r="N651" s="10">
        <v>0.67698336012445481</v>
      </c>
      <c r="O651" s="10">
        <v>0.65076772300357155</v>
      </c>
      <c r="P651" s="10">
        <v>0.6325270904379009</v>
      </c>
      <c r="Q651" s="10">
        <v>0.72647475803046346</v>
      </c>
      <c r="R651" s="10">
        <v>0.74742375478595502</v>
      </c>
      <c r="S651" s="10">
        <v>0.69698287043461438</v>
      </c>
      <c r="T651" s="10">
        <v>0.76170033535267456</v>
      </c>
      <c r="U651" s="10">
        <v>0.57881093374870241</v>
      </c>
      <c r="V651" s="10">
        <v>0.63892182543539278</v>
      </c>
      <c r="W651" s="10">
        <v>0.71253105347168144</v>
      </c>
      <c r="X651" s="10">
        <v>0.71765518873706147</v>
      </c>
      <c r="Y651" s="10">
        <v>0.74819465488643988</v>
      </c>
      <c r="Z651" s="10">
        <v>0.74196334874794412</v>
      </c>
      <c r="AA651" s="10">
        <v>0.72735910716608054</v>
      </c>
      <c r="AB651" s="10">
        <v>0.57551328072215502</v>
      </c>
      <c r="AC651" s="10">
        <v>0.74338409830900121</v>
      </c>
    </row>
    <row r="652" spans="1:29" x14ac:dyDescent="0.25">
      <c r="A652" s="2">
        <v>651</v>
      </c>
      <c r="B652" s="3">
        <v>44548</v>
      </c>
      <c r="C652" s="10">
        <v>0.77372321953520939</v>
      </c>
      <c r="D652" s="10">
        <v>0.77659355887475223</v>
      </c>
      <c r="E652" s="10">
        <v>0.78719264893391305</v>
      </c>
      <c r="F652" s="10">
        <v>0.77915942802766536</v>
      </c>
      <c r="G652" s="10">
        <v>0.70488800879582925</v>
      </c>
      <c r="H652" s="10">
        <v>0.75435072780678536</v>
      </c>
      <c r="I652" s="10">
        <v>0.77875742181443408</v>
      </c>
      <c r="J652" s="10">
        <v>0.62438525222852959</v>
      </c>
      <c r="K652" s="10">
        <v>0.74579463538179303</v>
      </c>
      <c r="L652" s="10">
        <v>0.81928868472836747</v>
      </c>
      <c r="M652" s="10">
        <v>0.65630725604608298</v>
      </c>
      <c r="N652" s="10">
        <v>0.67698336012445481</v>
      </c>
      <c r="O652" s="10">
        <v>0.6513842119582679</v>
      </c>
      <c r="P652" s="10">
        <v>0.6325270904379009</v>
      </c>
      <c r="Q652" s="10">
        <v>0.72647475803046346</v>
      </c>
      <c r="R652" s="10">
        <v>0.74742375478595502</v>
      </c>
      <c r="S652" s="10">
        <v>0.69698287043461438</v>
      </c>
      <c r="T652" s="10">
        <v>0.76170033535267456</v>
      </c>
      <c r="U652" s="10">
        <v>0.57881093374870241</v>
      </c>
      <c r="V652" s="10">
        <v>0.63908529166895978</v>
      </c>
      <c r="W652" s="10">
        <v>0.71253105347168144</v>
      </c>
      <c r="X652" s="10">
        <v>0.71770907738409717</v>
      </c>
      <c r="Y652" s="10">
        <v>0.7483213765988409</v>
      </c>
      <c r="Z652" s="10">
        <v>0.74198900650595212</v>
      </c>
      <c r="AA652" s="10">
        <v>0.7274613098710826</v>
      </c>
      <c r="AB652" s="10">
        <v>0.57551328072215502</v>
      </c>
      <c r="AC652" s="10">
        <v>0.74349139149895371</v>
      </c>
    </row>
    <row r="653" spans="1:29" x14ac:dyDescent="0.25">
      <c r="A653" s="2">
        <v>652</v>
      </c>
      <c r="B653" s="3">
        <v>44549</v>
      </c>
      <c r="C653" s="10">
        <v>0.77372321953520939</v>
      </c>
      <c r="D653" s="10">
        <v>0.77659355887475223</v>
      </c>
      <c r="E653" s="10">
        <v>0.78719264893391305</v>
      </c>
      <c r="F653" s="10">
        <v>0.77915942802766536</v>
      </c>
      <c r="G653" s="10">
        <v>0.70489761822331831</v>
      </c>
      <c r="H653" s="10">
        <v>0.75437701472164587</v>
      </c>
      <c r="I653" s="10">
        <v>0.7787720146292969</v>
      </c>
      <c r="J653" s="10">
        <v>0.62438525222852959</v>
      </c>
      <c r="K653" s="10">
        <v>0.74579463538179303</v>
      </c>
      <c r="L653" s="10">
        <v>0.81929871706937651</v>
      </c>
      <c r="M653" s="10">
        <v>0.65630725604608298</v>
      </c>
      <c r="N653" s="10">
        <v>0.67698336012445481</v>
      </c>
      <c r="O653" s="10">
        <v>0.65208728964066132</v>
      </c>
      <c r="P653" s="10">
        <v>0.6325270904379009</v>
      </c>
      <c r="Q653" s="10">
        <v>0.72647475803046346</v>
      </c>
      <c r="R653" s="10">
        <v>0.74742375478595502</v>
      </c>
      <c r="S653" s="10">
        <v>0.69698287043461438</v>
      </c>
      <c r="T653" s="10">
        <v>0.76170033535267456</v>
      </c>
      <c r="U653" s="10">
        <v>0.57881093374870241</v>
      </c>
      <c r="V653" s="10">
        <v>0.6391457132853785</v>
      </c>
      <c r="W653" s="10">
        <v>0.71253105347168144</v>
      </c>
      <c r="X653" s="10">
        <v>0.71774500314878764</v>
      </c>
      <c r="Y653" s="10">
        <v>0.74843435117604673</v>
      </c>
      <c r="Z653" s="10">
        <v>0.74198900650595212</v>
      </c>
      <c r="AA653" s="10">
        <v>0.72751672768660136</v>
      </c>
      <c r="AB653" s="10">
        <v>0.57551328072215502</v>
      </c>
      <c r="AC653" s="10">
        <v>0.74349526956606049</v>
      </c>
    </row>
    <row r="654" spans="1:29" x14ac:dyDescent="0.25">
      <c r="A654" s="2">
        <v>653</v>
      </c>
      <c r="B654" s="3">
        <v>44550</v>
      </c>
      <c r="C654" s="10">
        <v>0.77395313816512412</v>
      </c>
      <c r="D654" s="10">
        <v>0.77659355887475223</v>
      </c>
      <c r="E654" s="10">
        <v>0.78719264893391305</v>
      </c>
      <c r="F654" s="10">
        <v>0.77915942802766536</v>
      </c>
      <c r="G654" s="10">
        <v>0.70518770281564236</v>
      </c>
      <c r="H654" s="10">
        <v>0.75457806094085733</v>
      </c>
      <c r="I654" s="10">
        <v>0.7787720146292969</v>
      </c>
      <c r="J654" s="10">
        <v>0.62438525222852959</v>
      </c>
      <c r="K654" s="10">
        <v>0.74579463538179303</v>
      </c>
      <c r="L654" s="10">
        <v>0.81954011491575018</v>
      </c>
      <c r="M654" s="10">
        <v>0.65630725604608298</v>
      </c>
      <c r="N654" s="10">
        <v>0.67698336012445481</v>
      </c>
      <c r="O654" s="10">
        <v>0.65276313744684478</v>
      </c>
      <c r="P654" s="10">
        <v>0.6325270904379009</v>
      </c>
      <c r="Q654" s="10">
        <v>0.72647475803046346</v>
      </c>
      <c r="R654" s="10">
        <v>0.74757136456802498</v>
      </c>
      <c r="S654" s="10">
        <v>0.69698287043461438</v>
      </c>
      <c r="T654" s="10">
        <v>0.76170033535267456</v>
      </c>
      <c r="U654" s="10">
        <v>0.57881093374870241</v>
      </c>
      <c r="V654" s="10">
        <v>0.64250660715059382</v>
      </c>
      <c r="W654" s="10">
        <v>0.71253105347168144</v>
      </c>
      <c r="X654" s="10">
        <v>0.71791089565044652</v>
      </c>
      <c r="Y654" s="10">
        <v>0.74907447153893392</v>
      </c>
      <c r="Z654" s="10">
        <v>0.74213354520939723</v>
      </c>
      <c r="AA654" s="10">
        <v>0.72796396895154225</v>
      </c>
      <c r="AB654" s="10">
        <v>0.57551328072215502</v>
      </c>
      <c r="AC654" s="10">
        <v>0.74371082546274225</v>
      </c>
    </row>
    <row r="655" spans="1:29" x14ac:dyDescent="0.25">
      <c r="A655" s="2">
        <v>654</v>
      </c>
      <c r="B655" s="3">
        <v>44551</v>
      </c>
      <c r="C655" s="10">
        <v>0.77417665849069228</v>
      </c>
      <c r="D655" s="10">
        <v>0.77659355887475223</v>
      </c>
      <c r="E655" s="10">
        <v>0.78719264893391305</v>
      </c>
      <c r="F655" s="10">
        <v>0.77915942802766536</v>
      </c>
      <c r="G655" s="10">
        <v>0.70671787067899416</v>
      </c>
      <c r="H655" s="10">
        <v>0.75478543549142418</v>
      </c>
      <c r="I655" s="10">
        <v>0.7787720146292969</v>
      </c>
      <c r="J655" s="10">
        <v>0.62438525222852959</v>
      </c>
      <c r="K655" s="10">
        <v>0.74579463538179303</v>
      </c>
      <c r="L655" s="10">
        <v>0.81976350599621017</v>
      </c>
      <c r="M655" s="10">
        <v>0.65630725604608298</v>
      </c>
      <c r="N655" s="10">
        <v>0.67698336012445481</v>
      </c>
      <c r="O655" s="10">
        <v>0.65364372202101739</v>
      </c>
      <c r="P655" s="10">
        <v>0.6325270904379009</v>
      </c>
      <c r="Q655" s="10">
        <v>0.72647475803046346</v>
      </c>
      <c r="R655" s="10">
        <v>0.74850777765032062</v>
      </c>
      <c r="S655" s="10">
        <v>0.69698287043461438</v>
      </c>
      <c r="T655" s="10">
        <v>0.76170033535267456</v>
      </c>
      <c r="U655" s="10">
        <v>0.57881093374870241</v>
      </c>
      <c r="V655" s="10">
        <v>0.64261667753709317</v>
      </c>
      <c r="W655" s="10">
        <v>0.71253105347168144</v>
      </c>
      <c r="X655" s="10">
        <v>0.71824866828121281</v>
      </c>
      <c r="Y655" s="10">
        <v>0.75105281866402029</v>
      </c>
      <c r="Z655" s="10">
        <v>0.74271469342827845</v>
      </c>
      <c r="AA655" s="10">
        <v>0.72830900751148109</v>
      </c>
      <c r="AB655" s="10">
        <v>0.57551328072215502</v>
      </c>
      <c r="AC655" s="10">
        <v>0.74401396104158424</v>
      </c>
    </row>
    <row r="656" spans="1:29" x14ac:dyDescent="0.25">
      <c r="A656" s="2">
        <v>655</v>
      </c>
      <c r="B656" s="3">
        <v>44552</v>
      </c>
      <c r="C656" s="10">
        <v>0.77469711618148451</v>
      </c>
      <c r="D656" s="10">
        <v>0.77659355887475223</v>
      </c>
      <c r="E656" s="10">
        <v>0.78719264893391305</v>
      </c>
      <c r="F656" s="10">
        <v>0.77915942802766536</v>
      </c>
      <c r="G656" s="10">
        <v>0.71081188718211819</v>
      </c>
      <c r="H656" s="10">
        <v>0.75507191418393249</v>
      </c>
      <c r="I656" s="10">
        <v>0.82742111519507244</v>
      </c>
      <c r="J656" s="10">
        <v>0.62438525222852959</v>
      </c>
      <c r="K656" s="10">
        <v>0.74579463538179303</v>
      </c>
      <c r="L656" s="10">
        <v>0.8199629952385824</v>
      </c>
      <c r="M656" s="10">
        <v>0.65630725604608298</v>
      </c>
      <c r="N656" s="10">
        <v>0.67698336012445481</v>
      </c>
      <c r="O656" s="10">
        <v>0.65475490604895181</v>
      </c>
      <c r="P656" s="10">
        <v>0.6325270904379009</v>
      </c>
      <c r="Q656" s="10">
        <v>0.72647475803046346</v>
      </c>
      <c r="R656" s="10">
        <v>0.74937590497566176</v>
      </c>
      <c r="S656" s="10">
        <v>0.69719830115788817</v>
      </c>
      <c r="T656" s="10">
        <v>0.76170033535267456</v>
      </c>
      <c r="U656" s="10">
        <v>0.57881093374870241</v>
      </c>
      <c r="V656" s="10">
        <v>0.64279794238634935</v>
      </c>
      <c r="W656" s="10">
        <v>0.71293472757884679</v>
      </c>
      <c r="X656" s="10">
        <v>0.71838567928576758</v>
      </c>
      <c r="Y656" s="10">
        <v>0.75151153885948185</v>
      </c>
      <c r="Z656" s="10">
        <v>0.74271469342827845</v>
      </c>
      <c r="AA656" s="10">
        <v>0.72881584381421605</v>
      </c>
      <c r="AB656" s="10">
        <v>0.57551328072215502</v>
      </c>
      <c r="AC656" s="10">
        <v>0.74424341334539845</v>
      </c>
    </row>
    <row r="657" spans="1:29" x14ac:dyDescent="0.25">
      <c r="A657" s="2">
        <v>656</v>
      </c>
      <c r="B657" s="3">
        <v>44553</v>
      </c>
      <c r="C657" s="10">
        <v>0.77507302823758517</v>
      </c>
      <c r="D657" s="10">
        <v>0.77659355887475223</v>
      </c>
      <c r="E657" s="10">
        <v>0.78719264893391305</v>
      </c>
      <c r="F657" s="10">
        <v>0.77915942802766536</v>
      </c>
      <c r="G657" s="10">
        <v>0.71232156827992044</v>
      </c>
      <c r="H657" s="10">
        <v>0.7553213964777481</v>
      </c>
      <c r="I657" s="10">
        <v>0.82755427463069542</v>
      </c>
      <c r="J657" s="10">
        <v>0.62438525222852959</v>
      </c>
      <c r="K657" s="10">
        <v>0.74579463538179303</v>
      </c>
      <c r="L657" s="10">
        <v>0.82011798204519648</v>
      </c>
      <c r="M657" s="10">
        <v>0.65630725604608298</v>
      </c>
      <c r="N657" s="10">
        <v>0.67698336012445481</v>
      </c>
      <c r="O657" s="10">
        <v>0.65560860254452369</v>
      </c>
      <c r="P657" s="10">
        <v>0.63253743536864715</v>
      </c>
      <c r="Q657" s="10">
        <v>0.72647475803046346</v>
      </c>
      <c r="R657" s="10">
        <v>0.74977761136205734</v>
      </c>
      <c r="S657" s="10">
        <v>0.69719830115788817</v>
      </c>
      <c r="T657" s="10">
        <v>0.76170033535267456</v>
      </c>
      <c r="U657" s="10">
        <v>0.57881093374870241</v>
      </c>
      <c r="V657" s="10">
        <v>0.64292065915768049</v>
      </c>
      <c r="W657" s="10">
        <v>0.71293472757884679</v>
      </c>
      <c r="X657" s="10">
        <v>0.71848535567211469</v>
      </c>
      <c r="Y657" s="10">
        <v>0.75181397583377663</v>
      </c>
      <c r="Z657" s="10">
        <v>0.74271469342827845</v>
      </c>
      <c r="AA657" s="10">
        <v>0.72920599637472805</v>
      </c>
      <c r="AB657" s="10">
        <v>0.57551328072215502</v>
      </c>
      <c r="AC657" s="10">
        <v>0.74447739006083713</v>
      </c>
    </row>
    <row r="658" spans="1:29" x14ac:dyDescent="0.25">
      <c r="A658" s="2">
        <v>657</v>
      </c>
      <c r="B658" s="3">
        <v>44554</v>
      </c>
      <c r="C658" s="10">
        <v>0.77507302823758517</v>
      </c>
      <c r="D658" s="10">
        <v>0.77659355887475223</v>
      </c>
      <c r="E658" s="10">
        <v>0.78719264893391305</v>
      </c>
      <c r="F658" s="10">
        <v>0.77915942802766536</v>
      </c>
      <c r="G658" s="10">
        <v>0.71257668523332629</v>
      </c>
      <c r="H658" s="10">
        <v>0.75535036076356676</v>
      </c>
      <c r="I658" s="10">
        <v>0.82761507802595702</v>
      </c>
      <c r="J658" s="10">
        <v>0.62438525222852959</v>
      </c>
      <c r="K658" s="10">
        <v>0.74579463538179303</v>
      </c>
      <c r="L658" s="10">
        <v>0.82014040475608418</v>
      </c>
      <c r="M658" s="10">
        <v>0.65630725604608298</v>
      </c>
      <c r="N658" s="10">
        <v>0.67698336012445481</v>
      </c>
      <c r="O658" s="10">
        <v>0.65649203543210732</v>
      </c>
      <c r="P658" s="10">
        <v>0.63264396019606162</v>
      </c>
      <c r="Q658" s="10">
        <v>0.72647475803046346</v>
      </c>
      <c r="R658" s="10">
        <v>0.74977761136205734</v>
      </c>
      <c r="S658" s="10">
        <v>0.69719830115788817</v>
      </c>
      <c r="T658" s="10">
        <v>0.76170033535267456</v>
      </c>
      <c r="U658" s="10">
        <v>0.57881093374870241</v>
      </c>
      <c r="V658" s="10">
        <v>0.64294150227342184</v>
      </c>
      <c r="W658" s="10">
        <v>0.71293472757884679</v>
      </c>
      <c r="X658" s="10">
        <v>0.71851599823611545</v>
      </c>
      <c r="Y658" s="10">
        <v>0.75193790677437111</v>
      </c>
      <c r="Z658" s="10">
        <v>0.74271469342827845</v>
      </c>
      <c r="AA658" s="10">
        <v>0.72924609770857085</v>
      </c>
      <c r="AB658" s="10">
        <v>0.57551328072215502</v>
      </c>
      <c r="AC658" s="10">
        <v>0.74454008547906247</v>
      </c>
    </row>
    <row r="659" spans="1:29" x14ac:dyDescent="0.25">
      <c r="A659" s="2">
        <v>658</v>
      </c>
      <c r="B659" s="3">
        <v>44555</v>
      </c>
      <c r="C659" s="10">
        <v>0.77507302823758517</v>
      </c>
      <c r="D659" s="10">
        <v>0.77659355887475223</v>
      </c>
      <c r="E659" s="10">
        <v>0.78719264893391305</v>
      </c>
      <c r="F659" s="10">
        <v>0.77915942802766536</v>
      </c>
      <c r="G659" s="10">
        <v>0.71257668523332629</v>
      </c>
      <c r="H659" s="10">
        <v>0.75535036076356676</v>
      </c>
      <c r="I659" s="10">
        <v>0.82761507802595702</v>
      </c>
      <c r="J659" s="10">
        <v>0.62438525222852959</v>
      </c>
      <c r="K659" s="10">
        <v>0.74579463538179303</v>
      </c>
      <c r="L659" s="10">
        <v>0.82014042619271033</v>
      </c>
      <c r="M659" s="10">
        <v>0.65630725604608298</v>
      </c>
      <c r="N659" s="10">
        <v>0.67698336012445481</v>
      </c>
      <c r="O659" s="10">
        <v>0.65649203543210732</v>
      </c>
      <c r="P659" s="10">
        <v>0.63264396019606162</v>
      </c>
      <c r="Q659" s="10">
        <v>0.72647475803046346</v>
      </c>
      <c r="R659" s="10">
        <v>0.74977761136205734</v>
      </c>
      <c r="S659" s="10">
        <v>0.69719830115788817</v>
      </c>
      <c r="T659" s="10">
        <v>0.76170033535267456</v>
      </c>
      <c r="U659" s="10">
        <v>0.57881093374870241</v>
      </c>
      <c r="V659" s="10">
        <v>0.64294150227342184</v>
      </c>
      <c r="W659" s="10">
        <v>0.71293472757884679</v>
      </c>
      <c r="X659" s="10">
        <v>0.71851599823611545</v>
      </c>
      <c r="Y659" s="10">
        <v>0.75193790677437111</v>
      </c>
      <c r="Z659" s="10">
        <v>0.74271469342827845</v>
      </c>
      <c r="AA659" s="10">
        <v>0.72924609770857085</v>
      </c>
      <c r="AB659" s="10">
        <v>0.57551328072215502</v>
      </c>
      <c r="AC659" s="10">
        <v>0.74454008547906247</v>
      </c>
    </row>
    <row r="660" spans="1:29" x14ac:dyDescent="0.25">
      <c r="A660" s="2">
        <v>659</v>
      </c>
      <c r="B660" s="3">
        <v>44556</v>
      </c>
      <c r="C660" s="10">
        <v>0.77507302823758517</v>
      </c>
      <c r="D660" s="10">
        <v>0.77659355887475223</v>
      </c>
      <c r="E660" s="10">
        <v>0.78719264893391305</v>
      </c>
      <c r="F660" s="10">
        <v>0.77915942802766536</v>
      </c>
      <c r="G660" s="10">
        <v>0.71259550369549218</v>
      </c>
      <c r="H660" s="10">
        <v>0.75535887967116044</v>
      </c>
      <c r="I660" s="10">
        <v>0.82763210297663026</v>
      </c>
      <c r="J660" s="10">
        <v>0.62438525222852959</v>
      </c>
      <c r="K660" s="10">
        <v>0.74579463538179303</v>
      </c>
      <c r="L660" s="10">
        <v>0.82014347019361478</v>
      </c>
      <c r="M660" s="10">
        <v>0.65630725604608298</v>
      </c>
      <c r="N660" s="10">
        <v>0.67698336012445481</v>
      </c>
      <c r="O660" s="10">
        <v>0.65746365210289837</v>
      </c>
      <c r="P660" s="10">
        <v>0.63265262757047069</v>
      </c>
      <c r="Q660" s="10">
        <v>0.72647475803046346</v>
      </c>
      <c r="R660" s="10">
        <v>0.74977761136205734</v>
      </c>
      <c r="S660" s="10">
        <v>0.69719830115788817</v>
      </c>
      <c r="T660" s="10">
        <v>0.76170033535267456</v>
      </c>
      <c r="U660" s="10">
        <v>0.57881093374870241</v>
      </c>
      <c r="V660" s="10">
        <v>0.64294220485035691</v>
      </c>
      <c r="W660" s="10">
        <v>0.71293472757884679</v>
      </c>
      <c r="X660" s="10">
        <v>0.71857411344370292</v>
      </c>
      <c r="Y660" s="10">
        <v>0.75197170612180597</v>
      </c>
      <c r="Z660" s="10">
        <v>0.74271469342827845</v>
      </c>
      <c r="AA660" s="10">
        <v>0.72929817374626937</v>
      </c>
      <c r="AB660" s="10">
        <v>0.57551328072215502</v>
      </c>
      <c r="AC660" s="10">
        <v>0.74454008547906247</v>
      </c>
    </row>
    <row r="661" spans="1:29" x14ac:dyDescent="0.25">
      <c r="A661" s="2">
        <v>660</v>
      </c>
      <c r="B661" s="3">
        <v>44557</v>
      </c>
      <c r="C661" s="10">
        <v>0.77528477941939167</v>
      </c>
      <c r="D661" s="10">
        <v>0.77659355887475223</v>
      </c>
      <c r="E661" s="10">
        <v>0.78719264893391305</v>
      </c>
      <c r="F661" s="10">
        <v>0.77915942802766536</v>
      </c>
      <c r="G661" s="10">
        <v>0.71268158815008109</v>
      </c>
      <c r="H661" s="10">
        <v>0.75557452973196104</v>
      </c>
      <c r="I661" s="10">
        <v>0.82782849794332514</v>
      </c>
      <c r="J661" s="10">
        <v>0.62438525222852959</v>
      </c>
      <c r="K661" s="10">
        <v>0.74579463538179303</v>
      </c>
      <c r="L661" s="10">
        <v>0.82030690303090736</v>
      </c>
      <c r="M661" s="10">
        <v>0.65630725604608298</v>
      </c>
      <c r="N661" s="10">
        <v>0.67698336012445481</v>
      </c>
      <c r="O661" s="10">
        <v>0.65800722423427083</v>
      </c>
      <c r="P661" s="10">
        <v>0.63282737302226588</v>
      </c>
      <c r="Q661" s="10">
        <v>0.72647475803046346</v>
      </c>
      <c r="R661" s="10">
        <v>0.75037930519512841</v>
      </c>
      <c r="S661" s="10">
        <v>0.69719830115788817</v>
      </c>
      <c r="T661" s="10">
        <v>0.76170033535267456</v>
      </c>
      <c r="U661" s="10">
        <v>0.57881093374870241</v>
      </c>
      <c r="V661" s="10">
        <v>0.64301269673617889</v>
      </c>
      <c r="W661" s="10">
        <v>0.71293472757884679</v>
      </c>
      <c r="X661" s="10">
        <v>0.71868999164549863</v>
      </c>
      <c r="Y661" s="10">
        <v>0.75223259160475886</v>
      </c>
      <c r="Z661" s="10">
        <v>0.74271469342827845</v>
      </c>
      <c r="AA661" s="10">
        <v>0.72958974386108455</v>
      </c>
      <c r="AB661" s="10">
        <v>0.57551328072215502</v>
      </c>
      <c r="AC661" s="10">
        <v>0.74474142179635305</v>
      </c>
    </row>
    <row r="662" spans="1:29" x14ac:dyDescent="0.25">
      <c r="A662" s="2">
        <v>661</v>
      </c>
      <c r="B662" s="3">
        <v>44558</v>
      </c>
      <c r="C662" s="10">
        <v>0.77547812963833285</v>
      </c>
      <c r="D662" s="10">
        <v>0.77659355887475223</v>
      </c>
      <c r="E662" s="10">
        <v>0.78719264893391305</v>
      </c>
      <c r="F662" s="10">
        <v>0.77915942802766536</v>
      </c>
      <c r="G662" s="10">
        <v>0.71438445877969348</v>
      </c>
      <c r="H662" s="10">
        <v>0.75585589707991319</v>
      </c>
      <c r="I662" s="10">
        <v>0.82786802015024519</v>
      </c>
      <c r="J662" s="10">
        <v>0.62438525222852959</v>
      </c>
      <c r="K662" s="10">
        <v>0.74579463538179303</v>
      </c>
      <c r="L662" s="10">
        <v>0.82048056113884393</v>
      </c>
      <c r="M662" s="10">
        <v>0.65630725604608298</v>
      </c>
      <c r="N662" s="10">
        <v>0.67698336012445481</v>
      </c>
      <c r="O662" s="10">
        <v>0.65895878877864777</v>
      </c>
      <c r="P662" s="10">
        <v>0.63300673175398858</v>
      </c>
      <c r="Q662" s="10">
        <v>0.72647475803046346</v>
      </c>
      <c r="R662" s="10">
        <v>0.75634040287514415</v>
      </c>
      <c r="S662" s="10">
        <v>0.69719830115788817</v>
      </c>
      <c r="T662" s="10">
        <v>0.76170033535267456</v>
      </c>
      <c r="U662" s="10">
        <v>0.57881093374870241</v>
      </c>
      <c r="V662" s="10">
        <v>0.64314361023841948</v>
      </c>
      <c r="W662" s="10">
        <v>0.71293472757884679</v>
      </c>
      <c r="X662" s="10">
        <v>0.71881573182191527</v>
      </c>
      <c r="Y662" s="10">
        <v>0.75246277859783972</v>
      </c>
      <c r="Z662" s="10">
        <v>0.74271469342827845</v>
      </c>
      <c r="AA662" s="10">
        <v>0.72992002290231728</v>
      </c>
      <c r="AB662" s="10">
        <v>0.57551328072215502</v>
      </c>
      <c r="AC662" s="10">
        <v>0.74496053258788264</v>
      </c>
    </row>
    <row r="663" spans="1:29" x14ac:dyDescent="0.25">
      <c r="A663" s="2">
        <v>662</v>
      </c>
      <c r="B663" s="3">
        <v>44559</v>
      </c>
      <c r="C663" s="10">
        <v>0.77572967173476193</v>
      </c>
      <c r="D663" s="10">
        <v>0.77659355887475223</v>
      </c>
      <c r="E663" s="10">
        <v>0.78719264893391305</v>
      </c>
      <c r="F663" s="10">
        <v>0.77915942802766536</v>
      </c>
      <c r="G663" s="10">
        <v>0.71476129514795983</v>
      </c>
      <c r="H663" s="10">
        <v>0.75613896820938409</v>
      </c>
      <c r="I663" s="10">
        <v>0.82893147153337043</v>
      </c>
      <c r="J663" s="10">
        <v>0.62438525222852959</v>
      </c>
      <c r="K663" s="10">
        <v>0.74579463538179303</v>
      </c>
      <c r="L663" s="10">
        <v>0.82064187175015391</v>
      </c>
      <c r="M663" s="10">
        <v>0.65630725604608298</v>
      </c>
      <c r="N663" s="10">
        <v>0.67698336012445481</v>
      </c>
      <c r="O663" s="10">
        <v>0.66290917161475671</v>
      </c>
      <c r="P663" s="10">
        <v>0.63311773006496896</v>
      </c>
      <c r="Q663" s="10">
        <v>0.72647475803046346</v>
      </c>
      <c r="R663" s="10">
        <v>0.75699479902776667</v>
      </c>
      <c r="S663" s="10">
        <v>0.69719830115788817</v>
      </c>
      <c r="T663" s="10">
        <v>0.76170033535267456</v>
      </c>
      <c r="U663" s="10">
        <v>0.57881093374870241</v>
      </c>
      <c r="V663" s="10">
        <v>0.64597476109456797</v>
      </c>
      <c r="W663" s="10">
        <v>0.71293472757884679</v>
      </c>
      <c r="X663" s="10">
        <v>0.71898373760385015</v>
      </c>
      <c r="Y663" s="10">
        <v>0.75253068737846573</v>
      </c>
      <c r="Z663" s="10">
        <v>0.74271469342827845</v>
      </c>
      <c r="AA663" s="10">
        <v>0.73023999812860441</v>
      </c>
      <c r="AB663" s="10">
        <v>0.57551328072215502</v>
      </c>
      <c r="AC663" s="10">
        <v>0.74518836903040242</v>
      </c>
    </row>
    <row r="664" spans="1:29" x14ac:dyDescent="0.25">
      <c r="A664" s="2">
        <v>663</v>
      </c>
      <c r="B664" s="3">
        <v>44560</v>
      </c>
      <c r="C664" s="10">
        <v>0.77587982172362568</v>
      </c>
      <c r="D664" s="10">
        <v>0.77659355887475223</v>
      </c>
      <c r="E664" s="10">
        <v>0.78719264893391305</v>
      </c>
      <c r="F664" s="10">
        <v>0.77915942802766536</v>
      </c>
      <c r="G664" s="10">
        <v>0.71547793154937867</v>
      </c>
      <c r="H664" s="10">
        <v>0.75636727493289535</v>
      </c>
      <c r="I664" s="10">
        <v>0.82900230748885018</v>
      </c>
      <c r="J664" s="10">
        <v>0.62438525222852959</v>
      </c>
      <c r="K664" s="10">
        <v>0.74579463538179303</v>
      </c>
      <c r="L664" s="10">
        <v>0.82076129519408847</v>
      </c>
      <c r="M664" s="10">
        <v>0.65630725604608298</v>
      </c>
      <c r="N664" s="10">
        <v>0.67698336012445481</v>
      </c>
      <c r="O664" s="10">
        <v>0.66374805688059091</v>
      </c>
      <c r="P664" s="10">
        <v>0.63322621204144347</v>
      </c>
      <c r="Q664" s="10">
        <v>0.72647475803046346</v>
      </c>
      <c r="R664" s="10">
        <v>0.75725657913247868</v>
      </c>
      <c r="S664" s="10">
        <v>0.69719830115788817</v>
      </c>
      <c r="T664" s="10">
        <v>0.76170033535267456</v>
      </c>
      <c r="U664" s="10">
        <v>0.57881093374870241</v>
      </c>
      <c r="V664" s="10">
        <v>0.64717523088434525</v>
      </c>
      <c r="W664" s="10">
        <v>0.71293472757884679</v>
      </c>
      <c r="X664" s="10">
        <v>0.71915878765337127</v>
      </c>
      <c r="Y664" s="10">
        <v>0.75278991907071846</v>
      </c>
      <c r="Z664" s="10">
        <v>0.74271469342827845</v>
      </c>
      <c r="AA664" s="10">
        <v>0.73046055546473965</v>
      </c>
      <c r="AB664" s="10">
        <v>0.57551328072215502</v>
      </c>
      <c r="AC664" s="10">
        <v>0.74534446123144793</v>
      </c>
    </row>
    <row r="665" spans="1:29" x14ac:dyDescent="0.25">
      <c r="A665" s="2">
        <v>664</v>
      </c>
      <c r="B665" s="3">
        <v>44561</v>
      </c>
      <c r="C665" s="10">
        <v>0.77587982172362568</v>
      </c>
      <c r="D665" s="10">
        <v>0.77659355887475223</v>
      </c>
      <c r="E665" s="10">
        <v>0.78719264893391305</v>
      </c>
      <c r="F665" s="10">
        <v>0.77915942802766536</v>
      </c>
      <c r="G665" s="10">
        <v>0.7155351877215006</v>
      </c>
      <c r="H665" s="10">
        <v>0.75640086376855054</v>
      </c>
      <c r="I665" s="10">
        <v>0.8298097765779241</v>
      </c>
      <c r="J665" s="10">
        <v>0.62438525222852959</v>
      </c>
      <c r="K665" s="10">
        <v>0.74579463538179303</v>
      </c>
      <c r="L665" s="10">
        <v>0.82077767277641955</v>
      </c>
      <c r="M665" s="10">
        <v>0.65630725604608298</v>
      </c>
      <c r="N665" s="10">
        <v>0.67698336012445481</v>
      </c>
      <c r="O665" s="10">
        <v>0.66412232526280823</v>
      </c>
      <c r="P665" s="10">
        <v>0.63323110491409373</v>
      </c>
      <c r="Q665" s="10">
        <v>0.72647475803046346</v>
      </c>
      <c r="R665" s="10">
        <v>0.75725657913247868</v>
      </c>
      <c r="S665" s="10">
        <v>0.69719830115788817</v>
      </c>
      <c r="T665" s="10">
        <v>0.76170033535267456</v>
      </c>
      <c r="U665" s="10">
        <v>0.57881093374870241</v>
      </c>
      <c r="V665" s="10">
        <v>0.64740989158066931</v>
      </c>
      <c r="W665" s="10">
        <v>0.71293472757884679</v>
      </c>
      <c r="X665" s="10">
        <v>0.71920422317930333</v>
      </c>
      <c r="Y665" s="10">
        <v>0.75280511327277633</v>
      </c>
      <c r="Z665" s="10">
        <v>0.74271469342827845</v>
      </c>
      <c r="AA665" s="10">
        <v>0.73049647957630715</v>
      </c>
      <c r="AB665" s="10">
        <v>0.57551328072215502</v>
      </c>
      <c r="AC665" s="10">
        <v>0.74543107139683129</v>
      </c>
    </row>
    <row r="666" spans="1:29" x14ac:dyDescent="0.25">
      <c r="A666" s="2">
        <v>665</v>
      </c>
      <c r="B666" s="3">
        <v>44562</v>
      </c>
      <c r="C666" s="10">
        <v>0.77587982172362568</v>
      </c>
      <c r="D666" s="10">
        <v>0.77659355887475223</v>
      </c>
      <c r="E666" s="10">
        <v>0.78719264893391305</v>
      </c>
      <c r="F666" s="10">
        <v>0.77915942802766536</v>
      </c>
      <c r="G666" s="10">
        <v>0.71555420638007261</v>
      </c>
      <c r="H666" s="10">
        <v>0.75640938267614422</v>
      </c>
      <c r="I666" s="10">
        <v>0.82990584594243744</v>
      </c>
      <c r="J666" s="10">
        <v>0.62438525222852959</v>
      </c>
      <c r="K666" s="10">
        <v>0.74579463538179303</v>
      </c>
      <c r="L666" s="10">
        <v>0.82077831587520211</v>
      </c>
      <c r="M666" s="10">
        <v>0.65630725604608298</v>
      </c>
      <c r="N666" s="10">
        <v>0.67698336012445481</v>
      </c>
      <c r="O666" s="10">
        <v>0.6644558057969786</v>
      </c>
      <c r="P666" s="10">
        <v>0.63323110491409373</v>
      </c>
      <c r="Q666" s="10">
        <v>0.72647475803046346</v>
      </c>
      <c r="R666" s="10">
        <v>0.75725657913247868</v>
      </c>
      <c r="S666" s="10">
        <v>0.69719830115788817</v>
      </c>
      <c r="T666" s="10">
        <v>0.76170033535267456</v>
      </c>
      <c r="U666" s="10">
        <v>0.57881093374870241</v>
      </c>
      <c r="V666" s="10">
        <v>0.64740989158066931</v>
      </c>
      <c r="W666" s="10">
        <v>0.71293472757884679</v>
      </c>
      <c r="X666" s="10">
        <v>0.71922852590247632</v>
      </c>
      <c r="Y666" s="10">
        <v>0.75281441584546482</v>
      </c>
      <c r="Z666" s="10">
        <v>0.74271469342827845</v>
      </c>
      <c r="AA666" s="10">
        <v>0.73050706187273784</v>
      </c>
      <c r="AB666" s="10">
        <v>0.57551328072215502</v>
      </c>
      <c r="AC666" s="10">
        <v>0.74543107139683129</v>
      </c>
    </row>
    <row r="667" spans="1:29" x14ac:dyDescent="0.25">
      <c r="A667" s="2">
        <v>666</v>
      </c>
      <c r="B667" s="3">
        <v>44563</v>
      </c>
      <c r="C667" s="10">
        <v>0.77587982172362568</v>
      </c>
      <c r="D667" s="10">
        <v>0.77659355887475223</v>
      </c>
      <c r="E667" s="10">
        <v>0.78719264893391305</v>
      </c>
      <c r="F667" s="10">
        <v>0.77945906198275416</v>
      </c>
      <c r="G667" s="10">
        <v>0.71556027900438857</v>
      </c>
      <c r="H667" s="10">
        <v>0.7564135204312612</v>
      </c>
      <c r="I667" s="10">
        <v>0.82991435841777406</v>
      </c>
      <c r="J667" s="10">
        <v>0.62438525222852959</v>
      </c>
      <c r="K667" s="10">
        <v>0.74579463538179303</v>
      </c>
      <c r="L667" s="10">
        <v>0.82078298905968927</v>
      </c>
      <c r="M667" s="10">
        <v>0.65630725604608298</v>
      </c>
      <c r="N667" s="10">
        <v>0.67698336012445481</v>
      </c>
      <c r="O667" s="10">
        <v>0.66467410053680454</v>
      </c>
      <c r="P667" s="10">
        <v>0.63326577441172993</v>
      </c>
      <c r="Q667" s="10">
        <v>0.72647475803046346</v>
      </c>
      <c r="R667" s="10">
        <v>0.75725657913247868</v>
      </c>
      <c r="S667" s="10">
        <v>0.69719830115788817</v>
      </c>
      <c r="T667" s="10">
        <v>0.76170033535267456</v>
      </c>
      <c r="U667" s="10">
        <v>0.57881093374870241</v>
      </c>
      <c r="V667" s="10">
        <v>0.64740989158066931</v>
      </c>
      <c r="W667" s="10">
        <v>0.71293472757884679</v>
      </c>
      <c r="X667" s="10">
        <v>0.71924191001089044</v>
      </c>
      <c r="Y667" s="10">
        <v>0.75294072411019086</v>
      </c>
      <c r="Z667" s="10">
        <v>0.74271469342827845</v>
      </c>
      <c r="AA667" s="10">
        <v>0.73053156824341958</v>
      </c>
      <c r="AB667" s="10">
        <v>0.57551328072215502</v>
      </c>
      <c r="AC667" s="10">
        <v>0.74543107139683129</v>
      </c>
    </row>
    <row r="668" spans="1:29" x14ac:dyDescent="0.25">
      <c r="A668" s="2">
        <v>667</v>
      </c>
      <c r="B668" s="3">
        <v>44564</v>
      </c>
      <c r="C668" s="10">
        <v>0.77604318864774546</v>
      </c>
      <c r="D668" s="10">
        <v>0.77659355887475223</v>
      </c>
      <c r="E668" s="10">
        <v>0.78719264893391305</v>
      </c>
      <c r="F668" s="10">
        <v>0.77945906198275416</v>
      </c>
      <c r="G668" s="10">
        <v>0.71578416531845512</v>
      </c>
      <c r="H668" s="10">
        <v>0.7566401233732537</v>
      </c>
      <c r="I668" s="10">
        <v>0.8302873872477039</v>
      </c>
      <c r="J668" s="10">
        <v>0.62438525222852959</v>
      </c>
      <c r="K668" s="10">
        <v>0.74579463538179303</v>
      </c>
      <c r="L668" s="10">
        <v>0.82096995931242622</v>
      </c>
      <c r="M668" s="10">
        <v>0.65630725604608298</v>
      </c>
      <c r="N668" s="10">
        <v>0.67698336012445481</v>
      </c>
      <c r="O668" s="10">
        <v>0.66501772106671841</v>
      </c>
      <c r="P668" s="10">
        <v>0.63343199228547764</v>
      </c>
      <c r="Q668" s="10">
        <v>0.72647475803046346</v>
      </c>
      <c r="R668" s="10">
        <v>0.7576666183291525</v>
      </c>
      <c r="S668" s="10">
        <v>0.69719830115788817</v>
      </c>
      <c r="T668" s="10">
        <v>0.76170033535267456</v>
      </c>
      <c r="U668" s="10">
        <v>0.57881093374870241</v>
      </c>
      <c r="V668" s="10">
        <v>0.64764829935398049</v>
      </c>
      <c r="W668" s="10">
        <v>0.71293472757884679</v>
      </c>
      <c r="X668" s="10">
        <v>0.71935849263944485</v>
      </c>
      <c r="Y668" s="10">
        <v>0.7529842394779892</v>
      </c>
      <c r="Z668" s="10">
        <v>0.74271469342827845</v>
      </c>
      <c r="AA668" s="10">
        <v>0.73074460657945928</v>
      </c>
      <c r="AB668" s="10">
        <v>0.57551328072215502</v>
      </c>
      <c r="AC668" s="10">
        <v>0.74543107139683129</v>
      </c>
    </row>
    <row r="669" spans="1:29" x14ac:dyDescent="0.25">
      <c r="A669" s="2">
        <v>668</v>
      </c>
      <c r="B669" s="3">
        <v>44565</v>
      </c>
      <c r="C669" s="10">
        <v>0.77629529117959184</v>
      </c>
      <c r="D669" s="10">
        <v>0.77659355887475223</v>
      </c>
      <c r="E669" s="10">
        <v>0.78719264893391305</v>
      </c>
      <c r="F669" s="10">
        <v>0.77945906198275416</v>
      </c>
      <c r="G669" s="10">
        <v>0.72064359941393175</v>
      </c>
      <c r="H669" s="10">
        <v>0.75690956425057465</v>
      </c>
      <c r="I669" s="10">
        <v>0.83045854880536529</v>
      </c>
      <c r="J669" s="10">
        <v>0.62438525222852959</v>
      </c>
      <c r="K669" s="10">
        <v>0.74579463538179303</v>
      </c>
      <c r="L669" s="10">
        <v>0.8211897276030774</v>
      </c>
      <c r="M669" s="10">
        <v>0.65630725604608298</v>
      </c>
      <c r="N669" s="10">
        <v>0.67698336012445481</v>
      </c>
      <c r="O669" s="10">
        <v>0.66585273262631361</v>
      </c>
      <c r="P669" s="10">
        <v>0.63465297370626161</v>
      </c>
      <c r="Q669" s="10">
        <v>0.72647475803046346</v>
      </c>
      <c r="R669" s="10">
        <v>0.76468598291449241</v>
      </c>
      <c r="S669" s="10">
        <v>0.69719830115788817</v>
      </c>
      <c r="T669" s="10">
        <v>0.76170033535267456</v>
      </c>
      <c r="U669" s="10">
        <v>0.57881093374870241</v>
      </c>
      <c r="V669" s="10">
        <v>0.64807616870745755</v>
      </c>
      <c r="W669" s="10">
        <v>0.71293472757884679</v>
      </c>
      <c r="X669" s="10">
        <v>0.71950818332565503</v>
      </c>
      <c r="Y669" s="10">
        <v>0.75299044119311487</v>
      </c>
      <c r="Z669" s="10">
        <v>0.74799206662122397</v>
      </c>
      <c r="AA669" s="10">
        <v>0.73100749310131741</v>
      </c>
      <c r="AB669" s="10">
        <v>0.57551328072215502</v>
      </c>
      <c r="AC669" s="10">
        <v>0.74660677207468507</v>
      </c>
    </row>
    <row r="670" spans="1:29" x14ac:dyDescent="0.25">
      <c r="A670" s="2">
        <v>669</v>
      </c>
      <c r="B670" s="3">
        <v>44566</v>
      </c>
      <c r="C670" s="10">
        <v>0.77651656976349115</v>
      </c>
      <c r="D670" s="10">
        <v>0.77659355887475223</v>
      </c>
      <c r="E670" s="10">
        <v>0.78719264893391305</v>
      </c>
      <c r="F670" s="10">
        <v>0.77945906198275416</v>
      </c>
      <c r="G670" s="10">
        <v>0.72098907167858817</v>
      </c>
      <c r="H670" s="10">
        <v>0.7571159652117021</v>
      </c>
      <c r="I670" s="10">
        <v>0.83154024120706904</v>
      </c>
      <c r="J670" s="10">
        <v>0.62438525222852959</v>
      </c>
      <c r="K670" s="10">
        <v>0.74579463538179303</v>
      </c>
      <c r="L670" s="10">
        <v>0.8214387354517122</v>
      </c>
      <c r="M670" s="10">
        <v>0.65630725604608298</v>
      </c>
      <c r="N670" s="10">
        <v>0.67698336012445481</v>
      </c>
      <c r="O670" s="10">
        <v>0.66685146524077821</v>
      </c>
      <c r="P670" s="10">
        <v>0.63483820388516454</v>
      </c>
      <c r="Q670" s="10">
        <v>0.72647475803046346</v>
      </c>
      <c r="R670" s="10">
        <v>0.76483770499254378</v>
      </c>
      <c r="S670" s="10">
        <v>0.69719830115788817</v>
      </c>
      <c r="T670" s="10">
        <v>0.76170033535267456</v>
      </c>
      <c r="U670" s="10">
        <v>0.57881093374870241</v>
      </c>
      <c r="V670" s="10">
        <v>0.64834947113521213</v>
      </c>
      <c r="W670" s="10">
        <v>0.71293472757884679</v>
      </c>
      <c r="X670" s="10">
        <v>0.71973712202221196</v>
      </c>
      <c r="Y670" s="10">
        <v>0.75358921678849766</v>
      </c>
      <c r="Z670" s="10">
        <v>0.74814515791067171</v>
      </c>
      <c r="AA670" s="10">
        <v>0.73126954417872048</v>
      </c>
      <c r="AB670" s="10">
        <v>0.57551328072215502</v>
      </c>
      <c r="AC670" s="10">
        <v>0.74679905956872661</v>
      </c>
    </row>
    <row r="671" spans="1:29" x14ac:dyDescent="0.25">
      <c r="A671" s="2">
        <v>670</v>
      </c>
      <c r="B671" s="3">
        <v>44567</v>
      </c>
      <c r="C671" s="10">
        <v>0.77651656976349115</v>
      </c>
      <c r="D671" s="10">
        <v>0.77659355887475223</v>
      </c>
      <c r="E671" s="10">
        <v>0.78719264893391305</v>
      </c>
      <c r="F671" s="10">
        <v>0.77945906198275416</v>
      </c>
      <c r="G671" s="10">
        <v>0.7225924446944082</v>
      </c>
      <c r="H671" s="10">
        <v>0.75739076083093915</v>
      </c>
      <c r="I671" s="10">
        <v>0.83166123996363961</v>
      </c>
      <c r="J671" s="10">
        <v>0.62438525222852959</v>
      </c>
      <c r="K671" s="10">
        <v>0.74579463538179303</v>
      </c>
      <c r="L671" s="10">
        <v>0.82168917955429477</v>
      </c>
      <c r="M671" s="10">
        <v>0.65630725604608298</v>
      </c>
      <c r="N671" s="10">
        <v>0.67698336012445481</v>
      </c>
      <c r="O671" s="10">
        <v>0.66759635616404644</v>
      </c>
      <c r="P671" s="10">
        <v>0.63499295845727444</v>
      </c>
      <c r="Q671" s="10">
        <v>0.72647475803046346</v>
      </c>
      <c r="R671" s="10">
        <v>0.76576102365868814</v>
      </c>
      <c r="S671" s="10">
        <v>0.69719830115788817</v>
      </c>
      <c r="T671" s="10">
        <v>0.76170033535267456</v>
      </c>
      <c r="U671" s="10">
        <v>0.57881093374870241</v>
      </c>
      <c r="V671" s="10">
        <v>0.64872160271850432</v>
      </c>
      <c r="W671" s="10">
        <v>0.71293472757884679</v>
      </c>
      <c r="X671" s="10">
        <v>0.71994633676952702</v>
      </c>
      <c r="Y671" s="10">
        <v>0.75368916776393957</v>
      </c>
      <c r="Z671" s="10">
        <v>0.7482704532956107</v>
      </c>
      <c r="AA671" s="10">
        <v>0.73145194955140813</v>
      </c>
      <c r="AB671" s="10">
        <v>0.57551328072215502</v>
      </c>
      <c r="AC671" s="10">
        <v>0.74704984124162777</v>
      </c>
    </row>
    <row r="672" spans="1:29" x14ac:dyDescent="0.25">
      <c r="A672" s="2">
        <v>671</v>
      </c>
      <c r="B672" s="3">
        <v>44568</v>
      </c>
      <c r="C672" s="10">
        <v>0.77682210047177924</v>
      </c>
      <c r="D672" s="10">
        <v>0.77659355887475223</v>
      </c>
      <c r="E672" s="10">
        <v>0.78719264893391305</v>
      </c>
      <c r="F672" s="10">
        <v>0.77945906198275416</v>
      </c>
      <c r="G672" s="10">
        <v>0.72247165952944237</v>
      </c>
      <c r="H672" s="10">
        <v>0.75767626593400816</v>
      </c>
      <c r="I672" s="10">
        <v>0.83190749371444905</v>
      </c>
      <c r="J672" s="10">
        <v>0.62438525222852959</v>
      </c>
      <c r="K672" s="10">
        <v>0.74579463538179303</v>
      </c>
      <c r="L672" s="10">
        <v>0.8219433321931906</v>
      </c>
      <c r="M672" s="10">
        <v>0.65630725604608298</v>
      </c>
      <c r="N672" s="10">
        <v>0.67698336012445481</v>
      </c>
      <c r="O672" s="10">
        <v>0.66816123367973379</v>
      </c>
      <c r="P672" s="10">
        <v>0.63516980085449126</v>
      </c>
      <c r="Q672" s="10">
        <v>0.72647475803046346</v>
      </c>
      <c r="R672" s="10">
        <v>0.76649366165327282</v>
      </c>
      <c r="S672" s="10">
        <v>0.69719830115788817</v>
      </c>
      <c r="T672" s="10">
        <v>0.76170033535267456</v>
      </c>
      <c r="U672" s="10">
        <v>0.57881093374870241</v>
      </c>
      <c r="V672" s="10">
        <v>0.6494459595385943</v>
      </c>
      <c r="W672" s="10">
        <v>0.71293472757884679</v>
      </c>
      <c r="X672" s="10">
        <v>0.72023620838070601</v>
      </c>
      <c r="Y672" s="10">
        <v>0.75394374816984799</v>
      </c>
      <c r="Z672" s="10">
        <v>0.74867456298423674</v>
      </c>
      <c r="AA672" s="10">
        <v>0.7316148612201443</v>
      </c>
      <c r="AB672" s="10">
        <v>0.57551328072215502</v>
      </c>
      <c r="AC672" s="10">
        <v>0.74724859218084716</v>
      </c>
    </row>
    <row r="673" spans="1:29" x14ac:dyDescent="0.25">
      <c r="A673" s="2">
        <v>672</v>
      </c>
      <c r="B673" s="3">
        <v>44569</v>
      </c>
      <c r="C673" s="10">
        <v>0.77682210047177924</v>
      </c>
      <c r="D673" s="10">
        <v>0.77659355887475223</v>
      </c>
      <c r="E673" s="10">
        <v>0.78761398999492127</v>
      </c>
      <c r="F673" s="10">
        <v>0.77945906198275416</v>
      </c>
      <c r="G673" s="10">
        <v>0.7228886019110482</v>
      </c>
      <c r="H673" s="10">
        <v>0.75781621941590471</v>
      </c>
      <c r="I673" s="10">
        <v>0.83190749371444905</v>
      </c>
      <c r="J673" s="10">
        <v>0.62438525222852959</v>
      </c>
      <c r="K673" s="10">
        <v>0.74579463538179303</v>
      </c>
      <c r="L673" s="10">
        <v>0.82201229381931484</v>
      </c>
      <c r="M673" s="10">
        <v>0.65630725604608298</v>
      </c>
      <c r="N673" s="10">
        <v>0.67747529579491406</v>
      </c>
      <c r="O673" s="10">
        <v>0.66899909355274001</v>
      </c>
      <c r="P673" s="10">
        <v>0.63524039801701659</v>
      </c>
      <c r="Q673" s="10">
        <v>0.72647475803046346</v>
      </c>
      <c r="R673" s="10">
        <v>0.76649366165327282</v>
      </c>
      <c r="S673" s="10">
        <v>0.69719830115788817</v>
      </c>
      <c r="T673" s="10">
        <v>0.76170033535267456</v>
      </c>
      <c r="U673" s="10">
        <v>0.57881093374870241</v>
      </c>
      <c r="V673" s="10">
        <v>0.64988741204614997</v>
      </c>
      <c r="W673" s="10">
        <v>0.71293472757884679</v>
      </c>
      <c r="X673" s="10">
        <v>0.72035807420995013</v>
      </c>
      <c r="Y673" s="10">
        <v>0.75426024236509437</v>
      </c>
      <c r="Z673" s="10">
        <v>0.74868653660464046</v>
      </c>
      <c r="AA673" s="10">
        <v>0.73164827899834661</v>
      </c>
      <c r="AB673" s="10">
        <v>0.57551328072215502</v>
      </c>
      <c r="AC673" s="10">
        <v>0.7472773545118887</v>
      </c>
    </row>
    <row r="674" spans="1:29" x14ac:dyDescent="0.25">
      <c r="A674" s="2">
        <v>673</v>
      </c>
      <c r="B674" s="3">
        <v>44570</v>
      </c>
      <c r="C674" s="10">
        <v>0.77682210047177924</v>
      </c>
      <c r="D674" s="10">
        <v>0.77659355887475223</v>
      </c>
      <c r="E674" s="10">
        <v>0.78761398999492127</v>
      </c>
      <c r="F674" s="10">
        <v>0.77945906198275416</v>
      </c>
      <c r="G674" s="10">
        <v>0.72290161467743952</v>
      </c>
      <c r="H674" s="10">
        <v>0.75783106665485378</v>
      </c>
      <c r="I674" s="10">
        <v>0.83190749371444905</v>
      </c>
      <c r="J674" s="10">
        <v>0.62438525222852959</v>
      </c>
      <c r="K674" s="10">
        <v>0.74579463538179303</v>
      </c>
      <c r="L674" s="10">
        <v>0.82201936790592378</v>
      </c>
      <c r="M674" s="10">
        <v>0.65630725604608298</v>
      </c>
      <c r="N674" s="10">
        <v>0.67747529579491406</v>
      </c>
      <c r="O674" s="10">
        <v>0.66995008843443482</v>
      </c>
      <c r="P674" s="10">
        <v>0.63524039801701659</v>
      </c>
      <c r="Q674" s="10">
        <v>0.72647475803046346</v>
      </c>
      <c r="R674" s="10">
        <v>0.76649366165327282</v>
      </c>
      <c r="S674" s="10">
        <v>0.69719830115788817</v>
      </c>
      <c r="T674" s="10">
        <v>0.76170033535267456</v>
      </c>
      <c r="U674" s="10">
        <v>0.57881093374870241</v>
      </c>
      <c r="V674" s="10">
        <v>0.64992558539295708</v>
      </c>
      <c r="W674" s="10">
        <v>0.71293472757884679</v>
      </c>
      <c r="X674" s="10">
        <v>0.72039540882815789</v>
      </c>
      <c r="Y674" s="10">
        <v>0.7544690334409917</v>
      </c>
      <c r="Z674" s="10">
        <v>0.74868653660464046</v>
      </c>
      <c r="AA674" s="10">
        <v>0.73166303851705272</v>
      </c>
      <c r="AB674" s="10">
        <v>0.57551328072215502</v>
      </c>
      <c r="AC674" s="10">
        <v>0.74728058623447768</v>
      </c>
    </row>
    <row r="675" spans="1:29" x14ac:dyDescent="0.25">
      <c r="A675" s="2">
        <v>674</v>
      </c>
      <c r="B675" s="3">
        <v>44571</v>
      </c>
      <c r="C675" s="10">
        <v>0.77703744778084627</v>
      </c>
      <c r="D675" s="10">
        <v>0.77659355887475223</v>
      </c>
      <c r="E675" s="10">
        <v>0.78761398999492127</v>
      </c>
      <c r="F675" s="10">
        <v>0.77945906198275416</v>
      </c>
      <c r="G675" s="10">
        <v>0.72317041171859009</v>
      </c>
      <c r="H675" s="10">
        <v>0.75809417920081934</v>
      </c>
      <c r="I675" s="10">
        <v>0.83217928489126836</v>
      </c>
      <c r="J675" s="10">
        <v>0.62438525222852959</v>
      </c>
      <c r="K675" s="10">
        <v>0.74579463538179303</v>
      </c>
      <c r="L675" s="10">
        <v>0.82224243743699243</v>
      </c>
      <c r="M675" s="10">
        <v>0.65630725604608298</v>
      </c>
      <c r="N675" s="10">
        <v>0.67747529579491406</v>
      </c>
      <c r="O675" s="10">
        <v>0.67039214667583591</v>
      </c>
      <c r="P675" s="10">
        <v>0.63675061810961209</v>
      </c>
      <c r="Q675" s="10">
        <v>0.73226695736360159</v>
      </c>
      <c r="R675" s="10">
        <v>0.76697783039592748</v>
      </c>
      <c r="S675" s="10">
        <v>0.69719830115788817</v>
      </c>
      <c r="T675" s="10">
        <v>0.76170033535267456</v>
      </c>
      <c r="U675" s="10">
        <v>0.57881093374870241</v>
      </c>
      <c r="V675" s="10">
        <v>0.65105111364299018</v>
      </c>
      <c r="W675" s="10">
        <v>0.71293472757884679</v>
      </c>
      <c r="X675" s="10">
        <v>0.720869135823341</v>
      </c>
      <c r="Y675" s="10">
        <v>0.75477333092982424</v>
      </c>
      <c r="Z675" s="10">
        <v>0.74879900311057557</v>
      </c>
      <c r="AA675" s="10">
        <v>0.73197716563215431</v>
      </c>
      <c r="AB675" s="10">
        <v>0.57551328072215502</v>
      </c>
      <c r="AC675" s="10">
        <v>0.74753233742415548</v>
      </c>
    </row>
    <row r="676" spans="1:29" x14ac:dyDescent="0.25">
      <c r="A676" s="2">
        <v>675</v>
      </c>
      <c r="B676" s="3">
        <v>44572</v>
      </c>
      <c r="C676" s="10">
        <v>0.77730253373319158</v>
      </c>
      <c r="D676" s="10">
        <v>0.77659355887475223</v>
      </c>
      <c r="E676" s="10">
        <v>0.78761398999492127</v>
      </c>
      <c r="F676" s="10">
        <v>0.77945906198275416</v>
      </c>
      <c r="G676" s="10">
        <v>0.72377680663242683</v>
      </c>
      <c r="H676" s="10">
        <v>0.75842154864977751</v>
      </c>
      <c r="I676" s="10">
        <v>0.83230727603829402</v>
      </c>
      <c r="J676" s="10">
        <v>0.62438525222852959</v>
      </c>
      <c r="K676" s="10">
        <v>0.74579463538179303</v>
      </c>
      <c r="L676" s="10">
        <v>0.8224532237813128</v>
      </c>
      <c r="M676" s="10">
        <v>0.65630725604608298</v>
      </c>
      <c r="N676" s="10">
        <v>0.67747529579491406</v>
      </c>
      <c r="O676" s="10">
        <v>0.67090222264149391</v>
      </c>
      <c r="P676" s="10">
        <v>0.63765328321540582</v>
      </c>
      <c r="Q676" s="10">
        <v>0.73226695736360159</v>
      </c>
      <c r="R676" s="10">
        <v>0.76697783039592748</v>
      </c>
      <c r="S676" s="10">
        <v>0.69719830115788817</v>
      </c>
      <c r="T676" s="10">
        <v>0.76170033535267456</v>
      </c>
      <c r="U676" s="10">
        <v>0.57955727638492138</v>
      </c>
      <c r="V676" s="10">
        <v>0.65149467388135118</v>
      </c>
      <c r="W676" s="10">
        <v>0.71293472757884679</v>
      </c>
      <c r="X676" s="10">
        <v>0.721134704711347</v>
      </c>
      <c r="Y676" s="10">
        <v>0.75555050919698852</v>
      </c>
      <c r="Z676" s="10">
        <v>0.74899614021793703</v>
      </c>
      <c r="AA676" s="10">
        <v>0.73225369774677851</v>
      </c>
      <c r="AB676" s="10">
        <v>0.57551328072215502</v>
      </c>
      <c r="AC676" s="10">
        <v>0.74776825317314766</v>
      </c>
    </row>
    <row r="677" spans="1:29" x14ac:dyDescent="0.25">
      <c r="A677" s="2">
        <v>676</v>
      </c>
      <c r="B677" s="3">
        <v>44573</v>
      </c>
      <c r="C677" s="10">
        <v>0.77747846375124741</v>
      </c>
      <c r="D677" s="10">
        <v>0.77659355887475223</v>
      </c>
      <c r="E677" s="10">
        <v>0.78761398999492127</v>
      </c>
      <c r="F677" s="10">
        <v>0.77945906198275416</v>
      </c>
      <c r="G677" s="10">
        <v>0.72427776477242611</v>
      </c>
      <c r="H677" s="10">
        <v>0.75878104655023182</v>
      </c>
      <c r="I677" s="10">
        <v>0.83260916489576775</v>
      </c>
      <c r="J677" s="10">
        <v>0.62438525222852959</v>
      </c>
      <c r="K677" s="10">
        <v>0.74579463538179303</v>
      </c>
      <c r="L677" s="10">
        <v>0.82267627187575543</v>
      </c>
      <c r="M677" s="10">
        <v>0.65630725604608298</v>
      </c>
      <c r="N677" s="10">
        <v>0.67747529579491406</v>
      </c>
      <c r="O677" s="10">
        <v>0.67149227924773536</v>
      </c>
      <c r="P677" s="10">
        <v>0.63832696188116689</v>
      </c>
      <c r="Q677" s="10">
        <v>0.73226695736360159</v>
      </c>
      <c r="R677" s="10">
        <v>0.76269357551149386</v>
      </c>
      <c r="S677" s="10">
        <v>0.69719830115788817</v>
      </c>
      <c r="T677" s="10">
        <v>0.76170033535267456</v>
      </c>
      <c r="U677" s="10">
        <v>0.57955727638492138</v>
      </c>
      <c r="V677" s="10">
        <v>0.65171528303897308</v>
      </c>
      <c r="W677" s="10">
        <v>0.71293472757884679</v>
      </c>
      <c r="X677" s="10">
        <v>0.72141013557397393</v>
      </c>
      <c r="Y677" s="10">
        <v>0.75586111176286541</v>
      </c>
      <c r="Z677" s="10">
        <v>0.74919926413550031</v>
      </c>
      <c r="AA677" s="10">
        <v>0.73253747038001304</v>
      </c>
      <c r="AB677" s="10">
        <v>0.57551328072215502</v>
      </c>
      <c r="AC677" s="10">
        <v>0.74796894314592033</v>
      </c>
    </row>
    <row r="678" spans="1:29" x14ac:dyDescent="0.25">
      <c r="A678" s="2">
        <v>677</v>
      </c>
      <c r="B678" s="3">
        <v>44574</v>
      </c>
      <c r="C678" s="10">
        <v>0.77768461057888172</v>
      </c>
      <c r="D678" s="10">
        <v>0.77659355887475223</v>
      </c>
      <c r="E678" s="10">
        <v>0.78761398999492127</v>
      </c>
      <c r="F678" s="10">
        <v>0.77945906198275416</v>
      </c>
      <c r="G678" s="10">
        <v>0.72503023633052266</v>
      </c>
      <c r="H678" s="10">
        <v>0.7591532011133969</v>
      </c>
      <c r="I678" s="10">
        <v>0.83282319284708861</v>
      </c>
      <c r="J678" s="10">
        <v>0.62438525222852959</v>
      </c>
      <c r="K678" s="10">
        <v>0.74579463538179303</v>
      </c>
      <c r="L678" s="10">
        <v>0.8229218927374683</v>
      </c>
      <c r="M678" s="10">
        <v>0.65630725604608298</v>
      </c>
      <c r="N678" s="10">
        <v>0.67747529579491406</v>
      </c>
      <c r="O678" s="10">
        <v>0.67222019422307355</v>
      </c>
      <c r="P678" s="10">
        <v>0.63842439994508804</v>
      </c>
      <c r="Q678" s="10">
        <v>0.73442692513753738</v>
      </c>
      <c r="R678" s="10">
        <v>0.76300502782292889</v>
      </c>
      <c r="S678" s="10">
        <v>0.69719830115788817</v>
      </c>
      <c r="T678" s="10">
        <v>0.76170033535267456</v>
      </c>
      <c r="U678" s="10">
        <v>0.57955727638492138</v>
      </c>
      <c r="V678" s="10">
        <v>0.65210029519940893</v>
      </c>
      <c r="W678" s="10">
        <v>0.71293472757884679</v>
      </c>
      <c r="X678" s="10">
        <v>0.72165316280570357</v>
      </c>
      <c r="Y678" s="10">
        <v>0.75590545402601395</v>
      </c>
      <c r="Z678" s="10">
        <v>0.74940409857026424</v>
      </c>
      <c r="AA678" s="10">
        <v>0.73285744560630017</v>
      </c>
      <c r="AB678" s="10">
        <v>0.57551328072215502</v>
      </c>
      <c r="AC678" s="10">
        <v>0.748142486648946</v>
      </c>
    </row>
    <row r="679" spans="1:29" x14ac:dyDescent="0.25">
      <c r="A679" s="2">
        <v>678</v>
      </c>
      <c r="B679" s="3">
        <v>44575</v>
      </c>
      <c r="C679" s="10">
        <v>0.77784307369310079</v>
      </c>
      <c r="D679" s="10">
        <v>0.77659355887475223</v>
      </c>
      <c r="E679" s="10">
        <v>0.78761398999492127</v>
      </c>
      <c r="F679" s="10">
        <v>0.77945906198275416</v>
      </c>
      <c r="G679" s="10">
        <v>0.72548067824406937</v>
      </c>
      <c r="H679" s="10">
        <v>0.75948835927786928</v>
      </c>
      <c r="I679" s="10">
        <v>0.83292108631345974</v>
      </c>
      <c r="J679" s="10">
        <v>0.62438525222852959</v>
      </c>
      <c r="K679" s="10">
        <v>0.74579463538179303</v>
      </c>
      <c r="L679" s="10">
        <v>0.82318016120857296</v>
      </c>
      <c r="M679" s="10">
        <v>0.65630725604608298</v>
      </c>
      <c r="N679" s="10">
        <v>0.67747529579491406</v>
      </c>
      <c r="O679" s="10">
        <v>0.67275795579508735</v>
      </c>
      <c r="P679" s="10">
        <v>0.63870958452241788</v>
      </c>
      <c r="Q679" s="10">
        <v>0.73442692513753738</v>
      </c>
      <c r="R679" s="10">
        <v>0.76300502782292889</v>
      </c>
      <c r="S679" s="10">
        <v>0.69719830115788817</v>
      </c>
      <c r="T679" s="10">
        <v>0.76170033535267456</v>
      </c>
      <c r="U679" s="10">
        <v>0.57955727638492138</v>
      </c>
      <c r="V679" s="10">
        <v>0.65223870285562391</v>
      </c>
      <c r="W679" s="10">
        <v>0.71293472757884679</v>
      </c>
      <c r="X679" s="10">
        <v>0.7218592076326048</v>
      </c>
      <c r="Y679" s="10">
        <v>0.75600147724854294</v>
      </c>
      <c r="Z679" s="10">
        <v>0.74968676153765235</v>
      </c>
      <c r="AA679" s="10">
        <v>0.73309220549817133</v>
      </c>
      <c r="AB679" s="10">
        <v>0.57551328072215502</v>
      </c>
      <c r="AC679" s="10">
        <v>0.74840813424575636</v>
      </c>
    </row>
    <row r="680" spans="1:29" x14ac:dyDescent="0.25">
      <c r="A680" s="2">
        <v>679</v>
      </c>
      <c r="B680" s="3">
        <v>44576</v>
      </c>
      <c r="C680" s="10">
        <v>0.77784307369310079</v>
      </c>
      <c r="D680" s="10">
        <v>0.77659355887475223</v>
      </c>
      <c r="E680" s="10">
        <v>0.78761398999492127</v>
      </c>
      <c r="F680" s="10">
        <v>0.77945906198275416</v>
      </c>
      <c r="G680" s="10">
        <v>0.7261714225769762</v>
      </c>
      <c r="H680" s="10">
        <v>0.75986830255654847</v>
      </c>
      <c r="I680" s="10">
        <v>0.83296182458828505</v>
      </c>
      <c r="J680" s="10">
        <v>0.62438525222852959</v>
      </c>
      <c r="K680" s="10">
        <v>0.74579463538179303</v>
      </c>
      <c r="L680" s="10">
        <v>0.82318016120857296</v>
      </c>
      <c r="M680" s="10">
        <v>0.65630725604608298</v>
      </c>
      <c r="N680" s="10">
        <v>0.68339394847510959</v>
      </c>
      <c r="O680" s="10">
        <v>0.6733179342117076</v>
      </c>
      <c r="P680" s="10">
        <v>0.63879975317554427</v>
      </c>
      <c r="Q680" s="10">
        <v>0.73442692513753738</v>
      </c>
      <c r="R680" s="10">
        <v>0.76300502782292889</v>
      </c>
      <c r="S680" s="10">
        <v>0.69719830115788817</v>
      </c>
      <c r="T680" s="10">
        <v>0.76170033535267456</v>
      </c>
      <c r="U680" s="10">
        <v>0.57955727638492138</v>
      </c>
      <c r="V680" s="10">
        <v>0.65247921835974043</v>
      </c>
      <c r="W680" s="10">
        <v>0.71293472757884679</v>
      </c>
      <c r="X680" s="10">
        <v>0.7228344864799372</v>
      </c>
      <c r="Y680" s="10">
        <v>0.75638350290028378</v>
      </c>
      <c r="Z680" s="10">
        <v>0.74983386601689817</v>
      </c>
      <c r="AA680" s="10">
        <v>0.7331857752771378</v>
      </c>
      <c r="AB680" s="10">
        <v>0.57551328072215502</v>
      </c>
      <c r="AC680" s="10">
        <v>0.74842978678710215</v>
      </c>
    </row>
    <row r="681" spans="1:29" x14ac:dyDescent="0.25">
      <c r="A681" s="2">
        <v>680</v>
      </c>
      <c r="B681" s="3">
        <v>44577</v>
      </c>
      <c r="C681" s="10">
        <v>0.77784307369310079</v>
      </c>
      <c r="D681" s="10">
        <v>0.77659355887475223</v>
      </c>
      <c r="E681" s="10">
        <v>0.79394964047697658</v>
      </c>
      <c r="F681" s="10">
        <v>0.77945906198275416</v>
      </c>
      <c r="G681" s="10">
        <v>0.72621132839390967</v>
      </c>
      <c r="H681" s="10">
        <v>0.75988534037173594</v>
      </c>
      <c r="I681" s="10">
        <v>0.83298614594638964</v>
      </c>
      <c r="J681" s="10">
        <v>0.63946559397315617</v>
      </c>
      <c r="K681" s="10">
        <v>0.75071671533335327</v>
      </c>
      <c r="L681" s="10">
        <v>0.82318016120857296</v>
      </c>
      <c r="M681" s="10">
        <v>0.66218085149403094</v>
      </c>
      <c r="N681" s="10">
        <v>0.68339394847510959</v>
      </c>
      <c r="O681" s="10">
        <v>0.67372182505340017</v>
      </c>
      <c r="P681" s="10">
        <v>0.63879975317554427</v>
      </c>
      <c r="Q681" s="10">
        <v>0.73442692513753738</v>
      </c>
      <c r="R681" s="10">
        <v>0.76300502782292889</v>
      </c>
      <c r="S681" s="10">
        <v>0.69719830115788817</v>
      </c>
      <c r="T681" s="10">
        <v>0.76170033535267456</v>
      </c>
      <c r="U681" s="10">
        <v>0.57955727638492138</v>
      </c>
      <c r="V681" s="10">
        <v>0.65255064701480914</v>
      </c>
      <c r="W681" s="10">
        <v>0.7165403222777087</v>
      </c>
      <c r="X681" s="10">
        <v>0.72328813731249919</v>
      </c>
      <c r="Y681" s="10">
        <v>0.75638350290028378</v>
      </c>
      <c r="Z681" s="10">
        <v>0.74983386601689817</v>
      </c>
      <c r="AA681" s="10">
        <v>0.73322531964801052</v>
      </c>
      <c r="AB681" s="10">
        <v>0.57631301965795079</v>
      </c>
      <c r="AC681" s="10">
        <v>0.74963651200180981</v>
      </c>
    </row>
    <row r="682" spans="1:29" x14ac:dyDescent="0.25">
      <c r="A682" s="2">
        <v>681</v>
      </c>
      <c r="B682" s="3">
        <v>44578</v>
      </c>
      <c r="C682" s="10">
        <v>0.77796482828749203</v>
      </c>
      <c r="D682" s="10">
        <v>0.78043705953710896</v>
      </c>
      <c r="E682" s="10">
        <v>0.79394964047697658</v>
      </c>
      <c r="F682" s="10">
        <v>0.7849975046311769</v>
      </c>
      <c r="G682" s="10">
        <v>0.72666777619963696</v>
      </c>
      <c r="H682" s="10">
        <v>0.76015770201737465</v>
      </c>
      <c r="I682" s="10">
        <v>0.83307035864882695</v>
      </c>
      <c r="J682" s="10">
        <v>0.63946559397315617</v>
      </c>
      <c r="K682" s="10">
        <v>0.75071671533335327</v>
      </c>
      <c r="L682" s="10">
        <v>0.82376799636914999</v>
      </c>
      <c r="M682" s="10">
        <v>0.66218085149403094</v>
      </c>
      <c r="N682" s="10">
        <v>0.68339394847510959</v>
      </c>
      <c r="O682" s="10">
        <v>0.67421424147590947</v>
      </c>
      <c r="P682" s="10">
        <v>0.64019352289906339</v>
      </c>
      <c r="Q682" s="10">
        <v>0.73442692513753738</v>
      </c>
      <c r="R682" s="10">
        <v>0.76353096883528959</v>
      </c>
      <c r="S682" s="10">
        <v>0.70447777958376412</v>
      </c>
      <c r="T682" s="10">
        <v>0.76693494059590062</v>
      </c>
      <c r="U682" s="10">
        <v>0.57955727638492138</v>
      </c>
      <c r="V682" s="10">
        <v>0.65296657256038937</v>
      </c>
      <c r="W682" s="10">
        <v>0.71977868567074654</v>
      </c>
      <c r="X682" s="10">
        <v>0.72379074580478642</v>
      </c>
      <c r="Y682" s="10">
        <v>0.75696139938807672</v>
      </c>
      <c r="Z682" s="10">
        <v>0.74993606941963009</v>
      </c>
      <c r="AA682" s="10">
        <v>0.73352190242955606</v>
      </c>
      <c r="AB682" s="10">
        <v>0.57631301965795079</v>
      </c>
      <c r="AC682" s="10">
        <v>0.75031161885063791</v>
      </c>
    </row>
    <row r="683" spans="1:29" x14ac:dyDescent="0.25">
      <c r="A683" s="2">
        <v>682</v>
      </c>
      <c r="B683" s="3">
        <v>44579</v>
      </c>
      <c r="C683" s="10">
        <v>0.77825830963430986</v>
      </c>
      <c r="D683" s="10">
        <v>0.78043705953710896</v>
      </c>
      <c r="E683" s="10">
        <v>0.79394964047697658</v>
      </c>
      <c r="F683" s="10">
        <v>0.7849975046311769</v>
      </c>
      <c r="G683" s="10">
        <v>0.72742638711418484</v>
      </c>
      <c r="H683" s="10">
        <v>0.76065350243932839</v>
      </c>
      <c r="I683" s="10">
        <v>0.83323543986696214</v>
      </c>
      <c r="J683" s="10">
        <v>0.63946559397315617</v>
      </c>
      <c r="K683" s="10">
        <v>0.75071671533335327</v>
      </c>
      <c r="L683" s="10">
        <v>0.82376799636914999</v>
      </c>
      <c r="M683" s="10">
        <v>0.66218085149403094</v>
      </c>
      <c r="N683" s="10">
        <v>0.68339394847510959</v>
      </c>
      <c r="O683" s="10">
        <v>0.67466336353457013</v>
      </c>
      <c r="P683" s="10">
        <v>0.64122535984282414</v>
      </c>
      <c r="Q683" s="10">
        <v>0.73442692513753738</v>
      </c>
      <c r="R683" s="10">
        <v>0.76391525207292188</v>
      </c>
      <c r="S683" s="10">
        <v>0.70447777958376412</v>
      </c>
      <c r="T683" s="10">
        <v>0.76693494059590062</v>
      </c>
      <c r="U683" s="10">
        <v>0.57955727638492138</v>
      </c>
      <c r="V683" s="10">
        <v>0.65410638654143627</v>
      </c>
      <c r="W683" s="10">
        <v>0.71977868567074654</v>
      </c>
      <c r="X683" s="10">
        <v>0.72466388277211657</v>
      </c>
      <c r="Y683" s="10">
        <v>0.75735913605146932</v>
      </c>
      <c r="Z683" s="10">
        <v>0.75039876432237429</v>
      </c>
      <c r="AA683" s="10">
        <v>0.73419972636409281</v>
      </c>
      <c r="AB683" s="10">
        <v>0.57631301965795079</v>
      </c>
      <c r="AC683" s="10">
        <v>0.75127144045955097</v>
      </c>
    </row>
    <row r="684" spans="1:29" x14ac:dyDescent="0.25">
      <c r="A684" s="2">
        <v>683</v>
      </c>
      <c r="B684" s="3">
        <v>44580</v>
      </c>
      <c r="C684" s="10">
        <v>0.77847935470345186</v>
      </c>
      <c r="D684" s="10">
        <v>0.78050447254337152</v>
      </c>
      <c r="E684" s="10">
        <v>0.79394964047697658</v>
      </c>
      <c r="F684" s="10">
        <v>0.7849975046311769</v>
      </c>
      <c r="G684" s="10">
        <v>0.73076966709473112</v>
      </c>
      <c r="H684" s="10">
        <v>0.76150636678813821</v>
      </c>
      <c r="I684" s="10">
        <v>0.8334069054415999</v>
      </c>
      <c r="J684" s="10">
        <v>0.63946559397315617</v>
      </c>
      <c r="K684" s="10">
        <v>0.75071671533335327</v>
      </c>
      <c r="L684" s="10">
        <v>0.82486055689096205</v>
      </c>
      <c r="M684" s="10">
        <v>0.66218085149403094</v>
      </c>
      <c r="N684" s="10">
        <v>0.68339394847510959</v>
      </c>
      <c r="O684" s="10">
        <v>0.67502168136168517</v>
      </c>
      <c r="P684" s="10">
        <v>0.64158184056448653</v>
      </c>
      <c r="Q684" s="10">
        <v>0.73442692513753738</v>
      </c>
      <c r="R684" s="10">
        <v>0.76544610836116345</v>
      </c>
      <c r="S684" s="10">
        <v>0.70447777958376412</v>
      </c>
      <c r="T684" s="10">
        <v>0.76693494059590062</v>
      </c>
      <c r="U684" s="10">
        <v>0.58012472467932907</v>
      </c>
      <c r="V684" s="10">
        <v>0.65457851824182467</v>
      </c>
      <c r="W684" s="10">
        <v>0.71977868567074654</v>
      </c>
      <c r="X684" s="10">
        <v>0.72635908576677555</v>
      </c>
      <c r="Y684" s="10">
        <v>0.75847699520287004</v>
      </c>
      <c r="Z684" s="10">
        <v>0.75092603124943869</v>
      </c>
      <c r="AA684" s="10">
        <v>0.73509309496803454</v>
      </c>
      <c r="AB684" s="10">
        <v>0.57631301965795079</v>
      </c>
      <c r="AC684" s="10">
        <v>0.75305405863960639</v>
      </c>
    </row>
    <row r="685" spans="1:29" x14ac:dyDescent="0.25">
      <c r="A685" s="2">
        <v>684</v>
      </c>
      <c r="B685" s="3">
        <v>44581</v>
      </c>
      <c r="C685" s="10">
        <v>0.77878992933049496</v>
      </c>
      <c r="D685" s="10">
        <v>0.78050447254337152</v>
      </c>
      <c r="E685" s="10">
        <v>0.79351562647978668</v>
      </c>
      <c r="F685" s="10">
        <v>0.7849975046311769</v>
      </c>
      <c r="G685" s="10">
        <v>0.73469478456330894</v>
      </c>
      <c r="H685" s="10">
        <v>0.76235655376598999</v>
      </c>
      <c r="I685" s="10">
        <v>0.83397845735705878</v>
      </c>
      <c r="J685" s="10">
        <v>0.63946559397315617</v>
      </c>
      <c r="K685" s="10">
        <v>0.75071671533335327</v>
      </c>
      <c r="L685" s="10">
        <v>0.82541197122381615</v>
      </c>
      <c r="M685" s="10">
        <v>0.66218085149403094</v>
      </c>
      <c r="N685" s="10">
        <v>0.68339394847510959</v>
      </c>
      <c r="O685" s="10">
        <v>0.67610164787463412</v>
      </c>
      <c r="P685" s="10">
        <v>0.64174638088189695</v>
      </c>
      <c r="Q685" s="10">
        <v>0.73442692513753738</v>
      </c>
      <c r="R685" s="10">
        <v>0.76603838720080342</v>
      </c>
      <c r="S685" s="10">
        <v>0.7058517818795127</v>
      </c>
      <c r="T685" s="10">
        <v>0.76693494059590062</v>
      </c>
      <c r="U685" s="10">
        <v>0.58012472467932907</v>
      </c>
      <c r="V685" s="10">
        <v>0.65506423309629169</v>
      </c>
      <c r="W685" s="10">
        <v>0.72061855207704339</v>
      </c>
      <c r="X685" s="10">
        <v>0.72801589750308893</v>
      </c>
      <c r="Y685" s="10">
        <v>0.76336518706491741</v>
      </c>
      <c r="Z685" s="10">
        <v>0.7525937855199587</v>
      </c>
      <c r="AA685" s="10">
        <v>0.73618752720416003</v>
      </c>
      <c r="AB685" s="10">
        <v>0.57631301965795079</v>
      </c>
      <c r="AC685" s="10">
        <v>0.7557661202362389</v>
      </c>
    </row>
    <row r="686" spans="1:29" x14ac:dyDescent="0.25">
      <c r="A686" s="2">
        <v>685</v>
      </c>
      <c r="B686" s="3">
        <v>44582</v>
      </c>
      <c r="C686" s="10">
        <v>0.77904063077379837</v>
      </c>
      <c r="D686" s="10">
        <v>0.78050447254337152</v>
      </c>
      <c r="E686" s="10">
        <v>0.79466804606353392</v>
      </c>
      <c r="F686" s="10">
        <v>0.7849975046311769</v>
      </c>
      <c r="G686" s="10">
        <v>0.73641093488785403</v>
      </c>
      <c r="H686" s="10">
        <v>0.76341095112873092</v>
      </c>
      <c r="I686" s="10">
        <v>0.83422136692112892</v>
      </c>
      <c r="J686" s="10">
        <v>0.63946559397315617</v>
      </c>
      <c r="K686" s="10">
        <v>0.75071671533335327</v>
      </c>
      <c r="L686" s="10">
        <v>0.82603378343674216</v>
      </c>
      <c r="M686" s="10">
        <v>0.66218085149403094</v>
      </c>
      <c r="N686" s="10">
        <v>0.68339394847510959</v>
      </c>
      <c r="O686" s="10">
        <v>0.67723345369166488</v>
      </c>
      <c r="P686" s="10">
        <v>0.64220463335468492</v>
      </c>
      <c r="Q686" s="10">
        <v>0.73442692513753738</v>
      </c>
      <c r="R686" s="10">
        <v>0.76732283038510574</v>
      </c>
      <c r="S686" s="10">
        <v>0.7058517818795127</v>
      </c>
      <c r="T686" s="10">
        <v>0.76693494059590062</v>
      </c>
      <c r="U686" s="10">
        <v>0.58804051444087546</v>
      </c>
      <c r="V686" s="10">
        <v>0.65634924631059288</v>
      </c>
      <c r="W686" s="10">
        <v>0.72061855207704339</v>
      </c>
      <c r="X686" s="10">
        <v>0.72874427477151915</v>
      </c>
      <c r="Y686" s="10">
        <v>0.76468098429074549</v>
      </c>
      <c r="Z686" s="10">
        <v>0.75374111493221652</v>
      </c>
      <c r="AA686" s="10">
        <v>0.73721763021724618</v>
      </c>
      <c r="AB686" s="10">
        <v>0.57631301965795079</v>
      </c>
      <c r="AC686" s="10">
        <v>0.75243712279737907</v>
      </c>
    </row>
    <row r="687" spans="1:29" x14ac:dyDescent="0.25">
      <c r="A687" s="2">
        <v>686</v>
      </c>
      <c r="B687" s="3">
        <v>44583</v>
      </c>
      <c r="C687" s="10">
        <v>0.77904063077379837</v>
      </c>
      <c r="D687" s="10">
        <v>0.78152787697867643</v>
      </c>
      <c r="E687" s="10">
        <v>0.79466804606353392</v>
      </c>
      <c r="F687" s="10">
        <v>0.7849975046311769</v>
      </c>
      <c r="G687" s="10">
        <v>0.73682113732379051</v>
      </c>
      <c r="H687" s="10">
        <v>0.76412775635340124</v>
      </c>
      <c r="I687" s="10">
        <v>0.83433567730422065</v>
      </c>
      <c r="J687" s="10">
        <v>0.63946559397315617</v>
      </c>
      <c r="K687" s="10">
        <v>0.75110478522762159</v>
      </c>
      <c r="L687" s="10">
        <v>0.82780684965370843</v>
      </c>
      <c r="M687" s="10">
        <v>0.66218085149403094</v>
      </c>
      <c r="N687" s="10">
        <v>0.68620123198760741</v>
      </c>
      <c r="O687" s="10">
        <v>0.67759348050682666</v>
      </c>
      <c r="P687" s="10">
        <v>0.64229885610229287</v>
      </c>
      <c r="Q687" s="10">
        <v>0.73442692513753738</v>
      </c>
      <c r="R687" s="10">
        <v>0.76732283038510574</v>
      </c>
      <c r="S687" s="10">
        <v>0.70831749793706511</v>
      </c>
      <c r="T687" s="10">
        <v>0.76693494059590062</v>
      </c>
      <c r="U687" s="10">
        <v>0.58804051444087546</v>
      </c>
      <c r="V687" s="10">
        <v>0.65679186977970705</v>
      </c>
      <c r="W687" s="10">
        <v>0.72230669476686982</v>
      </c>
      <c r="X687" s="10">
        <v>0.72900843480600797</v>
      </c>
      <c r="Y687" s="10">
        <v>0.76151139105193799</v>
      </c>
      <c r="Z687" s="10">
        <v>0.75400923850340007</v>
      </c>
      <c r="AA687" s="10">
        <v>0.73783669455844392</v>
      </c>
      <c r="AB687" s="10">
        <v>0.59525855927490334</v>
      </c>
      <c r="AC687" s="10">
        <v>0.75834665072350194</v>
      </c>
    </row>
    <row r="688" spans="1:29" x14ac:dyDescent="0.25">
      <c r="A688" s="2">
        <v>687</v>
      </c>
      <c r="B688" s="3">
        <v>44584</v>
      </c>
      <c r="C688" s="10">
        <v>0.77904063077379837</v>
      </c>
      <c r="D688" s="10">
        <v>0.78152787697867643</v>
      </c>
      <c r="E688" s="10">
        <v>0.79466804606353392</v>
      </c>
      <c r="F688" s="10">
        <v>0.7849975046311769</v>
      </c>
      <c r="G688" s="10">
        <v>0.73735546153145981</v>
      </c>
      <c r="H688" s="10">
        <v>0.76418154716992159</v>
      </c>
      <c r="I688" s="10">
        <v>0.83440590522574776</v>
      </c>
      <c r="J688" s="10">
        <v>0.63946559397315617</v>
      </c>
      <c r="K688" s="10">
        <v>0.75110478522762159</v>
      </c>
      <c r="L688" s="10">
        <v>0.82905662639124778</v>
      </c>
      <c r="M688" s="10">
        <v>0.66218085149403094</v>
      </c>
      <c r="N688" s="10">
        <v>0.68620123198760741</v>
      </c>
      <c r="O688" s="10">
        <v>0.67795384911959766</v>
      </c>
      <c r="P688" s="10">
        <v>0.64232653578185728</v>
      </c>
      <c r="Q688" s="10">
        <v>0.73442692513753738</v>
      </c>
      <c r="R688" s="10">
        <v>0.76732283038510574</v>
      </c>
      <c r="S688" s="10">
        <v>0.70831749793706511</v>
      </c>
      <c r="T688" s="10">
        <v>0.76693494059590062</v>
      </c>
      <c r="U688" s="10">
        <v>0.58804051444087546</v>
      </c>
      <c r="V688" s="10">
        <v>0.6568647035886459</v>
      </c>
      <c r="W688" s="10">
        <v>0.72230669476686982</v>
      </c>
      <c r="X688" s="10">
        <v>0.7294469404632592</v>
      </c>
      <c r="Y688" s="10">
        <v>0.76182829869485935</v>
      </c>
      <c r="Z688" s="10">
        <v>0.75400923850340007</v>
      </c>
      <c r="AA688" s="10">
        <v>0.73807312533922531</v>
      </c>
      <c r="AB688" s="10">
        <v>0.59525855927490334</v>
      </c>
      <c r="AC688" s="10">
        <v>0.75849143189548607</v>
      </c>
    </row>
    <row r="689" spans="1:29" x14ac:dyDescent="0.25">
      <c r="A689" s="2">
        <v>688</v>
      </c>
      <c r="B689" s="3">
        <v>44585</v>
      </c>
      <c r="C689" s="10">
        <v>0.77931841992893403</v>
      </c>
      <c r="D689" s="10">
        <v>0.78152787697867643</v>
      </c>
      <c r="E689" s="10">
        <v>0.79693309493678044</v>
      </c>
      <c r="F689" s="10">
        <v>0.78679203178896384</v>
      </c>
      <c r="G689" s="10">
        <v>0.73757340868548105</v>
      </c>
      <c r="H689" s="10">
        <v>0.76501542652466537</v>
      </c>
      <c r="I689" s="10">
        <v>0.83463513402588396</v>
      </c>
      <c r="J689" s="10">
        <v>0.63946559397315617</v>
      </c>
      <c r="K689" s="10">
        <v>0.75110478522762159</v>
      </c>
      <c r="L689" s="10">
        <v>0.83206993004714425</v>
      </c>
      <c r="M689" s="10">
        <v>0.66055396323045878</v>
      </c>
      <c r="N689" s="10">
        <v>0.68620123198760741</v>
      </c>
      <c r="O689" s="10">
        <v>0.67828995010210635</v>
      </c>
      <c r="P689" s="10">
        <v>0.64303795946520625</v>
      </c>
      <c r="Q689" s="10">
        <v>0.73478534713163191</v>
      </c>
      <c r="R689" s="10">
        <v>0.76870780838432218</v>
      </c>
      <c r="S689" s="10">
        <v>0.70831749793706511</v>
      </c>
      <c r="T689" s="10">
        <v>0.77013969538696103</v>
      </c>
      <c r="U689" s="10">
        <v>0.58804051444087546</v>
      </c>
      <c r="V689" s="10">
        <v>0.65740404848249234</v>
      </c>
      <c r="W689" s="10">
        <v>0.72230669476686982</v>
      </c>
      <c r="X689" s="10">
        <v>0.72998723578713354</v>
      </c>
      <c r="Y689" s="10">
        <v>0.76252175380782727</v>
      </c>
      <c r="Z689" s="10">
        <v>0.75523183067248123</v>
      </c>
      <c r="AA689" s="10">
        <v>0.73931821605874626</v>
      </c>
      <c r="AB689" s="10">
        <v>0.59525855927490334</v>
      </c>
      <c r="AC689" s="10">
        <v>0.76039944091199207</v>
      </c>
    </row>
    <row r="690" spans="1:29" x14ac:dyDescent="0.25">
      <c r="A690" s="2">
        <v>689</v>
      </c>
      <c r="B690" s="3">
        <v>44586</v>
      </c>
      <c r="C690" s="10">
        <v>0.78021969348572751</v>
      </c>
      <c r="D690" s="10">
        <v>0.78175052303946324</v>
      </c>
      <c r="E690" s="10">
        <v>0.79743646941264212</v>
      </c>
      <c r="F690" s="10">
        <v>0.78679203178896384</v>
      </c>
      <c r="G690" s="10">
        <v>0.73779482591054002</v>
      </c>
      <c r="H690" s="10">
        <v>0.76618811500427897</v>
      </c>
      <c r="I690" s="10">
        <v>0.8351802364644042</v>
      </c>
      <c r="J690" s="10">
        <v>0.64165883759190889</v>
      </c>
      <c r="K690" s="10">
        <v>0.75110478522762159</v>
      </c>
      <c r="L690" s="10">
        <v>0.83430759226130935</v>
      </c>
      <c r="M690" s="10">
        <v>0.66075118066049798</v>
      </c>
      <c r="N690" s="10">
        <v>0.68620123198760741</v>
      </c>
      <c r="O690" s="10">
        <v>0.67855871695557679</v>
      </c>
      <c r="P690" s="10">
        <v>0.64328148472682811</v>
      </c>
      <c r="Q690" s="10">
        <v>0.7351790146489553</v>
      </c>
      <c r="R690" s="10">
        <v>0.77077001660068956</v>
      </c>
      <c r="S690" s="10">
        <v>0.70831749793706511</v>
      </c>
      <c r="T690" s="10">
        <v>0.77013969538696103</v>
      </c>
      <c r="U690" s="10">
        <v>0.58955712825584849</v>
      </c>
      <c r="V690" s="10">
        <v>0.65791950576054536</v>
      </c>
      <c r="W690" s="10">
        <v>0.72230669476686982</v>
      </c>
      <c r="X690" s="10">
        <v>0.73314341987920495</v>
      </c>
      <c r="Y690" s="10">
        <v>0.76360757076441199</v>
      </c>
      <c r="Z690" s="10">
        <v>0.75658142874370204</v>
      </c>
      <c r="AA690" s="10">
        <v>0.74085487689308227</v>
      </c>
      <c r="AB690" s="10">
        <v>0.59525855927490334</v>
      </c>
      <c r="AC690" s="10">
        <v>0.76203469254199219</v>
      </c>
    </row>
    <row r="691" spans="1:29" x14ac:dyDescent="0.25">
      <c r="A691" s="2">
        <v>690</v>
      </c>
      <c r="B691" s="3">
        <v>44587</v>
      </c>
      <c r="C691" s="10">
        <v>0.78049463376082573</v>
      </c>
      <c r="D691" s="10">
        <v>0.78175052303946324</v>
      </c>
      <c r="E691" s="10">
        <v>0.79743646941264212</v>
      </c>
      <c r="F691" s="10">
        <v>0.78742630729216789</v>
      </c>
      <c r="G691" s="10">
        <v>0.73826628844671882</v>
      </c>
      <c r="H691" s="10">
        <v>0.76748347575324183</v>
      </c>
      <c r="I691" s="10">
        <v>0.83596946453489962</v>
      </c>
      <c r="J691" s="10">
        <v>0.64165883759190889</v>
      </c>
      <c r="K691" s="10">
        <v>0.75693585462902901</v>
      </c>
      <c r="L691" s="10">
        <v>0.83787089543273818</v>
      </c>
      <c r="M691" s="10">
        <v>0.66075118066049798</v>
      </c>
      <c r="N691" s="10">
        <v>0.68620123198760741</v>
      </c>
      <c r="O691" s="10">
        <v>0.67896283566234228</v>
      </c>
      <c r="P691" s="10">
        <v>0.6435486355735327</v>
      </c>
      <c r="Q691" s="10">
        <v>0.7351790146489553</v>
      </c>
      <c r="R691" s="10">
        <v>0.77275073642563563</v>
      </c>
      <c r="S691" s="10">
        <v>0.70939227438683217</v>
      </c>
      <c r="T691" s="10">
        <v>0.77198259565186866</v>
      </c>
      <c r="U691" s="10">
        <v>0.58956966225431939</v>
      </c>
      <c r="V691" s="10">
        <v>0.65882887450687877</v>
      </c>
      <c r="W691" s="10">
        <v>0.72303358848900856</v>
      </c>
      <c r="X691" s="10">
        <v>0.73431769928585211</v>
      </c>
      <c r="Y691" s="10">
        <v>0.76419053198622433</v>
      </c>
      <c r="Z691" s="10">
        <v>0.75849592512039898</v>
      </c>
      <c r="AA691" s="10">
        <v>0.74285688028888552</v>
      </c>
      <c r="AB691" s="10">
        <v>0.59525855927490334</v>
      </c>
      <c r="AC691" s="10">
        <v>0.76524250038376707</v>
      </c>
    </row>
    <row r="692" spans="1:29" x14ac:dyDescent="0.25">
      <c r="A692" s="2">
        <v>691</v>
      </c>
      <c r="B692" s="3">
        <v>44588</v>
      </c>
      <c r="C692" s="10">
        <v>0.7810962144782605</v>
      </c>
      <c r="D692" s="10">
        <v>0.78262253164181628</v>
      </c>
      <c r="E692" s="10">
        <v>0.79743646941264212</v>
      </c>
      <c r="F692" s="10">
        <v>0.78797539190396815</v>
      </c>
      <c r="G692" s="10">
        <v>0.73952525691204785</v>
      </c>
      <c r="H692" s="10">
        <v>0.76869486441306678</v>
      </c>
      <c r="I692" s="10">
        <v>0.84018009965676488</v>
      </c>
      <c r="J692" s="10">
        <v>0.64319046925930334</v>
      </c>
      <c r="K692" s="10">
        <v>0.75693585462902901</v>
      </c>
      <c r="L692" s="10">
        <v>0.84134101359056368</v>
      </c>
      <c r="M692" s="10">
        <v>0.66075118066049798</v>
      </c>
      <c r="N692" s="10">
        <v>0.68620123198760741</v>
      </c>
      <c r="O692" s="10">
        <v>0.67925302183266412</v>
      </c>
      <c r="P692" s="10">
        <v>0.64406350557270231</v>
      </c>
      <c r="Q692" s="10">
        <v>0.73721298661544321</v>
      </c>
      <c r="R692" s="10">
        <v>0.77653047752413806</v>
      </c>
      <c r="S692" s="10">
        <v>0.71004599520228351</v>
      </c>
      <c r="T692" s="10">
        <v>0.77246585819126312</v>
      </c>
      <c r="U692" s="10">
        <v>0.58956966225431939</v>
      </c>
      <c r="V692" s="10">
        <v>0.66126166424082466</v>
      </c>
      <c r="W692" s="10">
        <v>0.72349473009059684</v>
      </c>
      <c r="X692" s="10">
        <v>0.73608827594368531</v>
      </c>
      <c r="Y692" s="10">
        <v>0.76583543356138761</v>
      </c>
      <c r="Z692" s="10">
        <v>0.76074782101490113</v>
      </c>
      <c r="AA692" s="10">
        <v>0.74493880787088929</v>
      </c>
      <c r="AB692" s="10">
        <v>0.59393332138321131</v>
      </c>
      <c r="AC692" s="10">
        <v>0.76413466588028078</v>
      </c>
    </row>
    <row r="693" spans="1:29" x14ac:dyDescent="0.25">
      <c r="A693" s="2">
        <v>692</v>
      </c>
      <c r="B693" s="3">
        <v>44589</v>
      </c>
      <c r="C693" s="10">
        <v>0.78150612628300598</v>
      </c>
      <c r="D693" s="10">
        <v>0.78323831849462311</v>
      </c>
      <c r="E693" s="10">
        <v>0.79896539784230314</v>
      </c>
      <c r="F693" s="10">
        <v>0.7888895557001846</v>
      </c>
      <c r="G693" s="10">
        <v>0.73988113938981737</v>
      </c>
      <c r="H693" s="10">
        <v>0.77030055679580034</v>
      </c>
      <c r="I693" s="10">
        <v>0.84116967491464723</v>
      </c>
      <c r="J693" s="10">
        <v>0.64526572541339722</v>
      </c>
      <c r="K693" s="10">
        <v>0.75861514306333799</v>
      </c>
      <c r="L693" s="10">
        <v>0.84460493284205163</v>
      </c>
      <c r="M693" s="10">
        <v>0.66558642944997493</v>
      </c>
      <c r="N693" s="10">
        <v>0.68620123198760741</v>
      </c>
      <c r="O693" s="10">
        <v>0.67933072382251858</v>
      </c>
      <c r="P693" s="10">
        <v>0.6443530238372368</v>
      </c>
      <c r="Q693" s="10">
        <v>0.73879834135122735</v>
      </c>
      <c r="R693" s="10">
        <v>0.77971718225479358</v>
      </c>
      <c r="S693" s="10">
        <v>0.7106471212066735</v>
      </c>
      <c r="T693" s="10">
        <v>0.77246585819126312</v>
      </c>
      <c r="U693" s="10">
        <v>0.58956966225431939</v>
      </c>
      <c r="V693" s="10">
        <v>0.66174152428749922</v>
      </c>
      <c r="W693" s="10">
        <v>0.72405707054821744</v>
      </c>
      <c r="X693" s="10">
        <v>0.73859216085725921</v>
      </c>
      <c r="Y693" s="10">
        <v>0.76723898505624388</v>
      </c>
      <c r="Z693" s="10">
        <v>0.7620281431395004</v>
      </c>
      <c r="AA693" s="10">
        <v>0.74680101356121287</v>
      </c>
      <c r="AB693" s="10">
        <v>0.59393332138321131</v>
      </c>
      <c r="AC693" s="10">
        <v>0.7704203663157555</v>
      </c>
    </row>
    <row r="694" spans="1:29" x14ac:dyDescent="0.25">
      <c r="A694" s="2">
        <v>693</v>
      </c>
      <c r="B694" s="3">
        <v>44590</v>
      </c>
      <c r="C694" s="10">
        <v>0.78150612628300598</v>
      </c>
      <c r="D694" s="10">
        <v>0.78323831849462311</v>
      </c>
      <c r="E694" s="10">
        <v>0.79896539784230314</v>
      </c>
      <c r="F694" s="10">
        <v>0.78945364356613901</v>
      </c>
      <c r="G694" s="10">
        <v>0.74063641369759825</v>
      </c>
      <c r="H694" s="10">
        <v>0.77260285242233917</v>
      </c>
      <c r="I694" s="10">
        <v>0.84138127073015756</v>
      </c>
      <c r="J694" s="10">
        <v>0.6459934985598913</v>
      </c>
      <c r="K694" s="10">
        <v>0.75861514306333799</v>
      </c>
      <c r="L694" s="10">
        <v>0.8477807046870669</v>
      </c>
      <c r="M694" s="10">
        <v>0.6661388871088858</v>
      </c>
      <c r="N694" s="10">
        <v>0.68620123198760741</v>
      </c>
      <c r="O694" s="10">
        <v>0.67944704894222752</v>
      </c>
      <c r="P694" s="10">
        <v>0.6443530238372368</v>
      </c>
      <c r="Q694" s="10">
        <v>0.73954488038654631</v>
      </c>
      <c r="R694" s="10">
        <v>0.77971718225479358</v>
      </c>
      <c r="S694" s="10">
        <v>0.7106471212066735</v>
      </c>
      <c r="T694" s="10">
        <v>0.77246585819126312</v>
      </c>
      <c r="U694" s="10">
        <v>0.58956966225431939</v>
      </c>
      <c r="V694" s="10">
        <v>0.66287290734532478</v>
      </c>
      <c r="W694" s="10">
        <v>0.72405707054821744</v>
      </c>
      <c r="X694" s="10">
        <v>0.7392324847808599</v>
      </c>
      <c r="Y694" s="10">
        <v>0.76788117265750622</v>
      </c>
      <c r="Z694" s="10">
        <v>0.76290991475637526</v>
      </c>
      <c r="AA694" s="10">
        <v>0.74783891405587954</v>
      </c>
      <c r="AB694" s="10">
        <v>0.59393332138321131</v>
      </c>
      <c r="AC694" s="10">
        <v>0.77116495520024564</v>
      </c>
    </row>
    <row r="695" spans="1:29" x14ac:dyDescent="0.25">
      <c r="A695" s="2">
        <v>694</v>
      </c>
      <c r="B695" s="3">
        <v>44591</v>
      </c>
      <c r="C695" s="10">
        <v>0.78150612628300598</v>
      </c>
      <c r="D695" s="10">
        <v>0.78323831849462311</v>
      </c>
      <c r="E695" s="10">
        <v>0.79896539784230314</v>
      </c>
      <c r="F695" s="10">
        <v>0.78945364356613901</v>
      </c>
      <c r="G695" s="10">
        <v>0.74084942267360432</v>
      </c>
      <c r="H695" s="10">
        <v>0.77268366034579949</v>
      </c>
      <c r="I695" s="10">
        <v>0.84155516844060574</v>
      </c>
      <c r="J695" s="10">
        <v>0.6459934985598913</v>
      </c>
      <c r="K695" s="10">
        <v>0.75861514306333799</v>
      </c>
      <c r="L695" s="10">
        <v>0.84826169970322274</v>
      </c>
      <c r="M695" s="10">
        <v>0.6661388871088858</v>
      </c>
      <c r="N695" s="10">
        <v>0.68620123198760741</v>
      </c>
      <c r="O695" s="10">
        <v>0.67965782413464826</v>
      </c>
      <c r="P695" s="10">
        <v>0.64442739550152084</v>
      </c>
      <c r="Q695" s="10">
        <v>0.73954488038654631</v>
      </c>
      <c r="R695" s="10">
        <v>0.77971718225479358</v>
      </c>
      <c r="S695" s="10">
        <v>0.7106471212066735</v>
      </c>
      <c r="T695" s="10">
        <v>0.77246585819126312</v>
      </c>
      <c r="U695" s="10">
        <v>0.58956966225431939</v>
      </c>
      <c r="V695" s="10">
        <v>0.66307876238730956</v>
      </c>
      <c r="W695" s="10">
        <v>0.72405707054821744</v>
      </c>
      <c r="X695" s="10">
        <v>0.73963576910017936</v>
      </c>
      <c r="Y695" s="10">
        <v>0.76853255946953836</v>
      </c>
      <c r="Z695" s="10">
        <v>0.76290991475637526</v>
      </c>
      <c r="AA695" s="10">
        <v>0.74830954776556202</v>
      </c>
      <c r="AB695" s="10">
        <v>0.59393332138321131</v>
      </c>
      <c r="AC695" s="10">
        <v>0.77137404765174955</v>
      </c>
    </row>
    <row r="696" spans="1:29" x14ac:dyDescent="0.25">
      <c r="A696" s="2">
        <v>695</v>
      </c>
      <c r="B696" s="3">
        <v>44592</v>
      </c>
      <c r="C696" s="10">
        <v>0.78203106745713591</v>
      </c>
      <c r="D696" s="10">
        <v>0.78425021126521044</v>
      </c>
      <c r="E696" s="10">
        <v>0.79896539784230314</v>
      </c>
      <c r="F696" s="10">
        <v>0.7933108594933177</v>
      </c>
      <c r="G696" s="10">
        <v>0.7417806696222774</v>
      </c>
      <c r="H696" s="10">
        <v>0.77437137763879249</v>
      </c>
      <c r="I696" s="10">
        <v>0.84264354921578821</v>
      </c>
      <c r="J696" s="10">
        <v>0.6459934985598913</v>
      </c>
      <c r="K696" s="10">
        <v>0.7596822923254869</v>
      </c>
      <c r="L696" s="10">
        <v>0.85196140412644761</v>
      </c>
      <c r="M696" s="10">
        <v>0.6661388871088858</v>
      </c>
      <c r="N696" s="10">
        <v>0.69045622764116565</v>
      </c>
      <c r="O696" s="10">
        <v>0.67979351778555253</v>
      </c>
      <c r="P696" s="10">
        <v>0.64488620715975453</v>
      </c>
      <c r="Q696" s="10">
        <v>0.74145452168841597</v>
      </c>
      <c r="R696" s="10">
        <v>0.78818926950472801</v>
      </c>
      <c r="S696" s="10">
        <v>0.71433440375164436</v>
      </c>
      <c r="T696" s="10">
        <v>0.77377524843561607</v>
      </c>
      <c r="U696" s="10">
        <v>0.58956966225431939</v>
      </c>
      <c r="V696" s="10">
        <v>0.66443473587205604</v>
      </c>
      <c r="W696" s="10">
        <v>0.72734533254616884</v>
      </c>
      <c r="X696" s="10">
        <v>0.74270742198121431</v>
      </c>
      <c r="Y696" s="10">
        <v>0.7687359757256601</v>
      </c>
      <c r="Z696" s="10">
        <v>0.76496168013841503</v>
      </c>
      <c r="AA696" s="10">
        <v>0.75015615849272455</v>
      </c>
      <c r="AB696" s="10">
        <v>0.59871490226179036</v>
      </c>
      <c r="AC696" s="10">
        <v>0.77343620983574768</v>
      </c>
    </row>
    <row r="697" spans="1:29" x14ac:dyDescent="0.25">
      <c r="A697" s="2">
        <v>696</v>
      </c>
      <c r="B697" s="3">
        <v>44593</v>
      </c>
      <c r="C697" s="10">
        <v>0.78273558147953359</v>
      </c>
      <c r="D697" s="10">
        <v>0.78426494968443217</v>
      </c>
      <c r="E697" s="10">
        <v>0.80080256478425416</v>
      </c>
      <c r="F697" s="10">
        <v>0.79377216644575666</v>
      </c>
      <c r="G697" s="10">
        <v>0.74320893751496464</v>
      </c>
      <c r="H697" s="10">
        <v>0.77612018766910029</v>
      </c>
      <c r="I697" s="10">
        <v>0.8444266087818344</v>
      </c>
      <c r="J697" s="10">
        <v>0.64642023826851747</v>
      </c>
      <c r="K697" s="10">
        <v>0.75706103107714329</v>
      </c>
      <c r="L697" s="10">
        <v>0.85558260762493932</v>
      </c>
      <c r="M697" s="10">
        <v>0.66688171869079982</v>
      </c>
      <c r="N697" s="10">
        <v>0.69047495755471067</v>
      </c>
      <c r="O697" s="10">
        <v>0.67993240154747725</v>
      </c>
      <c r="P697" s="10">
        <v>0.64515042228286901</v>
      </c>
      <c r="Q697" s="10">
        <v>0.7415845415910356</v>
      </c>
      <c r="R697" s="10">
        <v>0.79203718814186985</v>
      </c>
      <c r="S697" s="10">
        <v>0.71470643032480119</v>
      </c>
      <c r="T697" s="10">
        <v>0.7769708897129366</v>
      </c>
      <c r="U697" s="10">
        <v>0.58956966225431939</v>
      </c>
      <c r="V697" s="10">
        <v>0.66558298077632405</v>
      </c>
      <c r="W697" s="10">
        <v>0.72734533254616884</v>
      </c>
      <c r="X697" s="10">
        <v>0.74345587541226577</v>
      </c>
      <c r="Y697" s="10">
        <v>0.76898745527400569</v>
      </c>
      <c r="Z697" s="10">
        <v>0.76743893667408747</v>
      </c>
      <c r="AA697" s="10">
        <v>0.75247535229996465</v>
      </c>
      <c r="AB697" s="10">
        <v>0.59874247946647297</v>
      </c>
      <c r="AC697" s="10">
        <v>0.77524823669136245</v>
      </c>
    </row>
    <row r="698" spans="1:29" x14ac:dyDescent="0.25">
      <c r="A698" s="2">
        <v>697</v>
      </c>
      <c r="B698" s="3">
        <v>44594</v>
      </c>
      <c r="C698" s="10">
        <v>0.78352897121851228</v>
      </c>
      <c r="D698" s="10">
        <v>0.78510006863394044</v>
      </c>
      <c r="E698" s="10">
        <v>0.80105070905077935</v>
      </c>
      <c r="F698" s="10">
        <v>0.79377216644575666</v>
      </c>
      <c r="G698" s="10">
        <v>0.74509618903452213</v>
      </c>
      <c r="H698" s="10">
        <v>0.7779169469792927</v>
      </c>
      <c r="I698" s="10">
        <v>0.84577553210571277</v>
      </c>
      <c r="J698" s="10">
        <v>0.64693409021740567</v>
      </c>
      <c r="K698" s="10">
        <v>0.75753837365330101</v>
      </c>
      <c r="L698" s="10">
        <v>0.85862510796556724</v>
      </c>
      <c r="M698" s="10">
        <v>0.66731223749706814</v>
      </c>
      <c r="N698" s="10">
        <v>0.69047495755471067</v>
      </c>
      <c r="O698" s="10">
        <v>0.68006786733330871</v>
      </c>
      <c r="P698" s="10">
        <v>0.64565494735129236</v>
      </c>
      <c r="Q698" s="10">
        <v>0.7415845415910356</v>
      </c>
      <c r="R698" s="10">
        <v>0.79376413601743612</v>
      </c>
      <c r="S698" s="10">
        <v>0.71470643032480119</v>
      </c>
      <c r="T698" s="10">
        <v>0.777247004548136</v>
      </c>
      <c r="U698" s="10">
        <v>0.58956966225431939</v>
      </c>
      <c r="V698" s="10">
        <v>0.66677501964288011</v>
      </c>
      <c r="W698" s="10">
        <v>0.72734533254616884</v>
      </c>
      <c r="X698" s="10">
        <v>0.74550188293272579</v>
      </c>
      <c r="Y698" s="10">
        <v>0.77317299281231555</v>
      </c>
      <c r="Z698" s="10">
        <v>0.76919521020973503</v>
      </c>
      <c r="AA698" s="10">
        <v>0.7548716854785551</v>
      </c>
      <c r="AB698" s="10">
        <v>0.59874247946647297</v>
      </c>
      <c r="AC698" s="10">
        <v>0.7767209326751392</v>
      </c>
    </row>
    <row r="699" spans="1:29" x14ac:dyDescent="0.25">
      <c r="A699" s="2">
        <v>698</v>
      </c>
      <c r="B699" s="3">
        <v>44595</v>
      </c>
      <c r="C699" s="10">
        <v>0.78370770341365414</v>
      </c>
      <c r="D699" s="10">
        <v>0.78625943280632582</v>
      </c>
      <c r="E699" s="10">
        <v>0.80222901957941384</v>
      </c>
      <c r="F699" s="10">
        <v>0.79822399410078948</v>
      </c>
      <c r="G699" s="10">
        <v>0.7470808694716764</v>
      </c>
      <c r="H699" s="10">
        <v>0.77967938726175046</v>
      </c>
      <c r="I699" s="10">
        <v>0.85016827339638645</v>
      </c>
      <c r="J699" s="10">
        <v>0.64777433739563073</v>
      </c>
      <c r="K699" s="10">
        <v>0.75824024360963072</v>
      </c>
      <c r="L699" s="10">
        <v>0.86133347561536622</v>
      </c>
      <c r="M699" s="10">
        <v>0.66811230568328372</v>
      </c>
      <c r="N699" s="10">
        <v>0.69047495755471067</v>
      </c>
      <c r="O699" s="10">
        <v>0.68042037460106519</v>
      </c>
      <c r="P699" s="10">
        <v>0.64762286073122999</v>
      </c>
      <c r="Q699" s="10">
        <v>0.74173010282673257</v>
      </c>
      <c r="R699" s="10">
        <v>0.78988894636483853</v>
      </c>
      <c r="S699" s="10">
        <v>0.71470643032480119</v>
      </c>
      <c r="T699" s="10">
        <v>0.77790268491504111</v>
      </c>
      <c r="U699" s="10">
        <v>0.58956966225431939</v>
      </c>
      <c r="V699" s="10">
        <v>0.6680897752807673</v>
      </c>
      <c r="W699" s="10">
        <v>0.72734533254616884</v>
      </c>
      <c r="X699" s="10">
        <v>0.74723935153290311</v>
      </c>
      <c r="Y699" s="10">
        <v>0.77503857208403371</v>
      </c>
      <c r="Z699" s="10">
        <v>0.77197864932430293</v>
      </c>
      <c r="AA699" s="10">
        <v>0.75777485495988062</v>
      </c>
      <c r="AB699" s="10">
        <v>0.59874247946647297</v>
      </c>
      <c r="AC699" s="10">
        <v>0.7780365669410938</v>
      </c>
    </row>
    <row r="700" spans="1:29" x14ac:dyDescent="0.25">
      <c r="A700" s="2">
        <v>699</v>
      </c>
      <c r="B700" s="3">
        <v>44596</v>
      </c>
      <c r="C700" s="10">
        <v>0.79372903592078115</v>
      </c>
      <c r="D700" s="10">
        <v>0.78765626866830096</v>
      </c>
      <c r="E700" s="10">
        <v>0.80332161745365827</v>
      </c>
      <c r="F700" s="10">
        <v>0.79822399410078948</v>
      </c>
      <c r="G700" s="10">
        <v>0.75004164085245228</v>
      </c>
      <c r="H700" s="10">
        <v>0.78117141307744808</v>
      </c>
      <c r="I700" s="10">
        <v>0.85768509313560071</v>
      </c>
      <c r="J700" s="10">
        <v>0.65282574464425125</v>
      </c>
      <c r="K700" s="10">
        <v>0.75960974037683149</v>
      </c>
      <c r="L700" s="10">
        <v>0.86404287222321741</v>
      </c>
      <c r="M700" s="10">
        <v>0.66811230568328372</v>
      </c>
      <c r="N700" s="10">
        <v>0.69047495755471067</v>
      </c>
      <c r="O700" s="10">
        <v>0.68080660589960906</v>
      </c>
      <c r="P700" s="10">
        <v>0.64848554407765302</v>
      </c>
      <c r="Q700" s="10">
        <v>0.74173010282673257</v>
      </c>
      <c r="R700" s="10">
        <v>0.79230372985245512</v>
      </c>
      <c r="S700" s="10">
        <v>0.71470643032480119</v>
      </c>
      <c r="T700" s="10">
        <v>0.77790268491504111</v>
      </c>
      <c r="U700" s="10">
        <v>0.58956966225431939</v>
      </c>
      <c r="V700" s="10">
        <v>0.66954129922868766</v>
      </c>
      <c r="W700" s="10">
        <v>0.72736691789773256</v>
      </c>
      <c r="X700" s="10">
        <v>0.74844216022327514</v>
      </c>
      <c r="Y700" s="10">
        <v>0.77722664054228618</v>
      </c>
      <c r="Z700" s="10">
        <v>0.77395814535462015</v>
      </c>
      <c r="AA700" s="10">
        <v>0.76026615032486256</v>
      </c>
      <c r="AB700" s="10">
        <v>0.59874247946647297</v>
      </c>
      <c r="AC700" s="10">
        <v>0.7797959167185089</v>
      </c>
    </row>
    <row r="701" spans="1:29" x14ac:dyDescent="0.25">
      <c r="A701" s="2">
        <v>700</v>
      </c>
      <c r="B701" s="3">
        <v>44597</v>
      </c>
      <c r="C701" s="10">
        <v>0.79372903592078115</v>
      </c>
      <c r="D701" s="10">
        <v>0.78965450180218599</v>
      </c>
      <c r="E701" s="10">
        <v>0.8034190491673131</v>
      </c>
      <c r="F701" s="10">
        <v>0.80076144101599966</v>
      </c>
      <c r="G701" s="10">
        <v>0.75034920926423554</v>
      </c>
      <c r="H701" s="10">
        <v>0.78294042508862094</v>
      </c>
      <c r="I701" s="10">
        <v>0.85768509313560071</v>
      </c>
      <c r="J701" s="10">
        <v>0.65362519241880923</v>
      </c>
      <c r="K701" s="10">
        <v>0.76145142606953564</v>
      </c>
      <c r="L701" s="10">
        <v>0.86817028021014409</v>
      </c>
      <c r="M701" s="10">
        <v>0.66811230568328372</v>
      </c>
      <c r="N701" s="10">
        <v>0.69047495755471067</v>
      </c>
      <c r="O701" s="10">
        <v>0.68132830298398428</v>
      </c>
      <c r="P701" s="10">
        <v>0.6484918349139176</v>
      </c>
      <c r="Q701" s="10">
        <v>0.74173010282673257</v>
      </c>
      <c r="R701" s="10">
        <v>0.79230372985245512</v>
      </c>
      <c r="S701" s="10">
        <v>0.71470643032480119</v>
      </c>
      <c r="T701" s="10">
        <v>0.77790268491504111</v>
      </c>
      <c r="U701" s="10">
        <v>0.58956966225431939</v>
      </c>
      <c r="V701" s="10">
        <v>0.67358650302869205</v>
      </c>
      <c r="W701" s="10">
        <v>0.72736691789773256</v>
      </c>
      <c r="X701" s="10">
        <v>0.7490085193372189</v>
      </c>
      <c r="Y701" s="10">
        <v>0.77736555896110104</v>
      </c>
      <c r="Z701" s="10">
        <v>0.77510590239617805</v>
      </c>
      <c r="AA701" s="10">
        <v>0.76102918959381527</v>
      </c>
      <c r="AB701" s="10">
        <v>0.59874247946647297</v>
      </c>
      <c r="AC701" s="10">
        <v>0.78028681537976785</v>
      </c>
    </row>
    <row r="702" spans="1:29" x14ac:dyDescent="0.25">
      <c r="A702" s="2">
        <v>701</v>
      </c>
      <c r="B702" s="3">
        <v>44598</v>
      </c>
      <c r="C702" s="10">
        <v>0.79372903592078115</v>
      </c>
      <c r="D702" s="10">
        <v>0.78965450180218599</v>
      </c>
      <c r="E702" s="10">
        <v>0.8044061755081745</v>
      </c>
      <c r="F702" s="10">
        <v>0.80076144101599966</v>
      </c>
      <c r="G702" s="10">
        <v>0.75038357631393571</v>
      </c>
      <c r="H702" s="10">
        <v>0.78302391038303931</v>
      </c>
      <c r="I702" s="10">
        <v>0.85768509313560071</v>
      </c>
      <c r="J702" s="10">
        <v>0.65419969212990525</v>
      </c>
      <c r="K702" s="10">
        <v>0.76197062774156321</v>
      </c>
      <c r="L702" s="10">
        <v>0.86850557047878185</v>
      </c>
      <c r="M702" s="10">
        <v>0.67067115517776632</v>
      </c>
      <c r="N702" s="10">
        <v>0.69047495755471067</v>
      </c>
      <c r="O702" s="10">
        <v>0.68156699164783363</v>
      </c>
      <c r="P702" s="10">
        <v>0.64852342889160219</v>
      </c>
      <c r="Q702" s="10">
        <v>0.74399539088464739</v>
      </c>
      <c r="R702" s="10">
        <v>0.79230372985245512</v>
      </c>
      <c r="S702" s="10">
        <v>0.71470643032480119</v>
      </c>
      <c r="T702" s="10">
        <v>0.78083206380444858</v>
      </c>
      <c r="U702" s="10">
        <v>0.58956966225431939</v>
      </c>
      <c r="V702" s="10">
        <v>0.67420570750082842</v>
      </c>
      <c r="W702" s="10">
        <v>0.72736691789773256</v>
      </c>
      <c r="X702" s="10">
        <v>0.74932692023212266</v>
      </c>
      <c r="Y702" s="10">
        <v>0.77794696975413202</v>
      </c>
      <c r="Z702" s="10">
        <v>0.77510590239617805</v>
      </c>
      <c r="AA702" s="10">
        <v>0.76122329118887366</v>
      </c>
      <c r="AB702" s="10">
        <v>0.59874247946647297</v>
      </c>
      <c r="AC702" s="10">
        <v>0.78059253633668091</v>
      </c>
    </row>
    <row r="703" spans="1:29" x14ac:dyDescent="0.25">
      <c r="A703" s="2">
        <v>702</v>
      </c>
      <c r="B703" s="3">
        <v>44599</v>
      </c>
      <c r="C703" s="10">
        <v>0.79648170787836292</v>
      </c>
      <c r="D703" s="10">
        <v>0.79074043550720652</v>
      </c>
      <c r="E703" s="10">
        <v>0.80483133207685031</v>
      </c>
      <c r="F703" s="10">
        <v>0.80499382452262924</v>
      </c>
      <c r="G703" s="10">
        <v>0.75102800854491647</v>
      </c>
      <c r="H703" s="10">
        <v>0.78436819400132607</v>
      </c>
      <c r="I703" s="10">
        <v>0.85780882804495806</v>
      </c>
      <c r="J703" s="10">
        <v>0.6576621280086804</v>
      </c>
      <c r="K703" s="10">
        <v>0.76372527400099488</v>
      </c>
      <c r="L703" s="10">
        <v>0.87050612217179091</v>
      </c>
      <c r="M703" s="10">
        <v>0.68058117550298225</v>
      </c>
      <c r="N703" s="10">
        <v>0.69047495755471067</v>
      </c>
      <c r="O703" s="10">
        <v>0.68195345081145031</v>
      </c>
      <c r="P703" s="10">
        <v>0.6491067991078755</v>
      </c>
      <c r="Q703" s="10">
        <v>0.75035262868466623</v>
      </c>
      <c r="R703" s="10">
        <v>0.79594614190884116</v>
      </c>
      <c r="S703" s="10">
        <v>0.71470643032480119</v>
      </c>
      <c r="T703" s="10">
        <v>0.78563587079008002</v>
      </c>
      <c r="U703" s="10">
        <v>0.58956966225431939</v>
      </c>
      <c r="V703" s="10">
        <v>0.67621765365064834</v>
      </c>
      <c r="W703" s="10">
        <v>0.73114743804303273</v>
      </c>
      <c r="X703" s="10">
        <v>0.75059030962373752</v>
      </c>
      <c r="Y703" s="10">
        <v>0.78135160799620207</v>
      </c>
      <c r="Z703" s="10">
        <v>0.77717776635532398</v>
      </c>
      <c r="AA703" s="10">
        <v>0.76321582621418627</v>
      </c>
      <c r="AB703" s="10">
        <v>0.59874247946647297</v>
      </c>
      <c r="AC703" s="10">
        <v>0.78242104497749909</v>
      </c>
    </row>
    <row r="704" spans="1:29" x14ac:dyDescent="0.25">
      <c r="A704" s="2">
        <v>703</v>
      </c>
      <c r="B704" s="3">
        <v>44600</v>
      </c>
      <c r="C704" s="10">
        <v>0.79648170787836292</v>
      </c>
      <c r="D704" s="10">
        <v>0.79146035059995834</v>
      </c>
      <c r="E704" s="10">
        <v>0.80519884722611912</v>
      </c>
      <c r="F704" s="10">
        <v>0.80573760653603832</v>
      </c>
      <c r="G704" s="10">
        <v>0.75179162436961489</v>
      </c>
      <c r="H704" s="10">
        <v>0.78577795150940444</v>
      </c>
      <c r="I704" s="10">
        <v>0.85936782709946524</v>
      </c>
      <c r="J704" s="10">
        <v>0.658486937574707</v>
      </c>
      <c r="K704" s="10">
        <v>0.76453479799321422</v>
      </c>
      <c r="L704" s="10">
        <v>0.87228116055835725</v>
      </c>
      <c r="M704" s="10">
        <v>0.68132587349590601</v>
      </c>
      <c r="N704" s="10">
        <v>0.69047495755471067</v>
      </c>
      <c r="O704" s="10">
        <v>0.68240359826293895</v>
      </c>
      <c r="P704" s="10">
        <v>0.65076506354723207</v>
      </c>
      <c r="Q704" s="10">
        <v>0.75127373019329946</v>
      </c>
      <c r="R704" s="10">
        <v>0.79865051760820205</v>
      </c>
      <c r="S704" s="10">
        <v>0.71470643032480119</v>
      </c>
      <c r="T704" s="10">
        <v>0.78730955527284507</v>
      </c>
      <c r="U704" s="10">
        <v>0.58956966225431939</v>
      </c>
      <c r="V704" s="10">
        <v>0.67823077076202665</v>
      </c>
      <c r="W704" s="10">
        <v>0.73168987512453632</v>
      </c>
      <c r="X704" s="10">
        <v>0.75192378947783667</v>
      </c>
      <c r="Y704" s="10">
        <v>0.78173166977148645</v>
      </c>
      <c r="Z704" s="10">
        <v>0.77972900275991952</v>
      </c>
      <c r="AA704" s="10">
        <v>0.76545788065007603</v>
      </c>
      <c r="AB704" s="10">
        <v>0.59874247946647297</v>
      </c>
      <c r="AC704" s="10">
        <v>0.7844382862175111</v>
      </c>
    </row>
    <row r="705" spans="1:29" x14ac:dyDescent="0.25">
      <c r="A705" s="2">
        <v>704</v>
      </c>
      <c r="B705" s="3">
        <v>44601</v>
      </c>
      <c r="C705" s="10">
        <v>0.78707283787635518</v>
      </c>
      <c r="D705" s="10">
        <v>0.79235110926226804</v>
      </c>
      <c r="E705" s="10">
        <v>0.80595826952010319</v>
      </c>
      <c r="F705" s="10">
        <v>0.80868876387326771</v>
      </c>
      <c r="G705" s="10">
        <v>0.75179162436961489</v>
      </c>
      <c r="H705" s="10">
        <v>0.78706162918509592</v>
      </c>
      <c r="I705" s="10">
        <v>0.86408313040200169</v>
      </c>
      <c r="J705" s="10">
        <v>0.658486937574707</v>
      </c>
      <c r="K705" s="10">
        <v>0.76524382579767491</v>
      </c>
      <c r="L705" s="10">
        <v>0.87372142315531187</v>
      </c>
      <c r="M705" s="10">
        <v>0.68132587349590601</v>
      </c>
      <c r="N705" s="10">
        <v>0.69047495755471067</v>
      </c>
      <c r="O705" s="10">
        <v>0.68269594915145326</v>
      </c>
      <c r="P705" s="10">
        <v>0.65146656168891903</v>
      </c>
      <c r="Q705" s="10">
        <v>0.75127373019329946</v>
      </c>
      <c r="R705" s="10">
        <v>0.80315294061628162</v>
      </c>
      <c r="S705" s="10">
        <v>0.71470643032480119</v>
      </c>
      <c r="T705" s="10">
        <v>0.79410922176750443</v>
      </c>
      <c r="U705" s="10">
        <v>0.58956966225431939</v>
      </c>
      <c r="V705" s="10">
        <v>0.68333920765715184</v>
      </c>
      <c r="W705" s="10">
        <v>0.73270662928195907</v>
      </c>
      <c r="X705" s="10">
        <v>0.75297127206792924</v>
      </c>
      <c r="Y705" s="10">
        <v>0.78687630255398</v>
      </c>
      <c r="Z705" s="10">
        <v>0.78327020099432365</v>
      </c>
      <c r="AA705" s="10">
        <v>0.76772165664179737</v>
      </c>
      <c r="AB705" s="10">
        <v>0.59874247946647297</v>
      </c>
      <c r="AC705" s="10">
        <v>0.78632949027655463</v>
      </c>
    </row>
    <row r="706" spans="1:29" x14ac:dyDescent="0.25">
      <c r="A706" s="2">
        <v>705</v>
      </c>
      <c r="B706" s="3">
        <v>44602</v>
      </c>
      <c r="C706" s="10">
        <v>0.78789966692856128</v>
      </c>
      <c r="D706" s="10">
        <v>0.79364965992623815</v>
      </c>
      <c r="E706" s="10">
        <v>0.80663565839923379</v>
      </c>
      <c r="F706" s="10">
        <v>0.81053761315816431</v>
      </c>
      <c r="G706" s="10">
        <v>0.75819136961301503</v>
      </c>
      <c r="H706" s="10">
        <v>0.78849061508460005</v>
      </c>
      <c r="I706" s="10">
        <v>0.8670175022573261</v>
      </c>
      <c r="J706" s="10">
        <v>0.66021374476775219</v>
      </c>
      <c r="K706" s="10">
        <v>0.76717174924466092</v>
      </c>
      <c r="L706" s="10">
        <v>0.8749698708220337</v>
      </c>
      <c r="M706" s="10">
        <v>0.68326445239812039</v>
      </c>
      <c r="N706" s="10">
        <v>0.69047495755471067</v>
      </c>
      <c r="O706" s="10">
        <v>0.68451613535367617</v>
      </c>
      <c r="P706" s="10">
        <v>0.65508015783568396</v>
      </c>
      <c r="Q706" s="10">
        <v>0.75310510978217293</v>
      </c>
      <c r="R706" s="10">
        <v>0.80585179718156219</v>
      </c>
      <c r="S706" s="10">
        <v>0.71058412629173007</v>
      </c>
      <c r="T706" s="10">
        <v>0.79555162005022284</v>
      </c>
      <c r="U706" s="10">
        <v>0.58972462805359538</v>
      </c>
      <c r="V706" s="10">
        <v>0.68476637560465525</v>
      </c>
      <c r="W706" s="10">
        <v>0.73419181360123842</v>
      </c>
      <c r="X706" s="10">
        <v>0.75507680364949414</v>
      </c>
      <c r="Y706" s="10">
        <v>0.78977415730836464</v>
      </c>
      <c r="Z706" s="10">
        <v>0.78615327773582255</v>
      </c>
      <c r="AA706" s="10">
        <v>0.76987097674317573</v>
      </c>
      <c r="AB706" s="10">
        <v>0.59874247946647297</v>
      </c>
      <c r="AC706" s="10">
        <v>0.78800740064472863</v>
      </c>
    </row>
    <row r="707" spans="1:29" x14ac:dyDescent="0.25">
      <c r="A707" s="2">
        <v>706</v>
      </c>
      <c r="B707" s="3">
        <v>44603</v>
      </c>
      <c r="C707" s="10">
        <v>0.78878239941363515</v>
      </c>
      <c r="D707" s="10">
        <v>0.80048296666064922</v>
      </c>
      <c r="E707" s="10">
        <v>0.81508659907858216</v>
      </c>
      <c r="F707" s="10">
        <v>0.8132912276490315</v>
      </c>
      <c r="G707" s="10">
        <v>0.75841712442687104</v>
      </c>
      <c r="H707" s="10">
        <v>0.78998361448973686</v>
      </c>
      <c r="I707" s="10">
        <v>0.86930401393613821</v>
      </c>
      <c r="J707" s="10">
        <v>0.66255033764263249</v>
      </c>
      <c r="K707" s="10">
        <v>0.77014660819067404</v>
      </c>
      <c r="L707" s="10">
        <v>0.87643382089081534</v>
      </c>
      <c r="M707" s="10">
        <v>0.68640935494969091</v>
      </c>
      <c r="N707" s="10">
        <v>0.69047495755471067</v>
      </c>
      <c r="O707" s="10">
        <v>0.68613842074009668</v>
      </c>
      <c r="P707" s="10">
        <v>0.65531110142477655</v>
      </c>
      <c r="Q707" s="10">
        <v>0.75576711811926556</v>
      </c>
      <c r="R707" s="10">
        <v>0.80972644574258323</v>
      </c>
      <c r="S707" s="10">
        <v>0.71288046922891546</v>
      </c>
      <c r="T707" s="10">
        <v>0.79841055394153315</v>
      </c>
      <c r="U707" s="10">
        <v>0.5909597966301775</v>
      </c>
      <c r="V707" s="10">
        <v>0.68651626055768211</v>
      </c>
      <c r="W707" s="10">
        <v>0.73620345623527916</v>
      </c>
      <c r="X707" s="10">
        <v>0.75831998444625714</v>
      </c>
      <c r="Y707" s="10">
        <v>0.79229070994443984</v>
      </c>
      <c r="Z707" s="10">
        <v>0.78807547143992196</v>
      </c>
      <c r="AA707" s="10">
        <v>0.77187520799085907</v>
      </c>
      <c r="AB707" s="10">
        <v>0.59874247946647297</v>
      </c>
      <c r="AC707" s="10">
        <v>0.79027510038538296</v>
      </c>
    </row>
    <row r="708" spans="1:29" x14ac:dyDescent="0.25">
      <c r="A708" s="2">
        <v>707</v>
      </c>
      <c r="B708" s="3">
        <v>44604</v>
      </c>
      <c r="C708" s="10">
        <v>0.78878239941363515</v>
      </c>
      <c r="D708" s="10">
        <v>0.80230172247643816</v>
      </c>
      <c r="E708" s="10">
        <v>0.81648457383436579</v>
      </c>
      <c r="F708" s="10">
        <v>0.81445104817562153</v>
      </c>
      <c r="G708" s="10">
        <v>0.75841712442687104</v>
      </c>
      <c r="H708" s="10">
        <v>0.79144497223809718</v>
      </c>
      <c r="I708" s="10">
        <v>0.87018262299766824</v>
      </c>
      <c r="J708" s="10">
        <v>0.6643377925978855</v>
      </c>
      <c r="K708" s="10">
        <v>0.77159060384122202</v>
      </c>
      <c r="L708" s="10">
        <v>0.8774728112840342</v>
      </c>
      <c r="M708" s="10">
        <v>0.68781476244009598</v>
      </c>
      <c r="N708" s="10">
        <v>0.69047495755471067</v>
      </c>
      <c r="O708" s="10">
        <v>0.68717133311549428</v>
      </c>
      <c r="P708" s="10">
        <v>0.65551786024334069</v>
      </c>
      <c r="Q708" s="10">
        <v>0.75920425044358708</v>
      </c>
      <c r="R708" s="10">
        <v>0.80972644574258323</v>
      </c>
      <c r="S708" s="10">
        <v>0.71464729830558538</v>
      </c>
      <c r="T708" s="10">
        <v>0.80139486022456186</v>
      </c>
      <c r="U708" s="10">
        <v>0.59216761830100506</v>
      </c>
      <c r="V708" s="10">
        <v>0.69016638192784774</v>
      </c>
      <c r="W708" s="10">
        <v>0.73770321767509506</v>
      </c>
      <c r="X708" s="10">
        <v>0.75882822835261354</v>
      </c>
      <c r="Y708" s="10">
        <v>0.79233753289363862</v>
      </c>
      <c r="Z708" s="10">
        <v>0.78957773317129032</v>
      </c>
      <c r="AA708" s="10">
        <v>0.77253214581401952</v>
      </c>
      <c r="AB708" s="10">
        <v>0.59874247946647297</v>
      </c>
      <c r="AC708" s="10">
        <v>0.79094859137291651</v>
      </c>
    </row>
    <row r="709" spans="1:29" x14ac:dyDescent="0.25">
      <c r="A709" s="2">
        <v>708</v>
      </c>
      <c r="B709" s="3">
        <v>44605</v>
      </c>
      <c r="C709" s="10">
        <v>0.78878239941363515</v>
      </c>
      <c r="D709" s="10">
        <v>0.80230172247643816</v>
      </c>
      <c r="E709" s="10">
        <v>0.81648457383436579</v>
      </c>
      <c r="F709" s="10">
        <v>0.81490588820816656</v>
      </c>
      <c r="G709" s="10">
        <v>0.75841712442687104</v>
      </c>
      <c r="H709" s="10">
        <v>0.79154622553978238</v>
      </c>
      <c r="I709" s="10">
        <v>0.8711521331351143</v>
      </c>
      <c r="J709" s="10">
        <v>0.66476232693334036</v>
      </c>
      <c r="K709" s="10">
        <v>0.77199905928696722</v>
      </c>
      <c r="L709" s="10">
        <v>0.87767778830268484</v>
      </c>
      <c r="M709" s="10">
        <v>0.68814200650382018</v>
      </c>
      <c r="N709" s="10">
        <v>0.69047495755471067</v>
      </c>
      <c r="O709" s="10">
        <v>0.68820208077269962</v>
      </c>
      <c r="P709" s="10">
        <v>0.65551786024334069</v>
      </c>
      <c r="Q709" s="10">
        <v>0.76436799712041303</v>
      </c>
      <c r="R709" s="10">
        <v>0.80972644574258323</v>
      </c>
      <c r="S709" s="10">
        <v>0.71520741818609712</v>
      </c>
      <c r="T709" s="10">
        <v>0.80139486022456186</v>
      </c>
      <c r="U709" s="10">
        <v>0.59266100205899408</v>
      </c>
      <c r="V709" s="10">
        <v>0.6915972969523384</v>
      </c>
      <c r="W709" s="10">
        <v>0.73889573826667942</v>
      </c>
      <c r="X709" s="10">
        <v>0.75892896137909849</v>
      </c>
      <c r="Y709" s="10">
        <v>0.79331192570179898</v>
      </c>
      <c r="Z709" s="10">
        <v>0.78957773317129032</v>
      </c>
      <c r="AA709" s="10">
        <v>0.77273794363144865</v>
      </c>
      <c r="AB709" s="10">
        <v>0.59874247946647297</v>
      </c>
      <c r="AC709" s="10">
        <v>0.79097638418718141</v>
      </c>
    </row>
    <row r="710" spans="1:29" x14ac:dyDescent="0.25">
      <c r="A710" s="2">
        <v>709</v>
      </c>
      <c r="B710" s="3">
        <v>44606</v>
      </c>
      <c r="C710" s="10">
        <v>0.79004412634960441</v>
      </c>
      <c r="D710" s="10">
        <v>0.8032051265280209</v>
      </c>
      <c r="E710" s="10">
        <v>0.81648457383436579</v>
      </c>
      <c r="F710" s="10">
        <v>0.81554490611929276</v>
      </c>
      <c r="G710" s="10">
        <v>0.75855959753582247</v>
      </c>
      <c r="H710" s="10">
        <v>0.79262398904906595</v>
      </c>
      <c r="I710" s="10">
        <v>0.87421784032420369</v>
      </c>
      <c r="J710" s="10">
        <v>0.66495309171264871</v>
      </c>
      <c r="K710" s="10">
        <v>0.77252043694482653</v>
      </c>
      <c r="L710" s="10">
        <v>0.87872370272612998</v>
      </c>
      <c r="M710" s="10">
        <v>0.6883162048647381</v>
      </c>
      <c r="N710" s="10">
        <v>0.69047495755471067</v>
      </c>
      <c r="O710" s="10">
        <v>0.68866077316442154</v>
      </c>
      <c r="P710" s="10">
        <v>0.6577060926889019</v>
      </c>
      <c r="Q710" s="10">
        <v>0.76469852797211002</v>
      </c>
      <c r="R710" s="10">
        <v>0.81283599081442937</v>
      </c>
      <c r="S710" s="10">
        <v>0.7158908535840689</v>
      </c>
      <c r="T710" s="10">
        <v>0.80152097154982693</v>
      </c>
      <c r="U710" s="10">
        <v>0.5928239440391152</v>
      </c>
      <c r="V710" s="10">
        <v>0.69366896214164186</v>
      </c>
      <c r="W710" s="10">
        <v>0.74377683101248759</v>
      </c>
      <c r="X710" s="10">
        <v>0.76050652510506522</v>
      </c>
      <c r="Y710" s="10">
        <v>0.7935257815117156</v>
      </c>
      <c r="Z710" s="10">
        <v>0.79188906953851101</v>
      </c>
      <c r="AA710" s="10">
        <v>0.77440827557859404</v>
      </c>
      <c r="AB710" s="10">
        <v>0.59874247946647297</v>
      </c>
      <c r="AC710" s="10">
        <v>0.79254764770992059</v>
      </c>
    </row>
    <row r="711" spans="1:29" x14ac:dyDescent="0.25">
      <c r="A711" s="2">
        <v>710</v>
      </c>
      <c r="B711" s="3">
        <v>44607</v>
      </c>
      <c r="C711" s="10">
        <v>0.79175677028167901</v>
      </c>
      <c r="D711" s="10">
        <v>0.80506051036791104</v>
      </c>
      <c r="E711" s="10">
        <v>0.81776903723703831</v>
      </c>
      <c r="F711" s="10">
        <v>0.81684829226752975</v>
      </c>
      <c r="G711" s="10">
        <v>0.75993134330987655</v>
      </c>
      <c r="H711" s="10">
        <v>0.79349705537874093</v>
      </c>
      <c r="I711" s="10">
        <v>0.87666882518719846</v>
      </c>
      <c r="J711" s="10">
        <v>0.66496411857850468</v>
      </c>
      <c r="K711" s="10">
        <v>0.77252043694482653</v>
      </c>
      <c r="L711" s="10">
        <v>0.87974232832456556</v>
      </c>
      <c r="M711" s="10">
        <v>0.6883162048647381</v>
      </c>
      <c r="N711" s="10">
        <v>0.69047495755471067</v>
      </c>
      <c r="O711" s="10">
        <v>0.69038491423842252</v>
      </c>
      <c r="P711" s="10">
        <v>0.65912838087015402</v>
      </c>
      <c r="Q711" s="10">
        <v>0.76469852797211002</v>
      </c>
      <c r="R711" s="10">
        <v>0.81382478156133053</v>
      </c>
      <c r="S711" s="10">
        <v>0.71636272115449473</v>
      </c>
      <c r="T711" s="10">
        <v>0.80318726669712714</v>
      </c>
      <c r="U711" s="10">
        <v>0.59412861933449024</v>
      </c>
      <c r="V711" s="10">
        <v>0.69505210193454559</v>
      </c>
      <c r="W711" s="10">
        <v>0.74377683101248759</v>
      </c>
      <c r="X711" s="10">
        <v>0.76137050452453303</v>
      </c>
      <c r="Y711" s="10">
        <v>0.79384413622149963</v>
      </c>
      <c r="Z711" s="10">
        <v>0.79512151941821885</v>
      </c>
      <c r="AA711" s="10">
        <v>0.77603878467338161</v>
      </c>
      <c r="AB711" s="10">
        <v>0.59874247946647297</v>
      </c>
      <c r="AC711" s="10">
        <v>0.79353655482213403</v>
      </c>
    </row>
    <row r="712" spans="1:29" x14ac:dyDescent="0.25">
      <c r="A712" s="2">
        <v>711</v>
      </c>
      <c r="B712" s="3">
        <v>44608</v>
      </c>
      <c r="C712" s="10">
        <v>0.792687606806731</v>
      </c>
      <c r="D712" s="10">
        <v>0.80539583120759983</v>
      </c>
      <c r="E712" s="10">
        <v>0.81835444512775346</v>
      </c>
      <c r="F712" s="10">
        <v>0.81819013503273641</v>
      </c>
      <c r="G712" s="10">
        <v>0.7601698439615826</v>
      </c>
      <c r="H712" s="10">
        <v>0.79454755838372471</v>
      </c>
      <c r="I712" s="10">
        <v>0.87699837958951632</v>
      </c>
      <c r="J712" s="10">
        <v>0.66548899739324896</v>
      </c>
      <c r="K712" s="10">
        <v>0.77253899008718196</v>
      </c>
      <c r="L712" s="10">
        <v>0.88068187420936361</v>
      </c>
      <c r="M712" s="10">
        <v>0.6883162048647381</v>
      </c>
      <c r="N712" s="10">
        <v>0.69094540891257428</v>
      </c>
      <c r="O712" s="10">
        <v>0.69162757641341288</v>
      </c>
      <c r="P712" s="10">
        <v>0.65912838087015402</v>
      </c>
      <c r="Q712" s="10">
        <v>0.76523331634425107</v>
      </c>
      <c r="R712" s="10">
        <v>0.81821812050758713</v>
      </c>
      <c r="S712" s="10">
        <v>0.71728417035845593</v>
      </c>
      <c r="T712" s="10">
        <v>0.81056256242449021</v>
      </c>
      <c r="U712" s="10">
        <v>0.59412861933449024</v>
      </c>
      <c r="V712" s="10">
        <v>0.69664297030792777</v>
      </c>
      <c r="W712" s="10">
        <v>0.74426180059956815</v>
      </c>
      <c r="X712" s="10">
        <v>0.76221335114124178</v>
      </c>
      <c r="Y712" s="10">
        <v>0.8009837573980001</v>
      </c>
      <c r="Z712" s="10">
        <v>0.79702831846751343</v>
      </c>
      <c r="AA712" s="10">
        <v>0.77771023054646704</v>
      </c>
      <c r="AB712" s="10">
        <v>0.59874247946647297</v>
      </c>
      <c r="AC712" s="10">
        <v>0.79419162499091078</v>
      </c>
    </row>
    <row r="713" spans="1:29" x14ac:dyDescent="0.25">
      <c r="A713" s="2">
        <v>712</v>
      </c>
      <c r="B713" s="3">
        <v>44609</v>
      </c>
      <c r="C713" s="10">
        <v>0.7931506198672581</v>
      </c>
      <c r="D713" s="10">
        <v>0.8076745303546029</v>
      </c>
      <c r="E713" s="10">
        <v>0.82012320546794948</v>
      </c>
      <c r="F713" s="10">
        <v>0.81937806510446576</v>
      </c>
      <c r="G713" s="10">
        <v>0.75957425965367087</v>
      </c>
      <c r="H713" s="10">
        <v>0.79551603647844915</v>
      </c>
      <c r="I713" s="10">
        <v>0.88468848900522601</v>
      </c>
      <c r="J713" s="10">
        <v>0.66664902368129708</v>
      </c>
      <c r="K713" s="10">
        <v>0.77449399883149561</v>
      </c>
      <c r="L713" s="10">
        <v>0.88158551374546479</v>
      </c>
      <c r="M713" s="10">
        <v>0.69047999736213905</v>
      </c>
      <c r="N713" s="10">
        <v>0.69094540891257428</v>
      </c>
      <c r="O713" s="10">
        <v>0.69215724877533913</v>
      </c>
      <c r="P713" s="10">
        <v>0.65912838087015402</v>
      </c>
      <c r="Q713" s="10">
        <v>0.76685766317463089</v>
      </c>
      <c r="R713" s="10">
        <v>0.82128816589434861</v>
      </c>
      <c r="S713" s="10">
        <v>0.71878891681729484</v>
      </c>
      <c r="T713" s="10">
        <v>0.81056256242449021</v>
      </c>
      <c r="U713" s="10">
        <v>0.59412861933449024</v>
      </c>
      <c r="V713" s="10">
        <v>0.69769238605665818</v>
      </c>
      <c r="W713" s="10">
        <v>0.74569876828938053</v>
      </c>
      <c r="X713" s="10">
        <v>0.76304950570374341</v>
      </c>
      <c r="Y713" s="10">
        <v>0.80334847137541532</v>
      </c>
      <c r="Z713" s="10">
        <v>0.79871959234954082</v>
      </c>
      <c r="AA713" s="10">
        <v>0.77940813216062921</v>
      </c>
      <c r="AB713" s="10">
        <v>0.59874247946647297</v>
      </c>
      <c r="AC713" s="10">
        <v>0.79471516405031795</v>
      </c>
    </row>
    <row r="714" spans="1:29" x14ac:dyDescent="0.25">
      <c r="A714" s="2">
        <v>713</v>
      </c>
      <c r="B714" s="3">
        <v>44610</v>
      </c>
      <c r="C714" s="10">
        <v>0.79557263492867969</v>
      </c>
      <c r="D714" s="10">
        <v>0.81169558972426947</v>
      </c>
      <c r="E714" s="10">
        <v>0.82238539271044531</v>
      </c>
      <c r="F714" s="10">
        <v>0.81937806510446576</v>
      </c>
      <c r="G714" s="10">
        <v>0.75949938619781909</v>
      </c>
      <c r="H714" s="10">
        <v>0.79648524476525295</v>
      </c>
      <c r="I714" s="10">
        <v>0.88639493629324262</v>
      </c>
      <c r="J714" s="10">
        <v>0.66881359744882429</v>
      </c>
      <c r="K714" s="10">
        <v>0.77606666396004564</v>
      </c>
      <c r="L714" s="10">
        <v>0.8826409245942668</v>
      </c>
      <c r="M714" s="10">
        <v>0.69211124058473417</v>
      </c>
      <c r="N714" s="10">
        <v>0.69263220289123761</v>
      </c>
      <c r="O714" s="10">
        <v>0.6926190173455451</v>
      </c>
      <c r="P714" s="10">
        <v>0.71525731896860478</v>
      </c>
      <c r="Q714" s="10">
        <v>0.76835643048327029</v>
      </c>
      <c r="R714" s="10">
        <v>0.82368487692331005</v>
      </c>
      <c r="S714" s="10">
        <v>0.72186467325399339</v>
      </c>
      <c r="T714" s="10">
        <v>0.81403924476065326</v>
      </c>
      <c r="U714" s="10">
        <v>0.59500485977304352</v>
      </c>
      <c r="V714" s="10">
        <v>0.69933477673861444</v>
      </c>
      <c r="W714" s="10">
        <v>0.74745222769238018</v>
      </c>
      <c r="X714" s="10">
        <v>0.76382367071148516</v>
      </c>
      <c r="Y714" s="10">
        <v>0.80591133015109551</v>
      </c>
      <c r="Z714" s="10">
        <v>0.80009784158387054</v>
      </c>
      <c r="AA714" s="10">
        <v>0.78069945080666336</v>
      </c>
      <c r="AB714" s="10">
        <v>0.59874247946647297</v>
      </c>
      <c r="AC714" s="10">
        <v>0.79560388776227453</v>
      </c>
    </row>
    <row r="715" spans="1:29" x14ac:dyDescent="0.25">
      <c r="A715" s="2">
        <v>714</v>
      </c>
      <c r="B715" s="3">
        <v>44611</v>
      </c>
      <c r="C715" s="10">
        <v>0.79557263492867969</v>
      </c>
      <c r="D715" s="10">
        <v>0.81412699284794221</v>
      </c>
      <c r="E715" s="10">
        <v>0.82468518995709328</v>
      </c>
      <c r="F715" s="10">
        <v>0.82180893717982284</v>
      </c>
      <c r="G715" s="10">
        <v>0.76077550482193068</v>
      </c>
      <c r="H715" s="10">
        <v>0.79781711511818887</v>
      </c>
      <c r="I715" s="10">
        <v>0.88688409960812209</v>
      </c>
      <c r="J715" s="10">
        <v>0.66993944045271903</v>
      </c>
      <c r="K715" s="10">
        <v>0.77685339736381609</v>
      </c>
      <c r="L715" s="10">
        <v>0.88335553596152661</v>
      </c>
      <c r="M715" s="10">
        <v>0.69282918668651694</v>
      </c>
      <c r="N715" s="10">
        <v>0.69263220289123761</v>
      </c>
      <c r="O715" s="10">
        <v>0.69296377720082336</v>
      </c>
      <c r="P715" s="10">
        <v>0.71666381016101466</v>
      </c>
      <c r="Q715" s="10">
        <v>0.76904011037676767</v>
      </c>
      <c r="R715" s="10">
        <v>0.82368487692331005</v>
      </c>
      <c r="S715" s="10">
        <v>0.7229982845771511</v>
      </c>
      <c r="T715" s="10">
        <v>0.81550553522804103</v>
      </c>
      <c r="U715" s="10">
        <v>0.5957136004138498</v>
      </c>
      <c r="V715" s="10">
        <v>0.70127388907949539</v>
      </c>
      <c r="W715" s="10">
        <v>0.74833442381408111</v>
      </c>
      <c r="X715" s="10">
        <v>0.76417870179783798</v>
      </c>
      <c r="Y715" s="10">
        <v>0.80596766239682027</v>
      </c>
      <c r="Z715" s="10">
        <v>0.8010984941461825</v>
      </c>
      <c r="AA715" s="10">
        <v>0.78118957822029722</v>
      </c>
      <c r="AB715" s="10">
        <v>0.61700624930099446</v>
      </c>
      <c r="AC715" s="10">
        <v>0.79582396807058087</v>
      </c>
    </row>
    <row r="716" spans="1:29" x14ac:dyDescent="0.25">
      <c r="A716" s="2">
        <v>715</v>
      </c>
      <c r="B716" s="3">
        <v>44612</v>
      </c>
      <c r="C716" s="10">
        <v>0.79557263492867969</v>
      </c>
      <c r="D716" s="10">
        <v>0.81552051474583198</v>
      </c>
      <c r="E716" s="10">
        <v>0.82545469609277022</v>
      </c>
      <c r="F716" s="10">
        <v>0.82208710096086357</v>
      </c>
      <c r="G716" s="10">
        <v>0.76084070211815802</v>
      </c>
      <c r="H716" s="10">
        <v>0.79783731709905392</v>
      </c>
      <c r="I716" s="10">
        <v>0.88724891997969169</v>
      </c>
      <c r="J716" s="10">
        <v>0.67100904644074821</v>
      </c>
      <c r="K716" s="10">
        <v>0.77752474625571533</v>
      </c>
      <c r="L716" s="10">
        <v>0.88342164651638111</v>
      </c>
      <c r="M716" s="10">
        <v>0.69342768248367048</v>
      </c>
      <c r="N716" s="10">
        <v>0.69263220289123761</v>
      </c>
      <c r="O716" s="10">
        <v>0.69345813047645222</v>
      </c>
      <c r="P716" s="10">
        <v>0.71744960550864767</v>
      </c>
      <c r="Q716" s="10">
        <v>0.76972739807972956</v>
      </c>
      <c r="R716" s="10">
        <v>0.82368487692331005</v>
      </c>
      <c r="S716" s="10">
        <v>0.72408227254749946</v>
      </c>
      <c r="T716" s="10">
        <v>0.81733217895492627</v>
      </c>
      <c r="U716" s="10">
        <v>0.59645766414125589</v>
      </c>
      <c r="V716" s="10">
        <v>0.70168302304803631</v>
      </c>
      <c r="W716" s="10">
        <v>0.7491846624022982</v>
      </c>
      <c r="X716" s="10">
        <v>0.76432205264322051</v>
      </c>
      <c r="Y716" s="10">
        <v>0.80619381827506942</v>
      </c>
      <c r="Z716" s="10">
        <v>0.8010984941461825</v>
      </c>
      <c r="AA716" s="10">
        <v>0.7813544392594286</v>
      </c>
      <c r="AB716" s="10">
        <v>0.61775849416205897</v>
      </c>
      <c r="AC716" s="10">
        <v>0.79584885233451563</v>
      </c>
    </row>
    <row r="717" spans="1:29" x14ac:dyDescent="0.25">
      <c r="A717" s="2">
        <v>716</v>
      </c>
      <c r="B717" s="3">
        <v>44613</v>
      </c>
      <c r="C717" s="10">
        <v>0.79640198594026324</v>
      </c>
      <c r="D717" s="10">
        <v>0.81562193948875994</v>
      </c>
      <c r="E717" s="10">
        <v>0.8255934170501138</v>
      </c>
      <c r="F717" s="10">
        <v>0.82414108094479799</v>
      </c>
      <c r="G717" s="10">
        <v>0.75981669750136205</v>
      </c>
      <c r="H717" s="10">
        <v>0.79853732790589671</v>
      </c>
      <c r="I717" s="10">
        <v>0.89034229271362508</v>
      </c>
      <c r="J717" s="10">
        <v>0.67132992823715698</v>
      </c>
      <c r="K717" s="10">
        <v>0.77760313900844558</v>
      </c>
      <c r="L717" s="10">
        <v>0.88424892879035777</v>
      </c>
      <c r="M717" s="10">
        <v>0.69350544960908023</v>
      </c>
      <c r="N717" s="10">
        <v>0.69338966263018664</v>
      </c>
      <c r="O717" s="10">
        <v>0.69392217769738695</v>
      </c>
      <c r="P717" s="10">
        <v>0.72008127201268457</v>
      </c>
      <c r="Q717" s="10">
        <v>0.76983174703039126</v>
      </c>
      <c r="R717" s="10">
        <v>0.82498944871425817</v>
      </c>
      <c r="S717" s="10">
        <v>0.72418300498224408</v>
      </c>
      <c r="T717" s="10">
        <v>0.82186258052836214</v>
      </c>
      <c r="U717" s="10">
        <v>0.59655907558342913</v>
      </c>
      <c r="V717" s="10">
        <v>0.70222002601876587</v>
      </c>
      <c r="W717" s="10">
        <v>0.74939631097931902</v>
      </c>
      <c r="X717" s="10">
        <v>0.76611340989043342</v>
      </c>
      <c r="Y717" s="10">
        <v>0.80805030169793657</v>
      </c>
      <c r="Z717" s="10">
        <v>0.80289197143094171</v>
      </c>
      <c r="AA717" s="10">
        <v>0.78274796061046481</v>
      </c>
      <c r="AB717" s="10">
        <v>0.62450878104159102</v>
      </c>
      <c r="AC717" s="10">
        <v>0.79687686329005514</v>
      </c>
    </row>
    <row r="718" spans="1:29" x14ac:dyDescent="0.25">
      <c r="A718" s="2">
        <v>717</v>
      </c>
      <c r="B718" s="3">
        <v>44614</v>
      </c>
      <c r="C718" s="10">
        <v>0.79904364498228397</v>
      </c>
      <c r="D718" s="10">
        <v>0.81565246284217774</v>
      </c>
      <c r="E718" s="10">
        <v>0.82567245256608557</v>
      </c>
      <c r="F718" s="10">
        <v>0.82414108094479799</v>
      </c>
      <c r="G718" s="10">
        <v>0.76075915544877226</v>
      </c>
      <c r="H718" s="10">
        <v>0.79923587832858056</v>
      </c>
      <c r="I718" s="10">
        <v>0.89182072726941075</v>
      </c>
      <c r="J718" s="10">
        <v>0.67132992823715698</v>
      </c>
      <c r="K718" s="10">
        <v>0.77760313900844558</v>
      </c>
      <c r="L718" s="10">
        <v>0.88502594217615882</v>
      </c>
      <c r="M718" s="10">
        <v>0.69350544960908023</v>
      </c>
      <c r="N718" s="10">
        <v>0.69338966263018664</v>
      </c>
      <c r="O718" s="10">
        <v>0.69440787210024602</v>
      </c>
      <c r="P718" s="10">
        <v>0.72288251150314364</v>
      </c>
      <c r="Q718" s="10">
        <v>0.76983174703039126</v>
      </c>
      <c r="R718" s="10">
        <v>0.82821219014390868</v>
      </c>
      <c r="S718" s="10">
        <v>0.72418300498224408</v>
      </c>
      <c r="T718" s="10">
        <v>0.8225362416115648</v>
      </c>
      <c r="U718" s="10">
        <v>0.59655907558342913</v>
      </c>
      <c r="V718" s="10">
        <v>0.70264719279530774</v>
      </c>
      <c r="W718" s="10">
        <v>0.74939743229628331</v>
      </c>
      <c r="X718" s="10">
        <v>0.77030897566487322</v>
      </c>
      <c r="Y718" s="10">
        <v>0.80988208162221986</v>
      </c>
      <c r="Z718" s="10">
        <v>0.80557149662557714</v>
      </c>
      <c r="AA718" s="10">
        <v>0.78406350714569562</v>
      </c>
      <c r="AB718" s="10">
        <v>0.62450878104159102</v>
      </c>
      <c r="AC718" s="10">
        <v>0.79781729456343464</v>
      </c>
    </row>
    <row r="719" spans="1:29" x14ac:dyDescent="0.25">
      <c r="A719" s="2">
        <v>718</v>
      </c>
      <c r="B719" s="3">
        <v>44615</v>
      </c>
      <c r="C719" s="10">
        <v>0.79951202888222606</v>
      </c>
      <c r="D719" s="10">
        <v>0.81864915847114628</v>
      </c>
      <c r="E719" s="10">
        <v>0.8257730184467531</v>
      </c>
      <c r="F719" s="10">
        <v>0.8245076259643902</v>
      </c>
      <c r="G719" s="10">
        <v>0.76134412934716489</v>
      </c>
      <c r="H719" s="10">
        <v>0.79995000618229295</v>
      </c>
      <c r="I719" s="10">
        <v>0.89346272295844997</v>
      </c>
      <c r="J719" s="10">
        <v>0.67132992823715698</v>
      </c>
      <c r="K719" s="10">
        <v>0.77760313900844558</v>
      </c>
      <c r="L719" s="10">
        <v>0.88577345876446323</v>
      </c>
      <c r="M719" s="10">
        <v>0.69350544960908023</v>
      </c>
      <c r="N719" s="10">
        <v>0.70948581980280712</v>
      </c>
      <c r="O719" s="10">
        <v>0.69486713415465018</v>
      </c>
      <c r="P719" s="10">
        <v>0.72399766707832036</v>
      </c>
      <c r="Q719" s="10">
        <v>0.77005695759810922</v>
      </c>
      <c r="R719" s="10">
        <v>0.8303296979193947</v>
      </c>
      <c r="S719" s="10">
        <v>0.74819803342949964</v>
      </c>
      <c r="T719" s="10">
        <v>0.82368947056642949</v>
      </c>
      <c r="U719" s="10">
        <v>0.59655907558342913</v>
      </c>
      <c r="V719" s="10">
        <v>0.70372541419837731</v>
      </c>
      <c r="W719" s="10">
        <v>0.7532861595286432</v>
      </c>
      <c r="X719" s="10">
        <v>0.77106975656420074</v>
      </c>
      <c r="Y719" s="10">
        <v>0.81015351002088631</v>
      </c>
      <c r="Z719" s="10">
        <v>0.80703142305623243</v>
      </c>
      <c r="AA719" s="10">
        <v>0.78529355986502558</v>
      </c>
      <c r="AB719" s="10">
        <v>0.62557203548879825</v>
      </c>
      <c r="AC719" s="10">
        <v>0.79824065022258495</v>
      </c>
    </row>
    <row r="720" spans="1:29" x14ac:dyDescent="0.25">
      <c r="A720" s="2">
        <v>719</v>
      </c>
      <c r="B720" s="3">
        <v>44616</v>
      </c>
      <c r="C720" s="10">
        <v>0.80008969768852611</v>
      </c>
      <c r="D720" s="10">
        <v>0.82217504183879653</v>
      </c>
      <c r="E720" s="10">
        <v>0.82719770175620999</v>
      </c>
      <c r="F720" s="10">
        <v>0.82806960544200792</v>
      </c>
      <c r="G720" s="10">
        <v>0.75964639709197368</v>
      </c>
      <c r="H720" s="10">
        <v>0.80068871716934709</v>
      </c>
      <c r="I720" s="10">
        <v>0.89484174396298288</v>
      </c>
      <c r="J720" s="10">
        <v>0.67715542146886676</v>
      </c>
      <c r="K720" s="10">
        <v>0.77971384526530396</v>
      </c>
      <c r="L720" s="10">
        <v>0.88650646275690614</v>
      </c>
      <c r="M720" s="10">
        <v>0.69538616976998968</v>
      </c>
      <c r="N720" s="10">
        <v>0.70948581980280712</v>
      </c>
      <c r="O720" s="10">
        <v>0.69527148072648859</v>
      </c>
      <c r="P720" s="10">
        <v>0.72552368415975821</v>
      </c>
      <c r="Q720" s="10">
        <v>0.77313192135696929</v>
      </c>
      <c r="R720" s="10">
        <v>0.8325844265186817</v>
      </c>
      <c r="S720" s="10">
        <v>0.74819803342949964</v>
      </c>
      <c r="T720" s="10">
        <v>0.82704102682205616</v>
      </c>
      <c r="U720" s="10">
        <v>0.59938036469377731</v>
      </c>
      <c r="V720" s="10">
        <v>0.70471440833068888</v>
      </c>
      <c r="W720" s="10">
        <v>0.7532861595286432</v>
      </c>
      <c r="X720" s="10">
        <v>0.77302947180672787</v>
      </c>
      <c r="Y720" s="10">
        <v>0.81102319720534177</v>
      </c>
      <c r="Z720" s="10">
        <v>0.80852812560669907</v>
      </c>
      <c r="AA720" s="10">
        <v>0.7864403466203348</v>
      </c>
      <c r="AB720" s="10">
        <v>0.62771999332018824</v>
      </c>
      <c r="AC720" s="10">
        <v>0.79864881678556709</v>
      </c>
    </row>
    <row r="721" spans="1:29" x14ac:dyDescent="0.25">
      <c r="A721" s="2">
        <v>720</v>
      </c>
      <c r="B721" s="3">
        <v>44617</v>
      </c>
      <c r="C721" s="10">
        <v>0.8004551949864569</v>
      </c>
      <c r="D721" s="10">
        <v>0.82461281126189645</v>
      </c>
      <c r="E721" s="10">
        <v>0.82858790922852754</v>
      </c>
      <c r="F721" s="10">
        <v>0.83013324269298405</v>
      </c>
      <c r="G721" s="10">
        <v>0.76004118440464663</v>
      </c>
      <c r="H721" s="10">
        <v>0.80136365804812837</v>
      </c>
      <c r="I721" s="10">
        <v>0.89926731908709778</v>
      </c>
      <c r="J721" s="10">
        <v>0.68091889078550982</v>
      </c>
      <c r="K721" s="10">
        <v>0.78152294843331593</v>
      </c>
      <c r="L721" s="10">
        <v>0.88728321890319417</v>
      </c>
      <c r="M721" s="10">
        <v>0.6969072947430045</v>
      </c>
      <c r="N721" s="10">
        <v>0.70948581980280712</v>
      </c>
      <c r="O721" s="10">
        <v>0.69573302143162152</v>
      </c>
      <c r="P721" s="10">
        <v>0.7263357612233412</v>
      </c>
      <c r="Q721" s="10">
        <v>0.77551335312725622</v>
      </c>
      <c r="R721" s="10">
        <v>0.8355399769278552</v>
      </c>
      <c r="S721" s="10">
        <v>0.74819803342949964</v>
      </c>
      <c r="T721" s="10">
        <v>0.83120984358008376</v>
      </c>
      <c r="U721" s="10">
        <v>0.60294229916831221</v>
      </c>
      <c r="V721" s="10">
        <v>0.7052635893016268</v>
      </c>
      <c r="W721" s="10">
        <v>0.75336913698400498</v>
      </c>
      <c r="X721" s="10">
        <v>0.77302947180672787</v>
      </c>
      <c r="Y721" s="10">
        <v>0.81196978565735545</v>
      </c>
      <c r="Z721" s="10">
        <v>0.81065002219396065</v>
      </c>
      <c r="AA721" s="10">
        <v>0.787298348075679</v>
      </c>
      <c r="AB721" s="10">
        <v>0.62959983943938602</v>
      </c>
      <c r="AC721" s="10">
        <v>0.79918172784048214</v>
      </c>
    </row>
    <row r="722" spans="1:29" x14ac:dyDescent="0.25">
      <c r="A722" s="2">
        <v>721</v>
      </c>
      <c r="B722" s="3">
        <v>44618</v>
      </c>
      <c r="C722" s="10">
        <v>0.8004551949864569</v>
      </c>
      <c r="D722" s="10">
        <v>0.82579415224874264</v>
      </c>
      <c r="E722" s="10">
        <v>0.82932035043257635</v>
      </c>
      <c r="F722" s="10">
        <v>0.83107853393029041</v>
      </c>
      <c r="G722" s="10">
        <v>0.76013194010870933</v>
      </c>
      <c r="H722" s="10">
        <v>0.80163285552808949</v>
      </c>
      <c r="I722" s="10">
        <v>0.89978505999775027</v>
      </c>
      <c r="J722" s="10">
        <v>0.68238546394435406</v>
      </c>
      <c r="K722" s="10">
        <v>0.78236356611781621</v>
      </c>
      <c r="L722" s="10">
        <v>0.88756337416953435</v>
      </c>
      <c r="M722" s="10">
        <v>0.69765821410596118</v>
      </c>
      <c r="N722" s="10">
        <v>0.70948581980280712</v>
      </c>
      <c r="O722" s="10">
        <v>0.69611013812724987</v>
      </c>
      <c r="P722" s="10">
        <v>0.72649037599908961</v>
      </c>
      <c r="Q722" s="10">
        <v>0.77631123406649105</v>
      </c>
      <c r="R722" s="10">
        <v>0.8355399769278552</v>
      </c>
      <c r="S722" s="10">
        <v>0.74819803342949964</v>
      </c>
      <c r="T722" s="10">
        <v>0.83292096736253685</v>
      </c>
      <c r="U722" s="10">
        <v>0.60449423606988506</v>
      </c>
      <c r="V722" s="10">
        <v>0.70569426896284426</v>
      </c>
      <c r="W722" s="10">
        <v>0.75429170051642258</v>
      </c>
      <c r="X722" s="10">
        <v>0.77302947180672787</v>
      </c>
      <c r="Y722" s="10">
        <v>0.81246447580054582</v>
      </c>
      <c r="Z722" s="10">
        <v>0.81093696145435012</v>
      </c>
      <c r="AA722" s="10">
        <v>0.78748325978173184</v>
      </c>
      <c r="AB722" s="10">
        <v>0.6303153146942071</v>
      </c>
      <c r="AC722" s="10">
        <v>0.79930808819370947</v>
      </c>
    </row>
    <row r="723" spans="1:29" x14ac:dyDescent="0.25">
      <c r="A723" s="2">
        <v>722</v>
      </c>
      <c r="B723" s="3">
        <v>44619</v>
      </c>
      <c r="C723" s="10">
        <v>0.8004551949864569</v>
      </c>
      <c r="D723" s="10">
        <v>0.82581438487157954</v>
      </c>
      <c r="E723" s="10">
        <v>0.8296552974985395</v>
      </c>
      <c r="F723" s="10">
        <v>0.83142317764784157</v>
      </c>
      <c r="G723" s="10">
        <v>0.7601439518930706</v>
      </c>
      <c r="H723" s="10">
        <v>0.80164332161456175</v>
      </c>
      <c r="I723" s="10">
        <v>0.89998875137187662</v>
      </c>
      <c r="J723" s="10">
        <v>0.68251778633462568</v>
      </c>
      <c r="K723" s="10">
        <v>0.78284904000945066</v>
      </c>
      <c r="L723" s="10">
        <v>0.88759278522052676</v>
      </c>
      <c r="M723" s="10">
        <v>0.69783925597391505</v>
      </c>
      <c r="N723" s="10">
        <v>0.70948581980280712</v>
      </c>
      <c r="O723" s="10">
        <v>0.6963296861249767</v>
      </c>
      <c r="P723" s="10">
        <v>0.72762118876674731</v>
      </c>
      <c r="Q723" s="10">
        <v>0.77655906282431253</v>
      </c>
      <c r="R723" s="10">
        <v>0.8355399769278552</v>
      </c>
      <c r="S723" s="10">
        <v>0.74819803342949964</v>
      </c>
      <c r="T723" s="10">
        <v>0.83292096736253685</v>
      </c>
      <c r="U723" s="10">
        <v>0.60475517112896005</v>
      </c>
      <c r="V723" s="10">
        <v>0.70573455004045671</v>
      </c>
      <c r="W723" s="10">
        <v>0.75453726893161477</v>
      </c>
      <c r="X723" s="10">
        <v>0.77311294637762629</v>
      </c>
      <c r="Y723" s="10">
        <v>0.81279223644493714</v>
      </c>
      <c r="Z723" s="10">
        <v>0.81093696145435012</v>
      </c>
      <c r="AA723" s="10">
        <v>0.78754898141219631</v>
      </c>
      <c r="AB723" s="10">
        <v>0.63035361636737741</v>
      </c>
      <c r="AC723" s="10">
        <v>0.79930808819370947</v>
      </c>
    </row>
    <row r="724" spans="1:29" x14ac:dyDescent="0.25">
      <c r="A724" s="2">
        <v>723</v>
      </c>
      <c r="B724" s="3">
        <v>44620</v>
      </c>
      <c r="C724" s="10">
        <v>0.8004551949864569</v>
      </c>
      <c r="D724" s="10">
        <v>0.82586252456039833</v>
      </c>
      <c r="E724" s="10">
        <v>0.8297223414189846</v>
      </c>
      <c r="F724" s="10">
        <v>0.83153923730353929</v>
      </c>
      <c r="G724" s="10">
        <v>0.76019520217301184</v>
      </c>
      <c r="H724" s="10">
        <v>0.80167058211886166</v>
      </c>
      <c r="I724" s="10">
        <v>0.90059344113775308</v>
      </c>
      <c r="J724" s="10">
        <v>0.6826445952919693</v>
      </c>
      <c r="K724" s="10">
        <v>0.78764565719897139</v>
      </c>
      <c r="L724" s="10">
        <v>0.88768054676772978</v>
      </c>
      <c r="M724" s="10">
        <v>0.69783925597391505</v>
      </c>
      <c r="N724" s="10">
        <v>0.70948581980280712</v>
      </c>
      <c r="O724" s="10">
        <v>0.6964858876324409</v>
      </c>
      <c r="P724" s="10">
        <v>0.72795628064510987</v>
      </c>
      <c r="Q724" s="10">
        <v>0.77668450358415053</v>
      </c>
      <c r="R724" s="10">
        <v>0.83735447342049962</v>
      </c>
      <c r="S724" s="10">
        <v>0.74819803342949964</v>
      </c>
      <c r="T724" s="10">
        <v>0.83328550791213096</v>
      </c>
      <c r="U724" s="10">
        <v>0.60475517112896005</v>
      </c>
      <c r="V724" s="10">
        <v>0.70573455004045671</v>
      </c>
      <c r="W724" s="10">
        <v>0.75477302582336903</v>
      </c>
      <c r="X724" s="10">
        <v>0.77316753945142058</v>
      </c>
      <c r="Y724" s="10">
        <v>0.81729230430203681</v>
      </c>
      <c r="Z724" s="10">
        <v>0.81093696145435012</v>
      </c>
      <c r="AA724" s="10">
        <v>0.78763169041324699</v>
      </c>
      <c r="AB724" s="10">
        <v>0.63049456652464408</v>
      </c>
      <c r="AC724" s="10">
        <v>0.79930808819370947</v>
      </c>
    </row>
    <row r="725" spans="1:29" x14ac:dyDescent="0.25">
      <c r="A725" s="2">
        <v>724</v>
      </c>
      <c r="B725" s="3">
        <v>44621</v>
      </c>
      <c r="C725" s="10">
        <v>0.80436610013962784</v>
      </c>
      <c r="D725" s="10">
        <v>0.8260522926090752</v>
      </c>
      <c r="E725" s="10">
        <v>0.82983735172153661</v>
      </c>
      <c r="F725" s="10">
        <v>0.83163434413878046</v>
      </c>
      <c r="G725" s="10">
        <v>0.76021735724194484</v>
      </c>
      <c r="H725" s="10">
        <v>0.80169954640468022</v>
      </c>
      <c r="I725" s="10">
        <v>0.90063569949745992</v>
      </c>
      <c r="J725" s="10">
        <v>0.6832643051530749</v>
      </c>
      <c r="K725" s="10">
        <v>0.78772227480536527</v>
      </c>
      <c r="L725" s="10">
        <v>0.88773280926213161</v>
      </c>
      <c r="M725" s="10">
        <v>0.69788964907118056</v>
      </c>
      <c r="N725" s="10">
        <v>0.70948581980280712</v>
      </c>
      <c r="O725" s="10">
        <v>0.69660289634736849</v>
      </c>
      <c r="P725" s="10">
        <v>0.72795628064510987</v>
      </c>
      <c r="Q725" s="10">
        <v>0.77679343167759396</v>
      </c>
      <c r="R725" s="10">
        <v>0.83742795365658862</v>
      </c>
      <c r="S725" s="10">
        <v>0.74819803342949964</v>
      </c>
      <c r="T725" s="10">
        <v>0.83355497234541198</v>
      </c>
      <c r="U725" s="10">
        <v>0.60500471164397063</v>
      </c>
      <c r="V725" s="10">
        <v>0.70573455004045671</v>
      </c>
      <c r="W725" s="10">
        <v>0.7549252446012793</v>
      </c>
      <c r="X725" s="10">
        <v>0.77396671160909392</v>
      </c>
      <c r="Y725" s="10">
        <v>0.81864562190437518</v>
      </c>
      <c r="Z725" s="10">
        <v>0.81093696145435012</v>
      </c>
      <c r="AA725" s="10">
        <v>0.78769212089549623</v>
      </c>
      <c r="AB725" s="10">
        <v>0.63049456652464408</v>
      </c>
      <c r="AC725" s="10">
        <v>0.79936011892739123</v>
      </c>
    </row>
    <row r="726" spans="1:29" x14ac:dyDescent="0.25">
      <c r="A726" s="2">
        <v>725</v>
      </c>
      <c r="B726" s="3">
        <v>44622</v>
      </c>
      <c r="C726" s="10">
        <v>0.80436610013962784</v>
      </c>
      <c r="D726" s="10">
        <v>0.82615397898074672</v>
      </c>
      <c r="E726" s="10">
        <v>0.83001259253798443</v>
      </c>
      <c r="F726" s="10">
        <v>0.83163434413878046</v>
      </c>
      <c r="G726" s="10">
        <v>0.76165977234732418</v>
      </c>
      <c r="H726" s="10">
        <v>0.80182781681330551</v>
      </c>
      <c r="I726" s="10">
        <v>0.90076581876331974</v>
      </c>
      <c r="J726" s="10">
        <v>0.6832643051530749</v>
      </c>
      <c r="K726" s="10">
        <v>0.78772227480536527</v>
      </c>
      <c r="L726" s="10">
        <v>0.88809888252583136</v>
      </c>
      <c r="M726" s="10">
        <v>0.69788964907118056</v>
      </c>
      <c r="N726" s="10">
        <v>0.70948581980280712</v>
      </c>
      <c r="O726" s="10">
        <v>0.69681162075413317</v>
      </c>
      <c r="P726" s="10">
        <v>0.72857348158085078</v>
      </c>
      <c r="Q726" s="10">
        <v>0.77679343167759396</v>
      </c>
      <c r="R726" s="10">
        <v>0.83821535011871551</v>
      </c>
      <c r="S726" s="10">
        <v>0.74819803342949964</v>
      </c>
      <c r="T726" s="10">
        <v>0.83355497234541198</v>
      </c>
      <c r="U726" s="10">
        <v>0.60500471164397063</v>
      </c>
      <c r="V726" s="10">
        <v>0.70573455004045671</v>
      </c>
      <c r="W726" s="10">
        <v>0.7549252446012793</v>
      </c>
      <c r="X726" s="10">
        <v>0.77425693543365215</v>
      </c>
      <c r="Y726" s="10">
        <v>0.81932615677749787</v>
      </c>
      <c r="Z726" s="10">
        <v>0.81110844080370359</v>
      </c>
      <c r="AA726" s="10">
        <v>0.78789290604619511</v>
      </c>
      <c r="AB726" s="10">
        <v>0.63050682306005856</v>
      </c>
      <c r="AC726" s="10">
        <v>0.79971787061798616</v>
      </c>
    </row>
    <row r="727" spans="1:29" x14ac:dyDescent="0.25">
      <c r="A727" s="2">
        <v>726</v>
      </c>
      <c r="B727" s="3">
        <v>44623</v>
      </c>
      <c r="C727" s="10">
        <v>0.80264761833862375</v>
      </c>
      <c r="D727" s="10">
        <v>0.82698543512784484</v>
      </c>
      <c r="E727" s="10">
        <v>0.8303979588124123</v>
      </c>
      <c r="F727" s="10">
        <v>0.83182162613891086</v>
      </c>
      <c r="G727" s="10">
        <v>0.76165977234732418</v>
      </c>
      <c r="H727" s="10">
        <v>0.80234065505044649</v>
      </c>
      <c r="I727" s="10">
        <v>0.90237558865287038</v>
      </c>
      <c r="J727" s="10">
        <v>0.6832643051530749</v>
      </c>
      <c r="K727" s="10">
        <v>0.78772227480536527</v>
      </c>
      <c r="L727" s="10">
        <v>0.88862688806299761</v>
      </c>
      <c r="M727" s="10">
        <v>0.69788964907118056</v>
      </c>
      <c r="N727" s="10">
        <v>0.70948581980280712</v>
      </c>
      <c r="O727" s="10">
        <v>0.69714635454620444</v>
      </c>
      <c r="P727" s="10">
        <v>0.73001450247453537</v>
      </c>
      <c r="Q727" s="10">
        <v>0.77679343167759396</v>
      </c>
      <c r="R727" s="10">
        <v>0.83961320609745271</v>
      </c>
      <c r="S727" s="10">
        <v>0.74819803342949964</v>
      </c>
      <c r="T727" s="10">
        <v>0.83355497234541198</v>
      </c>
      <c r="U727" s="10">
        <v>0.60500471164397063</v>
      </c>
      <c r="V727" s="10">
        <v>0.70684321644404735</v>
      </c>
      <c r="W727" s="10">
        <v>0.7549252446012793</v>
      </c>
      <c r="X727" s="10">
        <v>0.77484724505738967</v>
      </c>
      <c r="Y727" s="10">
        <v>0.8208000977390304</v>
      </c>
      <c r="Z727" s="10">
        <v>0.81188202220764483</v>
      </c>
      <c r="AA727" s="10">
        <v>0.78869966690829574</v>
      </c>
      <c r="AB727" s="10">
        <v>0.63075808203605566</v>
      </c>
      <c r="AC727" s="10">
        <v>0.80021264734635178</v>
      </c>
    </row>
    <row r="728" spans="1:29" x14ac:dyDescent="0.25">
      <c r="A728" s="2">
        <v>727</v>
      </c>
      <c r="B728" s="3">
        <v>44624</v>
      </c>
      <c r="C728" s="10">
        <v>0.80264761833862375</v>
      </c>
      <c r="D728" s="10">
        <v>0.82705450511615008</v>
      </c>
      <c r="E728" s="10">
        <v>0.83055112419164046</v>
      </c>
      <c r="F728" s="10">
        <v>0.83182162613891086</v>
      </c>
      <c r="G728" s="10">
        <v>0.761872914787601</v>
      </c>
      <c r="H728" s="10">
        <v>0.80292797287969253</v>
      </c>
      <c r="I728" s="10">
        <v>0.9111501266230706</v>
      </c>
      <c r="J728" s="10">
        <v>0.6832643051530749</v>
      </c>
      <c r="K728" s="10">
        <v>0.78772227480536527</v>
      </c>
      <c r="L728" s="10">
        <v>0.88921815308374874</v>
      </c>
      <c r="M728" s="10">
        <v>0.69788964907118056</v>
      </c>
      <c r="N728" s="10">
        <v>0.70948581980280712</v>
      </c>
      <c r="O728" s="10">
        <v>0.69754842246731386</v>
      </c>
      <c r="P728" s="10">
        <v>0.73150738781831282</v>
      </c>
      <c r="Q728" s="10">
        <v>0.77679343167759396</v>
      </c>
      <c r="R728" s="10">
        <v>0.84045373775239218</v>
      </c>
      <c r="S728" s="10">
        <v>0.74819803342949964</v>
      </c>
      <c r="T728" s="10">
        <v>0.83366285664319728</v>
      </c>
      <c r="U728" s="10">
        <v>0.60500471164397063</v>
      </c>
      <c r="V728" s="10">
        <v>0.71096781143771837</v>
      </c>
      <c r="W728" s="10">
        <v>0.7549252446012793</v>
      </c>
      <c r="X728" s="10">
        <v>0.77536218101795307</v>
      </c>
      <c r="Y728" s="10">
        <v>0.82208292251277371</v>
      </c>
      <c r="Z728" s="10">
        <v>0.81290576675216397</v>
      </c>
      <c r="AA728" s="10">
        <v>0.78953594680780848</v>
      </c>
      <c r="AB728" s="10">
        <v>0.63078106303995785</v>
      </c>
      <c r="AC728" s="10">
        <v>0.80070322283535178</v>
      </c>
    </row>
    <row r="729" spans="1:29" x14ac:dyDescent="0.25">
      <c r="A729" s="2">
        <v>728</v>
      </c>
      <c r="B729" s="3">
        <v>44625</v>
      </c>
      <c r="C729" s="10">
        <v>0.80264761833862375</v>
      </c>
      <c r="D729" s="10">
        <v>0.82770177462776773</v>
      </c>
      <c r="E729" s="10">
        <v>0.83055112419164046</v>
      </c>
      <c r="F729" s="10">
        <v>0.83279450956776491</v>
      </c>
      <c r="G729" s="10">
        <v>0.76193017095972293</v>
      </c>
      <c r="H729" s="10">
        <v>0.80338336933991605</v>
      </c>
      <c r="I729" s="10">
        <v>0.91218682451228073</v>
      </c>
      <c r="J729" s="10">
        <v>0.68468015472898169</v>
      </c>
      <c r="K729" s="10">
        <v>0.78858883253149215</v>
      </c>
      <c r="L729" s="10">
        <v>0.88952883410563777</v>
      </c>
      <c r="M729" s="10">
        <v>0.6983630953306752</v>
      </c>
      <c r="N729" s="10">
        <v>0.70948581980280712</v>
      </c>
      <c r="O729" s="10">
        <v>0.69782322774521588</v>
      </c>
      <c r="P729" s="10">
        <v>0.7321925297857117</v>
      </c>
      <c r="Q729" s="10">
        <v>0.77780500594664137</v>
      </c>
      <c r="R729" s="10">
        <v>0.84045373775239218</v>
      </c>
      <c r="S729" s="10">
        <v>0.74819803342949964</v>
      </c>
      <c r="T729" s="10">
        <v>0.83583606020337919</v>
      </c>
      <c r="U729" s="10">
        <v>0.6057977719108536</v>
      </c>
      <c r="V729" s="10">
        <v>0.7118209740292436</v>
      </c>
      <c r="W729" s="10">
        <v>0.75561289222966588</v>
      </c>
      <c r="X729" s="10">
        <v>0.7754974309556113</v>
      </c>
      <c r="Y729" s="10">
        <v>0.82213170933842894</v>
      </c>
      <c r="Z729" s="10">
        <v>0.81315122597044054</v>
      </c>
      <c r="AA729" s="10">
        <v>0.78980273207045693</v>
      </c>
      <c r="AB729" s="10">
        <v>0.63130656199585422</v>
      </c>
      <c r="AC729" s="10">
        <v>0.80081374774789327</v>
      </c>
    </row>
    <row r="730" spans="1:29" x14ac:dyDescent="0.25">
      <c r="A730" s="2">
        <v>729</v>
      </c>
      <c r="B730" s="3">
        <v>44626</v>
      </c>
      <c r="C730" s="10">
        <v>0.80264761833862375</v>
      </c>
      <c r="D730" s="10">
        <v>0.8281709621745883</v>
      </c>
      <c r="E730" s="10">
        <v>0.83175655207834109</v>
      </c>
      <c r="F730" s="10">
        <v>0.83321391087929075</v>
      </c>
      <c r="G730" s="10">
        <v>0.76248865220038542</v>
      </c>
      <c r="H730" s="10">
        <v>0.80342158272540787</v>
      </c>
      <c r="I730" s="10">
        <v>0.91218682451228073</v>
      </c>
      <c r="J730" s="10">
        <v>0.6849547236887954</v>
      </c>
      <c r="K730" s="10">
        <v>0.78873198949411139</v>
      </c>
      <c r="L730" s="10">
        <v>0.88956210374932587</v>
      </c>
      <c r="M730" s="10">
        <v>0.6985385379655995</v>
      </c>
      <c r="N730" s="10">
        <v>0.70948581980280712</v>
      </c>
      <c r="O730" s="10">
        <v>0.69823395453909509</v>
      </c>
      <c r="P730" s="10">
        <v>0.73223362991597396</v>
      </c>
      <c r="Q730" s="10">
        <v>0.77798442508654231</v>
      </c>
      <c r="R730" s="10">
        <v>0.84045373775239218</v>
      </c>
      <c r="S730" s="10">
        <v>0.74819803342949964</v>
      </c>
      <c r="T730" s="10">
        <v>0.83616858029929275</v>
      </c>
      <c r="U730" s="10">
        <v>0.6057977719108536</v>
      </c>
      <c r="V730" s="10">
        <v>0.71197741449345964</v>
      </c>
      <c r="W730" s="10">
        <v>0.75582510146516879</v>
      </c>
      <c r="X730" s="10">
        <v>0.77556928248499224</v>
      </c>
      <c r="Y730" s="10">
        <v>0.82215186491258729</v>
      </c>
      <c r="Z730" s="10">
        <v>0.81315122597044054</v>
      </c>
      <c r="AA730" s="10">
        <v>0.78990994744218934</v>
      </c>
      <c r="AB730" s="10">
        <v>0.63131269026356152</v>
      </c>
      <c r="AC730" s="10">
        <v>0.80090100425779454</v>
      </c>
    </row>
    <row r="731" spans="1:29" x14ac:dyDescent="0.25">
      <c r="A731" s="2">
        <v>730</v>
      </c>
      <c r="B731" s="3">
        <v>44627</v>
      </c>
      <c r="C731" s="10">
        <v>0.80304169784283275</v>
      </c>
      <c r="D731" s="10">
        <v>0.82881971424908629</v>
      </c>
      <c r="E731" s="10">
        <v>0.83238979008303227</v>
      </c>
      <c r="F731" s="10">
        <v>0.83364590112821024</v>
      </c>
      <c r="G731" s="10">
        <v>0.76273729613666319</v>
      </c>
      <c r="H731" s="10">
        <v>0.80390959443184729</v>
      </c>
      <c r="I731" s="10">
        <v>0.913002502059715</v>
      </c>
      <c r="J731" s="10">
        <v>0.68624707236711524</v>
      </c>
      <c r="K731" s="10">
        <v>0.78953074808274171</v>
      </c>
      <c r="L731" s="10">
        <v>0.89005220933156914</v>
      </c>
      <c r="M731" s="10">
        <v>0.69920360242210378</v>
      </c>
      <c r="N731" s="10">
        <v>0.70948581980280712</v>
      </c>
      <c r="O731" s="10">
        <v>0.69847947915513098</v>
      </c>
      <c r="P731" s="10">
        <v>0.73334109669127179</v>
      </c>
      <c r="Q731" s="10">
        <v>0.77873415564561821</v>
      </c>
      <c r="R731" s="10">
        <v>0.84087265085092067</v>
      </c>
      <c r="S731" s="10">
        <v>0.74819803342949964</v>
      </c>
      <c r="T731" s="10">
        <v>0.83744841320178676</v>
      </c>
      <c r="U731" s="10">
        <v>0.60779409603093848</v>
      </c>
      <c r="V731" s="10">
        <v>0.71219099788173057</v>
      </c>
      <c r="W731" s="10">
        <v>0.75586799183905518</v>
      </c>
      <c r="X731" s="10">
        <v>0.77604230505341665</v>
      </c>
      <c r="Y731" s="10">
        <v>0.82331509994632412</v>
      </c>
      <c r="Z731" s="10">
        <v>0.81396072823559296</v>
      </c>
      <c r="AA731" s="10">
        <v>0.79029313796557576</v>
      </c>
      <c r="AB731" s="10">
        <v>0.63349128943348765</v>
      </c>
      <c r="AC731" s="10">
        <v>0.80129042682976093</v>
      </c>
    </row>
    <row r="732" spans="1:29" x14ac:dyDescent="0.25">
      <c r="A732" s="2">
        <v>731</v>
      </c>
      <c r="B732" s="3">
        <v>44628</v>
      </c>
      <c r="C732" s="10">
        <v>0.80386030717558621</v>
      </c>
      <c r="D732" s="10">
        <v>0.82937872766453613</v>
      </c>
      <c r="E732" s="10">
        <v>0.83272664490282922</v>
      </c>
      <c r="F732" s="10">
        <v>0.83385499820478304</v>
      </c>
      <c r="G732" s="10">
        <v>0.76273729613666319</v>
      </c>
      <c r="H732" s="10">
        <v>0.80447573669078898</v>
      </c>
      <c r="I732" s="10">
        <v>0.91369809290150761</v>
      </c>
      <c r="J732" s="10">
        <v>0.68779965507963603</v>
      </c>
      <c r="K732" s="10">
        <v>0.78987982202039253</v>
      </c>
      <c r="L732" s="10">
        <v>0.8905422506039341</v>
      </c>
      <c r="M732" s="10">
        <v>0.69939397634510692</v>
      </c>
      <c r="N732" s="10">
        <v>0.70948581980280712</v>
      </c>
      <c r="O732" s="10">
        <v>0.6991888231270289</v>
      </c>
      <c r="P732" s="10">
        <v>0.73424781589154708</v>
      </c>
      <c r="Q732" s="10">
        <v>0.77909798935390928</v>
      </c>
      <c r="R732" s="10">
        <v>0.84151709091853544</v>
      </c>
      <c r="S732" s="10">
        <v>0.74819803342949964</v>
      </c>
      <c r="T732" s="10">
        <v>0.83813069517636496</v>
      </c>
      <c r="U732" s="10">
        <v>0.60817809216590912</v>
      </c>
      <c r="V732" s="10">
        <v>0.71251933550273483</v>
      </c>
      <c r="W732" s="10">
        <v>0.75666833182235871</v>
      </c>
      <c r="X732" s="10">
        <v>0.77647975407053005</v>
      </c>
      <c r="Y732" s="10">
        <v>0.82450076451643206</v>
      </c>
      <c r="Z732" s="10">
        <v>0.81473815830323537</v>
      </c>
      <c r="AA732" s="10">
        <v>0.79291448418406174</v>
      </c>
      <c r="AB732" s="10">
        <v>0.63446568399893977</v>
      </c>
      <c r="AC732" s="10">
        <v>0.80158515992987167</v>
      </c>
    </row>
    <row r="733" spans="1:29" x14ac:dyDescent="0.25">
      <c r="A733" s="2">
        <v>732</v>
      </c>
      <c r="B733" s="3">
        <v>44629</v>
      </c>
      <c r="C733" s="10">
        <v>0.80601321983083907</v>
      </c>
      <c r="D733" s="10">
        <v>0.82996870048130966</v>
      </c>
      <c r="E733" s="10">
        <v>0.83272664490282922</v>
      </c>
      <c r="F733" s="10">
        <v>0.83427103671796399</v>
      </c>
      <c r="G733" s="10">
        <v>0.76273729613666319</v>
      </c>
      <c r="H733" s="10">
        <v>0.80504236574445032</v>
      </c>
      <c r="I733" s="10">
        <v>0.91587667855373045</v>
      </c>
      <c r="J733" s="10">
        <v>0.68921991540188521</v>
      </c>
      <c r="K733" s="10">
        <v>0.79052671970307642</v>
      </c>
      <c r="L733" s="10">
        <v>0.89103312790471645</v>
      </c>
      <c r="M733" s="10">
        <v>0.70006339576063403</v>
      </c>
      <c r="N733" s="10">
        <v>0.70948581980280712</v>
      </c>
      <c r="O733" s="10">
        <v>0.69966528899443603</v>
      </c>
      <c r="P733" s="10">
        <v>0.73569037454520747</v>
      </c>
      <c r="Q733" s="10">
        <v>0.78000313324375792</v>
      </c>
      <c r="R733" s="10">
        <v>0.84339348828753169</v>
      </c>
      <c r="S733" s="10">
        <v>0.74819803342949964</v>
      </c>
      <c r="T733" s="10">
        <v>0.83937136460089579</v>
      </c>
      <c r="U733" s="10">
        <v>0.60907712169259121</v>
      </c>
      <c r="V733" s="10">
        <v>0.71289989800924825</v>
      </c>
      <c r="W733" s="10">
        <v>0.75725281829002522</v>
      </c>
      <c r="X733" s="10">
        <v>0.77674673181205334</v>
      </c>
      <c r="Y733" s="10">
        <v>0.82478511315494374</v>
      </c>
      <c r="Z733" s="10">
        <v>0.81555150923208897</v>
      </c>
      <c r="AA733" s="10">
        <v>0.79291448418406174</v>
      </c>
      <c r="AB733" s="10">
        <v>0.63520720439151668</v>
      </c>
      <c r="AC733" s="10">
        <v>0.80187116737899222</v>
      </c>
    </row>
    <row r="734" spans="1:29" x14ac:dyDescent="0.25">
      <c r="A734" s="2">
        <v>733</v>
      </c>
      <c r="B734" s="3">
        <v>44630</v>
      </c>
      <c r="C734" s="10">
        <v>0.80653988901417217</v>
      </c>
      <c r="D734" s="10">
        <v>0.83008390433806623</v>
      </c>
      <c r="E734" s="10">
        <v>0.83272664490282922</v>
      </c>
      <c r="F734" s="10">
        <v>0.83452255678904153</v>
      </c>
      <c r="G734" s="10">
        <v>0.76273729613666319</v>
      </c>
      <c r="H734" s="10">
        <v>0.80557443237301718</v>
      </c>
      <c r="I734" s="10">
        <v>0.91680788255216172</v>
      </c>
      <c r="J734" s="10">
        <v>0.6897017894397911</v>
      </c>
      <c r="K734" s="10">
        <v>0.79084899465732494</v>
      </c>
      <c r="L734" s="10">
        <v>0.89151230080765487</v>
      </c>
      <c r="M734" s="10">
        <v>0.70036886502924356</v>
      </c>
      <c r="N734" s="10">
        <v>0.70948581980280712</v>
      </c>
      <c r="O734" s="10">
        <v>0.76372602232804276</v>
      </c>
      <c r="P734" s="10">
        <v>0.73642067073735029</v>
      </c>
      <c r="Q734" s="10">
        <v>0.78006266209991992</v>
      </c>
      <c r="R734" s="10">
        <v>0.84339348828753169</v>
      </c>
      <c r="S734" s="10">
        <v>0.74819803342949964</v>
      </c>
      <c r="T734" s="10">
        <v>0.83975216168851241</v>
      </c>
      <c r="U734" s="10">
        <v>0.60932666220760179</v>
      </c>
      <c r="V734" s="10">
        <v>0.71364884502206682</v>
      </c>
      <c r="W734" s="10">
        <v>0.75751660810588817</v>
      </c>
      <c r="X734" s="10">
        <v>0.7775159658324845</v>
      </c>
      <c r="Y734" s="10">
        <v>0.8251252772295864</v>
      </c>
      <c r="Z734" s="10">
        <v>0.81659962864671576</v>
      </c>
      <c r="AA734" s="10">
        <v>0.79291448418406174</v>
      </c>
      <c r="AB734" s="10">
        <v>0.63561473419404857</v>
      </c>
      <c r="AC734" s="10">
        <v>0.80216622365136181</v>
      </c>
    </row>
    <row r="735" spans="1:29" x14ac:dyDescent="0.25">
      <c r="A735" s="2">
        <v>734</v>
      </c>
      <c r="B735" s="3">
        <v>44631</v>
      </c>
      <c r="C735" s="10">
        <v>0.80636718149976538</v>
      </c>
      <c r="D735" s="10">
        <v>0.83117018688141153</v>
      </c>
      <c r="E735" s="10">
        <v>0.83413306828273404</v>
      </c>
      <c r="F735" s="10">
        <v>0.83516967990643487</v>
      </c>
      <c r="G735" s="10">
        <v>0.76273729613666319</v>
      </c>
      <c r="H735" s="10">
        <v>0.80627030542474298</v>
      </c>
      <c r="I735" s="10">
        <v>0.91891228806216541</v>
      </c>
      <c r="J735" s="10">
        <v>0.68980103123249481</v>
      </c>
      <c r="K735" s="10">
        <v>0.79084899465732494</v>
      </c>
      <c r="L735" s="10">
        <v>0.89207248272057882</v>
      </c>
      <c r="M735" s="10">
        <v>0.70036886502924356</v>
      </c>
      <c r="N735" s="10">
        <v>0.70948581980280712</v>
      </c>
      <c r="O735" s="10">
        <v>0.76494794878140038</v>
      </c>
      <c r="P735" s="10">
        <v>0.73729286023635088</v>
      </c>
      <c r="Q735" s="10">
        <v>0.78025637371577594</v>
      </c>
      <c r="R735" s="10">
        <v>0.84381229316774486</v>
      </c>
      <c r="S735" s="10">
        <v>0.74819803342949964</v>
      </c>
      <c r="T735" s="10">
        <v>0.83979674401248305</v>
      </c>
      <c r="U735" s="10">
        <v>0.60932666220760179</v>
      </c>
      <c r="V735" s="10">
        <v>0.71392519194987347</v>
      </c>
      <c r="W735" s="10">
        <v>0.75754015576213951</v>
      </c>
      <c r="X735" s="10">
        <v>0.77807985945277314</v>
      </c>
      <c r="Y735" s="10">
        <v>0.82535722137528611</v>
      </c>
      <c r="Z735" s="10">
        <v>0.82785098316252392</v>
      </c>
      <c r="AA735" s="10">
        <v>0.79347673830231558</v>
      </c>
      <c r="AB735" s="10">
        <v>0.63680974639696164</v>
      </c>
      <c r="AC735" s="10">
        <v>0.80264839666163057</v>
      </c>
    </row>
    <row r="736" spans="1:29" x14ac:dyDescent="0.25">
      <c r="A736" s="2">
        <v>735</v>
      </c>
      <c r="B736" s="3">
        <v>44632</v>
      </c>
      <c r="C736" s="10">
        <v>0.80636718149976538</v>
      </c>
      <c r="D736" s="10">
        <v>0.83141350161294125</v>
      </c>
      <c r="E736" s="10">
        <v>0.83528385264890936</v>
      </c>
      <c r="F736" s="10">
        <v>0.83647160021949585</v>
      </c>
      <c r="G736" s="10">
        <v>0.77384913092070862</v>
      </c>
      <c r="H736" s="10">
        <v>0.80744469768587523</v>
      </c>
      <c r="I736" s="10">
        <v>0.91966564212945656</v>
      </c>
      <c r="J736" s="10">
        <v>0.69217401276469992</v>
      </c>
      <c r="K736" s="10">
        <v>0.79218424827906719</v>
      </c>
      <c r="L736" s="10">
        <v>0.89235458871989304</v>
      </c>
      <c r="M736" s="10">
        <v>0.70169028402420608</v>
      </c>
      <c r="N736" s="10">
        <v>0.70948581980280712</v>
      </c>
      <c r="O736" s="10">
        <v>0.76612282109720675</v>
      </c>
      <c r="P736" s="10">
        <v>0.7373004092398685</v>
      </c>
      <c r="Q736" s="10">
        <v>0.78148566540980757</v>
      </c>
      <c r="R736" s="10">
        <v>0.84381229316774486</v>
      </c>
      <c r="S736" s="10">
        <v>0.74819803342949964</v>
      </c>
      <c r="T736" s="10">
        <v>0.84206132902124553</v>
      </c>
      <c r="U736" s="10">
        <v>0.61181864899448846</v>
      </c>
      <c r="V736" s="10">
        <v>0.71493901046722541</v>
      </c>
      <c r="W736" s="10">
        <v>0.75879603076220958</v>
      </c>
      <c r="X736" s="10">
        <v>0.77819115888063772</v>
      </c>
      <c r="Y736" s="10">
        <v>0.82736709388559471</v>
      </c>
      <c r="Z736" s="10">
        <v>0.8282084812574354</v>
      </c>
      <c r="AA736" s="10">
        <v>0.79369283993469053</v>
      </c>
      <c r="AB736" s="10">
        <v>0.63710390324690946</v>
      </c>
      <c r="AC736" s="10">
        <v>0.80276473867483211</v>
      </c>
    </row>
    <row r="737" spans="1:29" x14ac:dyDescent="0.25">
      <c r="A737" s="2">
        <v>736</v>
      </c>
      <c r="B737" s="3">
        <v>44633</v>
      </c>
      <c r="C737" s="10">
        <v>0.80636718149976538</v>
      </c>
      <c r="D737" s="10">
        <v>0.83182260175831957</v>
      </c>
      <c r="E737" s="10">
        <v>0.83575956469418089</v>
      </c>
      <c r="F737" s="10">
        <v>0.83671941258983418</v>
      </c>
      <c r="G737" s="10">
        <v>0.77430417735159374</v>
      </c>
      <c r="H737" s="10">
        <v>0.8074855884423251</v>
      </c>
      <c r="I737" s="10">
        <v>0.9197607994430409</v>
      </c>
      <c r="J737" s="10">
        <v>0.69224348201959252</v>
      </c>
      <c r="K737" s="10">
        <v>0.79247938067320312</v>
      </c>
      <c r="L737" s="10">
        <v>0.89238307799596361</v>
      </c>
      <c r="M737" s="10">
        <v>0.70193602814050093</v>
      </c>
      <c r="N737" s="10">
        <v>0.70948581980280712</v>
      </c>
      <c r="O737" s="10">
        <v>0.76657342427884123</v>
      </c>
      <c r="P737" s="10">
        <v>0.73743195761597991</v>
      </c>
      <c r="Q737" s="10">
        <v>0.78190486511718649</v>
      </c>
      <c r="R737" s="10">
        <v>0.84381229316774486</v>
      </c>
      <c r="S737" s="10">
        <v>0.74819803342949964</v>
      </c>
      <c r="T737" s="10">
        <v>0.84206132902124553</v>
      </c>
      <c r="U737" s="10">
        <v>0.61252397127207547</v>
      </c>
      <c r="V737" s="10">
        <v>0.71542378855244559</v>
      </c>
      <c r="W737" s="10">
        <v>0.75907411736936803</v>
      </c>
      <c r="X737" s="10">
        <v>0.77828555206629502</v>
      </c>
      <c r="Y737" s="10">
        <v>0.827381254468465</v>
      </c>
      <c r="Z737" s="10">
        <v>0.8282084812574354</v>
      </c>
      <c r="AA737" s="10">
        <v>0.79379643504711772</v>
      </c>
      <c r="AB737" s="10">
        <v>0.6376539152736348</v>
      </c>
      <c r="AC737" s="10">
        <v>0.80281127548011277</v>
      </c>
    </row>
    <row r="738" spans="1:29" x14ac:dyDescent="0.25">
      <c r="A738" s="2">
        <v>737</v>
      </c>
      <c r="B738" s="3">
        <v>44634</v>
      </c>
      <c r="C738" s="10">
        <v>0.80666902267489005</v>
      </c>
      <c r="D738" s="10">
        <v>0.83200713723212483</v>
      </c>
      <c r="E738" s="10">
        <v>0.83622437528897364</v>
      </c>
      <c r="F738" s="10">
        <v>0.83691342018665427</v>
      </c>
      <c r="G738" s="10">
        <v>0.77465318641942327</v>
      </c>
      <c r="H738" s="10">
        <v>0.80795412835997882</v>
      </c>
      <c r="I738" s="10">
        <v>0.92053087444402892</v>
      </c>
      <c r="J738" s="10">
        <v>0.69235816142449469</v>
      </c>
      <c r="K738" s="10">
        <v>0.79283400910100343</v>
      </c>
      <c r="L738" s="10">
        <v>0.89280186392321292</v>
      </c>
      <c r="M738" s="10">
        <v>0.70226140579321539</v>
      </c>
      <c r="N738" s="10">
        <v>0.70948581980280712</v>
      </c>
      <c r="O738" s="10">
        <v>0.76684481158064988</v>
      </c>
      <c r="P738" s="10">
        <v>0.73897335229717576</v>
      </c>
      <c r="Q738" s="10">
        <v>0.78231365768187977</v>
      </c>
      <c r="R738" s="10">
        <v>0.84482316045096739</v>
      </c>
      <c r="S738" s="10">
        <v>0.74819803342949964</v>
      </c>
      <c r="T738" s="10">
        <v>0.84239779009607363</v>
      </c>
      <c r="U738" s="10">
        <v>0.61274616488133149</v>
      </c>
      <c r="V738" s="10">
        <v>0.71591582659932862</v>
      </c>
      <c r="W738" s="10">
        <v>0.75939481402117159</v>
      </c>
      <c r="X738" s="10">
        <v>0.77852998815154195</v>
      </c>
      <c r="Y738" s="10">
        <v>0.82850944981174179</v>
      </c>
      <c r="Z738" s="10">
        <v>0.82890166835295154</v>
      </c>
      <c r="AA738" s="10">
        <v>0.79418825849653973</v>
      </c>
      <c r="AB738" s="10">
        <v>0.63782397470251095</v>
      </c>
      <c r="AC738" s="10">
        <v>0.80316191738101206</v>
      </c>
    </row>
    <row r="739" spans="1:29" x14ac:dyDescent="0.25">
      <c r="A739" s="2">
        <v>738</v>
      </c>
      <c r="B739" s="3">
        <v>44635</v>
      </c>
      <c r="C739" s="10">
        <v>0.8069961301467411</v>
      </c>
      <c r="D739" s="10">
        <v>0.83200713723212483</v>
      </c>
      <c r="E739" s="10">
        <v>0.83622437528897364</v>
      </c>
      <c r="F739" s="10">
        <v>0.83691342018665427</v>
      </c>
      <c r="G739" s="10">
        <v>0.77465318641942327</v>
      </c>
      <c r="H739" s="10">
        <v>0.80851540267172417</v>
      </c>
      <c r="I739" s="10">
        <v>0.92117083017915724</v>
      </c>
      <c r="J739" s="10">
        <v>0.69235816142449469</v>
      </c>
      <c r="K739" s="10">
        <v>0.79283400910100343</v>
      </c>
      <c r="L739" s="10">
        <v>0.89322723089467126</v>
      </c>
      <c r="M739" s="10">
        <v>0.70226140579321539</v>
      </c>
      <c r="N739" s="10">
        <v>0.70948581980280712</v>
      </c>
      <c r="O739" s="10">
        <v>0.76714502381417882</v>
      </c>
      <c r="P739" s="10">
        <v>0.73897335229717576</v>
      </c>
      <c r="Q739" s="10">
        <v>0.78231365768187977</v>
      </c>
      <c r="R739" s="10">
        <v>0.84560114191966307</v>
      </c>
      <c r="S739" s="10">
        <v>0.74819803342949964</v>
      </c>
      <c r="T739" s="10">
        <v>0.84239779009607363</v>
      </c>
      <c r="U739" s="10">
        <v>0.61274616488133149</v>
      </c>
      <c r="V739" s="10">
        <v>0.71623690425867004</v>
      </c>
      <c r="W739" s="10">
        <v>0.75939481402117159</v>
      </c>
      <c r="X739" s="10">
        <v>0.77888361038437748</v>
      </c>
      <c r="Y739" s="10">
        <v>0.82954668666650888</v>
      </c>
      <c r="Z739" s="10">
        <v>0.82949051389923512</v>
      </c>
      <c r="AA739" s="10">
        <v>0.79502425991456749</v>
      </c>
      <c r="AB739" s="10">
        <v>0.63782397470251095</v>
      </c>
      <c r="AC739" s="10">
        <v>0.80341883932683222</v>
      </c>
    </row>
    <row r="740" spans="1:29" x14ac:dyDescent="0.25">
      <c r="A740" s="2">
        <v>739</v>
      </c>
      <c r="B740" s="3">
        <v>44636</v>
      </c>
      <c r="C740" s="10">
        <v>0.80737890753670283</v>
      </c>
      <c r="D740" s="10">
        <v>0.8329158610681604</v>
      </c>
      <c r="E740" s="10">
        <v>0.83869382635869882</v>
      </c>
      <c r="F740" s="10">
        <v>0.83691342018665427</v>
      </c>
      <c r="G740" s="10">
        <v>0.77465318641942327</v>
      </c>
      <c r="H740" s="10">
        <v>0.80896276701907355</v>
      </c>
      <c r="I740" s="10">
        <v>0.92169981971793302</v>
      </c>
      <c r="J740" s="10">
        <v>0.69285437038801334</v>
      </c>
      <c r="K740" s="10">
        <v>0.79283400910100343</v>
      </c>
      <c r="L740" s="10">
        <v>0.89362978929597237</v>
      </c>
      <c r="M740" s="10">
        <v>0.70226140579321539</v>
      </c>
      <c r="N740" s="10">
        <v>0.70948581980280712</v>
      </c>
      <c r="O740" s="10">
        <v>0.76737493967272197</v>
      </c>
      <c r="P740" s="10">
        <v>0.7396549993555388</v>
      </c>
      <c r="Q740" s="10">
        <v>0.78231365768187977</v>
      </c>
      <c r="R740" s="10">
        <v>0.84560114191966307</v>
      </c>
      <c r="S740" s="10">
        <v>0.74819803342949964</v>
      </c>
      <c r="T740" s="10">
        <v>0.84349830845795648</v>
      </c>
      <c r="U740" s="10">
        <v>0.61274616488133149</v>
      </c>
      <c r="V740" s="10">
        <v>0.71740365035556253</v>
      </c>
      <c r="W740" s="10">
        <v>0.75939481402117159</v>
      </c>
      <c r="X740" s="10">
        <v>0.77922842728273012</v>
      </c>
      <c r="Y740" s="10">
        <v>0.82976302316247574</v>
      </c>
      <c r="Z740" s="10">
        <v>0.83006097138561297</v>
      </c>
      <c r="AA740" s="10">
        <v>0.79567785595990759</v>
      </c>
      <c r="AB740" s="10">
        <v>0.63782397470251095</v>
      </c>
      <c r="AC740" s="10">
        <v>0.80366412707133217</v>
      </c>
    </row>
    <row r="741" spans="1:29" x14ac:dyDescent="0.25">
      <c r="A741" s="2">
        <v>740</v>
      </c>
      <c r="B741" s="3">
        <v>44637</v>
      </c>
      <c r="C741" s="10">
        <v>0.80791099426240232</v>
      </c>
      <c r="D741" s="10">
        <v>0.83342629874688556</v>
      </c>
      <c r="E741" s="10">
        <v>0.83927310218351969</v>
      </c>
      <c r="F741" s="10">
        <v>0.83691342018665427</v>
      </c>
      <c r="G741" s="10">
        <v>0.77519932221504773</v>
      </c>
      <c r="H741" s="10">
        <v>0.80950359595259402</v>
      </c>
      <c r="I741" s="10">
        <v>0.92285417217697441</v>
      </c>
      <c r="J741" s="10">
        <v>0.69381150234431166</v>
      </c>
      <c r="K741" s="10">
        <v>0.79283400910100343</v>
      </c>
      <c r="L741" s="10">
        <v>0.89404463088402164</v>
      </c>
      <c r="M741" s="10">
        <v>0.70226140579321539</v>
      </c>
      <c r="N741" s="10">
        <v>0.70948581980280712</v>
      </c>
      <c r="O741" s="10">
        <v>0.76785835542485215</v>
      </c>
      <c r="P741" s="10">
        <v>0.74055990120311543</v>
      </c>
      <c r="Q741" s="10">
        <v>0.78255121805891803</v>
      </c>
      <c r="R741" s="10">
        <v>0.84610792829021553</v>
      </c>
      <c r="S741" s="10">
        <v>0.74819803342949964</v>
      </c>
      <c r="T741" s="10">
        <v>0.84349830845795648</v>
      </c>
      <c r="U741" s="10">
        <v>0.61274616488133149</v>
      </c>
      <c r="V741" s="10">
        <v>0.71774533693833364</v>
      </c>
      <c r="W741" s="10">
        <v>0.75939481402117159</v>
      </c>
      <c r="X741" s="10">
        <v>0.77959508141060052</v>
      </c>
      <c r="Y741" s="10">
        <v>0.8303540466139514</v>
      </c>
      <c r="Z741" s="10">
        <v>0.83051896236605582</v>
      </c>
      <c r="AA741" s="10">
        <v>0.79623704678182616</v>
      </c>
      <c r="AB741" s="10">
        <v>0.63782397470251095</v>
      </c>
      <c r="AC741" s="10">
        <v>0.80391749412230451</v>
      </c>
    </row>
    <row r="742" spans="1:29" x14ac:dyDescent="0.25">
      <c r="A742" s="2">
        <v>741</v>
      </c>
      <c r="B742" s="3">
        <v>44638</v>
      </c>
      <c r="C742" s="10">
        <v>0.80914488623931624</v>
      </c>
      <c r="D742" s="10">
        <v>0.83363804361002314</v>
      </c>
      <c r="E742" s="10">
        <v>0.83978751437799115</v>
      </c>
      <c r="F742" s="10">
        <v>0.83768169027006201</v>
      </c>
      <c r="G742" s="10">
        <v>0.77519932221504773</v>
      </c>
      <c r="H742" s="10">
        <v>0.8099857661223977</v>
      </c>
      <c r="I742" s="10">
        <v>0.92355827549410363</v>
      </c>
      <c r="J742" s="10">
        <v>0.6956551943154301</v>
      </c>
      <c r="K742" s="10">
        <v>0.79283400910100343</v>
      </c>
      <c r="L742" s="10">
        <v>0.89458858527099716</v>
      </c>
      <c r="M742" s="10">
        <v>0.70226140579321539</v>
      </c>
      <c r="N742" s="10">
        <v>0.70948581980280712</v>
      </c>
      <c r="O742" s="10">
        <v>0.77443043985706483</v>
      </c>
      <c r="P742" s="10">
        <v>0.74055990120311543</v>
      </c>
      <c r="Q742" s="10">
        <v>0.7836205172793953</v>
      </c>
      <c r="R742" s="10">
        <v>0.84639016165651937</v>
      </c>
      <c r="S742" s="10">
        <v>0.74819803342949964</v>
      </c>
      <c r="T742" s="10">
        <v>0.84488208467932135</v>
      </c>
      <c r="U742" s="10">
        <v>0.61287378377485291</v>
      </c>
      <c r="V742" s="10">
        <v>0.71833386221763729</v>
      </c>
      <c r="W742" s="10">
        <v>0.75979147989730977</v>
      </c>
      <c r="X742" s="10">
        <v>0.77987755654081381</v>
      </c>
      <c r="Y742" s="10">
        <v>0.8314680813743579</v>
      </c>
      <c r="Z742" s="10">
        <v>0.83098636119110159</v>
      </c>
      <c r="AA742" s="10">
        <v>0.79675028815871662</v>
      </c>
      <c r="AB742" s="10">
        <v>0.63782397470251095</v>
      </c>
      <c r="AC742" s="10">
        <v>0.80424066638119784</v>
      </c>
    </row>
    <row r="743" spans="1:29" x14ac:dyDescent="0.25">
      <c r="A743" s="2">
        <v>742</v>
      </c>
      <c r="B743" s="3">
        <v>44639</v>
      </c>
      <c r="C743" s="10">
        <v>0.80914488623931624</v>
      </c>
      <c r="D743" s="10">
        <v>0.8342582781514708</v>
      </c>
      <c r="E743" s="10">
        <v>0.84018419090729091</v>
      </c>
      <c r="F743" s="10">
        <v>0.83891066372671863</v>
      </c>
      <c r="G743" s="10">
        <v>0.77519932221504773</v>
      </c>
      <c r="H743" s="10">
        <v>0.81044554373509803</v>
      </c>
      <c r="I743" s="10">
        <v>0.92371454021992583</v>
      </c>
      <c r="J743" s="10">
        <v>0.69639399432778015</v>
      </c>
      <c r="K743" s="10">
        <v>0.79342994290499491</v>
      </c>
      <c r="L743" s="10">
        <v>0.89481311249263973</v>
      </c>
      <c r="M743" s="10">
        <v>0.70226140579321539</v>
      </c>
      <c r="N743" s="10">
        <v>0.70948581980280712</v>
      </c>
      <c r="O743" s="10">
        <v>0.77461295978044742</v>
      </c>
      <c r="P743" s="10">
        <v>0.7414991929556054</v>
      </c>
      <c r="Q743" s="10">
        <v>0.78452482859782902</v>
      </c>
      <c r="R743" s="10">
        <v>0.84639016165651937</v>
      </c>
      <c r="S743" s="10">
        <v>0.74819803342949964</v>
      </c>
      <c r="T743" s="10">
        <v>0.84488208467932135</v>
      </c>
      <c r="U743" s="10">
        <v>0.61358024550684642</v>
      </c>
      <c r="V743" s="10">
        <v>0.71866337080020004</v>
      </c>
      <c r="W743" s="10">
        <v>0.76050407682815313</v>
      </c>
      <c r="X743" s="10">
        <v>0.78002055517281699</v>
      </c>
      <c r="Y743" s="10">
        <v>0.83169795828168247</v>
      </c>
      <c r="Z743" s="10">
        <v>0.83116083394555595</v>
      </c>
      <c r="AA743" s="10">
        <v>0.7974994033534184</v>
      </c>
      <c r="AB743" s="10">
        <v>0.63782397470251095</v>
      </c>
      <c r="AC743" s="10">
        <v>0.80444361855978286</v>
      </c>
    </row>
    <row r="744" spans="1:29" x14ac:dyDescent="0.25">
      <c r="A744" s="2">
        <v>743</v>
      </c>
      <c r="B744" s="3">
        <v>44640</v>
      </c>
      <c r="C744" s="10">
        <v>0.80914488623931624</v>
      </c>
      <c r="D744" s="10">
        <v>0.8342582781514708</v>
      </c>
      <c r="E744" s="10">
        <v>0.84018419090729091</v>
      </c>
      <c r="F744" s="10">
        <v>0.839255479895467</v>
      </c>
      <c r="G744" s="10">
        <v>0.77519932221504773</v>
      </c>
      <c r="H744" s="10">
        <v>0.81045089847701401</v>
      </c>
      <c r="I744" s="10">
        <v>0.92372882901781239</v>
      </c>
      <c r="J744" s="10">
        <v>0.69662335313758439</v>
      </c>
      <c r="K744" s="10">
        <v>0.79377781432415973</v>
      </c>
      <c r="L744" s="10">
        <v>0.89483763599288402</v>
      </c>
      <c r="M744" s="10">
        <v>0.70226140579321539</v>
      </c>
      <c r="N744" s="10">
        <v>0.70948581980280712</v>
      </c>
      <c r="O744" s="10">
        <v>0.77475742623665789</v>
      </c>
      <c r="P744" s="10">
        <v>0.74151373177719482</v>
      </c>
      <c r="Q744" s="10">
        <v>0.78477113097472329</v>
      </c>
      <c r="R744" s="10">
        <v>0.84639016165651937</v>
      </c>
      <c r="S744" s="10">
        <v>0.74819803342949964</v>
      </c>
      <c r="T744" s="10">
        <v>0.84488208467932135</v>
      </c>
      <c r="U744" s="10">
        <v>0.61367368076817463</v>
      </c>
      <c r="V744" s="10">
        <v>0.71880037330254487</v>
      </c>
      <c r="W744" s="10">
        <v>0.76072777956254056</v>
      </c>
      <c r="X744" s="10">
        <v>0.78005190216357634</v>
      </c>
      <c r="Y744" s="10">
        <v>0.8319345537137266</v>
      </c>
      <c r="Z744" s="10">
        <v>0.83116083394555595</v>
      </c>
      <c r="AA744" s="10">
        <v>0.797552036354087</v>
      </c>
      <c r="AB744" s="10">
        <v>0.63782397470251095</v>
      </c>
      <c r="AC744" s="10">
        <v>0.80444361855978286</v>
      </c>
    </row>
    <row r="745" spans="1:29" x14ac:dyDescent="0.25">
      <c r="A745" s="2">
        <v>744</v>
      </c>
      <c r="B745" s="3">
        <v>44641</v>
      </c>
      <c r="C745" s="10">
        <v>0.81043561570812672</v>
      </c>
      <c r="D745" s="10">
        <v>0.83440653443949964</v>
      </c>
      <c r="E745" s="10">
        <v>0.84018419090729091</v>
      </c>
      <c r="F745" s="10">
        <v>0.83943422556133729</v>
      </c>
      <c r="G745" s="10">
        <v>0.77519932221504773</v>
      </c>
      <c r="H745" s="10">
        <v>0.81081015298010861</v>
      </c>
      <c r="I745" s="10">
        <v>0.92421373609502355</v>
      </c>
      <c r="J745" s="10">
        <v>0.69671818418394571</v>
      </c>
      <c r="K745" s="10">
        <v>0.79389010664563819</v>
      </c>
      <c r="L745" s="10">
        <v>0.89530482582183957</v>
      </c>
      <c r="M745" s="10">
        <v>0.70226140579321539</v>
      </c>
      <c r="N745" s="10">
        <v>0.70948581980280712</v>
      </c>
      <c r="O745" s="10">
        <v>0.77505535981945795</v>
      </c>
      <c r="P745" s="10">
        <v>0.74298648644492538</v>
      </c>
      <c r="Q745" s="10">
        <v>0.78491433325807813</v>
      </c>
      <c r="R745" s="10">
        <v>0.84855106497644084</v>
      </c>
      <c r="S745" s="10">
        <v>0.74819803342949964</v>
      </c>
      <c r="T745" s="10">
        <v>0.84549515321171309</v>
      </c>
      <c r="U745" s="10">
        <v>0.61367368076817463</v>
      </c>
      <c r="V745" s="10">
        <v>0.71915025661622556</v>
      </c>
      <c r="W745" s="10">
        <v>0.76077907981365955</v>
      </c>
      <c r="X745" s="10">
        <v>0.78034071713461739</v>
      </c>
      <c r="Y745" s="10">
        <v>0.83254573273936061</v>
      </c>
      <c r="Z745" s="10">
        <v>0.83148283880855633</v>
      </c>
      <c r="AA745" s="10">
        <v>0.79814325254678276</v>
      </c>
      <c r="AB745" s="10">
        <v>0.63782397470251095</v>
      </c>
      <c r="AC745" s="10">
        <v>0.80463849143189548</v>
      </c>
    </row>
    <row r="746" spans="1:29" x14ac:dyDescent="0.25">
      <c r="A746" s="2">
        <v>745</v>
      </c>
      <c r="B746" s="3">
        <v>44642</v>
      </c>
      <c r="C746" s="10">
        <v>0.81075618476677691</v>
      </c>
      <c r="D746" s="10">
        <v>0.83466737829684923</v>
      </c>
      <c r="E746" s="10">
        <v>0.84018419090729091</v>
      </c>
      <c r="F746" s="10">
        <v>0.83943422556133729</v>
      </c>
      <c r="G746" s="10">
        <v>0.77519932221504773</v>
      </c>
      <c r="H746" s="10">
        <v>0.81113314127658998</v>
      </c>
      <c r="I746" s="10">
        <v>0.92462507106396818</v>
      </c>
      <c r="J746" s="10">
        <v>0.69681522060347834</v>
      </c>
      <c r="K746" s="10">
        <v>0.79393219479264832</v>
      </c>
      <c r="L746" s="10">
        <v>0.89572774901792385</v>
      </c>
      <c r="M746" s="10">
        <v>0.70232610804155626</v>
      </c>
      <c r="N746" s="10">
        <v>0.70948581980280712</v>
      </c>
      <c r="O746" s="10">
        <v>0.7751844453832486</v>
      </c>
      <c r="P746" s="10">
        <v>0.74390131383416402</v>
      </c>
      <c r="Q746" s="10">
        <v>0.78499786792336845</v>
      </c>
      <c r="R746" s="10">
        <v>0.84917635040224748</v>
      </c>
      <c r="S746" s="10">
        <v>0.74819803342949964</v>
      </c>
      <c r="T746" s="10">
        <v>0.84551165606091772</v>
      </c>
      <c r="U746" s="10">
        <v>0.61371470112680648</v>
      </c>
      <c r="V746" s="10">
        <v>0.71915025661622556</v>
      </c>
      <c r="W746" s="10">
        <v>0.76081888656589391</v>
      </c>
      <c r="X746" s="10">
        <v>0.78048547683351721</v>
      </c>
      <c r="Y746" s="10">
        <v>0.83273405815534329</v>
      </c>
      <c r="Z746" s="10">
        <v>0.83193270483229664</v>
      </c>
      <c r="AA746" s="10">
        <v>0.79863198755299158</v>
      </c>
      <c r="AB746" s="10">
        <v>0.63782397470251095</v>
      </c>
      <c r="AC746" s="10">
        <v>0.80502662131482638</v>
      </c>
    </row>
    <row r="747" spans="1:29" x14ac:dyDescent="0.25">
      <c r="A747" s="2">
        <v>746</v>
      </c>
      <c r="B747" s="3">
        <v>44643</v>
      </c>
      <c r="C747" s="10">
        <v>0.8108843843684661</v>
      </c>
      <c r="D747" s="10">
        <v>0.83468107020109661</v>
      </c>
      <c r="E747" s="10">
        <v>0.84018419090729091</v>
      </c>
      <c r="F747" s="10">
        <v>0.83957227274467461</v>
      </c>
      <c r="G747" s="10">
        <v>0.77519932221504773</v>
      </c>
      <c r="H747" s="10">
        <v>0.81153839788069049</v>
      </c>
      <c r="I747" s="10">
        <v>0.92500661236923465</v>
      </c>
      <c r="J747" s="10">
        <v>0.69681522060347834</v>
      </c>
      <c r="K747" s="10">
        <v>0.79393219479264832</v>
      </c>
      <c r="L747" s="10">
        <v>0.89610426191852832</v>
      </c>
      <c r="M747" s="10">
        <v>0.70239329883791024</v>
      </c>
      <c r="N747" s="10">
        <v>0.70948581980280712</v>
      </c>
      <c r="O747" s="10">
        <v>0.7754427304433662</v>
      </c>
      <c r="P747" s="10">
        <v>0.74532150506999462</v>
      </c>
      <c r="Q747" s="10">
        <v>0.78499786792336845</v>
      </c>
      <c r="R747" s="10">
        <v>0.85095578416073447</v>
      </c>
      <c r="S747" s="10">
        <v>0.74819803342949964</v>
      </c>
      <c r="T747" s="10">
        <v>0.84553899660213727</v>
      </c>
      <c r="U747" s="10">
        <v>0.61373065348849665</v>
      </c>
      <c r="V747" s="10">
        <v>0.71962871150902985</v>
      </c>
      <c r="W747" s="10">
        <v>0.76085897364736932</v>
      </c>
      <c r="X747" s="10">
        <v>0.78081303527628321</v>
      </c>
      <c r="Y747" s="10">
        <v>0.83348229508525451</v>
      </c>
      <c r="Z747" s="10">
        <v>0.83230901861641393</v>
      </c>
      <c r="AA747" s="10">
        <v>0.79913297574454112</v>
      </c>
      <c r="AB747" s="10">
        <v>0.63782397470251095</v>
      </c>
      <c r="AC747" s="10">
        <v>0.80531165924717019</v>
      </c>
    </row>
    <row r="748" spans="1:29" x14ac:dyDescent="0.25">
      <c r="A748" s="2">
        <v>747</v>
      </c>
      <c r="B748" s="3">
        <v>44644</v>
      </c>
      <c r="C748" s="10">
        <v>0.8111012728749305</v>
      </c>
      <c r="D748" s="10">
        <v>0.83488139060909783</v>
      </c>
      <c r="E748" s="10">
        <v>0.84018419090729091</v>
      </c>
      <c r="F748" s="10">
        <v>0.84019439043847788</v>
      </c>
      <c r="G748" s="10">
        <v>0.77519932221504773</v>
      </c>
      <c r="H748" s="10">
        <v>0.81210234956339378</v>
      </c>
      <c r="I748" s="10">
        <v>0.92551432071966899</v>
      </c>
      <c r="J748" s="10">
        <v>0.69681522060347834</v>
      </c>
      <c r="K748" s="10">
        <v>0.79393219479264832</v>
      </c>
      <c r="L748" s="10">
        <v>0.89645295007847092</v>
      </c>
      <c r="M748" s="10">
        <v>0.70239329883791024</v>
      </c>
      <c r="N748" s="10">
        <v>0.70948581980280712</v>
      </c>
      <c r="O748" s="10">
        <v>0.77577940108855703</v>
      </c>
      <c r="P748" s="10">
        <v>0.74582477197116503</v>
      </c>
      <c r="Q748" s="10">
        <v>0.78505031992250429</v>
      </c>
      <c r="R748" s="10">
        <v>0.85176439141266025</v>
      </c>
      <c r="S748" s="10">
        <v>0.74819803342949964</v>
      </c>
      <c r="T748" s="10">
        <v>0.84556953918872491</v>
      </c>
      <c r="U748" s="10">
        <v>0.61376597657509635</v>
      </c>
      <c r="V748" s="10">
        <v>0.72007063240120894</v>
      </c>
      <c r="W748" s="10">
        <v>0.76085897364736932</v>
      </c>
      <c r="X748" s="10">
        <v>0.78111699542263491</v>
      </c>
      <c r="Y748" s="10">
        <v>0.83396706248424379</v>
      </c>
      <c r="Z748" s="10">
        <v>0.83290513386079978</v>
      </c>
      <c r="AA748" s="10">
        <v>0.79951226752713733</v>
      </c>
      <c r="AB748" s="10">
        <v>0.63782397470251095</v>
      </c>
      <c r="AC748" s="10">
        <v>0.80568039879456743</v>
      </c>
    </row>
    <row r="749" spans="1:29" x14ac:dyDescent="0.25">
      <c r="A749" s="2">
        <v>748</v>
      </c>
      <c r="B749" s="3">
        <v>44645</v>
      </c>
      <c r="C749" s="10">
        <v>0.81137583952641712</v>
      </c>
      <c r="D749" s="10">
        <v>0.83517040316117286</v>
      </c>
      <c r="E749" s="10">
        <v>0.84018419090729091</v>
      </c>
      <c r="F749" s="10">
        <v>0.84104664425490905</v>
      </c>
      <c r="G749" s="10">
        <v>0.77519932221504773</v>
      </c>
      <c r="H749" s="10">
        <v>0.81260082735630546</v>
      </c>
      <c r="I749" s="10">
        <v>0.92551432071966899</v>
      </c>
      <c r="J749" s="10">
        <v>0.69824981585134016</v>
      </c>
      <c r="K749" s="10">
        <v>0.79406178047521125</v>
      </c>
      <c r="L749" s="10">
        <v>0.89682907711980575</v>
      </c>
      <c r="M749" s="10">
        <v>0.70278089019095247</v>
      </c>
      <c r="N749" s="10">
        <v>0.70948581980280712</v>
      </c>
      <c r="O749" s="10">
        <v>0.77612849038022025</v>
      </c>
      <c r="P749" s="10">
        <v>0.74648908428070992</v>
      </c>
      <c r="Q749" s="10">
        <v>0.78567433219793714</v>
      </c>
      <c r="R749" s="10">
        <v>0.85176439141266025</v>
      </c>
      <c r="S749" s="10">
        <v>0.74819803342949964</v>
      </c>
      <c r="T749" s="10">
        <v>0.84655059662726095</v>
      </c>
      <c r="U749" s="10">
        <v>0.6145373872082569</v>
      </c>
      <c r="V749" s="10">
        <v>0.72040224871457692</v>
      </c>
      <c r="W749" s="10">
        <v>0.76118920149336988</v>
      </c>
      <c r="X749" s="10">
        <v>0.78133255001077773</v>
      </c>
      <c r="Y749" s="10">
        <v>0.83451643108245877</v>
      </c>
      <c r="Z749" s="10">
        <v>0.83336312484124264</v>
      </c>
      <c r="AA749" s="10">
        <v>0.79990966060625979</v>
      </c>
      <c r="AB749" s="10">
        <v>0.63782397470251095</v>
      </c>
      <c r="AC749" s="10">
        <v>0.80585975939825327</v>
      </c>
    </row>
    <row r="750" spans="1:29" x14ac:dyDescent="0.25">
      <c r="A750" s="2">
        <v>749</v>
      </c>
      <c r="B750" s="3">
        <v>44646</v>
      </c>
      <c r="C750" s="10">
        <v>0.81137583952641712</v>
      </c>
      <c r="D750" s="10">
        <v>0.83589276012219804</v>
      </c>
      <c r="E750" s="10">
        <v>0.84018419090729091</v>
      </c>
      <c r="F750" s="10">
        <v>0.84116399729458557</v>
      </c>
      <c r="G750" s="10">
        <v>0.77519932221504773</v>
      </c>
      <c r="H750" s="10">
        <v>0.81335706295326671</v>
      </c>
      <c r="I750" s="10">
        <v>0.92551432071966899</v>
      </c>
      <c r="J750" s="10">
        <v>0.69860598361848814</v>
      </c>
      <c r="K750" s="10">
        <v>0.79406178047521125</v>
      </c>
      <c r="L750" s="10">
        <v>0.89698665775817654</v>
      </c>
      <c r="M750" s="10">
        <v>0.70282008482215907</v>
      </c>
      <c r="N750" s="10">
        <v>0.70948581980280712</v>
      </c>
      <c r="O750" s="10">
        <v>0.77632251748978365</v>
      </c>
      <c r="P750" s="10">
        <v>0.7465477987525132</v>
      </c>
      <c r="Q750" s="10">
        <v>0.78580712733860636</v>
      </c>
      <c r="R750" s="10">
        <v>0.85176439141266025</v>
      </c>
      <c r="S750" s="10">
        <v>0.74819803342949964</v>
      </c>
      <c r="T750" s="10">
        <v>0.84673631525860826</v>
      </c>
      <c r="U750" s="10">
        <v>0.61497607715473679</v>
      </c>
      <c r="V750" s="10">
        <v>0.72084346702982083</v>
      </c>
      <c r="W750" s="10">
        <v>0.76125311656033778</v>
      </c>
      <c r="X750" s="10">
        <v>0.78138714308457202</v>
      </c>
      <c r="Y750" s="10">
        <v>0.83453369252289178</v>
      </c>
      <c r="Z750" s="10">
        <v>0.83340802591775665</v>
      </c>
      <c r="AA750" s="10">
        <v>0.80000685064453148</v>
      </c>
      <c r="AB750" s="10">
        <v>0.63782397470251095</v>
      </c>
      <c r="AC750" s="10">
        <v>0.806005833259273</v>
      </c>
    </row>
    <row r="751" spans="1:29" x14ac:dyDescent="0.25">
      <c r="A751" s="2">
        <v>750</v>
      </c>
      <c r="B751" s="3">
        <v>44647</v>
      </c>
      <c r="C751" s="10">
        <v>0.81137583952641712</v>
      </c>
      <c r="D751" s="10">
        <v>0.83591613228995787</v>
      </c>
      <c r="E751" s="10">
        <v>0.84018419090729091</v>
      </c>
      <c r="F751" s="10">
        <v>0.84188001466524975</v>
      </c>
      <c r="G751" s="10">
        <v>0.77519932221504773</v>
      </c>
      <c r="H751" s="10">
        <v>0.81339235557044065</v>
      </c>
      <c r="I751" s="10">
        <v>0.92551432071966899</v>
      </c>
      <c r="J751" s="10">
        <v>0.70033168812494762</v>
      </c>
      <c r="K751" s="10">
        <v>0.79426454799706514</v>
      </c>
      <c r="L751" s="10">
        <v>0.89711604923324184</v>
      </c>
      <c r="M751" s="10">
        <v>0.70338187453611911</v>
      </c>
      <c r="N751" s="10">
        <v>0.70948581980280712</v>
      </c>
      <c r="O751" s="10">
        <v>0.77686574782354678</v>
      </c>
      <c r="P751" s="10">
        <v>0.74656834881764433</v>
      </c>
      <c r="Q751" s="10">
        <v>0.7868080169411632</v>
      </c>
      <c r="R751" s="10">
        <v>0.85176439141266025</v>
      </c>
      <c r="S751" s="10">
        <v>0.74819803342949964</v>
      </c>
      <c r="T751" s="10">
        <v>0.84765973588051935</v>
      </c>
      <c r="U751" s="10">
        <v>0.61588080395345102</v>
      </c>
      <c r="V751" s="10">
        <v>0.72101068034037508</v>
      </c>
      <c r="W751" s="10">
        <v>0.76184769488068349</v>
      </c>
      <c r="X751" s="10">
        <v>0.78140616260705531</v>
      </c>
      <c r="Y751" s="10">
        <v>0.83455818929763814</v>
      </c>
      <c r="Z751" s="10">
        <v>0.83340802591775665</v>
      </c>
      <c r="AA751" s="10">
        <v>0.80003636968194347</v>
      </c>
      <c r="AB751" s="10">
        <v>0.63782397470251095</v>
      </c>
      <c r="AC751" s="10">
        <v>0.806005833259273</v>
      </c>
    </row>
    <row r="752" spans="1:29" x14ac:dyDescent="0.25">
      <c r="A752" s="2">
        <v>751</v>
      </c>
      <c r="B752" s="3">
        <v>44648</v>
      </c>
      <c r="C752" s="10">
        <v>0.81195220065007712</v>
      </c>
      <c r="D752" s="10">
        <v>0.83647340151378391</v>
      </c>
      <c r="E752" s="10">
        <v>0.84018419090729091</v>
      </c>
      <c r="F752" s="10">
        <v>0.84195071965609092</v>
      </c>
      <c r="G752" s="10">
        <v>0.77519932221504773</v>
      </c>
      <c r="H752" s="10">
        <v>0.81412984957069578</v>
      </c>
      <c r="I752" s="10">
        <v>0.92561616640673217</v>
      </c>
      <c r="J752" s="10">
        <v>0.70033168812494762</v>
      </c>
      <c r="K752" s="10">
        <v>0.79519438110066976</v>
      </c>
      <c r="L752" s="10">
        <v>0.89742375056410484</v>
      </c>
      <c r="M752" s="10">
        <v>0.70344035541442729</v>
      </c>
      <c r="N752" s="10">
        <v>0.70948581980280712</v>
      </c>
      <c r="O752" s="10">
        <v>0.77699517518494665</v>
      </c>
      <c r="P752" s="10">
        <v>0.7465923937918113</v>
      </c>
      <c r="Q752" s="10">
        <v>0.78691194960611743</v>
      </c>
      <c r="R752" s="10">
        <v>0.85228362288947235</v>
      </c>
      <c r="S752" s="10">
        <v>0.74819803342949964</v>
      </c>
      <c r="T752" s="10">
        <v>0.84765973588051935</v>
      </c>
      <c r="U752" s="10">
        <v>0.61659866022950893</v>
      </c>
      <c r="V752" s="10">
        <v>0.72122309276708751</v>
      </c>
      <c r="W752" s="10">
        <v>0.76189647216863265</v>
      </c>
      <c r="X752" s="10">
        <v>0.78158156486995578</v>
      </c>
      <c r="Y752" s="10">
        <v>0.83504285333470873</v>
      </c>
      <c r="Z752" s="10">
        <v>0.83369282703164538</v>
      </c>
      <c r="AA752" s="10">
        <v>0.80043404124255102</v>
      </c>
      <c r="AB752" s="10">
        <v>0.63782397470251095</v>
      </c>
      <c r="AC752" s="10">
        <v>0.80623334652953393</v>
      </c>
    </row>
    <row r="753" spans="1:29" x14ac:dyDescent="0.25">
      <c r="A753" s="2">
        <v>752</v>
      </c>
      <c r="B753" s="3">
        <v>44649</v>
      </c>
      <c r="C753" s="10">
        <v>0.81608812062326208</v>
      </c>
      <c r="D753" s="10">
        <v>0.83684116431767663</v>
      </c>
      <c r="E753" s="10">
        <v>0.84018419090729091</v>
      </c>
      <c r="F753" s="10">
        <v>0.84295266111166867</v>
      </c>
      <c r="G753" s="10">
        <v>0.77519932221504773</v>
      </c>
      <c r="H753" s="10">
        <v>0.81412984957069578</v>
      </c>
      <c r="I753" s="10">
        <v>0.9257921922360145</v>
      </c>
      <c r="J753" s="10">
        <v>0.70146083918859914</v>
      </c>
      <c r="K753" s="10">
        <v>0.79694020889120409</v>
      </c>
      <c r="L753" s="10">
        <v>0.89772403482234142</v>
      </c>
      <c r="M753" s="10">
        <v>0.70423420223061006</v>
      </c>
      <c r="N753" s="10">
        <v>0.70948581980280712</v>
      </c>
      <c r="O753" s="10">
        <v>0.77726701821690114</v>
      </c>
      <c r="P753" s="10">
        <v>0.74736392991057787</v>
      </c>
      <c r="Q753" s="10">
        <v>0.78790756625638014</v>
      </c>
      <c r="R753" s="10">
        <v>0.85277309432957671</v>
      </c>
      <c r="S753" s="10">
        <v>0.74819803342949964</v>
      </c>
      <c r="T753" s="10">
        <v>0.84906001495108874</v>
      </c>
      <c r="U753" s="10">
        <v>0.61778825062983345</v>
      </c>
      <c r="V753" s="10">
        <v>0.72302098714401308</v>
      </c>
      <c r="W753" s="10">
        <v>0.76274839273229622</v>
      </c>
      <c r="X753" s="10">
        <v>0.78200703863217225</v>
      </c>
      <c r="Y753" s="10">
        <v>0.835213607224502</v>
      </c>
      <c r="Z753" s="10">
        <v>0.83412131159037906</v>
      </c>
      <c r="AA753" s="10">
        <v>0.8007801937284299</v>
      </c>
      <c r="AB753" s="10">
        <v>0.63782397470251095</v>
      </c>
      <c r="AC753" s="10">
        <v>0.80642434133453988</v>
      </c>
    </row>
    <row r="754" spans="1:29" x14ac:dyDescent="0.25">
      <c r="A754" s="2">
        <v>753</v>
      </c>
      <c r="B754" s="3">
        <v>44650</v>
      </c>
      <c r="C754" s="10">
        <v>0.81624158652167766</v>
      </c>
      <c r="D754" s="10">
        <v>0.83710026398340232</v>
      </c>
      <c r="E754" s="10">
        <v>0.84018419090729091</v>
      </c>
      <c r="F754" s="10">
        <v>0.84363289485891935</v>
      </c>
      <c r="G754" s="10">
        <v>0.77519932221504773</v>
      </c>
      <c r="H754" s="10">
        <v>0.81412984957069578</v>
      </c>
      <c r="I754" s="10">
        <v>0.92607310392212305</v>
      </c>
      <c r="J754" s="10">
        <v>0.70256352577419623</v>
      </c>
      <c r="K754" s="10">
        <v>0.79779422606740547</v>
      </c>
      <c r="L754" s="10">
        <v>0.89796234579455836</v>
      </c>
      <c r="M754" s="10">
        <v>0.70475244235434065</v>
      </c>
      <c r="N754" s="10">
        <v>0.70948581980280712</v>
      </c>
      <c r="O754" s="10">
        <v>0.77739655951083753</v>
      </c>
      <c r="P754" s="10">
        <v>0.747909415312902</v>
      </c>
      <c r="Q754" s="10">
        <v>0.78848037538979954</v>
      </c>
      <c r="R754" s="10">
        <v>0.85577474574106815</v>
      </c>
      <c r="S754" s="10">
        <v>0.74819803342949964</v>
      </c>
      <c r="T754" s="10">
        <v>0.84999846055511152</v>
      </c>
      <c r="U754" s="10">
        <v>0.61936753443716075</v>
      </c>
      <c r="V754" s="10">
        <v>0.72316314187721531</v>
      </c>
      <c r="W754" s="10">
        <v>0.76348986357497151</v>
      </c>
      <c r="X754" s="10">
        <v>0.7821940639365903</v>
      </c>
      <c r="Y754" s="10">
        <v>0.83540224272624086</v>
      </c>
      <c r="Z754" s="10">
        <v>0.83439029042016288</v>
      </c>
      <c r="AA754" s="10">
        <v>0.80111353606599789</v>
      </c>
      <c r="AB754" s="10">
        <v>0.63782397470251095</v>
      </c>
      <c r="AC754" s="10">
        <v>0.80642434133453988</v>
      </c>
    </row>
    <row r="755" spans="1:29" x14ac:dyDescent="0.25">
      <c r="A755" s="2">
        <v>754</v>
      </c>
      <c r="B755" s="3">
        <v>44651</v>
      </c>
      <c r="C755" s="10">
        <v>0.81650359007922824</v>
      </c>
      <c r="D755" s="10">
        <v>0.83732500307413771</v>
      </c>
      <c r="E755" s="10">
        <v>0.84018419090729091</v>
      </c>
      <c r="F755" s="10">
        <v>0.8440444496409738</v>
      </c>
      <c r="G755" s="10">
        <v>0.77519932221504773</v>
      </c>
      <c r="H755" s="10">
        <v>0.81412984957069578</v>
      </c>
      <c r="I755" s="10">
        <v>0.92627740333020192</v>
      </c>
      <c r="J755" s="10">
        <v>0.70354601952196327</v>
      </c>
      <c r="K755" s="10">
        <v>0.79825026688752543</v>
      </c>
      <c r="L755" s="10">
        <v>0.89818535101574881</v>
      </c>
      <c r="M755" s="10">
        <v>0.70510581617220258</v>
      </c>
      <c r="N755" s="10">
        <v>0.70948581980280712</v>
      </c>
      <c r="O755" s="10">
        <v>0.77762510817894337</v>
      </c>
      <c r="P755" s="10">
        <v>0.74847852630030887</v>
      </c>
      <c r="Q755" s="10">
        <v>0.78888028719273429</v>
      </c>
      <c r="R755" s="10">
        <v>0.85609215005984474</v>
      </c>
      <c r="S755" s="10">
        <v>0.74819803342949964</v>
      </c>
      <c r="T755" s="10">
        <v>0.85044551535072865</v>
      </c>
      <c r="U755" s="10">
        <v>0.6201993361538628</v>
      </c>
      <c r="V755" s="10">
        <v>0.72361208853874537</v>
      </c>
      <c r="W755" s="10">
        <v>0.76400763168325936</v>
      </c>
      <c r="X755" s="10">
        <v>0.78248569661466594</v>
      </c>
      <c r="Y755" s="10">
        <v>0.83550415757813934</v>
      </c>
      <c r="Z755" s="10">
        <v>0.834788413298587</v>
      </c>
      <c r="AA755" s="10">
        <v>0.8014379669960453</v>
      </c>
      <c r="AB755" s="10">
        <v>0.63782397470251095</v>
      </c>
      <c r="AC755" s="10">
        <v>0.80679469674323157</v>
      </c>
    </row>
    <row r="756" spans="1:29" x14ac:dyDescent="0.25">
      <c r="A756" s="2">
        <v>755</v>
      </c>
      <c r="B756" s="3">
        <v>44652</v>
      </c>
      <c r="C756" s="10">
        <v>0.81666714381515382</v>
      </c>
      <c r="D756" s="10">
        <v>0.83756980036854767</v>
      </c>
      <c r="E756" s="10">
        <v>0.84018419090729091</v>
      </c>
      <c r="F756" s="10">
        <v>0.84441521971489675</v>
      </c>
      <c r="G756" s="10">
        <v>0.77519932221504773</v>
      </c>
      <c r="H756" s="10">
        <v>0.81412984957069578</v>
      </c>
      <c r="I756" s="10">
        <v>0.92640843464699074</v>
      </c>
      <c r="J756" s="10">
        <v>0.70435869953554842</v>
      </c>
      <c r="K756" s="10">
        <v>0.79869474062506562</v>
      </c>
      <c r="L756" s="10">
        <v>0.89846426295777593</v>
      </c>
      <c r="M756" s="10">
        <v>0.70537644576862846</v>
      </c>
      <c r="N756" s="10">
        <v>0.70948581980280712</v>
      </c>
      <c r="O756" s="10">
        <v>0.77772046971194664</v>
      </c>
      <c r="P756" s="10">
        <v>0.74950015810968473</v>
      </c>
      <c r="Q756" s="10">
        <v>0.78920970794921153</v>
      </c>
      <c r="R756" s="10">
        <v>0.85609215005984474</v>
      </c>
      <c r="S756" s="10">
        <v>0.74819803342949964</v>
      </c>
      <c r="T756" s="10">
        <v>0.85085168249010756</v>
      </c>
      <c r="U756" s="10">
        <v>0.62103569568819061</v>
      </c>
      <c r="V756" s="10">
        <v>0.72467742936467139</v>
      </c>
      <c r="W756" s="10">
        <v>0.76420021787188619</v>
      </c>
      <c r="X756" s="10">
        <v>0.78270301226970529</v>
      </c>
      <c r="Y756" s="10">
        <v>0.83561930275563912</v>
      </c>
      <c r="Z756" s="10">
        <v>0.83504755665446784</v>
      </c>
      <c r="AA756" s="10">
        <v>0.80169639781414315</v>
      </c>
      <c r="AB756" s="10">
        <v>0.63782397470251095</v>
      </c>
      <c r="AC756" s="10">
        <v>0.80695563652816038</v>
      </c>
    </row>
    <row r="757" spans="1:29" x14ac:dyDescent="0.25">
      <c r="A757" s="2">
        <v>756</v>
      </c>
      <c r="B757" s="3">
        <v>44653</v>
      </c>
      <c r="C757" s="10">
        <v>0.81666714381515382</v>
      </c>
      <c r="D757" s="10">
        <v>0.83776863821366876</v>
      </c>
      <c r="E757" s="10">
        <v>0.84018419090729091</v>
      </c>
      <c r="F757" s="10">
        <v>0.84473856570959704</v>
      </c>
      <c r="G757" s="10">
        <v>0.77519932221504773</v>
      </c>
      <c r="H757" s="10">
        <v>0.81450687208105721</v>
      </c>
      <c r="I757" s="10">
        <v>0.92648018265339938</v>
      </c>
      <c r="J757" s="10">
        <v>0.70491776163444619</v>
      </c>
      <c r="K757" s="10">
        <v>0.79905801573340829</v>
      </c>
      <c r="L757" s="10">
        <v>0.8985550041960052</v>
      </c>
      <c r="M757" s="10">
        <v>0.70562903339195937</v>
      </c>
      <c r="N757" s="10">
        <v>0.70948581980280712</v>
      </c>
      <c r="O757" s="10">
        <v>0.77780443799130561</v>
      </c>
      <c r="P757" s="10">
        <v>0.74957397058852315</v>
      </c>
      <c r="Q757" s="10">
        <v>0.78957492927652739</v>
      </c>
      <c r="R757" s="10">
        <v>0.85609215005984474</v>
      </c>
      <c r="S757" s="10">
        <v>0.74819803342949964</v>
      </c>
      <c r="T757" s="10">
        <v>0.8512652389649511</v>
      </c>
      <c r="U757" s="10">
        <v>0.62172278669527459</v>
      </c>
      <c r="V757" s="10">
        <v>0.72529897575992475</v>
      </c>
      <c r="W757" s="10">
        <v>0.76454754580159301</v>
      </c>
      <c r="X757" s="10">
        <v>0.78278472577370717</v>
      </c>
      <c r="Y757" s="10">
        <v>0.83616288308640341</v>
      </c>
      <c r="Z757" s="10">
        <v>0.83507791833477729</v>
      </c>
      <c r="AA757" s="10">
        <v>0.80176379033351775</v>
      </c>
      <c r="AB757" s="10">
        <v>0.63796186072592398</v>
      </c>
      <c r="AC757" s="10">
        <v>0.80705388089486396</v>
      </c>
    </row>
    <row r="758" spans="1:29" x14ac:dyDescent="0.25">
      <c r="A758" s="2">
        <v>757</v>
      </c>
      <c r="B758" s="3">
        <v>44654</v>
      </c>
      <c r="C758" s="10">
        <v>0.81666714381515382</v>
      </c>
      <c r="D758" s="10">
        <v>0.83779715574671898</v>
      </c>
      <c r="E758" s="10">
        <v>0.84018419090729091</v>
      </c>
      <c r="F758" s="10">
        <v>0.84501664326503922</v>
      </c>
      <c r="G758" s="10">
        <v>0.77519932221504773</v>
      </c>
      <c r="H758" s="10">
        <v>0.81451831175696876</v>
      </c>
      <c r="I758" s="10">
        <v>0.92650967230010128</v>
      </c>
      <c r="J758" s="10">
        <v>0.70518240641498953</v>
      </c>
      <c r="K758" s="10">
        <v>0.799237763615673</v>
      </c>
      <c r="L758" s="10">
        <v>0.89856227121224896</v>
      </c>
      <c r="M758" s="10">
        <v>0.70581380808193295</v>
      </c>
      <c r="N758" s="10">
        <v>0.70948581980280712</v>
      </c>
      <c r="O758" s="10">
        <v>0.77793397928524199</v>
      </c>
      <c r="P758" s="10">
        <v>0.74957397058852315</v>
      </c>
      <c r="Q758" s="10">
        <v>0.78970980584573369</v>
      </c>
      <c r="R758" s="10">
        <v>0.85609215005984474</v>
      </c>
      <c r="S758" s="10">
        <v>0.74819803342949964</v>
      </c>
      <c r="T758" s="10">
        <v>0.8512652389649511</v>
      </c>
      <c r="U758" s="10">
        <v>0.62172278669527459</v>
      </c>
      <c r="V758" s="10">
        <v>0.72534675099151169</v>
      </c>
      <c r="W758" s="10">
        <v>0.76479087158285664</v>
      </c>
      <c r="X758" s="10">
        <v>0.78285164631577764</v>
      </c>
      <c r="Y758" s="10">
        <v>0.83626407440487049</v>
      </c>
      <c r="Z758" s="10">
        <v>0.83507791833477729</v>
      </c>
      <c r="AA758" s="10">
        <v>0.80178523340786423</v>
      </c>
      <c r="AB758" s="10">
        <v>0.63834947365840733</v>
      </c>
      <c r="AC758" s="10">
        <v>0.80707100902458528</v>
      </c>
    </row>
    <row r="759" spans="1:29" x14ac:dyDescent="0.25">
      <c r="A759" s="2">
        <v>758</v>
      </c>
      <c r="B759" s="3">
        <v>44655</v>
      </c>
      <c r="C759" s="10">
        <v>0.81709713788901628</v>
      </c>
      <c r="D759" s="10">
        <v>0.8377998592437359</v>
      </c>
      <c r="E759" s="10">
        <v>0.84018419090729091</v>
      </c>
      <c r="F759" s="10">
        <v>0.84501664326503922</v>
      </c>
      <c r="G759" s="10">
        <v>0.77519932221504773</v>
      </c>
      <c r="H759" s="10">
        <v>0.81488997952541409</v>
      </c>
      <c r="I759" s="10">
        <v>0.92665499241477645</v>
      </c>
      <c r="J759" s="10">
        <v>0.70518240641498953</v>
      </c>
      <c r="K759" s="10">
        <v>0.799237763615673</v>
      </c>
      <c r="L759" s="10">
        <v>0.89877773074105649</v>
      </c>
      <c r="M759" s="10">
        <v>0.70581380808193295</v>
      </c>
      <c r="N759" s="10">
        <v>0.70948581980280712</v>
      </c>
      <c r="O759" s="10">
        <v>0.77806363451171479</v>
      </c>
      <c r="P759" s="10">
        <v>0.74962807178039892</v>
      </c>
      <c r="Q759" s="10">
        <v>0.78970980584573369</v>
      </c>
      <c r="R759" s="10">
        <v>0.85609215005984474</v>
      </c>
      <c r="S759" s="10">
        <v>0.74819803342949964</v>
      </c>
      <c r="T759" s="10">
        <v>0.85142460229980754</v>
      </c>
      <c r="U759" s="10">
        <v>0.6220748781068649</v>
      </c>
      <c r="V759" s="10">
        <v>0.72545916330112803</v>
      </c>
      <c r="W759" s="10">
        <v>0.76479087158285664</v>
      </c>
      <c r="X759" s="10">
        <v>0.78304430703426475</v>
      </c>
      <c r="Y759" s="10">
        <v>0.83668258681393393</v>
      </c>
      <c r="Z759" s="10">
        <v>0.83507791833477729</v>
      </c>
      <c r="AA759" s="10">
        <v>0.80201275278112494</v>
      </c>
      <c r="AB759" s="10">
        <v>0.63834947365840733</v>
      </c>
      <c r="AC759" s="10">
        <v>0.80721158895720391</v>
      </c>
    </row>
    <row r="760" spans="1:29" x14ac:dyDescent="0.25">
      <c r="A760" s="2">
        <v>759</v>
      </c>
      <c r="B760" s="3">
        <v>44656</v>
      </c>
      <c r="C760" s="10">
        <v>0.81715892589376493</v>
      </c>
      <c r="D760" s="10">
        <v>0.83797619701690906</v>
      </c>
      <c r="E760" s="10">
        <v>0.84018419090729091</v>
      </c>
      <c r="F760" s="10">
        <v>0.84522832710956963</v>
      </c>
      <c r="G760" s="10">
        <v>0.77519932221504773</v>
      </c>
      <c r="H760" s="10">
        <v>0.81516477514465102</v>
      </c>
      <c r="I760" s="10">
        <v>0.9267413332360479</v>
      </c>
      <c r="J760" s="10">
        <v>0.70557937358580447</v>
      </c>
      <c r="K760" s="10">
        <v>0.79958798280902477</v>
      </c>
      <c r="L760" s="10">
        <v>0.89897336139073281</v>
      </c>
      <c r="M760" s="10">
        <v>0.7060607964722343</v>
      </c>
      <c r="N760" s="10">
        <v>0.70948581980280712</v>
      </c>
      <c r="O760" s="10">
        <v>0.77820901242821683</v>
      </c>
      <c r="P760" s="10">
        <v>0.75022598081826164</v>
      </c>
      <c r="Q760" s="10">
        <v>0.7900049524122994</v>
      </c>
      <c r="R760" s="10">
        <v>0.85664611961586823</v>
      </c>
      <c r="S760" s="10">
        <v>0.74819803342949964</v>
      </c>
      <c r="T760" s="10">
        <v>0.85279606296206434</v>
      </c>
      <c r="U760" s="10">
        <v>0.62271069366565901</v>
      </c>
      <c r="V760" s="10">
        <v>0.72554136480253495</v>
      </c>
      <c r="W760" s="10">
        <v>0.76485618829602997</v>
      </c>
      <c r="X760" s="10">
        <v>0.7831848401726127</v>
      </c>
      <c r="Y760" s="10">
        <v>0.83944906856957335</v>
      </c>
      <c r="Z760" s="10">
        <v>0.83507791833477729</v>
      </c>
      <c r="AA760" s="10">
        <v>0.80231908241464611</v>
      </c>
      <c r="AB760" s="10">
        <v>0.6386191174375262</v>
      </c>
      <c r="AC760" s="10">
        <v>0.8073893336995952</v>
      </c>
    </row>
    <row r="761" spans="1:29" x14ac:dyDescent="0.25">
      <c r="A761" s="2">
        <v>760</v>
      </c>
      <c r="B761" s="3">
        <v>44657</v>
      </c>
      <c r="C761" s="10">
        <v>0.81731239179218051</v>
      </c>
      <c r="D761" s="10">
        <v>0.83815018013138998</v>
      </c>
      <c r="E761" s="10">
        <v>0.84018419090729091</v>
      </c>
      <c r="F761" s="10">
        <v>0.84554580976356597</v>
      </c>
      <c r="G761" s="10">
        <v>0.77519932221504773</v>
      </c>
      <c r="H761" s="10">
        <v>0.81674272022836514</v>
      </c>
      <c r="I761" s="10">
        <v>0.92692191931997481</v>
      </c>
      <c r="J761" s="10">
        <v>0.70611638195299031</v>
      </c>
      <c r="K761" s="10">
        <v>0.80004287837344368</v>
      </c>
      <c r="L761" s="10">
        <v>0.89915079234486073</v>
      </c>
      <c r="M761" s="10">
        <v>0.7063805748919193</v>
      </c>
      <c r="N761" s="10">
        <v>0.70948581980280712</v>
      </c>
      <c r="O761" s="10">
        <v>0.77841374919620598</v>
      </c>
      <c r="P761" s="10">
        <v>0.75056163188207004</v>
      </c>
      <c r="Q761" s="10">
        <v>0.79029593612179072</v>
      </c>
      <c r="R761" s="10">
        <v>0.85762928301037378</v>
      </c>
      <c r="S761" s="10">
        <v>0.74819803342949964</v>
      </c>
      <c r="T761" s="10">
        <v>0.85395520338530084</v>
      </c>
      <c r="U761" s="10">
        <v>0.6232781419600667</v>
      </c>
      <c r="V761" s="10">
        <v>0.7259280163091526</v>
      </c>
      <c r="W761" s="10">
        <v>0.76538881385409541</v>
      </c>
      <c r="X761" s="10">
        <v>0.78339546377344504</v>
      </c>
      <c r="Y761" s="10">
        <v>0.83969072873563666</v>
      </c>
      <c r="Z761" s="10">
        <v>0.83570054659577142</v>
      </c>
      <c r="AA761" s="10">
        <v>0.80260953860352113</v>
      </c>
      <c r="AB761" s="10">
        <v>0.6393269323577131</v>
      </c>
      <c r="AC761" s="10">
        <v>0.80759777980658143</v>
      </c>
    </row>
    <row r="762" spans="1:29" x14ac:dyDescent="0.25">
      <c r="A762" s="2">
        <v>761</v>
      </c>
      <c r="B762" s="3">
        <v>44658</v>
      </c>
      <c r="C762" s="10">
        <v>0.81743400627771734</v>
      </c>
      <c r="D762" s="10">
        <v>0.83815018013138998</v>
      </c>
      <c r="E762" s="10">
        <v>0.84018419090729091</v>
      </c>
      <c r="F762" s="10">
        <v>0.84580155488897424</v>
      </c>
      <c r="G762" s="10">
        <v>0.77519932221504773</v>
      </c>
      <c r="H762" s="10">
        <v>0.81815515510740155</v>
      </c>
      <c r="I762" s="10">
        <v>0.92699579544521771</v>
      </c>
      <c r="J762" s="10">
        <v>0.70711321062637011</v>
      </c>
      <c r="K762" s="10">
        <v>0.80042407673350624</v>
      </c>
      <c r="L762" s="10">
        <v>0.89932301419884941</v>
      </c>
      <c r="M762" s="10">
        <v>0.70666115868039769</v>
      </c>
      <c r="N762" s="10">
        <v>0.70948581980280712</v>
      </c>
      <c r="O762" s="10">
        <v>0.77871304996944324</v>
      </c>
      <c r="P762" s="10">
        <v>0.75056163188207004</v>
      </c>
      <c r="Q762" s="10">
        <v>0.79056777068874051</v>
      </c>
      <c r="R762" s="10">
        <v>0.85836354427968808</v>
      </c>
      <c r="S762" s="10">
        <v>0.74831362315550443</v>
      </c>
      <c r="T762" s="10">
        <v>0.85486236746918953</v>
      </c>
      <c r="U762" s="10">
        <v>0.62400397441696964</v>
      </c>
      <c r="V762" s="10">
        <v>0.72611443338926629</v>
      </c>
      <c r="W762" s="10">
        <v>0.7655657016052213</v>
      </c>
      <c r="X762" s="10">
        <v>0.78356840054269039</v>
      </c>
      <c r="Y762" s="10">
        <v>0.83988949370541421</v>
      </c>
      <c r="Z762" s="10">
        <v>0.83570054659577142</v>
      </c>
      <c r="AA762" s="10">
        <v>0.80293814675584385</v>
      </c>
      <c r="AB762" s="10">
        <v>0.63989992538834062</v>
      </c>
      <c r="AC762" s="10">
        <v>0.80770571934105173</v>
      </c>
    </row>
    <row r="763" spans="1:29" x14ac:dyDescent="0.25">
      <c r="A763" s="2">
        <v>762</v>
      </c>
      <c r="B763" s="3">
        <v>44659</v>
      </c>
      <c r="C763" s="10">
        <v>0.8176375844430227</v>
      </c>
      <c r="D763" s="10">
        <v>0.83834544238368203</v>
      </c>
      <c r="E763" s="10">
        <v>0.84018419090729091</v>
      </c>
      <c r="F763" s="10">
        <v>0.84607997734681073</v>
      </c>
      <c r="G763" s="10">
        <v>0.77519932221504773</v>
      </c>
      <c r="H763" s="10">
        <v>0.81815515510740155</v>
      </c>
      <c r="I763" s="10">
        <v>0.92926741029219073</v>
      </c>
      <c r="J763" s="10">
        <v>0.70782334078749465</v>
      </c>
      <c r="K763" s="10">
        <v>0.80082480170327008</v>
      </c>
      <c r="L763" s="10">
        <v>0.89951144214216028</v>
      </c>
      <c r="M763" s="10">
        <v>0.70685899824744003</v>
      </c>
      <c r="N763" s="10">
        <v>0.70948581980280712</v>
      </c>
      <c r="O763" s="10">
        <v>0.77882037441877316</v>
      </c>
      <c r="P763" s="10">
        <v>0.75061028101584981</v>
      </c>
      <c r="Q763" s="10">
        <v>0.79084695963652152</v>
      </c>
      <c r="R763" s="10">
        <v>0.85906782907566404</v>
      </c>
      <c r="S763" s="10">
        <v>0.74847170473451363</v>
      </c>
      <c r="T763" s="10">
        <v>0.85486236746918953</v>
      </c>
      <c r="U763" s="10">
        <v>0.62464434779338962</v>
      </c>
      <c r="V763" s="10">
        <v>0.72647063989536287</v>
      </c>
      <c r="W763" s="10">
        <v>0.76589452780501643</v>
      </c>
      <c r="X763" s="10">
        <v>0.78373711075138386</v>
      </c>
      <c r="Y763" s="10">
        <v>0.8399494436182956</v>
      </c>
      <c r="Z763" s="10">
        <v>0.83630393153825955</v>
      </c>
      <c r="AA763" s="10">
        <v>0.80318237501820577</v>
      </c>
      <c r="AB763" s="10">
        <v>0.63989992538834062</v>
      </c>
      <c r="AC763" s="10">
        <v>0.8078404821730103</v>
      </c>
    </row>
    <row r="764" spans="1:29" x14ac:dyDescent="0.25">
      <c r="A764" s="2">
        <v>763</v>
      </c>
      <c r="B764" s="3">
        <v>44660</v>
      </c>
      <c r="C764" s="10">
        <v>0.8176375844430227</v>
      </c>
      <c r="D764" s="10">
        <v>0.83850303009689853</v>
      </c>
      <c r="E764" s="10">
        <v>0.84018419090729091</v>
      </c>
      <c r="F764" s="10">
        <v>0.84630614709190377</v>
      </c>
      <c r="G764" s="10">
        <v>0.77519932221504773</v>
      </c>
      <c r="H764" s="10">
        <v>0.81815515510740155</v>
      </c>
      <c r="I764" s="10">
        <v>0.92927622678450361</v>
      </c>
      <c r="J764" s="10">
        <v>0.70829198258637349</v>
      </c>
      <c r="K764" s="10">
        <v>0.8012542725911278</v>
      </c>
      <c r="L764" s="10">
        <v>0.89957926762710183</v>
      </c>
      <c r="M764" s="10">
        <v>0.70706990269155134</v>
      </c>
      <c r="N764" s="10">
        <v>0.70948581980280712</v>
      </c>
      <c r="O764" s="10">
        <v>0.77891209011061024</v>
      </c>
      <c r="P764" s="10">
        <v>0.75070688030160226</v>
      </c>
      <c r="Q764" s="10">
        <v>0.79113544563176841</v>
      </c>
      <c r="R764" s="10">
        <v>0.85906782907566404</v>
      </c>
      <c r="S764" s="10">
        <v>0.74907461361385486</v>
      </c>
      <c r="T764" s="10">
        <v>0.85557814776454133</v>
      </c>
      <c r="U764" s="10">
        <v>0.62510810573681108</v>
      </c>
      <c r="V764" s="10">
        <v>0.72666150662939888</v>
      </c>
      <c r="W764" s="10">
        <v>0.76643528291107343</v>
      </c>
      <c r="X764" s="10">
        <v>0.78381776761524768</v>
      </c>
      <c r="Y764" s="10">
        <v>0.83996939246861646</v>
      </c>
      <c r="Z764" s="10">
        <v>0.83630435916755974</v>
      </c>
      <c r="AA764" s="10">
        <v>0.80325310931540062</v>
      </c>
      <c r="AB764" s="10">
        <v>0.64126806115398349</v>
      </c>
      <c r="AC764" s="10">
        <v>0.80790673248608336</v>
      </c>
    </row>
    <row r="765" spans="1:29" x14ac:dyDescent="0.25">
      <c r="A765" s="2">
        <v>764</v>
      </c>
      <c r="B765" s="3">
        <v>44661</v>
      </c>
      <c r="C765" s="10">
        <v>0.8176375844430227</v>
      </c>
      <c r="D765" s="10">
        <v>0.83866271084006372</v>
      </c>
      <c r="E765" s="10">
        <v>0.84018419090729091</v>
      </c>
      <c r="F765" s="10">
        <v>0.84645954243178956</v>
      </c>
      <c r="G765" s="10">
        <v>0.77519932221504773</v>
      </c>
      <c r="H765" s="10">
        <v>0.81815515510740155</v>
      </c>
      <c r="I765" s="10">
        <v>0.92934554265510183</v>
      </c>
      <c r="J765" s="10">
        <v>0.70845297482787062</v>
      </c>
      <c r="K765" s="10">
        <v>0.80141168798722395</v>
      </c>
      <c r="L765" s="10">
        <v>0.89958608447419774</v>
      </c>
      <c r="M765" s="10">
        <v>0.70716944461207576</v>
      </c>
      <c r="N765" s="10">
        <v>0.70948581980280712</v>
      </c>
      <c r="O765" s="10">
        <v>0.77897349974775332</v>
      </c>
      <c r="P765" s="10">
        <v>0.75070688030160226</v>
      </c>
      <c r="Q765" s="10">
        <v>0.79126185772492363</v>
      </c>
      <c r="R765" s="10">
        <v>0.85906782907566404</v>
      </c>
      <c r="S765" s="10">
        <v>0.74930371304508803</v>
      </c>
      <c r="T765" s="10">
        <v>0.85557814776454133</v>
      </c>
      <c r="U765" s="10">
        <v>0.62524370081117764</v>
      </c>
      <c r="V765" s="10">
        <v>0.72693832194182895</v>
      </c>
      <c r="W765" s="10">
        <v>0.76661301164992257</v>
      </c>
      <c r="X765" s="10">
        <v>0.78383432164407574</v>
      </c>
      <c r="Y765" s="10">
        <v>0.83997766142211738</v>
      </c>
      <c r="Z765" s="10">
        <v>0.83630435916755974</v>
      </c>
      <c r="AA765" s="10">
        <v>0.80329209672330326</v>
      </c>
      <c r="AB765" s="10">
        <v>0.64155455766929725</v>
      </c>
      <c r="AC765" s="10">
        <v>0.80791933620418022</v>
      </c>
    </row>
    <row r="766" spans="1:29" x14ac:dyDescent="0.25">
      <c r="A766" s="2">
        <v>765</v>
      </c>
      <c r="B766" s="3">
        <v>44662</v>
      </c>
      <c r="C766" s="10">
        <v>0.8182283767786761</v>
      </c>
      <c r="D766" s="10">
        <v>0.83871242030134396</v>
      </c>
      <c r="E766" s="10">
        <v>0.84018419090729091</v>
      </c>
      <c r="F766" s="10">
        <v>0.84649498115280863</v>
      </c>
      <c r="G766" s="10">
        <v>0.77519932221504773</v>
      </c>
      <c r="H766" s="10">
        <v>0.81815515510740155</v>
      </c>
      <c r="I766" s="10">
        <v>0.92935861538508313</v>
      </c>
      <c r="J766" s="10">
        <v>0.70846289900714099</v>
      </c>
      <c r="K766" s="10">
        <v>0.80144741996509372</v>
      </c>
      <c r="L766" s="10">
        <v>0.89974775950815122</v>
      </c>
      <c r="M766" s="10">
        <v>0.70718562017416098</v>
      </c>
      <c r="N766" s="10">
        <v>0.70948581980280712</v>
      </c>
      <c r="O766" s="10">
        <v>0.77923315199830834</v>
      </c>
      <c r="P766" s="10">
        <v>0.75093656572344203</v>
      </c>
      <c r="Q766" s="10">
        <v>0.79127573391517125</v>
      </c>
      <c r="R766" s="10">
        <v>0.85976085916684886</v>
      </c>
      <c r="S766" s="10">
        <v>0.74950190931049987</v>
      </c>
      <c r="T766" s="10">
        <v>0.85557814776454133</v>
      </c>
      <c r="U766" s="10">
        <v>0.62524484026558402</v>
      </c>
      <c r="V766" s="10">
        <v>0.7293547182139557</v>
      </c>
      <c r="W766" s="10">
        <v>0.76679690763207575</v>
      </c>
      <c r="X766" s="10">
        <v>0.78395935739373368</v>
      </c>
      <c r="Y766" s="10">
        <v>0.84063142555828096</v>
      </c>
      <c r="Z766" s="10">
        <v>0.83630435916755974</v>
      </c>
      <c r="AA766" s="10">
        <v>0.80329293216775832</v>
      </c>
      <c r="AB766" s="10">
        <v>0.64155455766929725</v>
      </c>
      <c r="AC766" s="10">
        <v>0.80807930647233239</v>
      </c>
    </row>
    <row r="767" spans="1:29" x14ac:dyDescent="0.25">
      <c r="A767" s="2">
        <v>766</v>
      </c>
      <c r="B767" s="3">
        <v>44663</v>
      </c>
      <c r="C767" s="10">
        <v>0.81868784041489406</v>
      </c>
      <c r="D767" s="10">
        <v>0.83871242030134396</v>
      </c>
      <c r="E767" s="10">
        <v>0.84018419090729091</v>
      </c>
      <c r="F767" s="10">
        <v>0.84660569482139403</v>
      </c>
      <c r="G767" s="10">
        <v>0.77519932221504773</v>
      </c>
      <c r="H767" s="10">
        <v>0.81815515510740155</v>
      </c>
      <c r="I767" s="10">
        <v>0.92948417439629827</v>
      </c>
      <c r="J767" s="10">
        <v>0.70884222319258638</v>
      </c>
      <c r="K767" s="10">
        <v>0.8016970284451167</v>
      </c>
      <c r="L767" s="10">
        <v>0.89994017466391441</v>
      </c>
      <c r="M767" s="10">
        <v>0.70736106280908539</v>
      </c>
      <c r="N767" s="10">
        <v>0.70948581980280712</v>
      </c>
      <c r="O767" s="10">
        <v>0.77949280424886325</v>
      </c>
      <c r="P767" s="10">
        <v>0.75222996165944989</v>
      </c>
      <c r="Q767" s="10">
        <v>0.79147222076907675</v>
      </c>
      <c r="R767" s="10">
        <v>0.86028669196089425</v>
      </c>
      <c r="S767" s="10">
        <v>0.74956074418389051</v>
      </c>
      <c r="T767" s="10">
        <v>0.85610599262790632</v>
      </c>
      <c r="U767" s="10">
        <v>0.62589660818606829</v>
      </c>
      <c r="V767" s="10">
        <v>0.72959453114113715</v>
      </c>
      <c r="W767" s="10">
        <v>0.76683082747024722</v>
      </c>
      <c r="X767" s="10">
        <v>0.78403508327028715</v>
      </c>
      <c r="Y767" s="10">
        <v>0.84073695807733606</v>
      </c>
      <c r="Z767" s="10">
        <v>0.83654511446353474</v>
      </c>
      <c r="AA767" s="10">
        <v>0.80370870502489211</v>
      </c>
      <c r="AB767" s="10">
        <v>0.64189620859397623</v>
      </c>
      <c r="AC767" s="10">
        <v>0.80827288665540953</v>
      </c>
    </row>
    <row r="768" spans="1:29" x14ac:dyDescent="0.25">
      <c r="A768" s="2">
        <v>767</v>
      </c>
      <c r="B768" s="3">
        <v>44664</v>
      </c>
      <c r="C768" s="10">
        <v>0.81868784041489406</v>
      </c>
      <c r="D768" s="10">
        <v>0.8389407349849084</v>
      </c>
      <c r="E768" s="10">
        <v>0.84018419090729091</v>
      </c>
      <c r="F768" s="10">
        <v>0.84660569482139403</v>
      </c>
      <c r="G768" s="10">
        <v>0.77519932221504773</v>
      </c>
      <c r="H768" s="10">
        <v>0.81815515510740155</v>
      </c>
      <c r="I768" s="10">
        <v>0.92948417439629827</v>
      </c>
      <c r="J768" s="10">
        <v>0.70884222319258638</v>
      </c>
      <c r="K768" s="10">
        <v>0.8016970284451167</v>
      </c>
      <c r="L768" s="10">
        <v>0.90008843036993702</v>
      </c>
      <c r="M768" s="10">
        <v>0.70736106280908539</v>
      </c>
      <c r="N768" s="10">
        <v>0.70948581980280712</v>
      </c>
      <c r="O768" s="10">
        <v>0.77949280424886325</v>
      </c>
      <c r="P768" s="10">
        <v>0.75251402786588828</v>
      </c>
      <c r="Q768" s="10">
        <v>0.79147222076907675</v>
      </c>
      <c r="R768" s="10">
        <v>0.86068731616413685</v>
      </c>
      <c r="S768" s="10">
        <v>0.74992979929879533</v>
      </c>
      <c r="T768" s="10">
        <v>0.85610599262790632</v>
      </c>
      <c r="U768" s="10">
        <v>0.62589660818606829</v>
      </c>
      <c r="V768" s="10">
        <v>0.7300355152640694</v>
      </c>
      <c r="W768" s="10">
        <v>0.76701444312315925</v>
      </c>
      <c r="X768" s="10">
        <v>0.78408897191732285</v>
      </c>
      <c r="Y768" s="10">
        <v>0.84137707844022314</v>
      </c>
      <c r="Z768" s="10">
        <v>0.83677004747540495</v>
      </c>
      <c r="AA768" s="10">
        <v>0.80392369273132691</v>
      </c>
      <c r="AB768" s="10">
        <v>0.64189620859397623</v>
      </c>
      <c r="AC768" s="10">
        <v>0.80835529558142727</v>
      </c>
    </row>
    <row r="769" spans="1:29" x14ac:dyDescent="0.25">
      <c r="A769" s="2">
        <v>768</v>
      </c>
      <c r="B769" s="3">
        <v>44665</v>
      </c>
      <c r="C769" s="10">
        <v>0.81868784041489406</v>
      </c>
      <c r="D769" s="10">
        <v>0.83912309021918385</v>
      </c>
      <c r="E769" s="10">
        <v>0.84018419090729091</v>
      </c>
      <c r="F769" s="10">
        <v>0.84698612216235869</v>
      </c>
      <c r="G769" s="10">
        <v>0.77519932221504773</v>
      </c>
      <c r="H769" s="10">
        <v>0.81815515510740155</v>
      </c>
      <c r="I769" s="10">
        <v>0.93000191530695075</v>
      </c>
      <c r="J769" s="10">
        <v>0.71004745963064408</v>
      </c>
      <c r="K769" s="10">
        <v>0.80236007423318401</v>
      </c>
      <c r="L769" s="10">
        <v>0.90021668570381974</v>
      </c>
      <c r="M769" s="10">
        <v>0.70775736408017353</v>
      </c>
      <c r="N769" s="10">
        <v>0.70948581980280712</v>
      </c>
      <c r="O769" s="10">
        <v>0.77992141845096408</v>
      </c>
      <c r="P769" s="10">
        <v>0.75255680555248783</v>
      </c>
      <c r="Q769" s="10">
        <v>0.79196052390388849</v>
      </c>
      <c r="R769" s="10">
        <v>0.86068731616413685</v>
      </c>
      <c r="S769" s="10">
        <v>0.75013661279313804</v>
      </c>
      <c r="T769" s="10">
        <v>0.85679886598331734</v>
      </c>
      <c r="U769" s="10">
        <v>0.62716254203162447</v>
      </c>
      <c r="V769" s="10">
        <v>0.73046760007915701</v>
      </c>
      <c r="W769" s="10">
        <v>0.76766985288882084</v>
      </c>
      <c r="X769" s="10">
        <v>0.78423232276270538</v>
      </c>
      <c r="Y769" s="10">
        <v>0.84185667774327444</v>
      </c>
      <c r="Z769" s="10">
        <v>0.83699840152167615</v>
      </c>
      <c r="AA769" s="10">
        <v>0.80399637639891697</v>
      </c>
      <c r="AB769" s="10">
        <v>0.6425335484355299</v>
      </c>
      <c r="AC769" s="10">
        <v>0.80842768616741933</v>
      </c>
    </row>
    <row r="770" spans="1:29" x14ac:dyDescent="0.25">
      <c r="A770" s="2">
        <v>769</v>
      </c>
      <c r="B770" s="3">
        <v>44666</v>
      </c>
      <c r="C770" s="10">
        <v>0.81868784041489406</v>
      </c>
      <c r="D770" s="10">
        <v>0.83912309021918385</v>
      </c>
      <c r="E770" s="10">
        <v>0.84018419090729091</v>
      </c>
      <c r="F770" s="10">
        <v>0.84717969863118592</v>
      </c>
      <c r="G770" s="10">
        <v>0.77519932221504773</v>
      </c>
      <c r="H770" s="10">
        <v>0.81815515510740155</v>
      </c>
      <c r="I770" s="10">
        <v>0.93000191530695075</v>
      </c>
      <c r="J770" s="10">
        <v>0.71052933366855009</v>
      </c>
      <c r="K770" s="10">
        <v>0.80257778734193541</v>
      </c>
      <c r="L770" s="10">
        <v>0.90022088728253291</v>
      </c>
      <c r="M770" s="10">
        <v>0.707812112136462</v>
      </c>
      <c r="N770" s="10">
        <v>0.70948581980280712</v>
      </c>
      <c r="O770" s="10">
        <v>0.77992141845096408</v>
      </c>
      <c r="P770" s="10">
        <v>0.75255680555248783</v>
      </c>
      <c r="Q770" s="10">
        <v>0.79203906314068973</v>
      </c>
      <c r="R770" s="10">
        <v>0.86068731616413685</v>
      </c>
      <c r="S770" s="10">
        <v>0.75013661279313804</v>
      </c>
      <c r="T770" s="10">
        <v>0.85679886598331734</v>
      </c>
      <c r="U770" s="10">
        <v>0.62750209944474389</v>
      </c>
      <c r="V770" s="10">
        <v>0.73046760007915701</v>
      </c>
      <c r="W770" s="10">
        <v>0.76800456600267886</v>
      </c>
      <c r="X770" s="10">
        <v>0.78423232276270538</v>
      </c>
      <c r="Y770" s="10">
        <v>0.84185667774327444</v>
      </c>
      <c r="Z770" s="10">
        <v>0.83700182255607714</v>
      </c>
      <c r="AA770" s="10">
        <v>0.80400473084346746</v>
      </c>
      <c r="AB770" s="10">
        <v>0.6425335484355299</v>
      </c>
      <c r="AC770" s="10">
        <v>0.80842768616741933</v>
      </c>
    </row>
    <row r="771" spans="1:29" x14ac:dyDescent="0.25">
      <c r="A771" s="2">
        <v>770</v>
      </c>
      <c r="B771" s="3">
        <v>44667</v>
      </c>
      <c r="C771" s="10">
        <v>0.81868784041489406</v>
      </c>
      <c r="D771" s="10">
        <v>0.84006416880984214</v>
      </c>
      <c r="E771" s="10">
        <v>0.84018419090729091</v>
      </c>
      <c r="F771" s="10">
        <v>0.84721996598572591</v>
      </c>
      <c r="G771" s="10">
        <v>0.77519932221504773</v>
      </c>
      <c r="H771" s="10">
        <v>0.81815515510740155</v>
      </c>
      <c r="I771" s="10">
        <v>0.93000191530695075</v>
      </c>
      <c r="J771" s="10">
        <v>0.71055800351977561</v>
      </c>
      <c r="K771" s="10">
        <v>0.80262222326313237</v>
      </c>
      <c r="L771" s="10">
        <v>0.90024050179540316</v>
      </c>
      <c r="M771" s="10">
        <v>0.707812112136462</v>
      </c>
      <c r="N771" s="10">
        <v>0.70948581980280712</v>
      </c>
      <c r="O771" s="10">
        <v>0.78024624011236487</v>
      </c>
      <c r="P771" s="10">
        <v>0.75271337747729639</v>
      </c>
      <c r="Q771" s="10">
        <v>0.79319356216928705</v>
      </c>
      <c r="R771" s="10">
        <v>0.86068731616413685</v>
      </c>
      <c r="S771" s="10">
        <v>0.75653178524320341</v>
      </c>
      <c r="T771" s="10">
        <v>0.86070831706653239</v>
      </c>
      <c r="U771" s="10">
        <v>0.62752944635049845</v>
      </c>
      <c r="V771" s="10">
        <v>0.73100272951139289</v>
      </c>
      <c r="W771" s="10">
        <v>0.76823471630961127</v>
      </c>
      <c r="X771" s="10">
        <v>0.78429713002449997</v>
      </c>
      <c r="Y771" s="10">
        <v>0.84191962515179986</v>
      </c>
      <c r="Z771" s="10">
        <v>0.83700182255607714</v>
      </c>
      <c r="AA771" s="10">
        <v>0.80401726251029337</v>
      </c>
      <c r="AB771" s="10">
        <v>0.6425335484355299</v>
      </c>
      <c r="AC771" s="10">
        <v>0.80845547898168424</v>
      </c>
    </row>
    <row r="772" spans="1:29" x14ac:dyDescent="0.25">
      <c r="A772" s="2">
        <v>771</v>
      </c>
      <c r="B772" s="3">
        <v>44668</v>
      </c>
      <c r="C772" s="10">
        <v>0.81868784041489406</v>
      </c>
      <c r="D772" s="10">
        <v>0.84006416880984214</v>
      </c>
      <c r="E772" s="10">
        <v>0.84018419090729091</v>
      </c>
      <c r="F772" s="10">
        <v>0.84722850231998592</v>
      </c>
      <c r="G772" s="10">
        <v>0.77519932221504773</v>
      </c>
      <c r="H772" s="10">
        <v>0.81815515510740155</v>
      </c>
      <c r="I772" s="10">
        <v>0.93000191530695075</v>
      </c>
      <c r="J772" s="10">
        <v>0.71079287576250783</v>
      </c>
      <c r="K772" s="10">
        <v>0.80267845531804927</v>
      </c>
      <c r="L772" s="10">
        <v>0.90024247396500323</v>
      </c>
      <c r="M772" s="10">
        <v>0.707812112136462</v>
      </c>
      <c r="N772" s="10">
        <v>0.70948581980280712</v>
      </c>
      <c r="O772" s="10">
        <v>0.78024624011236487</v>
      </c>
      <c r="P772" s="10">
        <v>0.75271673258997085</v>
      </c>
      <c r="Q772" s="10">
        <v>0.79319356216928705</v>
      </c>
      <c r="R772" s="10">
        <v>0.86068731616413685</v>
      </c>
      <c r="S772" s="10">
        <v>0.75653178524320341</v>
      </c>
      <c r="T772" s="10">
        <v>0.86072752933874064</v>
      </c>
      <c r="U772" s="10">
        <v>0.62893325417923385</v>
      </c>
      <c r="V772" s="10">
        <v>0.7310329403196022</v>
      </c>
      <c r="W772" s="10">
        <v>0.76823471630961127</v>
      </c>
      <c r="X772" s="10">
        <v>0.78429713002449997</v>
      </c>
      <c r="Y772" s="10">
        <v>0.84192365626663157</v>
      </c>
      <c r="Z772" s="10">
        <v>0.83700182255607714</v>
      </c>
      <c r="AA772" s="10">
        <v>0.80402478151038892</v>
      </c>
      <c r="AB772" s="10">
        <v>0.64302840605289002</v>
      </c>
      <c r="AC772" s="10">
        <v>0.80847616200625338</v>
      </c>
    </row>
    <row r="773" spans="1:29" x14ac:dyDescent="0.25">
      <c r="A773" s="2">
        <v>772</v>
      </c>
      <c r="B773" s="3">
        <v>44669</v>
      </c>
      <c r="C773" s="10">
        <v>0.81911951579500819</v>
      </c>
      <c r="D773" s="10">
        <v>0.84006416880984214</v>
      </c>
      <c r="E773" s="10">
        <v>0.84018419090729091</v>
      </c>
      <c r="F773" s="10">
        <v>0.8472311753135422</v>
      </c>
      <c r="G773" s="10">
        <v>0.77519932221504773</v>
      </c>
      <c r="H773" s="10">
        <v>0.81815515510740155</v>
      </c>
      <c r="I773" s="10">
        <v>0.93000191530695075</v>
      </c>
      <c r="J773" s="10">
        <v>0.71081051874787737</v>
      </c>
      <c r="K773" s="10">
        <v>0.802687789152012</v>
      </c>
      <c r="L773" s="10">
        <v>0.90038067589339066</v>
      </c>
      <c r="M773" s="10">
        <v>0.707812112136462</v>
      </c>
      <c r="N773" s="10">
        <v>0.70948581980280712</v>
      </c>
      <c r="O773" s="10">
        <v>0.78050190472414427</v>
      </c>
      <c r="P773" s="10">
        <v>0.75296291398246007</v>
      </c>
      <c r="Q773" s="10">
        <v>0.79319356216928705</v>
      </c>
      <c r="R773" s="10">
        <v>0.86125015962201512</v>
      </c>
      <c r="S773" s="10">
        <v>0.75653178524320341</v>
      </c>
      <c r="T773" s="10">
        <v>0.86224677671029248</v>
      </c>
      <c r="U773" s="10">
        <v>0.62894350926889186</v>
      </c>
      <c r="V773" s="10">
        <v>0.73126994293904324</v>
      </c>
      <c r="W773" s="10">
        <v>0.76823471630961127</v>
      </c>
      <c r="X773" s="10">
        <v>0.78429713002449997</v>
      </c>
      <c r="Y773" s="10">
        <v>0.84198350281759426</v>
      </c>
      <c r="Z773" s="10">
        <v>0.83718399263793397</v>
      </c>
      <c r="AA773" s="10">
        <v>0.80418184506793977</v>
      </c>
      <c r="AB773" s="10">
        <v>0.64302840605289002</v>
      </c>
      <c r="AC773" s="10">
        <v>0.80857376002843917</v>
      </c>
    </row>
    <row r="774" spans="1:29" x14ac:dyDescent="0.25">
      <c r="A774" s="2">
        <v>773</v>
      </c>
      <c r="B774" s="3">
        <v>44670</v>
      </c>
      <c r="C774" s="10">
        <v>0.82101364739635951</v>
      </c>
      <c r="D774" s="10">
        <v>0.84026344270286912</v>
      </c>
      <c r="E774" s="10">
        <v>0.84018419090729091</v>
      </c>
      <c r="F774" s="10">
        <v>0.85679204213603566</v>
      </c>
      <c r="G774" s="10">
        <v>0.77519932221504773</v>
      </c>
      <c r="H774" s="10">
        <v>0.81815515510740155</v>
      </c>
      <c r="I774" s="10">
        <v>0.93098084997066233</v>
      </c>
      <c r="J774" s="10">
        <v>0.71136737547360385</v>
      </c>
      <c r="K774" s="10">
        <v>0.80710939236225532</v>
      </c>
      <c r="L774" s="10">
        <v>0.90054230805409197</v>
      </c>
      <c r="M774" s="10">
        <v>0.7079763563053274</v>
      </c>
      <c r="N774" s="10">
        <v>0.70948581980280712</v>
      </c>
      <c r="O774" s="10">
        <v>0.78054941459184124</v>
      </c>
      <c r="P774" s="10">
        <v>0.75410714720081551</v>
      </c>
      <c r="Q774" s="10">
        <v>0.7932809821678467</v>
      </c>
      <c r="R774" s="10">
        <v>0.86166452755130085</v>
      </c>
      <c r="S774" s="10">
        <v>0.75661439178261047</v>
      </c>
      <c r="T774" s="10">
        <v>0.86224677671029248</v>
      </c>
      <c r="U774" s="10">
        <v>0.62971719881086541</v>
      </c>
      <c r="V774" s="10">
        <v>0.73151467390477043</v>
      </c>
      <c r="W774" s="10">
        <v>0.7684003908910938</v>
      </c>
      <c r="X774" s="10">
        <v>0.7844235746276752</v>
      </c>
      <c r="Y774" s="10">
        <v>0.84344162940555634</v>
      </c>
      <c r="Z774" s="10">
        <v>0.83718399263793397</v>
      </c>
      <c r="AA774" s="10">
        <v>0.80434670610707115</v>
      </c>
      <c r="AB774" s="10">
        <v>0.64317854861171753</v>
      </c>
      <c r="AC774" s="10">
        <v>0.80865940067704589</v>
      </c>
    </row>
    <row r="775" spans="1:29" x14ac:dyDescent="0.25">
      <c r="A775" s="2">
        <v>774</v>
      </c>
      <c r="B775" s="3">
        <v>44671</v>
      </c>
      <c r="C775" s="10">
        <v>0.82111415214784778</v>
      </c>
      <c r="D775" s="10">
        <v>0.84038414076324086</v>
      </c>
      <c r="E775" s="10">
        <v>0.84018419090729091</v>
      </c>
      <c r="F775" s="10">
        <v>0.85691525851641615</v>
      </c>
      <c r="G775" s="10">
        <v>0.77519932221504773</v>
      </c>
      <c r="H775" s="10">
        <v>0.81815515510740155</v>
      </c>
      <c r="I775" s="10">
        <v>0.93104438951871071</v>
      </c>
      <c r="J775" s="10">
        <v>0.71199149608105183</v>
      </c>
      <c r="K775" s="10">
        <v>0.80735253014756792</v>
      </c>
      <c r="L775" s="10">
        <v>0.90072597706641144</v>
      </c>
      <c r="M775" s="10">
        <v>0.70819659280448788</v>
      </c>
      <c r="N775" s="10">
        <v>0.70948581980280712</v>
      </c>
      <c r="O775" s="10">
        <v>0.7806143561376141</v>
      </c>
      <c r="P775" s="10">
        <v>0.75410714720081551</v>
      </c>
      <c r="Q775" s="10">
        <v>0.79353061483040033</v>
      </c>
      <c r="R775" s="10">
        <v>0.86199989611041727</v>
      </c>
      <c r="S775" s="10">
        <v>0.75697156106450714</v>
      </c>
      <c r="T775" s="10">
        <v>0.86282092807590327</v>
      </c>
      <c r="U775" s="10">
        <v>0.63023906892901538</v>
      </c>
      <c r="V775" s="10">
        <v>0.73200788291321184</v>
      </c>
      <c r="W775" s="10">
        <v>0.76861764605293625</v>
      </c>
      <c r="X775" s="10">
        <v>0.78451268461264279</v>
      </c>
      <c r="Y775" s="10">
        <v>0.8435845789392028</v>
      </c>
      <c r="Z775" s="10">
        <v>0.83735418909938708</v>
      </c>
      <c r="AA775" s="10">
        <v>0.80450989625729241</v>
      </c>
      <c r="AB775" s="10">
        <v>0.64382201672097839</v>
      </c>
      <c r="AC775" s="10">
        <v>0.80877994392961305</v>
      </c>
    </row>
    <row r="776" spans="1:29" x14ac:dyDescent="0.25">
      <c r="A776" s="2">
        <v>775</v>
      </c>
      <c r="B776" s="3">
        <v>44672</v>
      </c>
      <c r="C776" s="10">
        <v>0.82111415214784778</v>
      </c>
      <c r="D776" s="10">
        <v>0.84053292030875681</v>
      </c>
      <c r="E776" s="10">
        <v>0.84018419090729091</v>
      </c>
      <c r="F776" s="10">
        <v>0.85710495483330695</v>
      </c>
      <c r="G776" s="10">
        <v>0.77519932221504773</v>
      </c>
      <c r="H776" s="10">
        <v>0.81815515510740155</v>
      </c>
      <c r="I776" s="10">
        <v>0.93154480146171359</v>
      </c>
      <c r="J776" s="10">
        <v>0.71235869071405578</v>
      </c>
      <c r="K776" s="10">
        <v>0.80768431072413427</v>
      </c>
      <c r="L776" s="10">
        <v>0.90074046822564668</v>
      </c>
      <c r="M776" s="10">
        <v>0.70837887894644835</v>
      </c>
      <c r="N776" s="10">
        <v>0.70948581980280712</v>
      </c>
      <c r="O776" s="10">
        <v>0.78068556397289135</v>
      </c>
      <c r="P776" s="10">
        <v>0.7565895111908385</v>
      </c>
      <c r="Q776" s="10">
        <v>0.79377067292168324</v>
      </c>
      <c r="R776" s="10">
        <v>0.86199989611041727</v>
      </c>
      <c r="S776" s="10">
        <v>0.75738340517824143</v>
      </c>
      <c r="T776" s="10">
        <v>0.86310812691429972</v>
      </c>
      <c r="U776" s="10">
        <v>0.63084753758205492</v>
      </c>
      <c r="V776" s="10">
        <v>0.73213340999228338</v>
      </c>
      <c r="W776" s="10">
        <v>0.76909869103064166</v>
      </c>
      <c r="X776" s="10">
        <v>0.78461306542574849</v>
      </c>
      <c r="Y776" s="10">
        <v>0.84371615866178562</v>
      </c>
      <c r="Z776" s="10">
        <v>0.83755603012905</v>
      </c>
      <c r="AA776" s="10">
        <v>0.80455389633192542</v>
      </c>
      <c r="AB776" s="10">
        <v>0.64429848953521685</v>
      </c>
      <c r="AC776" s="10">
        <v>0.80877994392961305</v>
      </c>
    </row>
    <row r="777" spans="1:29" x14ac:dyDescent="0.25">
      <c r="A777" s="2">
        <v>776</v>
      </c>
      <c r="B777" s="3">
        <v>44673</v>
      </c>
      <c r="C777" s="10">
        <v>0.82111415214784778</v>
      </c>
      <c r="D777" s="10">
        <v>0.84053292030875681</v>
      </c>
      <c r="E777" s="10">
        <v>0.84018419090729091</v>
      </c>
      <c r="F777" s="10">
        <v>0.85710495483330695</v>
      </c>
      <c r="G777" s="10">
        <v>0.77519932221504773</v>
      </c>
      <c r="H777" s="10">
        <v>0.81815515510740155</v>
      </c>
      <c r="I777" s="10">
        <v>0.93154480146171359</v>
      </c>
      <c r="J777" s="10">
        <v>0.71264759459948213</v>
      </c>
      <c r="K777" s="10">
        <v>0.80768431072413427</v>
      </c>
      <c r="L777" s="10">
        <v>0.90075956825949088</v>
      </c>
      <c r="M777" s="10">
        <v>0.70844233692078262</v>
      </c>
      <c r="N777" s="10">
        <v>0.70948581980280712</v>
      </c>
      <c r="O777" s="10">
        <v>0.7807667978713756</v>
      </c>
      <c r="P777" s="10">
        <v>0.7567335014431178</v>
      </c>
      <c r="Q777" s="10">
        <v>0.79377067292168324</v>
      </c>
      <c r="R777" s="10">
        <v>0.86270450556133926</v>
      </c>
      <c r="S777" s="10">
        <v>0.75738340517824143</v>
      </c>
      <c r="T777" s="10">
        <v>0.86310812691429972</v>
      </c>
      <c r="U777" s="10">
        <v>0.63084753758205492</v>
      </c>
      <c r="V777" s="10">
        <v>0.73214043576163435</v>
      </c>
      <c r="W777" s="10">
        <v>0.76922287688444324</v>
      </c>
      <c r="X777" s="10">
        <v>0.78461306542574849</v>
      </c>
      <c r="Y777" s="10">
        <v>0.84379740112993185</v>
      </c>
      <c r="Z777" s="10">
        <v>0.83758339840425855</v>
      </c>
      <c r="AA777" s="10">
        <v>0.80458285840636745</v>
      </c>
      <c r="AB777" s="10">
        <v>0.64429848953521685</v>
      </c>
      <c r="AC777" s="10">
        <v>0.80877994392961305</v>
      </c>
    </row>
    <row r="778" spans="1:29" x14ac:dyDescent="0.25">
      <c r="A778" s="2">
        <v>777</v>
      </c>
      <c r="B778" s="3">
        <v>44674</v>
      </c>
      <c r="C778" s="10">
        <v>0.82111415214784778</v>
      </c>
      <c r="D778" s="10">
        <v>0.84072731046523697</v>
      </c>
      <c r="E778" s="10">
        <v>0.84018419090729091</v>
      </c>
      <c r="F778" s="10">
        <v>0.85710495483330695</v>
      </c>
      <c r="G778" s="10">
        <v>0.77519932221504773</v>
      </c>
      <c r="H778" s="10">
        <v>0.81818144202226206</v>
      </c>
      <c r="I778" s="10">
        <v>0.93154480146171359</v>
      </c>
      <c r="J778" s="10">
        <v>0.71264759459948213</v>
      </c>
      <c r="K778" s="10">
        <v>0.80806808590952395</v>
      </c>
      <c r="L778" s="10">
        <v>0.90077592440519583</v>
      </c>
      <c r="M778" s="10">
        <v>0.70844233692078262</v>
      </c>
      <c r="N778" s="10">
        <v>0.70948581980280712</v>
      </c>
      <c r="O778" s="10">
        <v>0.7807919769619297</v>
      </c>
      <c r="P778" s="10">
        <v>0.75677767709333166</v>
      </c>
      <c r="Q778" s="10">
        <v>0.79407317386908005</v>
      </c>
      <c r="R778" s="10">
        <v>0.86270450556133926</v>
      </c>
      <c r="S778" s="10">
        <v>0.7578953874350699</v>
      </c>
      <c r="T778" s="10">
        <v>0.86310812691429972</v>
      </c>
      <c r="U778" s="10">
        <v>0.63154260476998403</v>
      </c>
      <c r="V778" s="10">
        <v>0.7322430119941592</v>
      </c>
      <c r="W778" s="10">
        <v>0.76945246653289356</v>
      </c>
      <c r="X778" s="10">
        <v>0.78470252762409531</v>
      </c>
      <c r="Y778" s="10">
        <v>0.84398035172613883</v>
      </c>
      <c r="Z778" s="10">
        <v>0.8377360620644061</v>
      </c>
      <c r="AA778" s="10">
        <v>0.8046302002588207</v>
      </c>
      <c r="AB778" s="10">
        <v>0.64429848953521685</v>
      </c>
      <c r="AC778" s="10">
        <v>0.80880579771032457</v>
      </c>
    </row>
    <row r="779" spans="1:29" x14ac:dyDescent="0.25">
      <c r="A779" s="2">
        <v>778</v>
      </c>
      <c r="B779" s="3">
        <v>44675</v>
      </c>
      <c r="C779" s="10">
        <v>0.82111415214784778</v>
      </c>
      <c r="D779" s="10">
        <v>0.84072731046523697</v>
      </c>
      <c r="E779" s="10">
        <v>0.84018419090729091</v>
      </c>
      <c r="F779" s="10">
        <v>0.85710495483330695</v>
      </c>
      <c r="G779" s="10">
        <v>0.77519932221504773</v>
      </c>
      <c r="H779" s="10">
        <v>0.81818484958529958</v>
      </c>
      <c r="I779" s="10">
        <v>0.93154480146171359</v>
      </c>
      <c r="J779" s="10">
        <v>0.71264759459948213</v>
      </c>
      <c r="K779" s="10">
        <v>0.80806808590952395</v>
      </c>
      <c r="L779" s="10">
        <v>0.90077686761674369</v>
      </c>
      <c r="M779" s="10">
        <v>0.70844233692078262</v>
      </c>
      <c r="N779" s="10">
        <v>0.70948581980280712</v>
      </c>
      <c r="O779" s="10">
        <v>0.7807919769619297</v>
      </c>
      <c r="P779" s="10">
        <v>0.75677767709333166</v>
      </c>
      <c r="Q779" s="10">
        <v>0.79407317386908005</v>
      </c>
      <c r="R779" s="10">
        <v>0.86270450556133926</v>
      </c>
      <c r="S779" s="10">
        <v>0.7578953874350699</v>
      </c>
      <c r="T779" s="10">
        <v>0.86310812691429972</v>
      </c>
      <c r="U779" s="10">
        <v>0.63154260476998403</v>
      </c>
      <c r="V779" s="10">
        <v>0.7322430119941592</v>
      </c>
      <c r="W779" s="10">
        <v>0.76945246653289356</v>
      </c>
      <c r="X779" s="10">
        <v>0.78470252762409531</v>
      </c>
      <c r="Y779" s="10">
        <v>0.84398035172613883</v>
      </c>
      <c r="Z779" s="10">
        <v>0.83773648969370629</v>
      </c>
      <c r="AA779" s="10">
        <v>0.80463214962921581</v>
      </c>
      <c r="AB779" s="10">
        <v>0.64429848953521685</v>
      </c>
      <c r="AC779" s="10">
        <v>0.80880579771032457</v>
      </c>
    </row>
    <row r="780" spans="1:29" x14ac:dyDescent="0.25">
      <c r="A780" s="2">
        <v>779</v>
      </c>
      <c r="B780" s="3">
        <v>44676</v>
      </c>
      <c r="C780" s="10">
        <v>0.82161083803635948</v>
      </c>
      <c r="D780" s="10">
        <v>0.84072731046523697</v>
      </c>
      <c r="E780" s="10">
        <v>0.84018419090729091</v>
      </c>
      <c r="F780" s="10">
        <v>0.85710495483330695</v>
      </c>
      <c r="G780" s="10">
        <v>0.77519932221504773</v>
      </c>
      <c r="H780" s="10">
        <v>0.81820845912920215</v>
      </c>
      <c r="I780" s="10">
        <v>0.93168829747453097</v>
      </c>
      <c r="J780" s="10">
        <v>0.71264759459948213</v>
      </c>
      <c r="K780" s="10">
        <v>0.80806808590952395</v>
      </c>
      <c r="L780" s="10">
        <v>0.90092587360467924</v>
      </c>
      <c r="M780" s="10">
        <v>0.70844233692078262</v>
      </c>
      <c r="N780" s="10">
        <v>0.70948581980280712</v>
      </c>
      <c r="O780" s="10">
        <v>0.78089884568111378</v>
      </c>
      <c r="P780" s="10">
        <v>0.75695759501050008</v>
      </c>
      <c r="Q780" s="10">
        <v>0.79407317386908005</v>
      </c>
      <c r="R780" s="10">
        <v>0.86343844217570753</v>
      </c>
      <c r="S780" s="10">
        <v>0.7578953874350699</v>
      </c>
      <c r="T780" s="10">
        <v>0.86310812691429972</v>
      </c>
      <c r="U780" s="10">
        <v>0.63154260476998403</v>
      </c>
      <c r="V780" s="10">
        <v>0.73252544792207019</v>
      </c>
      <c r="W780" s="10">
        <v>0.76945246653289356</v>
      </c>
      <c r="X780" s="10">
        <v>0.78470252762409531</v>
      </c>
      <c r="Y780" s="10">
        <v>0.84400102410989108</v>
      </c>
      <c r="Z780" s="10">
        <v>0.83773648969370629</v>
      </c>
      <c r="AA780" s="10">
        <v>0.80476665618648013</v>
      </c>
      <c r="AB780" s="10">
        <v>0.6445635371135553</v>
      </c>
      <c r="AC780" s="10">
        <v>0.80900778037213283</v>
      </c>
    </row>
    <row r="781" spans="1:29" x14ac:dyDescent="0.25">
      <c r="A781" s="2">
        <v>780</v>
      </c>
      <c r="B781" s="3">
        <v>44677</v>
      </c>
      <c r="C781" s="10">
        <v>0.82202999702548907</v>
      </c>
      <c r="D781" s="10">
        <v>0.84072731046523697</v>
      </c>
      <c r="E781" s="10">
        <v>0.84018419090729091</v>
      </c>
      <c r="F781" s="10">
        <v>0.85710495483330695</v>
      </c>
      <c r="G781" s="10">
        <v>0.77519932221504773</v>
      </c>
      <c r="H781" s="10">
        <v>0.81839052035434756</v>
      </c>
      <c r="I781" s="10">
        <v>0.93168829747453097</v>
      </c>
      <c r="J781" s="10">
        <v>0.71264759459948213</v>
      </c>
      <c r="K781" s="10">
        <v>0.80806808590952395</v>
      </c>
      <c r="L781" s="10">
        <v>0.9010758442407889</v>
      </c>
      <c r="M781" s="10">
        <v>0.70844233692078262</v>
      </c>
      <c r="N781" s="10">
        <v>0.70948581980280712</v>
      </c>
      <c r="O781" s="10">
        <v>0.78098007957959803</v>
      </c>
      <c r="P781" s="10">
        <v>0.75739194230548246</v>
      </c>
      <c r="Q781" s="10">
        <v>0.79407317386908005</v>
      </c>
      <c r="R781" s="10">
        <v>0.86372164950684915</v>
      </c>
      <c r="S781" s="10">
        <v>0.7578953874350699</v>
      </c>
      <c r="T781" s="10">
        <v>0.86310812691429972</v>
      </c>
      <c r="U781" s="10">
        <v>0.63154260476998403</v>
      </c>
      <c r="V781" s="10">
        <v>0.73287907831273802</v>
      </c>
      <c r="W781" s="10">
        <v>0.76945246653289356</v>
      </c>
      <c r="X781" s="10">
        <v>0.78470252762409531</v>
      </c>
      <c r="Y781" s="10">
        <v>0.84405921687015351</v>
      </c>
      <c r="Z781" s="10">
        <v>0.83783954835503838</v>
      </c>
      <c r="AA781" s="10">
        <v>0.80491313744760018</v>
      </c>
      <c r="AB781" s="10">
        <v>0.6445635371135553</v>
      </c>
      <c r="AC781" s="10">
        <v>0.80909568322655179</v>
      </c>
    </row>
    <row r="782" spans="1:29" x14ac:dyDescent="0.25">
      <c r="A782" s="2">
        <v>781</v>
      </c>
      <c r="B782" s="3">
        <v>44678</v>
      </c>
      <c r="C782" s="10">
        <v>0.82202999702548907</v>
      </c>
      <c r="D782" s="10">
        <v>0.84115655602387096</v>
      </c>
      <c r="E782" s="10">
        <v>0.84018419090729091</v>
      </c>
      <c r="F782" s="10">
        <v>0.85752245918166392</v>
      </c>
      <c r="G782" s="10">
        <v>0.77519932221504773</v>
      </c>
      <c r="H782" s="10">
        <v>0.81856235889038065</v>
      </c>
      <c r="I782" s="10">
        <v>0.93201663580894356</v>
      </c>
      <c r="J782" s="10">
        <v>0.7137602053643497</v>
      </c>
      <c r="K782" s="10">
        <v>0.80858390907723365</v>
      </c>
      <c r="L782" s="10">
        <v>0.90121353169015017</v>
      </c>
      <c r="M782" s="10">
        <v>0.7087863786835954</v>
      </c>
      <c r="N782" s="10">
        <v>0.70948581980280712</v>
      </c>
      <c r="O782" s="10">
        <v>0.78106131347808239</v>
      </c>
      <c r="P782" s="10">
        <v>0.75760890625843147</v>
      </c>
      <c r="Q782" s="10">
        <v>0.79457687957506662</v>
      </c>
      <c r="R782" s="10">
        <v>0.86500663378272791</v>
      </c>
      <c r="S782" s="10">
        <v>0.75864865210196497</v>
      </c>
      <c r="T782" s="10">
        <v>0.8639409050211766</v>
      </c>
      <c r="U782" s="10">
        <v>0.63376681977135707</v>
      </c>
      <c r="V782" s="10">
        <v>0.73329898512761726</v>
      </c>
      <c r="W782" s="10">
        <v>0.77010731564007295</v>
      </c>
      <c r="X782" s="10">
        <v>0.78518435552700283</v>
      </c>
      <c r="Y782" s="10">
        <v>0.84407151693848614</v>
      </c>
      <c r="Z782" s="10">
        <v>0.83819405304484895</v>
      </c>
      <c r="AA782" s="10">
        <v>0.80505265667159487</v>
      </c>
      <c r="AB782" s="10">
        <v>0.64534642331315606</v>
      </c>
      <c r="AC782" s="10">
        <v>0.80917679946353405</v>
      </c>
    </row>
    <row r="783" spans="1:29" x14ac:dyDescent="0.25">
      <c r="A783" s="2">
        <v>782</v>
      </c>
      <c r="B783" s="3">
        <v>44679</v>
      </c>
      <c r="C783" s="10">
        <v>0.82222759721301075</v>
      </c>
      <c r="D783" s="10">
        <v>0.84136367877920537</v>
      </c>
      <c r="E783" s="10">
        <v>0.84018419090729091</v>
      </c>
      <c r="F783" s="10">
        <v>0.85796833175195586</v>
      </c>
      <c r="G783" s="10">
        <v>0.77519932221504773</v>
      </c>
      <c r="H783" s="10">
        <v>0.81878336369309734</v>
      </c>
      <c r="I783" s="10">
        <v>0.93248451793548148</v>
      </c>
      <c r="J783" s="10">
        <v>0.71425972238762525</v>
      </c>
      <c r="K783" s="10">
        <v>0.80882830664381733</v>
      </c>
      <c r="L783" s="10">
        <v>0.90135205516792893</v>
      </c>
      <c r="M783" s="10">
        <v>0.70893320301636908</v>
      </c>
      <c r="N783" s="10">
        <v>0.70948581980280712</v>
      </c>
      <c r="O783" s="10">
        <v>0.78110358244910294</v>
      </c>
      <c r="P783" s="10">
        <v>0.75788612244315945</v>
      </c>
      <c r="Q783" s="10">
        <v>0.79457687957506662</v>
      </c>
      <c r="R783" s="10">
        <v>0.86519082135536951</v>
      </c>
      <c r="S783" s="10">
        <v>0.75892440342775536</v>
      </c>
      <c r="T783" s="10">
        <v>0.86423598581740213</v>
      </c>
      <c r="U783" s="10">
        <v>0.63385455776065303</v>
      </c>
      <c r="V783" s="10">
        <v>0.73356315405521555</v>
      </c>
      <c r="W783" s="10">
        <v>0.77037727269923983</v>
      </c>
      <c r="X783" s="10">
        <v>0.78529495052810872</v>
      </c>
      <c r="Y783" s="10">
        <v>0.84407720184401802</v>
      </c>
      <c r="Z783" s="10">
        <v>0.83835441403239885</v>
      </c>
      <c r="AA783" s="10">
        <v>0.80523172026646217</v>
      </c>
      <c r="AB783" s="10">
        <v>0.6458458771312966</v>
      </c>
      <c r="AC783" s="10">
        <v>0.81126416908372589</v>
      </c>
    </row>
    <row r="784" spans="1:29" x14ac:dyDescent="0.25">
      <c r="A784" s="2">
        <v>783</v>
      </c>
      <c r="B784" s="3">
        <v>44680</v>
      </c>
      <c r="C784" s="10">
        <v>0.8223430002060067</v>
      </c>
      <c r="D784" s="10">
        <v>0.841551528217096</v>
      </c>
      <c r="E784" s="10">
        <v>0.84018419090729091</v>
      </c>
      <c r="F784" s="10">
        <v>0.85796833175195586</v>
      </c>
      <c r="G784" s="10">
        <v>0.77519932221504773</v>
      </c>
      <c r="H784" s="10">
        <v>0.81899609298558018</v>
      </c>
      <c r="I784" s="10">
        <v>0.93280160764177067</v>
      </c>
      <c r="J784" s="10">
        <v>0.71471844000723361</v>
      </c>
      <c r="K784" s="10">
        <v>0.80905346391462485</v>
      </c>
      <c r="L784" s="10">
        <v>0.90151488777969113</v>
      </c>
      <c r="M784" s="10">
        <v>0.70910242428126069</v>
      </c>
      <c r="N784" s="10">
        <v>0.70948581980280712</v>
      </c>
      <c r="O784" s="10">
        <v>0.78118481634758719</v>
      </c>
      <c r="P784" s="10">
        <v>0.75817494172588673</v>
      </c>
      <c r="Q784" s="10">
        <v>0.79457687957506662</v>
      </c>
      <c r="R784" s="10">
        <v>0.8656351657579936</v>
      </c>
      <c r="S784" s="10">
        <v>0.75920758339917593</v>
      </c>
      <c r="T784" s="10">
        <v>0.86445471014715858</v>
      </c>
      <c r="U784" s="10">
        <v>0.63411663227413451</v>
      </c>
      <c r="V784" s="10">
        <v>0.73376455944327801</v>
      </c>
      <c r="W784" s="10">
        <v>0.77066068556197886</v>
      </c>
      <c r="X784" s="10">
        <v>0.7853523613089376</v>
      </c>
      <c r="Y784" s="10">
        <v>0.84440237844044019</v>
      </c>
      <c r="Z784" s="10">
        <v>0.83852375523525169</v>
      </c>
      <c r="AA784" s="10">
        <v>0.80537207493491192</v>
      </c>
      <c r="AB784" s="10">
        <v>0.64612318124504953</v>
      </c>
      <c r="AC784" s="10">
        <v>0.81126416908372589</v>
      </c>
    </row>
    <row r="785" spans="1:29" x14ac:dyDescent="0.25">
      <c r="A785" s="2">
        <v>784</v>
      </c>
      <c r="B785" s="3">
        <v>44681</v>
      </c>
      <c r="C785" s="10">
        <v>0.8223430002060067</v>
      </c>
      <c r="D785" s="10">
        <v>0.841551528217096</v>
      </c>
      <c r="E785" s="10">
        <v>0.84018419090729091</v>
      </c>
      <c r="F785" s="10">
        <v>0.85796833175195586</v>
      </c>
      <c r="G785" s="10">
        <v>0.77519932221504773</v>
      </c>
      <c r="H785" s="10">
        <v>0.81899609298558018</v>
      </c>
      <c r="I785" s="10">
        <v>0.93280160764177067</v>
      </c>
      <c r="J785" s="10">
        <v>0.71471844000723361</v>
      </c>
      <c r="K785" s="10">
        <v>0.80905346391462485</v>
      </c>
      <c r="L785" s="10">
        <v>0.90151488777969113</v>
      </c>
      <c r="M785" s="10">
        <v>0.70910242428126069</v>
      </c>
      <c r="N785" s="10">
        <v>0.70948581980280712</v>
      </c>
      <c r="O785" s="10">
        <v>0.78118481634758719</v>
      </c>
      <c r="P785" s="10">
        <v>0.75817494172588673</v>
      </c>
      <c r="Q785" s="10">
        <v>0.79457687957506662</v>
      </c>
      <c r="R785" s="10">
        <v>0.8656351657579936</v>
      </c>
      <c r="S785" s="10">
        <v>0.75920758339917593</v>
      </c>
      <c r="T785" s="10">
        <v>0.86445471014715858</v>
      </c>
      <c r="U785" s="10">
        <v>0.63411663227413451</v>
      </c>
      <c r="V785" s="10">
        <v>0.73376455944327801</v>
      </c>
      <c r="W785" s="10">
        <v>0.77066068556197886</v>
      </c>
      <c r="X785" s="10">
        <v>0.7853523613089376</v>
      </c>
      <c r="Y785" s="10">
        <v>0.84440237844044019</v>
      </c>
      <c r="Z785" s="10">
        <v>0.83852375523525169</v>
      </c>
      <c r="AA785" s="10">
        <v>0.80537207493491192</v>
      </c>
      <c r="AB785" s="10">
        <v>0.64612318124504953</v>
      </c>
      <c r="AC785" s="10">
        <v>0.81126416908372589</v>
      </c>
    </row>
    <row r="786" spans="1:29" x14ac:dyDescent="0.25">
      <c r="A786" s="2">
        <v>785</v>
      </c>
      <c r="B786" s="3">
        <v>44682</v>
      </c>
      <c r="C786" s="10">
        <v>0.8223430002060067</v>
      </c>
      <c r="D786" s="10">
        <v>0.841551528217096</v>
      </c>
      <c r="E786" s="10">
        <v>0.84018419090729091</v>
      </c>
      <c r="F786" s="10">
        <v>0.85796833175195586</v>
      </c>
      <c r="G786" s="10">
        <v>0.77519932221504773</v>
      </c>
      <c r="H786" s="10">
        <v>0.81933879646820695</v>
      </c>
      <c r="I786" s="10">
        <v>0.93280160764177067</v>
      </c>
      <c r="J786" s="10">
        <v>0.71515730926830134</v>
      </c>
      <c r="K786" s="10">
        <v>0.80905346391462485</v>
      </c>
      <c r="L786" s="10">
        <v>0.90174921153945586</v>
      </c>
      <c r="M786" s="10">
        <v>0.70945766451013248</v>
      </c>
      <c r="N786" s="10">
        <v>0.70948581980280712</v>
      </c>
      <c r="O786" s="10">
        <v>0.78134398010099892</v>
      </c>
      <c r="P786" s="10">
        <v>0.7581967499582708</v>
      </c>
      <c r="Q786" s="10">
        <v>0.79457687957506662</v>
      </c>
      <c r="R786" s="10">
        <v>0.8656351657579936</v>
      </c>
      <c r="S786" s="10">
        <v>0.75920758339917593</v>
      </c>
      <c r="T786" s="10">
        <v>0.86445471014715858</v>
      </c>
      <c r="U786" s="10">
        <v>0.6352971070392075</v>
      </c>
      <c r="V786" s="10">
        <v>0.73426128133639501</v>
      </c>
      <c r="W786" s="10">
        <v>0.77084934714123043</v>
      </c>
      <c r="X786" s="10">
        <v>0.7853523613089376</v>
      </c>
      <c r="Y786" s="10">
        <v>0.84485665407339505</v>
      </c>
      <c r="Z786" s="10">
        <v>0.83855497217416142</v>
      </c>
      <c r="AA786" s="10">
        <v>0.80538906230549812</v>
      </c>
      <c r="AB786" s="10">
        <v>0.64612318124504953</v>
      </c>
      <c r="AC786" s="10">
        <v>0.81126416908372589</v>
      </c>
    </row>
    <row r="787" spans="1:29" x14ac:dyDescent="0.25">
      <c r="A787" s="2">
        <v>786</v>
      </c>
      <c r="B787" s="3">
        <v>44683</v>
      </c>
      <c r="C787" s="10">
        <v>0.82249450458046203</v>
      </c>
      <c r="D787" s="10">
        <v>0.84175751724787495</v>
      </c>
      <c r="E787" s="10">
        <v>0.84018419090729091</v>
      </c>
      <c r="F787" s="10">
        <v>0.85796833175195586</v>
      </c>
      <c r="G787" s="10">
        <v>0.77519932221504773</v>
      </c>
      <c r="H787" s="10">
        <v>0.81951842371975425</v>
      </c>
      <c r="I787" s="10">
        <v>0.93292047827950708</v>
      </c>
      <c r="J787" s="10">
        <v>0.71515730926830134</v>
      </c>
      <c r="K787" s="10">
        <v>0.80944594304334183</v>
      </c>
      <c r="L787" s="10">
        <v>0.90189562369563492</v>
      </c>
      <c r="M787" s="10">
        <v>0.70945766451013248</v>
      </c>
      <c r="N787" s="10">
        <v>0.70948581980280712</v>
      </c>
      <c r="O787" s="10">
        <v>0.78140254142473098</v>
      </c>
      <c r="P787" s="10">
        <v>0.7585138081060081</v>
      </c>
      <c r="Q787" s="10">
        <v>0.79529858022984246</v>
      </c>
      <c r="R787" s="10">
        <v>0.86588915414400391</v>
      </c>
      <c r="S787" s="10">
        <v>0.75975136025930134</v>
      </c>
      <c r="T787" s="10">
        <v>0.86445471014715858</v>
      </c>
      <c r="U787" s="10">
        <v>0.6352971070392075</v>
      </c>
      <c r="V787" s="10">
        <v>0.73450858841755085</v>
      </c>
      <c r="W787" s="10">
        <v>0.77115798963566728</v>
      </c>
      <c r="X787" s="10">
        <v>0.78565033382784089</v>
      </c>
      <c r="Y787" s="10">
        <v>0.84539827052770289</v>
      </c>
      <c r="Z787" s="10">
        <v>0.83867000445589734</v>
      </c>
      <c r="AA787" s="10">
        <v>0.80538906230549812</v>
      </c>
      <c r="AB787" s="10">
        <v>0.64670077047645746</v>
      </c>
      <c r="AC787" s="10">
        <v>0.81126416908372589</v>
      </c>
    </row>
    <row r="788" spans="1:29" x14ac:dyDescent="0.25">
      <c r="A788" s="2">
        <v>787</v>
      </c>
      <c r="B788" s="3">
        <v>44684</v>
      </c>
      <c r="C788" s="10">
        <v>0.82274796149789997</v>
      </c>
      <c r="D788" s="10">
        <v>0.84175751724787495</v>
      </c>
      <c r="E788" s="10">
        <v>0.84018419090729091</v>
      </c>
      <c r="F788" s="10">
        <v>0.85844688382411216</v>
      </c>
      <c r="G788" s="10">
        <v>0.77519932221504773</v>
      </c>
      <c r="H788" s="10">
        <v>0.81965229226765535</v>
      </c>
      <c r="I788" s="10">
        <v>0.93305120557931953</v>
      </c>
      <c r="J788" s="10">
        <v>0.71516172001464373</v>
      </c>
      <c r="K788" s="10">
        <v>0.80944594304334183</v>
      </c>
      <c r="L788" s="10">
        <v>0.90202940967904821</v>
      </c>
      <c r="M788" s="10">
        <v>0.70949001563430292</v>
      </c>
      <c r="N788" s="10">
        <v>0.70948581980280712</v>
      </c>
      <c r="O788" s="10">
        <v>0.78147272386718014</v>
      </c>
      <c r="P788" s="10">
        <v>0.75894689723373754</v>
      </c>
      <c r="Q788" s="10">
        <v>0.79529858022984246</v>
      </c>
      <c r="R788" s="10">
        <v>0.86646043863047562</v>
      </c>
      <c r="S788" s="10">
        <v>0.75975136025930134</v>
      </c>
      <c r="T788" s="10">
        <v>0.86472565244753263</v>
      </c>
      <c r="U788" s="10">
        <v>0.63546688574576726</v>
      </c>
      <c r="V788" s="10">
        <v>0.7348460595387114</v>
      </c>
      <c r="W788" s="10">
        <v>0.77115798963566728</v>
      </c>
      <c r="X788" s="10">
        <v>0.78574296594660165</v>
      </c>
      <c r="Y788" s="10">
        <v>0.84644708391737122</v>
      </c>
      <c r="Z788" s="10">
        <v>0.83887312837346062</v>
      </c>
      <c r="AA788" s="10">
        <v>0.80538906230549812</v>
      </c>
      <c r="AB788" s="10">
        <v>0.64670077047645746</v>
      </c>
      <c r="AC788" s="10">
        <v>0.81126416908372589</v>
      </c>
    </row>
    <row r="789" spans="1:29" x14ac:dyDescent="0.25">
      <c r="A789" s="2">
        <v>788</v>
      </c>
      <c r="B789" s="3">
        <v>44685</v>
      </c>
      <c r="C789" s="10">
        <v>0.82278611780922251</v>
      </c>
      <c r="D789" s="10">
        <v>0.84175751724787495</v>
      </c>
      <c r="E789" s="10">
        <v>0.84018419090729091</v>
      </c>
      <c r="F789" s="10">
        <v>0.85913323958886256</v>
      </c>
      <c r="G789" s="10">
        <v>0.77519932221504773</v>
      </c>
      <c r="H789" s="10">
        <v>0.81981366471721606</v>
      </c>
      <c r="I789" s="10">
        <v>0.93305120557931953</v>
      </c>
      <c r="J789" s="10">
        <v>0.71769569378834597</v>
      </c>
      <c r="K789" s="10">
        <v>0.81127491639776539</v>
      </c>
      <c r="L789" s="10">
        <v>0.90213770751404332</v>
      </c>
      <c r="M789" s="10">
        <v>0.7097643780527485</v>
      </c>
      <c r="N789" s="10">
        <v>0.70948581980280712</v>
      </c>
      <c r="O789" s="10">
        <v>0.78152980406793837</v>
      </c>
      <c r="P789" s="10">
        <v>0.75936293120537179</v>
      </c>
      <c r="Q789" s="10">
        <v>0.79663596744590259</v>
      </c>
      <c r="R789" s="10">
        <v>0.86665750418263787</v>
      </c>
      <c r="S789" s="10">
        <v>0.75975136025930134</v>
      </c>
      <c r="T789" s="10">
        <v>0.86472565244753263</v>
      </c>
      <c r="U789" s="10">
        <v>0.63784834545522917</v>
      </c>
      <c r="V789" s="10">
        <v>0.73514887019774022</v>
      </c>
      <c r="W789" s="10">
        <v>0.77129366898835339</v>
      </c>
      <c r="X789" s="10">
        <v>0.78574296594660165</v>
      </c>
      <c r="Y789" s="10">
        <v>0.84654465756868169</v>
      </c>
      <c r="Z789" s="10">
        <v>0.83887312837346062</v>
      </c>
      <c r="AA789" s="10">
        <v>0.80538906230549812</v>
      </c>
      <c r="AB789" s="10">
        <v>0.64670077047645746</v>
      </c>
      <c r="AC789" s="10">
        <v>0.81126416908372589</v>
      </c>
    </row>
    <row r="790" spans="1:29" x14ac:dyDescent="0.25">
      <c r="A790" s="2">
        <v>789</v>
      </c>
      <c r="B790" s="3">
        <v>44686</v>
      </c>
      <c r="C790" s="10">
        <v>0.82278611780922251</v>
      </c>
      <c r="D790" s="10">
        <v>0.84175751724787495</v>
      </c>
      <c r="E790" s="10">
        <v>0.84018419090729091</v>
      </c>
      <c r="F790" s="10">
        <v>0.85913323958886256</v>
      </c>
      <c r="G790" s="10">
        <v>0.77519932221504773</v>
      </c>
      <c r="H790" s="10">
        <v>0.81999548254500176</v>
      </c>
      <c r="I790" s="10">
        <v>0.93305120557931953</v>
      </c>
      <c r="J790" s="10">
        <v>0.71769569378834597</v>
      </c>
      <c r="K790" s="10">
        <v>0.81127491639776539</v>
      </c>
      <c r="L790" s="10">
        <v>0.90225397977394306</v>
      </c>
      <c r="M790" s="10">
        <v>0.7097643780527485</v>
      </c>
      <c r="N790" s="10">
        <v>0.70948581980280712</v>
      </c>
      <c r="O790" s="10">
        <v>0.78156352809872576</v>
      </c>
      <c r="P790" s="10">
        <v>0.75975785592642908</v>
      </c>
      <c r="Q790" s="10">
        <v>0.79663596744590259</v>
      </c>
      <c r="R790" s="10">
        <v>0.86703648472282047</v>
      </c>
      <c r="S790" s="10">
        <v>0.75975136025930134</v>
      </c>
      <c r="T790" s="10">
        <v>0.86604883611808647</v>
      </c>
      <c r="U790" s="10">
        <v>0.63784834545522917</v>
      </c>
      <c r="V790" s="10">
        <v>0.73514887019774022</v>
      </c>
      <c r="W790" s="10">
        <v>0.77129366898835339</v>
      </c>
      <c r="X790" s="10">
        <v>0.78574296594660165</v>
      </c>
      <c r="Y790" s="10">
        <v>0.84654465756868169</v>
      </c>
      <c r="Z790" s="10">
        <v>0.83901296315460427</v>
      </c>
      <c r="AA790" s="10">
        <v>0.80607189890676523</v>
      </c>
      <c r="AB790" s="10">
        <v>0.64794787295488221</v>
      </c>
      <c r="AC790" s="10">
        <v>0.81126416908372589</v>
      </c>
    </row>
    <row r="791" spans="1:29" x14ac:dyDescent="0.25">
      <c r="A791" s="2">
        <v>790</v>
      </c>
      <c r="B791" s="3">
        <v>44687</v>
      </c>
      <c r="C791" s="10">
        <v>0.82278611780922251</v>
      </c>
      <c r="D791" s="10">
        <v>0.84195025042231242</v>
      </c>
      <c r="E791" s="10">
        <v>0.84018419090729091</v>
      </c>
      <c r="F791" s="10">
        <v>0.85972172929921697</v>
      </c>
      <c r="G791" s="10">
        <v>0.77519932221504773</v>
      </c>
      <c r="H791" s="10">
        <v>0.82013689641105725</v>
      </c>
      <c r="I791" s="10">
        <v>0.93328803480386346</v>
      </c>
      <c r="J791" s="10">
        <v>0.71841133738239848</v>
      </c>
      <c r="K791" s="10">
        <v>0.81173662623360499</v>
      </c>
      <c r="L791" s="10">
        <v>0.9023880873067478</v>
      </c>
      <c r="M791" s="10">
        <v>0.71011339691158748</v>
      </c>
      <c r="N791" s="10">
        <v>0.70948581980280712</v>
      </c>
      <c r="O791" s="10">
        <v>0.78167256153610221</v>
      </c>
      <c r="P791" s="10">
        <v>0.75975785592642908</v>
      </c>
      <c r="Q791" s="10">
        <v>0.79699730343994923</v>
      </c>
      <c r="R791" s="10">
        <v>0.8672879840875789</v>
      </c>
      <c r="S791" s="10">
        <v>0.75993767069170493</v>
      </c>
      <c r="T791" s="10">
        <v>0.86604883611808647</v>
      </c>
      <c r="U791" s="10">
        <v>0.63879637152138813</v>
      </c>
      <c r="V791" s="10">
        <v>0.73570484274571746</v>
      </c>
      <c r="W791" s="10">
        <v>0.77168388729194659</v>
      </c>
      <c r="X791" s="10">
        <v>0.78621387523475017</v>
      </c>
      <c r="Y791" s="10">
        <v>0.84749703428814593</v>
      </c>
      <c r="Z791" s="10">
        <v>0.83933967193990611</v>
      </c>
      <c r="AA791" s="10">
        <v>0.80618050668592278</v>
      </c>
      <c r="AB791" s="10">
        <v>0.64794787295488221</v>
      </c>
      <c r="AC791" s="10">
        <v>0.81126416908372589</v>
      </c>
    </row>
    <row r="792" spans="1:29" x14ac:dyDescent="0.25">
      <c r="A792" s="2">
        <v>791</v>
      </c>
      <c r="B792" s="3">
        <v>44688</v>
      </c>
      <c r="C792" s="10">
        <v>0.82278611780922251</v>
      </c>
      <c r="D792" s="10">
        <v>0.84195025042231242</v>
      </c>
      <c r="E792" s="10">
        <v>0.84018419090729091</v>
      </c>
      <c r="F792" s="10">
        <v>0.859850464117907</v>
      </c>
      <c r="G792" s="10">
        <v>0.77519932221504773</v>
      </c>
      <c r="H792" s="10">
        <v>0.82018508908830168</v>
      </c>
      <c r="I792" s="10">
        <v>0.93328803480386346</v>
      </c>
      <c r="J792" s="10">
        <v>0.71891416246543083</v>
      </c>
      <c r="K792" s="10">
        <v>0.81196235613226309</v>
      </c>
      <c r="L792" s="10">
        <v>0.90240377891704393</v>
      </c>
      <c r="M792" s="10">
        <v>0.71022849225719398</v>
      </c>
      <c r="N792" s="10">
        <v>0.70948581980280712</v>
      </c>
      <c r="O792" s="10">
        <v>0.78167256153610221</v>
      </c>
      <c r="P792" s="10">
        <v>0.75975785592642908</v>
      </c>
      <c r="Q792" s="10">
        <v>0.79717700010365511</v>
      </c>
      <c r="R792" s="10">
        <v>0.8672879840875789</v>
      </c>
      <c r="S792" s="10">
        <v>0.75993767069170493</v>
      </c>
      <c r="T792" s="10">
        <v>0.86604883611808647</v>
      </c>
      <c r="U792" s="10">
        <v>0.63915529965941709</v>
      </c>
      <c r="V792" s="10">
        <v>0.73570484274571746</v>
      </c>
      <c r="W792" s="10">
        <v>0.77182601421717778</v>
      </c>
      <c r="X792" s="10">
        <v>0.78621387523475017</v>
      </c>
      <c r="Y792" s="10">
        <v>0.84749703428814593</v>
      </c>
      <c r="Z792" s="10">
        <v>0.83933967193990611</v>
      </c>
      <c r="AA792" s="10">
        <v>0.80619526620462878</v>
      </c>
      <c r="AB792" s="10">
        <v>0.64794787295488221</v>
      </c>
      <c r="AC792" s="10">
        <v>0.81126416908372589</v>
      </c>
    </row>
    <row r="793" spans="1:29" x14ac:dyDescent="0.25">
      <c r="A793" s="2">
        <v>792</v>
      </c>
      <c r="B793" s="3">
        <v>44689</v>
      </c>
      <c r="C793" s="10">
        <v>0.82278611780922251</v>
      </c>
      <c r="D793" s="10">
        <v>0.84195025042231242</v>
      </c>
      <c r="E793" s="10">
        <v>0.84018419090729091</v>
      </c>
      <c r="F793" s="10">
        <v>0.85990090609308023</v>
      </c>
      <c r="G793" s="10">
        <v>0.77519932221504773</v>
      </c>
      <c r="H793" s="10">
        <v>0.82022111189755498</v>
      </c>
      <c r="I793" s="10">
        <v>0.93354006487722274</v>
      </c>
      <c r="J793" s="10">
        <v>0.71903656067643207</v>
      </c>
      <c r="K793" s="10">
        <v>0.8120580422460778</v>
      </c>
      <c r="L793" s="10">
        <v>0.90241711249847045</v>
      </c>
      <c r="M793" s="10">
        <v>0.71027266398442668</v>
      </c>
      <c r="N793" s="10">
        <v>0.70948581980280712</v>
      </c>
      <c r="O793" s="10">
        <v>0.78178421542181697</v>
      </c>
      <c r="P793" s="10">
        <v>0.76026196160576809</v>
      </c>
      <c r="Q793" s="10">
        <v>0.79729994314924857</v>
      </c>
      <c r="R793" s="10">
        <v>0.8672879840875789</v>
      </c>
      <c r="S793" s="10">
        <v>0.75993767069170493</v>
      </c>
      <c r="T793" s="10">
        <v>0.86604883611808647</v>
      </c>
      <c r="U793" s="10">
        <v>0.63997570683205462</v>
      </c>
      <c r="V793" s="10">
        <v>0.73570484274571746</v>
      </c>
      <c r="W793" s="10">
        <v>0.77193590327968398</v>
      </c>
      <c r="X793" s="10">
        <v>0.78621387523475017</v>
      </c>
      <c r="Y793" s="10">
        <v>0.84750230574600272</v>
      </c>
      <c r="Z793" s="10">
        <v>0.83933967193990611</v>
      </c>
      <c r="AA793" s="10">
        <v>0.80621225357521498</v>
      </c>
      <c r="AB793" s="10">
        <v>0.64794787295488221</v>
      </c>
      <c r="AC793" s="10">
        <v>0.81126416908372589</v>
      </c>
    </row>
    <row r="794" spans="1:29" x14ac:dyDescent="0.25">
      <c r="A794" s="2">
        <v>793</v>
      </c>
      <c r="B794" s="3">
        <v>44690</v>
      </c>
      <c r="C794" s="10">
        <v>0.82278611780922251</v>
      </c>
      <c r="D794" s="10">
        <v>0.84220978613594399</v>
      </c>
      <c r="E794" s="10">
        <v>0.84018419090729091</v>
      </c>
      <c r="F794" s="10">
        <v>0.8599050449218123</v>
      </c>
      <c r="G794" s="10">
        <v>0.77519932221504773</v>
      </c>
      <c r="H794" s="10">
        <v>0.82034183698802587</v>
      </c>
      <c r="I794" s="10">
        <v>0.93354006487722274</v>
      </c>
      <c r="J794" s="10">
        <v>0.71903656067643207</v>
      </c>
      <c r="K794" s="10">
        <v>0.81206113443647032</v>
      </c>
      <c r="L794" s="10">
        <v>0.90252909743315268</v>
      </c>
      <c r="M794" s="10">
        <v>0.71027390825843317</v>
      </c>
      <c r="N794" s="10">
        <v>0.70948581980280712</v>
      </c>
      <c r="O794" s="10">
        <v>0.78183594079336238</v>
      </c>
      <c r="P794" s="10">
        <v>0.76078074590305789</v>
      </c>
      <c r="Q794" s="10">
        <v>0.79730674248246991</v>
      </c>
      <c r="R794" s="10">
        <v>0.86744674035612479</v>
      </c>
      <c r="S794" s="10">
        <v>0.76014478133187291</v>
      </c>
      <c r="T794" s="10">
        <v>0.86604883611808647</v>
      </c>
      <c r="U794" s="10">
        <v>0.64001330882746721</v>
      </c>
      <c r="V794" s="10">
        <v>0.73594231374978192</v>
      </c>
      <c r="W794" s="10">
        <v>0.77195889027745301</v>
      </c>
      <c r="X794" s="10">
        <v>0.78621387523475017</v>
      </c>
      <c r="Y794" s="10">
        <v>0.84818935242000748</v>
      </c>
      <c r="Z794" s="10">
        <v>0.8394748027987482</v>
      </c>
      <c r="AA794" s="10">
        <v>0.80633032972486307</v>
      </c>
      <c r="AB794" s="10">
        <v>0.64794787295488221</v>
      </c>
      <c r="AC794" s="10">
        <v>0.81126416908372589</v>
      </c>
    </row>
    <row r="795" spans="1:29" x14ac:dyDescent="0.25">
      <c r="A795" s="2">
        <v>794</v>
      </c>
      <c r="B795" s="3">
        <v>44691</v>
      </c>
      <c r="C795" s="10">
        <v>0.82278611780922251</v>
      </c>
      <c r="D795" s="10">
        <v>0.84220978613594399</v>
      </c>
      <c r="E795" s="10">
        <v>0.84018419090729091</v>
      </c>
      <c r="F795" s="10">
        <v>0.85996643754800606</v>
      </c>
      <c r="G795" s="10">
        <v>0.77519932221504773</v>
      </c>
      <c r="H795" s="10">
        <v>0.82047010739665105</v>
      </c>
      <c r="I795" s="10">
        <v>0.93354006487722274</v>
      </c>
      <c r="J795" s="10">
        <v>0.71920416903744278</v>
      </c>
      <c r="K795" s="10">
        <v>0.81222301632980021</v>
      </c>
      <c r="L795" s="10">
        <v>0.9026483708207047</v>
      </c>
      <c r="M795" s="10">
        <v>0.71032990058872825</v>
      </c>
      <c r="N795" s="10">
        <v>0.70948581980280712</v>
      </c>
      <c r="O795" s="10">
        <v>0.7819016798668903</v>
      </c>
      <c r="P795" s="10">
        <v>0.76078074590305789</v>
      </c>
      <c r="Q795" s="10">
        <v>0.79742871419474592</v>
      </c>
      <c r="R795" s="10">
        <v>0.86767280841678773</v>
      </c>
      <c r="S795" s="10">
        <v>0.76014478133187291</v>
      </c>
      <c r="T795" s="10">
        <v>0.86604883611808647</v>
      </c>
      <c r="U795" s="10">
        <v>0.64029817242907749</v>
      </c>
      <c r="V795" s="10">
        <v>0.73594231374978192</v>
      </c>
      <c r="W795" s="10">
        <v>0.77203009390468913</v>
      </c>
      <c r="X795" s="10">
        <v>0.78621387523475017</v>
      </c>
      <c r="Y795" s="10">
        <v>0.8484532353986044</v>
      </c>
      <c r="Z795" s="10">
        <v>0.8394748027987482</v>
      </c>
      <c r="AA795" s="10">
        <v>0.80642445646679961</v>
      </c>
      <c r="AB795" s="10">
        <v>0.64794787295488221</v>
      </c>
      <c r="AC795" s="10">
        <v>0.81126416908372589</v>
      </c>
    </row>
    <row r="796" spans="1:29" x14ac:dyDescent="0.25">
      <c r="A796" s="2">
        <v>795</v>
      </c>
      <c r="B796" s="3">
        <v>44692</v>
      </c>
      <c r="C796" s="10">
        <v>0.82278611780922251</v>
      </c>
      <c r="D796" s="10">
        <v>0.84435758370157576</v>
      </c>
      <c r="E796" s="10">
        <v>0.84101706172387636</v>
      </c>
      <c r="F796" s="10">
        <v>0.86196807859359836</v>
      </c>
      <c r="G796" s="10">
        <v>0.77519932221504773</v>
      </c>
      <c r="H796" s="10">
        <v>0.82062344773333773</v>
      </c>
      <c r="I796" s="10">
        <v>0.93354006487722274</v>
      </c>
      <c r="J796" s="10">
        <v>0.72311429566997032</v>
      </c>
      <c r="K796" s="10">
        <v>0.81458321654111132</v>
      </c>
      <c r="L796" s="10">
        <v>0.90275396764081273</v>
      </c>
      <c r="M796" s="10">
        <v>0.71250053659316537</v>
      </c>
      <c r="N796" s="10">
        <v>0.7095679008945186</v>
      </c>
      <c r="O796" s="10">
        <v>0.78192640322729856</v>
      </c>
      <c r="P796" s="10">
        <v>0.76078074590305789</v>
      </c>
      <c r="Q796" s="10">
        <v>0.79917711416593895</v>
      </c>
      <c r="R796" s="10">
        <v>0.86784942070735815</v>
      </c>
      <c r="S796" s="10">
        <v>0.76014478133187291</v>
      </c>
      <c r="T796" s="10">
        <v>0.86604883611808647</v>
      </c>
      <c r="U796" s="10">
        <v>0.64370172274111714</v>
      </c>
      <c r="V796" s="10">
        <v>0.73594231374978192</v>
      </c>
      <c r="W796" s="10">
        <v>0.77415050428427179</v>
      </c>
      <c r="X796" s="10">
        <v>0.78621387523475017</v>
      </c>
      <c r="Y796" s="10">
        <v>0.84958938960962582</v>
      </c>
      <c r="Z796" s="10">
        <v>0.83967236753540986</v>
      </c>
      <c r="AA796" s="10">
        <v>0.80652081106061624</v>
      </c>
      <c r="AB796" s="10">
        <v>0.64794787295488221</v>
      </c>
      <c r="AC796" s="10">
        <v>0.81126416908372589</v>
      </c>
    </row>
    <row r="797" spans="1:29" x14ac:dyDescent="0.25">
      <c r="A797" s="2">
        <v>796</v>
      </c>
      <c r="B797" s="3">
        <v>44693</v>
      </c>
      <c r="C797" s="10">
        <v>0.82278611780922251</v>
      </c>
      <c r="D797" s="10">
        <v>0.84443877582166682</v>
      </c>
      <c r="E797" s="10">
        <v>0.84110604481341011</v>
      </c>
      <c r="F797" s="10">
        <v>0.862099400180246</v>
      </c>
      <c r="G797" s="10">
        <v>0.77519932221504773</v>
      </c>
      <c r="H797" s="10">
        <v>0.82074660679740674</v>
      </c>
      <c r="I797" s="10">
        <v>0.93354006487722274</v>
      </c>
      <c r="J797" s="10">
        <v>0.72348369567614534</v>
      </c>
      <c r="K797" s="10">
        <v>0.81484118538775119</v>
      </c>
      <c r="L797" s="10">
        <v>0.9028210857170933</v>
      </c>
      <c r="M797" s="10">
        <v>0.71260505560971599</v>
      </c>
      <c r="N797" s="10">
        <v>0.71018819156074164</v>
      </c>
      <c r="O797" s="10">
        <v>0.78197482455528711</v>
      </c>
      <c r="P797" s="10">
        <v>0.76078074590305789</v>
      </c>
      <c r="Q797" s="10">
        <v>0.79931920635407405</v>
      </c>
      <c r="R797" s="10">
        <v>0.86821996021894732</v>
      </c>
      <c r="S797" s="10">
        <v>0.76444240140181519</v>
      </c>
      <c r="T797" s="10">
        <v>0.86604883611808647</v>
      </c>
      <c r="U797" s="10">
        <v>0.64414610995962918</v>
      </c>
      <c r="V797" s="10">
        <v>0.73701842742204615</v>
      </c>
      <c r="W797" s="10">
        <v>0.77429347219722622</v>
      </c>
      <c r="X797" s="10">
        <v>0.78638716421737487</v>
      </c>
      <c r="Y797" s="10">
        <v>0.85002816095476641</v>
      </c>
      <c r="Z797" s="10">
        <v>0.83981519572165442</v>
      </c>
      <c r="AA797" s="10">
        <v>0.80661827958037291</v>
      </c>
      <c r="AB797" s="10">
        <v>0.65374981040671776</v>
      </c>
      <c r="AC797" s="10">
        <v>0.81126416908372589</v>
      </c>
    </row>
    <row r="798" spans="1:29" x14ac:dyDescent="0.25">
      <c r="A798" s="2">
        <v>797</v>
      </c>
      <c r="B798" s="3">
        <v>44694</v>
      </c>
      <c r="C798" s="10">
        <v>0.82278611780922251</v>
      </c>
      <c r="D798" s="10">
        <v>0.84443877582166682</v>
      </c>
      <c r="E798" s="10">
        <v>0.84110604481341011</v>
      </c>
      <c r="F798" s="10">
        <v>0.862099400180246</v>
      </c>
      <c r="G798" s="10">
        <v>0.77519932221504773</v>
      </c>
      <c r="H798" s="10">
        <v>0.82087171304035433</v>
      </c>
      <c r="I798" s="10">
        <v>0.93354006487722274</v>
      </c>
      <c r="J798" s="10">
        <v>0.72348369567614534</v>
      </c>
      <c r="K798" s="10">
        <v>0.81484118538775119</v>
      </c>
      <c r="L798" s="10">
        <v>0.90293360656742772</v>
      </c>
      <c r="M798" s="10">
        <v>0.71260505560971599</v>
      </c>
      <c r="N798" s="10">
        <v>0.71018819156074164</v>
      </c>
      <c r="O798" s="10">
        <v>0.7820075231932464</v>
      </c>
      <c r="P798" s="10">
        <v>0.76078074590305789</v>
      </c>
      <c r="Q798" s="10">
        <v>0.79931920635407405</v>
      </c>
      <c r="R798" s="10">
        <v>0.86839570676299538</v>
      </c>
      <c r="S798" s="10">
        <v>0.76444240140181519</v>
      </c>
      <c r="T798" s="10">
        <v>0.86604883611808647</v>
      </c>
      <c r="U798" s="10">
        <v>0.64414610995962918</v>
      </c>
      <c r="V798" s="10">
        <v>0.73761023139371362</v>
      </c>
      <c r="W798" s="10">
        <v>0.77429347219722622</v>
      </c>
      <c r="X798" s="10">
        <v>0.78643365638344487</v>
      </c>
      <c r="Y798" s="10">
        <v>0.8501155017761195</v>
      </c>
      <c r="Z798" s="10">
        <v>0.83993108326199051</v>
      </c>
      <c r="AA798" s="10">
        <v>0.80669514047023827</v>
      </c>
      <c r="AB798" s="10">
        <v>0.65374981040671776</v>
      </c>
      <c r="AC798" s="10">
        <v>0.81126416908372589</v>
      </c>
    </row>
    <row r="799" spans="1:29" x14ac:dyDescent="0.25">
      <c r="A799" s="2">
        <v>798</v>
      </c>
      <c r="B799" s="3">
        <v>44695</v>
      </c>
      <c r="C799" s="10">
        <v>0.82278611780922251</v>
      </c>
      <c r="D799" s="10">
        <v>0.84443877582166682</v>
      </c>
      <c r="E799" s="10">
        <v>0.84110604481341011</v>
      </c>
      <c r="F799" s="10">
        <v>0.862099400180246</v>
      </c>
      <c r="G799" s="10">
        <v>0.77519932221504773</v>
      </c>
      <c r="H799" s="10">
        <v>0.82090895283640675</v>
      </c>
      <c r="I799" s="10">
        <v>0.93354006487722274</v>
      </c>
      <c r="J799" s="10">
        <v>0.72348369567614534</v>
      </c>
      <c r="K799" s="10">
        <v>0.81484118538775119</v>
      </c>
      <c r="L799" s="10">
        <v>0.90294338166892363</v>
      </c>
      <c r="M799" s="10">
        <v>0.71260505560971599</v>
      </c>
      <c r="N799" s="10">
        <v>0.71018819156074164</v>
      </c>
      <c r="O799" s="10">
        <v>0.7820075231932464</v>
      </c>
      <c r="P799" s="10">
        <v>0.76078074590305789</v>
      </c>
      <c r="Q799" s="10">
        <v>0.79931920635407405</v>
      </c>
      <c r="R799" s="10">
        <v>0.86839570676299538</v>
      </c>
      <c r="S799" s="10">
        <v>0.76444240140181519</v>
      </c>
      <c r="T799" s="10">
        <v>0.86604883611808647</v>
      </c>
      <c r="U799" s="10">
        <v>0.64414610995962918</v>
      </c>
      <c r="V799" s="10">
        <v>0.73761023139371362</v>
      </c>
      <c r="W799" s="10">
        <v>0.77429347219722622</v>
      </c>
      <c r="X799" s="10">
        <v>0.78643365638344487</v>
      </c>
      <c r="Y799" s="10">
        <v>0.8501155017761195</v>
      </c>
      <c r="Z799" s="10">
        <v>0.83993108326199051</v>
      </c>
      <c r="AA799" s="10">
        <v>0.8067007100999386</v>
      </c>
      <c r="AB799" s="10">
        <v>0.65374981040671776</v>
      </c>
      <c r="AC799" s="10">
        <v>0.81126416908372589</v>
      </c>
    </row>
    <row r="800" spans="1:29" x14ac:dyDescent="0.25">
      <c r="A800" s="2">
        <v>799</v>
      </c>
      <c r="B800" s="3">
        <v>44696</v>
      </c>
      <c r="C800" s="10">
        <v>0.82278611780922251</v>
      </c>
      <c r="D800" s="10">
        <v>0.84443877582166682</v>
      </c>
      <c r="E800" s="10">
        <v>0.84110604481341011</v>
      </c>
      <c r="F800" s="10">
        <v>0.862099400180246</v>
      </c>
      <c r="G800" s="10">
        <v>0.77519932221504773</v>
      </c>
      <c r="H800" s="10">
        <v>0.82098757018362867</v>
      </c>
      <c r="I800" s="10">
        <v>0.93354006487722274</v>
      </c>
      <c r="J800" s="10">
        <v>0.72348369567614534</v>
      </c>
      <c r="K800" s="10">
        <v>0.81484118538775119</v>
      </c>
      <c r="L800" s="10">
        <v>0.90296430381598525</v>
      </c>
      <c r="M800" s="10">
        <v>0.71260505560971599</v>
      </c>
      <c r="N800" s="10">
        <v>0.71018819156074164</v>
      </c>
      <c r="O800" s="10">
        <v>0.78206551485429621</v>
      </c>
      <c r="P800" s="10">
        <v>0.76078074590305789</v>
      </c>
      <c r="Q800" s="10">
        <v>0.79931920635407405</v>
      </c>
      <c r="R800" s="10">
        <v>0.86839570676299538</v>
      </c>
      <c r="S800" s="10">
        <v>0.76444240140181519</v>
      </c>
      <c r="T800" s="10">
        <v>0.86604883611808647</v>
      </c>
      <c r="U800" s="10">
        <v>0.64414610995962918</v>
      </c>
      <c r="V800" s="10">
        <v>0.73761023139371362</v>
      </c>
      <c r="W800" s="10">
        <v>0.77429347219722622</v>
      </c>
      <c r="X800" s="10">
        <v>0.78643365638344487</v>
      </c>
      <c r="Y800" s="10">
        <v>0.85018227357563914</v>
      </c>
      <c r="Z800" s="10">
        <v>0.83993279377919106</v>
      </c>
      <c r="AA800" s="10">
        <v>0.80672772280398553</v>
      </c>
      <c r="AB800" s="10">
        <v>0.65374981040671776</v>
      </c>
      <c r="AC800" s="10">
        <v>0.81126416908372589</v>
      </c>
    </row>
    <row r="801" spans="1:29" x14ac:dyDescent="0.25">
      <c r="A801" s="2">
        <v>800</v>
      </c>
      <c r="B801" s="3">
        <v>44697</v>
      </c>
      <c r="C801" s="10">
        <v>0.82278611780922251</v>
      </c>
      <c r="D801" s="10">
        <v>0.84443877582166682</v>
      </c>
      <c r="E801" s="10">
        <v>0.84110604481341011</v>
      </c>
      <c r="F801" s="10">
        <v>0.862099400180246</v>
      </c>
      <c r="G801" s="10">
        <v>0.77519932221504773</v>
      </c>
      <c r="H801" s="10">
        <v>0.82113555577839936</v>
      </c>
      <c r="I801" s="10">
        <v>0.93354006487722274</v>
      </c>
      <c r="J801" s="10">
        <v>0.72348369567614534</v>
      </c>
      <c r="K801" s="10">
        <v>0.81484118538775119</v>
      </c>
      <c r="L801" s="10">
        <v>0.90307215148183251</v>
      </c>
      <c r="M801" s="10">
        <v>0.71260505560971599</v>
      </c>
      <c r="N801" s="10">
        <v>0.71018819156074164</v>
      </c>
      <c r="O801" s="10">
        <v>0.78212487370578332</v>
      </c>
      <c r="P801" s="10">
        <v>0.76078074590305789</v>
      </c>
      <c r="Q801" s="10">
        <v>0.79931920635407405</v>
      </c>
      <c r="R801" s="10">
        <v>0.8687350793997779</v>
      </c>
      <c r="S801" s="10">
        <v>0.76444240140181519</v>
      </c>
      <c r="T801" s="10">
        <v>0.86604883611808647</v>
      </c>
      <c r="U801" s="10">
        <v>0.64414610995962918</v>
      </c>
      <c r="V801" s="10">
        <v>0.73761023139371362</v>
      </c>
      <c r="W801" s="10">
        <v>0.77429347219722622</v>
      </c>
      <c r="X801" s="10">
        <v>0.78643365638344487</v>
      </c>
      <c r="Y801" s="10">
        <v>0.85050724344822393</v>
      </c>
      <c r="Z801" s="10">
        <v>0.83993279377919106</v>
      </c>
      <c r="AA801" s="10">
        <v>0.8068315963978977</v>
      </c>
      <c r="AB801" s="10">
        <v>0.65374981040671776</v>
      </c>
      <c r="AC801" s="10">
        <v>0.81137921840789184</v>
      </c>
    </row>
    <row r="802" spans="1:29" x14ac:dyDescent="0.25">
      <c r="A802" s="2">
        <v>801</v>
      </c>
      <c r="B802" s="3">
        <v>44698</v>
      </c>
      <c r="C802" s="10">
        <v>0.82278611780922251</v>
      </c>
      <c r="D802" s="10">
        <v>0.84443877582166682</v>
      </c>
      <c r="E802" s="10">
        <v>0.84110604481341011</v>
      </c>
      <c r="F802" s="10">
        <v>0.862099400180246</v>
      </c>
      <c r="G802" s="10">
        <v>0.77533051759312666</v>
      </c>
      <c r="H802" s="10">
        <v>0.82125968843190766</v>
      </c>
      <c r="I802" s="10">
        <v>0.93354006487722274</v>
      </c>
      <c r="J802" s="10">
        <v>0.72348369567614534</v>
      </c>
      <c r="K802" s="10">
        <v>0.81484118538775119</v>
      </c>
      <c r="L802" s="10">
        <v>0.90317766255543619</v>
      </c>
      <c r="M802" s="10">
        <v>0.71260505560971599</v>
      </c>
      <c r="N802" s="10">
        <v>0.71078589615474874</v>
      </c>
      <c r="O802" s="10">
        <v>0.78214777414560854</v>
      </c>
      <c r="P802" s="10">
        <v>0.76078074590305789</v>
      </c>
      <c r="Q802" s="10">
        <v>0.79931920635407405</v>
      </c>
      <c r="R802" s="10">
        <v>0.86897315969343913</v>
      </c>
      <c r="S802" s="10">
        <v>0.76448667612977073</v>
      </c>
      <c r="T802" s="10">
        <v>0.86604883611808647</v>
      </c>
      <c r="U802" s="10">
        <v>0.64414610995962918</v>
      </c>
      <c r="V802" s="10">
        <v>0.73838962340705316</v>
      </c>
      <c r="W802" s="10">
        <v>0.77429347219722622</v>
      </c>
      <c r="X802" s="10">
        <v>0.78665907294620852</v>
      </c>
      <c r="Y802" s="10">
        <v>0.85069453524501892</v>
      </c>
      <c r="Z802" s="10">
        <v>0.84011325334384734</v>
      </c>
      <c r="AA802" s="10">
        <v>0.80694020417705514</v>
      </c>
      <c r="AB802" s="10">
        <v>0.65374981040671776</v>
      </c>
      <c r="AC802" s="10">
        <v>0.81137921840789184</v>
      </c>
    </row>
    <row r="803" spans="1:29" x14ac:dyDescent="0.25">
      <c r="A803" s="2">
        <v>802</v>
      </c>
      <c r="B803" s="3">
        <v>44699</v>
      </c>
      <c r="C803" s="10">
        <v>0.82278611780922251</v>
      </c>
      <c r="D803" s="10">
        <v>0.84463081131945483</v>
      </c>
      <c r="E803" s="10">
        <v>0.8413575957832099</v>
      </c>
      <c r="F803" s="10">
        <v>0.86242403955892499</v>
      </c>
      <c r="G803" s="10">
        <v>0.77533051759312666</v>
      </c>
      <c r="H803" s="10">
        <v>0.82137189461478477</v>
      </c>
      <c r="I803" s="10">
        <v>0.93354006487722274</v>
      </c>
      <c r="J803" s="10">
        <v>0.72417618285190033</v>
      </c>
      <c r="K803" s="10">
        <v>0.81534859092605894</v>
      </c>
      <c r="L803" s="10">
        <v>0.90325344102865623</v>
      </c>
      <c r="M803" s="10">
        <v>0.71290305923428621</v>
      </c>
      <c r="N803" s="10">
        <v>0.71078589615474874</v>
      </c>
      <c r="O803" s="10">
        <v>0.78217648514479232</v>
      </c>
      <c r="P803" s="10">
        <v>0.76078074590305789</v>
      </c>
      <c r="Q803" s="10">
        <v>0.79966472349123841</v>
      </c>
      <c r="R803" s="10">
        <v>0.86917314714011462</v>
      </c>
      <c r="S803" s="10">
        <v>0.76448667612977073</v>
      </c>
      <c r="T803" s="10">
        <v>0.86604883611808647</v>
      </c>
      <c r="U803" s="10">
        <v>0.64510325166103966</v>
      </c>
      <c r="V803" s="10">
        <v>0.73838962340705316</v>
      </c>
      <c r="W803" s="10">
        <v>0.77466350679546114</v>
      </c>
      <c r="X803" s="10">
        <v>0.78665907294620852</v>
      </c>
      <c r="Y803" s="10">
        <v>0.85088606488048313</v>
      </c>
      <c r="Z803" s="10">
        <v>0.84011325334384734</v>
      </c>
      <c r="AA803" s="10">
        <v>0.80702374862256099</v>
      </c>
      <c r="AB803" s="10">
        <v>0.65374981040671776</v>
      </c>
      <c r="AC803" s="10">
        <v>0.81137921840789184</v>
      </c>
    </row>
    <row r="804" spans="1:29" x14ac:dyDescent="0.25">
      <c r="A804" s="2">
        <v>803</v>
      </c>
      <c r="B804" s="3">
        <v>44700</v>
      </c>
      <c r="C804" s="10">
        <v>0.82278611780922251</v>
      </c>
      <c r="D804" s="10">
        <v>0.84470677086467427</v>
      </c>
      <c r="E804" s="10">
        <v>0.84171053024246323</v>
      </c>
      <c r="F804" s="10">
        <v>0.86250948912712444</v>
      </c>
      <c r="G804" s="10">
        <v>0.77533051759312666</v>
      </c>
      <c r="H804" s="10">
        <v>0.82151136130196167</v>
      </c>
      <c r="I804" s="10">
        <v>0.93354006487722274</v>
      </c>
      <c r="J804" s="10">
        <v>0.72454337748490427</v>
      </c>
      <c r="K804" s="10">
        <v>0.8155531335942493</v>
      </c>
      <c r="L804" s="10">
        <v>0.9033277832479284</v>
      </c>
      <c r="M804" s="10">
        <v>0.71306916981416146</v>
      </c>
      <c r="N804" s="10">
        <v>0.71084373853481397</v>
      </c>
      <c r="O804" s="10">
        <v>0.78219505614823259</v>
      </c>
      <c r="P804" s="10">
        <v>0.76078074590305789</v>
      </c>
      <c r="Q804" s="10">
        <v>0.79980653815556846</v>
      </c>
      <c r="R804" s="10">
        <v>0.86939099060881464</v>
      </c>
      <c r="S804" s="10">
        <v>0.76521914058890139</v>
      </c>
      <c r="T804" s="10">
        <v>0.86604883611808647</v>
      </c>
      <c r="U804" s="10">
        <v>0.64548952670482318</v>
      </c>
      <c r="V804" s="10">
        <v>0.7413788540735996</v>
      </c>
      <c r="W804" s="10">
        <v>0.77480619437917442</v>
      </c>
      <c r="X804" s="10">
        <v>0.7869894490960091</v>
      </c>
      <c r="Y804" s="10">
        <v>0.85094901228900865</v>
      </c>
      <c r="Z804" s="10">
        <v>0.84028900898620207</v>
      </c>
      <c r="AA804" s="10">
        <v>0.80713681210547872</v>
      </c>
      <c r="AB804" s="10">
        <v>0.65533856380982147</v>
      </c>
      <c r="AC804" s="10">
        <v>0.81137921840789184</v>
      </c>
    </row>
    <row r="805" spans="1:29" x14ac:dyDescent="0.25">
      <c r="A805" s="2">
        <v>804</v>
      </c>
      <c r="B805" s="3">
        <v>44701</v>
      </c>
      <c r="C805" s="10">
        <v>0.82278611780922251</v>
      </c>
      <c r="D805" s="10">
        <v>0.84470677086467427</v>
      </c>
      <c r="E805" s="10">
        <v>0.84171053024246323</v>
      </c>
      <c r="F805" s="10">
        <v>0.86250948912712444</v>
      </c>
      <c r="G805" s="10">
        <v>0.77533051759312666</v>
      </c>
      <c r="H805" s="10">
        <v>0.82166251106240995</v>
      </c>
      <c r="I805" s="10">
        <v>0.93354006487722274</v>
      </c>
      <c r="J805" s="10">
        <v>0.72454337748490427</v>
      </c>
      <c r="K805" s="10">
        <v>0.8155531335942493</v>
      </c>
      <c r="L805" s="10">
        <v>0.90342294043113169</v>
      </c>
      <c r="M805" s="10">
        <v>0.71306916981416146</v>
      </c>
      <c r="N805" s="10">
        <v>0.71084373853481397</v>
      </c>
      <c r="O805" s="10">
        <v>0.78222422287756221</v>
      </c>
      <c r="P805" s="10">
        <v>0.76078074590305789</v>
      </c>
      <c r="Q805" s="10">
        <v>0.79980653815556846</v>
      </c>
      <c r="R805" s="10">
        <v>0.86964974060069822</v>
      </c>
      <c r="S805" s="10">
        <v>0.76521914058890139</v>
      </c>
      <c r="T805" s="10">
        <v>0.86604883611808647</v>
      </c>
      <c r="U805" s="10">
        <v>0.64548952670482318</v>
      </c>
      <c r="V805" s="10">
        <v>0.74149337411402116</v>
      </c>
      <c r="W805" s="10">
        <v>0.77480619437917442</v>
      </c>
      <c r="X805" s="10">
        <v>0.78703347576842397</v>
      </c>
      <c r="Y805" s="10">
        <v>0.85096399976722892</v>
      </c>
      <c r="Z805" s="10">
        <v>0.8403587125621238</v>
      </c>
      <c r="AA805" s="10">
        <v>0.80722481225474485</v>
      </c>
      <c r="AB805" s="10">
        <v>0.65533856380982147</v>
      </c>
      <c r="AC805" s="10">
        <v>0.81137921840789184</v>
      </c>
    </row>
    <row r="806" spans="1:29" x14ac:dyDescent="0.25">
      <c r="A806" s="2">
        <v>805</v>
      </c>
      <c r="B806" s="3">
        <v>44702</v>
      </c>
      <c r="C806" s="10">
        <v>0.82278611780922251</v>
      </c>
      <c r="D806" s="10">
        <v>0.84470677086467427</v>
      </c>
      <c r="E806" s="10">
        <v>0.84171053024246323</v>
      </c>
      <c r="F806" s="10">
        <v>0.86250948912712444</v>
      </c>
      <c r="G806" s="10">
        <v>0.77533051759312666</v>
      </c>
      <c r="H806" s="10">
        <v>0.82176230397993622</v>
      </c>
      <c r="I806" s="10">
        <v>0.93354006487722274</v>
      </c>
      <c r="J806" s="10">
        <v>0.72454337748490427</v>
      </c>
      <c r="K806" s="10">
        <v>0.8155531335942493</v>
      </c>
      <c r="L806" s="10">
        <v>0.90346148348483746</v>
      </c>
      <c r="M806" s="10">
        <v>0.71306916981416146</v>
      </c>
      <c r="N806" s="10">
        <v>0.71084373853481397</v>
      </c>
      <c r="O806" s="10">
        <v>0.78226330173756231</v>
      </c>
      <c r="P806" s="10">
        <v>0.76078074590305789</v>
      </c>
      <c r="Q806" s="10">
        <v>0.79980653815556846</v>
      </c>
      <c r="R806" s="10">
        <v>0.86964974060069822</v>
      </c>
      <c r="S806" s="10">
        <v>0.76521914058890139</v>
      </c>
      <c r="T806" s="10">
        <v>0.86604883611808647</v>
      </c>
      <c r="U806" s="10">
        <v>0.64548952670482318</v>
      </c>
      <c r="V806" s="10">
        <v>0.74149337411402116</v>
      </c>
      <c r="W806" s="10">
        <v>0.77480619437917442</v>
      </c>
      <c r="X806" s="10">
        <v>0.78703347576842397</v>
      </c>
      <c r="Y806" s="10">
        <v>0.85118354048267741</v>
      </c>
      <c r="Z806" s="10">
        <v>0.84036127833792462</v>
      </c>
      <c r="AA806" s="10">
        <v>0.80724931862542648</v>
      </c>
      <c r="AB806" s="10">
        <v>0.65533856380982147</v>
      </c>
      <c r="AC806" s="10">
        <v>0.81137921840789184</v>
      </c>
    </row>
    <row r="807" spans="1:29" x14ac:dyDescent="0.25">
      <c r="A807" s="2">
        <v>806</v>
      </c>
      <c r="B807" s="3">
        <v>44703</v>
      </c>
      <c r="C807" s="10">
        <v>0.82278611780922251</v>
      </c>
      <c r="D807" s="10">
        <v>0.84470677086467427</v>
      </c>
      <c r="E807" s="10">
        <v>0.84171053024246323</v>
      </c>
      <c r="F807" s="10">
        <v>0.86250948912712444</v>
      </c>
      <c r="G807" s="10">
        <v>0.77533051759312666</v>
      </c>
      <c r="H807" s="10">
        <v>0.82177350025848794</v>
      </c>
      <c r="I807" s="10">
        <v>0.93354006487722274</v>
      </c>
      <c r="J807" s="10">
        <v>0.72454337748490427</v>
      </c>
      <c r="K807" s="10">
        <v>0.8155531335942493</v>
      </c>
      <c r="L807" s="10">
        <v>0.90346259818939401</v>
      </c>
      <c r="M807" s="10">
        <v>0.71306916981416146</v>
      </c>
      <c r="N807" s="10">
        <v>0.71084373853481397</v>
      </c>
      <c r="O807" s="10">
        <v>0.78226330173756231</v>
      </c>
      <c r="P807" s="10">
        <v>0.76078074590305789</v>
      </c>
      <c r="Q807" s="10">
        <v>0.79980653815556846</v>
      </c>
      <c r="R807" s="10">
        <v>0.86964974060069822</v>
      </c>
      <c r="S807" s="10">
        <v>0.76521914058890139</v>
      </c>
      <c r="T807" s="10">
        <v>0.86604883611808647</v>
      </c>
      <c r="U807" s="10">
        <v>0.64548952670482318</v>
      </c>
      <c r="V807" s="10">
        <v>0.74149337411402116</v>
      </c>
      <c r="W807" s="10">
        <v>0.77480619437917442</v>
      </c>
      <c r="X807" s="10">
        <v>0.78704615545007939</v>
      </c>
      <c r="Y807" s="10">
        <v>0.85120183554229811</v>
      </c>
      <c r="Z807" s="10">
        <v>0.84036127833792462</v>
      </c>
      <c r="AA807" s="10">
        <v>0.80726519207007263</v>
      </c>
      <c r="AB807" s="10">
        <v>0.65533856380982147</v>
      </c>
      <c r="AC807" s="10">
        <v>0.81137921840789184</v>
      </c>
    </row>
    <row r="808" spans="1:29" x14ac:dyDescent="0.25">
      <c r="A808" s="2">
        <v>807</v>
      </c>
      <c r="B808" s="3">
        <v>44704</v>
      </c>
      <c r="C808" s="10">
        <v>0.83531273674017981</v>
      </c>
      <c r="D808" s="10">
        <v>0.84470677086467427</v>
      </c>
      <c r="E808" s="10">
        <v>0.84171053024246323</v>
      </c>
      <c r="F808" s="10">
        <v>0.86250948912712444</v>
      </c>
      <c r="G808" s="10">
        <v>0.77672795523928673</v>
      </c>
      <c r="H808" s="10">
        <v>0.82183994773771885</v>
      </c>
      <c r="I808" s="10">
        <v>0.93354006487722274</v>
      </c>
      <c r="J808" s="10">
        <v>0.72454337748490427</v>
      </c>
      <c r="K808" s="10">
        <v>0.8155531335942493</v>
      </c>
      <c r="L808" s="10">
        <v>0.90356193551468444</v>
      </c>
      <c r="M808" s="10">
        <v>0.71306916981416146</v>
      </c>
      <c r="N808" s="10">
        <v>0.71112964515627908</v>
      </c>
      <c r="O808" s="10">
        <v>0.78226330173756231</v>
      </c>
      <c r="P808" s="10">
        <v>0.76607427492520197</v>
      </c>
      <c r="Q808" s="10">
        <v>0.79980653815556846</v>
      </c>
      <c r="R808" s="10">
        <v>0.86993954924907313</v>
      </c>
      <c r="S808" s="10">
        <v>0.76521914058890139</v>
      </c>
      <c r="T808" s="10">
        <v>0.87149896364570112</v>
      </c>
      <c r="U808" s="10">
        <v>0.64548952670482318</v>
      </c>
      <c r="V808" s="10">
        <v>0.74183084523518172</v>
      </c>
      <c r="W808" s="10">
        <v>0.77480619437917442</v>
      </c>
      <c r="X808" s="10">
        <v>0.78711448484566715</v>
      </c>
      <c r="Y808" s="10">
        <v>0.85128535197265709</v>
      </c>
      <c r="Z808" s="10">
        <v>0.84047588299036036</v>
      </c>
      <c r="AA808" s="10">
        <v>0.80734066055251286</v>
      </c>
      <c r="AB808" s="10">
        <v>0.65533856380982147</v>
      </c>
      <c r="AC808" s="10">
        <v>0.81137921840789184</v>
      </c>
    </row>
    <row r="809" spans="1:29" x14ac:dyDescent="0.25">
      <c r="A809" s="2">
        <v>808</v>
      </c>
      <c r="B809" s="3">
        <v>44705</v>
      </c>
      <c r="C809" s="10">
        <v>0.83531273674017981</v>
      </c>
      <c r="D809" s="10">
        <v>0.84496726588369908</v>
      </c>
      <c r="E809" s="10">
        <v>0.84186328681729838</v>
      </c>
      <c r="F809" s="10">
        <v>0.86314781723346201</v>
      </c>
      <c r="G809" s="10">
        <v>0.77682605147823691</v>
      </c>
      <c r="H809" s="10">
        <v>0.82197186910674147</v>
      </c>
      <c r="I809" s="10">
        <v>0.93390458123181597</v>
      </c>
      <c r="J809" s="10">
        <v>0.72512780137527066</v>
      </c>
      <c r="K809" s="10">
        <v>0.81621474781269043</v>
      </c>
      <c r="L809" s="10">
        <v>0.90366343793920967</v>
      </c>
      <c r="M809" s="10">
        <v>0.71345924971521679</v>
      </c>
      <c r="N809" s="10">
        <v>0.71112964515627908</v>
      </c>
      <c r="O809" s="10">
        <v>0.78227606218164403</v>
      </c>
      <c r="P809" s="10">
        <v>0.76694534605331111</v>
      </c>
      <c r="Q809" s="10">
        <v>0.80031940214711839</v>
      </c>
      <c r="R809" s="10">
        <v>0.86993954924907313</v>
      </c>
      <c r="S809" s="10">
        <v>0.76521914058890139</v>
      </c>
      <c r="T809" s="10">
        <v>0.87149896364570112</v>
      </c>
      <c r="U809" s="10">
        <v>0.64737874211070257</v>
      </c>
      <c r="V809" s="10">
        <v>0.74220485035696759</v>
      </c>
      <c r="W809" s="10">
        <v>0.77534610849750818</v>
      </c>
      <c r="X809" s="10">
        <v>0.7871916195757378</v>
      </c>
      <c r="Y809" s="10">
        <v>0.85149610692501088</v>
      </c>
      <c r="Z809" s="10">
        <v>0.84058321794469382</v>
      </c>
      <c r="AA809" s="10">
        <v>0.8074367366648445</v>
      </c>
      <c r="AB809" s="10">
        <v>0.65533856380982147</v>
      </c>
      <c r="AC809" s="10">
        <v>0.81137921840789184</v>
      </c>
    </row>
    <row r="810" spans="1:29" x14ac:dyDescent="0.25">
      <c r="A810" s="2">
        <v>809</v>
      </c>
      <c r="B810" s="3">
        <v>44706</v>
      </c>
      <c r="C810" s="10">
        <v>0.83531273674017981</v>
      </c>
      <c r="D810" s="10">
        <v>0.84503424284205564</v>
      </c>
      <c r="E810" s="10">
        <v>0.84195281497935603</v>
      </c>
      <c r="F810" s="10">
        <v>0.86328836495915839</v>
      </c>
      <c r="G810" s="10">
        <v>0.77682605147823691</v>
      </c>
      <c r="H810" s="10">
        <v>0.82209356778665155</v>
      </c>
      <c r="I810" s="10">
        <v>0.93398544974751385</v>
      </c>
      <c r="J810" s="10">
        <v>0.72546963421680588</v>
      </c>
      <c r="K810" s="10">
        <v>0.81640789518665635</v>
      </c>
      <c r="L810" s="10">
        <v>0.90375938827757829</v>
      </c>
      <c r="M810" s="10">
        <v>0.71357434506082318</v>
      </c>
      <c r="N810" s="10">
        <v>0.71112964515627908</v>
      </c>
      <c r="O810" s="10">
        <v>0.78227606218164403</v>
      </c>
      <c r="P810" s="10">
        <v>0.76846129779672545</v>
      </c>
      <c r="Q810" s="10">
        <v>0.80044248395461426</v>
      </c>
      <c r="R810" s="10">
        <v>0.87001140621043271</v>
      </c>
      <c r="S810" s="10">
        <v>0.76521914058890139</v>
      </c>
      <c r="T810" s="10">
        <v>0.87149896364570112</v>
      </c>
      <c r="U810" s="10">
        <v>0.64824700636841071</v>
      </c>
      <c r="V810" s="10">
        <v>0.74220485035696759</v>
      </c>
      <c r="W810" s="10">
        <v>0.77550309287251695</v>
      </c>
      <c r="X810" s="10">
        <v>0.78723388518125603</v>
      </c>
      <c r="Y810" s="10">
        <v>0.85154396349339723</v>
      </c>
      <c r="Z810" s="10">
        <v>0.8406867042353261</v>
      </c>
      <c r="AA810" s="10">
        <v>0.80754812925885211</v>
      </c>
      <c r="AB810" s="10">
        <v>0.65533856380982147</v>
      </c>
      <c r="AC810" s="10">
        <v>0.81137921840789184</v>
      </c>
    </row>
    <row r="811" spans="1:29" x14ac:dyDescent="0.25">
      <c r="A811" s="2">
        <v>810</v>
      </c>
      <c r="B811" s="3">
        <v>44707</v>
      </c>
      <c r="C811" s="10">
        <v>0.83531273674017981</v>
      </c>
      <c r="D811" s="10">
        <v>0.84503424284205564</v>
      </c>
      <c r="E811" s="10">
        <v>0.84195281497935603</v>
      </c>
      <c r="F811" s="10">
        <v>0.86328836495915839</v>
      </c>
      <c r="G811" s="10">
        <v>0.77682605147823691</v>
      </c>
      <c r="H811" s="10">
        <v>0.82220212300913131</v>
      </c>
      <c r="I811" s="10">
        <v>0.93398544974751385</v>
      </c>
      <c r="J811" s="10">
        <v>0.72546963421680588</v>
      </c>
      <c r="K811" s="10">
        <v>0.81640789518665635</v>
      </c>
      <c r="L811" s="10">
        <v>0.90386427768902533</v>
      </c>
      <c r="M811" s="10">
        <v>0.71357434506082318</v>
      </c>
      <c r="N811" s="10">
        <v>0.71112964515627908</v>
      </c>
      <c r="O811" s="10">
        <v>0.78230181093488027</v>
      </c>
      <c r="P811" s="10">
        <v>0.77107059688293256</v>
      </c>
      <c r="Q811" s="10">
        <v>0.80044248395461426</v>
      </c>
      <c r="R811" s="10">
        <v>0.87191301844689406</v>
      </c>
      <c r="S811" s="10">
        <v>0.76600627987986991</v>
      </c>
      <c r="T811" s="10">
        <v>0.87149896364570112</v>
      </c>
      <c r="U811" s="10">
        <v>0.64824700636841071</v>
      </c>
      <c r="V811" s="10">
        <v>0.74220485035696759</v>
      </c>
      <c r="W811" s="10">
        <v>0.77550309287251695</v>
      </c>
      <c r="X811" s="10">
        <v>0.78731806417891315</v>
      </c>
      <c r="Y811" s="10">
        <v>0.85175595878877608</v>
      </c>
      <c r="Z811" s="10">
        <v>0.8406867042353261</v>
      </c>
      <c r="AA811" s="10">
        <v>0.80765033196385416</v>
      </c>
      <c r="AB811" s="10">
        <v>0.65646769713488162</v>
      </c>
      <c r="AC811" s="10">
        <v>0.81137921840789184</v>
      </c>
    </row>
    <row r="812" spans="1:29" x14ac:dyDescent="0.25">
      <c r="A812" s="2">
        <v>811</v>
      </c>
      <c r="B812" s="3">
        <v>44708</v>
      </c>
      <c r="C812" s="10">
        <v>0.83616123596185177</v>
      </c>
      <c r="D812" s="10">
        <v>0.84518642356123819</v>
      </c>
      <c r="E812" s="10">
        <v>0.84217602217791088</v>
      </c>
      <c r="F812" s="10">
        <v>0.86357196095291011</v>
      </c>
      <c r="G812" s="10">
        <v>0.77682605147823691</v>
      </c>
      <c r="H812" s="10">
        <v>0.82229364041642372</v>
      </c>
      <c r="I812" s="10">
        <v>0.93473910783178138</v>
      </c>
      <c r="J812" s="10">
        <v>0.72579933750589942</v>
      </c>
      <c r="K812" s="10">
        <v>0.81674110733284888</v>
      </c>
      <c r="L812" s="10">
        <v>0.90399203998050814</v>
      </c>
      <c r="M812" s="10">
        <v>0.71375849761379351</v>
      </c>
      <c r="N812" s="10">
        <v>0.71154666117255871</v>
      </c>
      <c r="O812" s="10">
        <v>0.78231571070432637</v>
      </c>
      <c r="P812" s="10">
        <v>0.77141128061575259</v>
      </c>
      <c r="Q812" s="10">
        <v>0.8007705170920667</v>
      </c>
      <c r="R812" s="10">
        <v>0.87224730482285739</v>
      </c>
      <c r="S812" s="10">
        <v>0.76625350520644053</v>
      </c>
      <c r="T812" s="10">
        <v>0.87228789836215381</v>
      </c>
      <c r="U812" s="10">
        <v>0.64985477653589907</v>
      </c>
      <c r="V812" s="10">
        <v>0.74220485035696759</v>
      </c>
      <c r="W812" s="10">
        <v>0.77580192384351576</v>
      </c>
      <c r="X812" s="10">
        <v>0.78739379005546661</v>
      </c>
      <c r="Y812" s="10">
        <v>0.85192102777303746</v>
      </c>
      <c r="Z812" s="10">
        <v>0.84082311798206866</v>
      </c>
      <c r="AA812" s="10">
        <v>0.80773331944638993</v>
      </c>
      <c r="AB812" s="10">
        <v>0.65697787542150987</v>
      </c>
      <c r="AC812" s="10">
        <v>0.81140830391119223</v>
      </c>
    </row>
    <row r="813" spans="1:29" x14ac:dyDescent="0.25">
      <c r="A813" s="2">
        <v>812</v>
      </c>
      <c r="B813" s="3">
        <v>44709</v>
      </c>
      <c r="C813" s="10">
        <v>0.83718253610383342</v>
      </c>
      <c r="D813" s="10">
        <v>0.84526473776514988</v>
      </c>
      <c r="E813" s="10">
        <v>0.84229430291560659</v>
      </c>
      <c r="F813" s="10">
        <v>0.86380339045951693</v>
      </c>
      <c r="G813" s="10">
        <v>0.77682605147823691</v>
      </c>
      <c r="H813" s="10">
        <v>0.82258766442708642</v>
      </c>
      <c r="I813" s="10">
        <v>0.93473910783178138</v>
      </c>
      <c r="J813" s="10">
        <v>0.72591622228397268</v>
      </c>
      <c r="K813" s="10">
        <v>0.81688855900434676</v>
      </c>
      <c r="L813" s="10">
        <v>0.90406413135404107</v>
      </c>
      <c r="M813" s="10">
        <v>0.71386115021933438</v>
      </c>
      <c r="N813" s="10">
        <v>0.71154666117255871</v>
      </c>
      <c r="O813" s="10">
        <v>0.78234670035423903</v>
      </c>
      <c r="P813" s="10">
        <v>0.77141128061575259</v>
      </c>
      <c r="Q813" s="10">
        <v>0.80096062089845832</v>
      </c>
      <c r="R813" s="10">
        <v>0.87224730482285739</v>
      </c>
      <c r="S813" s="10">
        <v>0.76635988341186401</v>
      </c>
      <c r="T813" s="10">
        <v>0.8723736146535449</v>
      </c>
      <c r="U813" s="10">
        <v>0.65035613647473312</v>
      </c>
      <c r="V813" s="10">
        <v>0.74220485035696759</v>
      </c>
      <c r="W813" s="10">
        <v>0.77594012615937169</v>
      </c>
      <c r="X813" s="10">
        <v>0.78740224317657015</v>
      </c>
      <c r="Y813" s="10">
        <v>0.85192330173525022</v>
      </c>
      <c r="Z813" s="10">
        <v>0.84082311798206866</v>
      </c>
      <c r="AA813" s="10">
        <v>0.8077614460763769</v>
      </c>
      <c r="AB813" s="10">
        <v>0.65723526266521426</v>
      </c>
      <c r="AC813" s="10">
        <v>0.81144902361581284</v>
      </c>
    </row>
    <row r="814" spans="1:29" x14ac:dyDescent="0.25">
      <c r="A814" s="2">
        <v>813</v>
      </c>
      <c r="B814" s="3">
        <v>44710</v>
      </c>
      <c r="C814" s="10">
        <v>0.83718253610383342</v>
      </c>
      <c r="D814" s="10">
        <v>0.84530607510663547</v>
      </c>
      <c r="E814" s="10">
        <v>0.8423425418339755</v>
      </c>
      <c r="F814" s="10">
        <v>0.86397178905355676</v>
      </c>
      <c r="G814" s="10">
        <v>0.77682605147823691</v>
      </c>
      <c r="H814" s="10">
        <v>0.82259350596372216</v>
      </c>
      <c r="I814" s="10">
        <v>0.93473910783178138</v>
      </c>
      <c r="J814" s="10">
        <v>0.72594599482178379</v>
      </c>
      <c r="K814" s="10">
        <v>0.81695051733776836</v>
      </c>
      <c r="L814" s="10">
        <v>0.90406775414384988</v>
      </c>
      <c r="M814" s="10">
        <v>0.71388790211047537</v>
      </c>
      <c r="N814" s="10">
        <v>0.71154666117255871</v>
      </c>
      <c r="O814" s="10">
        <v>0.78235387810403501</v>
      </c>
      <c r="P814" s="10">
        <v>0.77141128061575259</v>
      </c>
      <c r="Q814" s="10">
        <v>0.80108522908688151</v>
      </c>
      <c r="R814" s="10">
        <v>0.87224730482285739</v>
      </c>
      <c r="S814" s="10">
        <v>0.76635988341186401</v>
      </c>
      <c r="T814" s="10">
        <v>0.8723736146535449</v>
      </c>
      <c r="U814" s="10">
        <v>0.65054300699738954</v>
      </c>
      <c r="V814" s="10">
        <v>0.74220485035696759</v>
      </c>
      <c r="W814" s="10">
        <v>0.77603123316272493</v>
      </c>
      <c r="X814" s="10">
        <v>0.7874099918709152</v>
      </c>
      <c r="Y814" s="10">
        <v>0.85193580852742035</v>
      </c>
      <c r="Z814" s="10">
        <v>0.84082311798206866</v>
      </c>
      <c r="AA814" s="10">
        <v>0.80776840811350237</v>
      </c>
      <c r="AB814" s="10">
        <v>0.65723526266521426</v>
      </c>
      <c r="AC814" s="10">
        <v>0.81144902361581284</v>
      </c>
    </row>
    <row r="815" spans="1:29" x14ac:dyDescent="0.25">
      <c r="A815" s="2">
        <v>814</v>
      </c>
      <c r="B815" s="3">
        <v>44711</v>
      </c>
      <c r="C815" s="10">
        <v>0.83718253610383342</v>
      </c>
      <c r="D815" s="10">
        <v>0.845313487921037</v>
      </c>
      <c r="E815" s="10">
        <v>0.84235385208884739</v>
      </c>
      <c r="F815" s="10">
        <v>0.86397980803422536</v>
      </c>
      <c r="G815" s="10">
        <v>0.77682605147823691</v>
      </c>
      <c r="H815" s="10">
        <v>0.82273394624033835</v>
      </c>
      <c r="I815" s="10">
        <v>0.9348239285681712</v>
      </c>
      <c r="J815" s="10">
        <v>0.72594599482178379</v>
      </c>
      <c r="K815" s="10">
        <v>0.81695693076969367</v>
      </c>
      <c r="L815" s="10">
        <v>0.90418361910785394</v>
      </c>
      <c r="M815" s="10">
        <v>0.71389039065848847</v>
      </c>
      <c r="N815" s="10">
        <v>0.71172129007237461</v>
      </c>
      <c r="O815" s="10">
        <v>0.78236948686152774</v>
      </c>
      <c r="P815" s="10">
        <v>0.77332075911661002</v>
      </c>
      <c r="Q815" s="10">
        <v>0.80111381403879145</v>
      </c>
      <c r="R815" s="10">
        <v>0.87253191899209792</v>
      </c>
      <c r="S815" s="10">
        <v>0.76641426109787658</v>
      </c>
      <c r="T815" s="10">
        <v>0.8723736146535449</v>
      </c>
      <c r="U815" s="10">
        <v>0.65054300699738954</v>
      </c>
      <c r="V815" s="10">
        <v>0.74220485035696759</v>
      </c>
      <c r="W815" s="10">
        <v>0.77604805291719015</v>
      </c>
      <c r="X815" s="10">
        <v>0.78746845929188203</v>
      </c>
      <c r="Y815" s="10">
        <v>0.85196164900711058</v>
      </c>
      <c r="Z815" s="10">
        <v>0.84087486112738474</v>
      </c>
      <c r="AA815" s="10">
        <v>0.80785501585534336</v>
      </c>
      <c r="AB815" s="10">
        <v>0.657383873157115</v>
      </c>
      <c r="AC815" s="10">
        <v>0.81154403625992744</v>
      </c>
    </row>
    <row r="816" spans="1:29" x14ac:dyDescent="0.25">
      <c r="A816" s="2">
        <v>815</v>
      </c>
      <c r="B816" s="3">
        <v>44712</v>
      </c>
      <c r="C816" s="10">
        <v>0.83718253610383342</v>
      </c>
      <c r="D816" s="10">
        <v>0.845313487921037</v>
      </c>
      <c r="E816" s="10">
        <v>0.84235385208884739</v>
      </c>
      <c r="F816" s="10">
        <v>0.86397980803422536</v>
      </c>
      <c r="G816" s="10">
        <v>0.77682605147823691</v>
      </c>
      <c r="H816" s="10">
        <v>0.82288728657702503</v>
      </c>
      <c r="I816" s="10">
        <v>0.9348239285681712</v>
      </c>
      <c r="J816" s="10">
        <v>0.72594599482178379</v>
      </c>
      <c r="K816" s="10">
        <v>0.81695693076969367</v>
      </c>
      <c r="L816" s="10">
        <v>0.90429515387338821</v>
      </c>
      <c r="M816" s="10">
        <v>0.71389039065848847</v>
      </c>
      <c r="N816" s="10">
        <v>0.71172129007237461</v>
      </c>
      <c r="O816" s="10">
        <v>0.78239956505114883</v>
      </c>
      <c r="P816" s="10">
        <v>0.77332075911661002</v>
      </c>
      <c r="Q816" s="10">
        <v>0.80111381403879145</v>
      </c>
      <c r="R816" s="10">
        <v>0.87276577877146244</v>
      </c>
      <c r="S816" s="10">
        <v>0.76641426109787658</v>
      </c>
      <c r="T816" s="10">
        <v>0.8723736146535449</v>
      </c>
      <c r="U816" s="10">
        <v>0.65054300699738954</v>
      </c>
      <c r="V816" s="10">
        <v>0.74220485035696759</v>
      </c>
      <c r="W816" s="10">
        <v>0.77604805291719015</v>
      </c>
      <c r="X816" s="10">
        <v>0.78750755497698632</v>
      </c>
      <c r="Y816" s="10">
        <v>0.85198997017285105</v>
      </c>
      <c r="Z816" s="10">
        <v>0.84087486112738474</v>
      </c>
      <c r="AA816" s="10">
        <v>0.80795248437510003</v>
      </c>
      <c r="AB816" s="10">
        <v>0.657383873157115</v>
      </c>
      <c r="AC816" s="10">
        <v>0.81154403625992744</v>
      </c>
    </row>
    <row r="817" spans="1:29" x14ac:dyDescent="0.25">
      <c r="A817" s="2">
        <v>816</v>
      </c>
      <c r="B817" s="3">
        <v>44713</v>
      </c>
      <c r="C817" s="10">
        <v>0.83718253610383342</v>
      </c>
      <c r="D817" s="10">
        <v>0.845313487921037</v>
      </c>
      <c r="E817" s="10">
        <v>0.84235385208884739</v>
      </c>
      <c r="F817" s="10">
        <v>0.86397980803422536</v>
      </c>
      <c r="G817" s="10">
        <v>0.77682605147823691</v>
      </c>
      <c r="H817" s="10">
        <v>0.82302967403251981</v>
      </c>
      <c r="I817" s="10">
        <v>0.93489142033691164</v>
      </c>
      <c r="J817" s="10">
        <v>0.72594599482178379</v>
      </c>
      <c r="K817" s="10">
        <v>0.81695693076969367</v>
      </c>
      <c r="L817" s="10">
        <v>0.90441262658434884</v>
      </c>
      <c r="M817" s="10">
        <v>0.71389039065848847</v>
      </c>
      <c r="N817" s="10">
        <v>0.71198956853991513</v>
      </c>
      <c r="O817" s="10">
        <v>0.78239956505114883</v>
      </c>
      <c r="P817" s="10">
        <v>0.77623649182708532</v>
      </c>
      <c r="Q817" s="10">
        <v>0.80111381403879145</v>
      </c>
      <c r="R817" s="10">
        <v>0.87284661785299189</v>
      </c>
      <c r="S817" s="10">
        <v>0.76641426109787658</v>
      </c>
      <c r="T817" s="10">
        <v>0.8723736146535449</v>
      </c>
      <c r="U817" s="10">
        <v>0.65058858517364715</v>
      </c>
      <c r="V817" s="10">
        <v>0.74220485035696759</v>
      </c>
      <c r="W817" s="10">
        <v>0.77604805291719015</v>
      </c>
      <c r="X817" s="10">
        <v>0.78761638891119579</v>
      </c>
      <c r="Y817" s="10">
        <v>0.85205023017148884</v>
      </c>
      <c r="Z817" s="10">
        <v>0.84101640642572895</v>
      </c>
      <c r="AA817" s="10">
        <v>0.8080608136727726</v>
      </c>
      <c r="AB817" s="10">
        <v>0.657383873157115</v>
      </c>
      <c r="AC817" s="10">
        <v>0.81179514110508755</v>
      </c>
    </row>
    <row r="818" spans="1:29" x14ac:dyDescent="0.25">
      <c r="A818" s="2">
        <v>817</v>
      </c>
      <c r="B818" s="3">
        <v>44714</v>
      </c>
      <c r="C818" s="10">
        <v>0.83718253610383342</v>
      </c>
      <c r="D818" s="10">
        <v>0.845313487921037</v>
      </c>
      <c r="E818" s="10">
        <v>0.84235385208884739</v>
      </c>
      <c r="F818" s="10">
        <v>0.86397980803422536</v>
      </c>
      <c r="G818" s="10">
        <v>0.77682605147823691</v>
      </c>
      <c r="H818" s="10">
        <v>0.82309952907478823</v>
      </c>
      <c r="I818" s="10">
        <v>0.93489142033691164</v>
      </c>
      <c r="J818" s="10">
        <v>0.72594599482178379</v>
      </c>
      <c r="K818" s="10">
        <v>0.81695693076969367</v>
      </c>
      <c r="L818" s="10">
        <v>0.904465446431029</v>
      </c>
      <c r="M818" s="10">
        <v>0.71389039065848847</v>
      </c>
      <c r="N818" s="10">
        <v>0.71198956853991513</v>
      </c>
      <c r="O818" s="10">
        <v>0.78239956505114883</v>
      </c>
      <c r="P818" s="10">
        <v>0.77623649182708532</v>
      </c>
      <c r="Q818" s="10">
        <v>0.80111381403879145</v>
      </c>
      <c r="R818" s="10">
        <v>0.87474584928651666</v>
      </c>
      <c r="S818" s="10">
        <v>0.76641426109787658</v>
      </c>
      <c r="T818" s="10">
        <v>0.8723736146535449</v>
      </c>
      <c r="U818" s="10">
        <v>0.65058858517364715</v>
      </c>
      <c r="V818" s="10">
        <v>0.74220485035696759</v>
      </c>
      <c r="W818" s="10">
        <v>0.77604805291719015</v>
      </c>
      <c r="X818" s="10">
        <v>0.78761709333795438</v>
      </c>
      <c r="Y818" s="10">
        <v>0.85205023017148884</v>
      </c>
      <c r="Z818" s="10">
        <v>0.84101640642572895</v>
      </c>
      <c r="AA818" s="10">
        <v>0.80813294037739258</v>
      </c>
      <c r="AB818" s="10">
        <v>0.657383873157115</v>
      </c>
      <c r="AC818" s="10">
        <v>0.81179514110508755</v>
      </c>
    </row>
    <row r="819" spans="1:29" x14ac:dyDescent="0.25">
      <c r="A819" s="2">
        <v>818</v>
      </c>
      <c r="B819" s="3">
        <v>44715</v>
      </c>
      <c r="C819" s="10">
        <v>0.83785655309894402</v>
      </c>
      <c r="D819" s="10">
        <v>0.84550177340683352</v>
      </c>
      <c r="E819" s="10">
        <v>0.84264641976607391</v>
      </c>
      <c r="F819" s="10">
        <v>0.86427030207586408</v>
      </c>
      <c r="G819" s="10">
        <v>0.77682605147823691</v>
      </c>
      <c r="H819" s="10">
        <v>0.82331566593030847</v>
      </c>
      <c r="I819" s="10">
        <v>0.93509480769406161</v>
      </c>
      <c r="J819" s="10">
        <v>0.72689540797198293</v>
      </c>
      <c r="K819" s="10">
        <v>0.81748277492478671</v>
      </c>
      <c r="L819" s="10">
        <v>0.90470671565764615</v>
      </c>
      <c r="M819" s="10">
        <v>0.71426678354547168</v>
      </c>
      <c r="N819" s="10">
        <v>0.71198956853991513</v>
      </c>
      <c r="O819" s="10">
        <v>0.78242144009814607</v>
      </c>
      <c r="P819" s="10">
        <v>0.7766599350058756</v>
      </c>
      <c r="Q819" s="10">
        <v>0.80159337517374729</v>
      </c>
      <c r="R819" s="10">
        <v>0.87474584928651666</v>
      </c>
      <c r="S819" s="10">
        <v>0.76676251600501699</v>
      </c>
      <c r="T819" s="10">
        <v>0.8726775626523281</v>
      </c>
      <c r="U819" s="10">
        <v>0.65263732419642828</v>
      </c>
      <c r="V819" s="10">
        <v>0.74220485035696759</v>
      </c>
      <c r="W819" s="10">
        <v>0.77657367024422841</v>
      </c>
      <c r="X819" s="10">
        <v>0.78768683158705943</v>
      </c>
      <c r="Y819" s="10">
        <v>0.85278678720458001</v>
      </c>
      <c r="Z819" s="10">
        <v>0.84117420163747814</v>
      </c>
      <c r="AA819" s="10">
        <v>0.80829251026830851</v>
      </c>
      <c r="AB819" s="10">
        <v>0.65795993032159616</v>
      </c>
      <c r="AC819" s="10">
        <v>0.81219135029449074</v>
      </c>
    </row>
    <row r="820" spans="1:29" x14ac:dyDescent="0.25">
      <c r="A820" s="2">
        <v>819</v>
      </c>
      <c r="B820" s="3">
        <v>44716</v>
      </c>
      <c r="C820" s="10">
        <v>0.83785655309894402</v>
      </c>
      <c r="D820" s="10">
        <v>0.84566747161110112</v>
      </c>
      <c r="E820" s="10">
        <v>0.84287712171183293</v>
      </c>
      <c r="F820" s="10">
        <v>0.86456967735415713</v>
      </c>
      <c r="G820" s="10">
        <v>0.77682605147823691</v>
      </c>
      <c r="H820" s="10">
        <v>0.82345756659108371</v>
      </c>
      <c r="I820" s="10">
        <v>0.93509480769406161</v>
      </c>
      <c r="J820" s="10">
        <v>0.72772352559776643</v>
      </c>
      <c r="K820" s="10">
        <v>0.81787450963729813</v>
      </c>
      <c r="L820" s="10">
        <v>0.90475340462926512</v>
      </c>
      <c r="M820" s="10">
        <v>0.71461393599330081</v>
      </c>
      <c r="N820" s="10">
        <v>0.71198956853991513</v>
      </c>
      <c r="O820" s="10">
        <v>0.78244251761738814</v>
      </c>
      <c r="P820" s="10">
        <v>0.7766599350058756</v>
      </c>
      <c r="Q820" s="10">
        <v>0.80197386031033546</v>
      </c>
      <c r="R820" s="10">
        <v>0.87474584928651666</v>
      </c>
      <c r="S820" s="10">
        <v>0.76708878212109233</v>
      </c>
      <c r="T820" s="10">
        <v>0.8726775626523281</v>
      </c>
      <c r="U820" s="10">
        <v>0.65383489077759782</v>
      </c>
      <c r="V820" s="10">
        <v>0.74220485035696759</v>
      </c>
      <c r="W820" s="10">
        <v>0.77697678369291168</v>
      </c>
      <c r="X820" s="10">
        <v>0.78803200069879131</v>
      </c>
      <c r="Y820" s="10">
        <v>0.85310214441872001</v>
      </c>
      <c r="Z820" s="10">
        <v>0.84117420163747814</v>
      </c>
      <c r="AA820" s="10">
        <v>0.81309241714409997</v>
      </c>
      <c r="AB820" s="10">
        <v>0.65832149811632368</v>
      </c>
      <c r="AC820" s="10">
        <v>0.81221106380228325</v>
      </c>
    </row>
    <row r="821" spans="1:29" x14ac:dyDescent="0.25">
      <c r="A821" s="2">
        <v>820</v>
      </c>
      <c r="B821" s="3">
        <v>44717</v>
      </c>
      <c r="C821" s="10">
        <v>0.83785655309894402</v>
      </c>
      <c r="D821" s="10">
        <v>0.84569895426991193</v>
      </c>
      <c r="E821" s="10">
        <v>0.84291595812916398</v>
      </c>
      <c r="F821" s="10">
        <v>0.86463305316911843</v>
      </c>
      <c r="G821" s="10">
        <v>0.77682605147823691</v>
      </c>
      <c r="H821" s="10">
        <v>0.82346000056468183</v>
      </c>
      <c r="I821" s="10">
        <v>0.93509480769406161</v>
      </c>
      <c r="J821" s="10">
        <v>0.72781174052461417</v>
      </c>
      <c r="K821" s="10">
        <v>0.81804165970685239</v>
      </c>
      <c r="L821" s="10">
        <v>0.90475616995403041</v>
      </c>
      <c r="M821" s="10">
        <v>0.71466432909056632</v>
      </c>
      <c r="N821" s="10">
        <v>0.71203529156415712</v>
      </c>
      <c r="O821" s="10">
        <v>0.78244251761738814</v>
      </c>
      <c r="P821" s="10">
        <v>0.7766599350058756</v>
      </c>
      <c r="Q821" s="10">
        <v>0.80203338916649747</v>
      </c>
      <c r="R821" s="10">
        <v>0.87474584928651666</v>
      </c>
      <c r="S821" s="10">
        <v>0.76708878212109233</v>
      </c>
      <c r="T821" s="10">
        <v>0.8726775626523281</v>
      </c>
      <c r="U821" s="10">
        <v>0.65415849582902719</v>
      </c>
      <c r="V821" s="10">
        <v>0.74220485035696759</v>
      </c>
      <c r="W821" s="10">
        <v>0.77710012855898991</v>
      </c>
      <c r="X821" s="10">
        <v>0.78804327152692955</v>
      </c>
      <c r="Y821" s="10">
        <v>0.85342825127241106</v>
      </c>
      <c r="Z821" s="10">
        <v>0.84117420163747814</v>
      </c>
      <c r="AA821" s="10">
        <v>0.81309241714409997</v>
      </c>
      <c r="AB821" s="10">
        <v>0.65832149811632368</v>
      </c>
      <c r="AC821" s="10">
        <v>0.81221106380228325</v>
      </c>
    </row>
    <row r="822" spans="1:29" x14ac:dyDescent="0.25">
      <c r="A822" s="2">
        <v>821</v>
      </c>
      <c r="B822" s="3">
        <v>44718</v>
      </c>
      <c r="C822" s="10">
        <v>0.83785655309894402</v>
      </c>
      <c r="D822" s="10">
        <v>0.84569895426991193</v>
      </c>
      <c r="E822" s="10">
        <v>0.84291595812916398</v>
      </c>
      <c r="F822" s="10">
        <v>0.86463305316911843</v>
      </c>
      <c r="G822" s="10">
        <v>0.77682605147823691</v>
      </c>
      <c r="H822" s="10">
        <v>0.82358535020498924</v>
      </c>
      <c r="I822" s="10">
        <v>0.93509480769406161</v>
      </c>
      <c r="J822" s="10">
        <v>0.72781174052461417</v>
      </c>
      <c r="K822" s="10">
        <v>0.81804165970685239</v>
      </c>
      <c r="L822" s="10">
        <v>0.9048900631205743</v>
      </c>
      <c r="M822" s="10">
        <v>0.71466432909056632</v>
      </c>
      <c r="N822" s="10">
        <v>0.71203529156415712</v>
      </c>
      <c r="O822" s="10">
        <v>0.78244251761738814</v>
      </c>
      <c r="P822" s="10">
        <v>0.77703570762541618</v>
      </c>
      <c r="Q822" s="10">
        <v>0.80203338916649747</v>
      </c>
      <c r="R822" s="10">
        <v>0.87484054031240466</v>
      </c>
      <c r="S822" s="10">
        <v>0.76713097682827136</v>
      </c>
      <c r="T822" s="10">
        <v>0.87294702708560912</v>
      </c>
      <c r="U822" s="10">
        <v>0.65415849582902719</v>
      </c>
      <c r="V822" s="10">
        <v>0.74220485035696759</v>
      </c>
      <c r="W822" s="10">
        <v>0.77710012855898991</v>
      </c>
      <c r="X822" s="10">
        <v>0.78812040625700019</v>
      </c>
      <c r="Y822" s="10">
        <v>0.85344726986546304</v>
      </c>
      <c r="Z822" s="10">
        <v>0.8412682800835074</v>
      </c>
      <c r="AA822" s="10">
        <v>0.81314922736704387</v>
      </c>
      <c r="AB822" s="10">
        <v>0.65839656939573743</v>
      </c>
      <c r="AC822" s="10">
        <v>0.81234614980650066</v>
      </c>
    </row>
    <row r="823" spans="1:29" x14ac:dyDescent="0.25">
      <c r="A823" s="2">
        <v>822</v>
      </c>
      <c r="B823" s="3">
        <v>44719</v>
      </c>
      <c r="C823" s="10">
        <v>0.83785655309894402</v>
      </c>
      <c r="D823" s="10">
        <v>0.84573933230600451</v>
      </c>
      <c r="E823" s="10">
        <v>0.84295506708275691</v>
      </c>
      <c r="F823" s="10">
        <v>0.86469772236805842</v>
      </c>
      <c r="G823" s="10">
        <v>0.77682605147823691</v>
      </c>
      <c r="H823" s="10">
        <v>0.8237340659918394</v>
      </c>
      <c r="I823" s="10">
        <v>0.93509480769406161</v>
      </c>
      <c r="J823" s="10">
        <v>0.72787349097340759</v>
      </c>
      <c r="K823" s="10">
        <v>0.81812995892139584</v>
      </c>
      <c r="L823" s="10">
        <v>0.90504007662993602</v>
      </c>
      <c r="M823" s="10">
        <v>0.71472218783187125</v>
      </c>
      <c r="N823" s="10">
        <v>0.71270405965367289</v>
      </c>
      <c r="O823" s="10">
        <v>0.78245812637488088</v>
      </c>
      <c r="P823" s="10">
        <v>0.7773927475325243</v>
      </c>
      <c r="Q823" s="10">
        <v>0.80212580459354632</v>
      </c>
      <c r="R823" s="10">
        <v>0.87703152832397968</v>
      </c>
      <c r="S823" s="10">
        <v>0.76713097682827136</v>
      </c>
      <c r="T823" s="10">
        <v>0.87294702708560912</v>
      </c>
      <c r="U823" s="10">
        <v>0.65437043434862519</v>
      </c>
      <c r="V823" s="10">
        <v>0.74220485035696759</v>
      </c>
      <c r="W823" s="10">
        <v>0.77719908478109367</v>
      </c>
      <c r="X823" s="10">
        <v>0.78819965426734684</v>
      </c>
      <c r="Y823" s="10">
        <v>0.85346215398176473</v>
      </c>
      <c r="Z823" s="10">
        <v>0.84132686529762568</v>
      </c>
      <c r="AA823" s="10">
        <v>0.81314922736704387</v>
      </c>
      <c r="AB823" s="10">
        <v>0.65839656939573743</v>
      </c>
      <c r="AC823" s="10">
        <v>0.81249836394043939</v>
      </c>
    </row>
    <row r="824" spans="1:29" x14ac:dyDescent="0.25">
      <c r="A824" s="2">
        <v>823</v>
      </c>
      <c r="B824" s="3">
        <v>44720</v>
      </c>
      <c r="C824" s="10">
        <v>0.83785655309894402</v>
      </c>
      <c r="D824" s="10">
        <v>0.84578328593492591</v>
      </c>
      <c r="E824" s="10">
        <v>0.84303723676574127</v>
      </c>
      <c r="F824" s="10">
        <v>0.86481662746850951</v>
      </c>
      <c r="G824" s="10">
        <v>0.77682605147823691</v>
      </c>
      <c r="H824" s="10">
        <v>0.8238920308783626</v>
      </c>
      <c r="I824" s="10">
        <v>0.93509480769406161</v>
      </c>
      <c r="J824" s="10">
        <v>0.72816460023200524</v>
      </c>
      <c r="K824" s="10">
        <v>0.81819707090547178</v>
      </c>
      <c r="L824" s="10">
        <v>0.90516798897780137</v>
      </c>
      <c r="M824" s="10">
        <v>0.71480617632731369</v>
      </c>
      <c r="N824" s="10">
        <v>0.71282360057247429</v>
      </c>
      <c r="O824" s="10">
        <v>0.78245812637488088</v>
      </c>
      <c r="P824" s="10">
        <v>0.77743524562640098</v>
      </c>
      <c r="Q824" s="10">
        <v>0.8022663704007541</v>
      </c>
      <c r="R824" s="10">
        <v>0.87707156910064088</v>
      </c>
      <c r="S824" s="10">
        <v>0.76713097682827136</v>
      </c>
      <c r="T824" s="10">
        <v>0.87294702708560912</v>
      </c>
      <c r="U824" s="10">
        <v>0.65452767905671405</v>
      </c>
      <c r="V824" s="10">
        <v>0.74241093959126414</v>
      </c>
      <c r="W824" s="10">
        <v>0.77733700676770856</v>
      </c>
      <c r="X824" s="10">
        <v>0.78829369523962489</v>
      </c>
      <c r="Y824" s="10">
        <v>0.85358670509387169</v>
      </c>
      <c r="Z824" s="10">
        <v>0.84132686529762568</v>
      </c>
      <c r="AA824" s="10">
        <v>0.81314922736704387</v>
      </c>
      <c r="AB824" s="10">
        <v>0.65839656939573743</v>
      </c>
      <c r="AC824" s="10">
        <v>0.81267998674993736</v>
      </c>
    </row>
    <row r="825" spans="1:29" x14ac:dyDescent="0.25">
      <c r="A825" s="2">
        <v>824</v>
      </c>
      <c r="B825" s="3">
        <v>44721</v>
      </c>
      <c r="C825" s="10">
        <v>0.83785655309894402</v>
      </c>
      <c r="D825" s="10">
        <v>0.84582479769557406</v>
      </c>
      <c r="E825" s="10">
        <v>0.84309937503347088</v>
      </c>
      <c r="F825" s="10">
        <v>0.86489724840318816</v>
      </c>
      <c r="G825" s="10">
        <v>0.77682605147823691</v>
      </c>
      <c r="H825" s="10">
        <v>0.82409599786589194</v>
      </c>
      <c r="I825" s="10">
        <v>0.96168626056078976</v>
      </c>
      <c r="J825" s="10">
        <v>0.72854282173086504</v>
      </c>
      <c r="K825" s="10">
        <v>0.81827139800046367</v>
      </c>
      <c r="L825" s="10">
        <v>0.90529888101669287</v>
      </c>
      <c r="M825" s="10">
        <v>0.71490198542581851</v>
      </c>
      <c r="N825" s="10">
        <v>0.71292441157773079</v>
      </c>
      <c r="O825" s="10">
        <v>0.78247168434671766</v>
      </c>
      <c r="P825" s="10">
        <v>0.77743524562640098</v>
      </c>
      <c r="Q825" s="10">
        <v>0.80239625154147132</v>
      </c>
      <c r="R825" s="10">
        <v>0.87715100134407142</v>
      </c>
      <c r="S825" s="10">
        <v>0.76713097682827136</v>
      </c>
      <c r="T825" s="10">
        <v>0.87294702708560912</v>
      </c>
      <c r="U825" s="10">
        <v>0.65487635210508499</v>
      </c>
      <c r="V825" s="10">
        <v>0.7424849443617616</v>
      </c>
      <c r="W825" s="10">
        <v>0.77749819608133364</v>
      </c>
      <c r="X825" s="10">
        <v>0.78853601804459583</v>
      </c>
      <c r="Y825" s="10">
        <v>0.85361854056485009</v>
      </c>
      <c r="Z825" s="10">
        <v>0.84152271951708679</v>
      </c>
      <c r="AA825" s="10">
        <v>0.81314922736704387</v>
      </c>
      <c r="AB825" s="10">
        <v>0.65839656939573743</v>
      </c>
      <c r="AC825" s="10">
        <v>0.81289651216339587</v>
      </c>
    </row>
    <row r="826" spans="1:29" x14ac:dyDescent="0.25">
      <c r="A826" s="2">
        <v>825</v>
      </c>
      <c r="B826" s="3">
        <v>44722</v>
      </c>
      <c r="C826" s="10">
        <v>0.83719897554273848</v>
      </c>
      <c r="D826" s="10">
        <v>0.84588706533654612</v>
      </c>
      <c r="E826" s="10">
        <v>0.84317064326597646</v>
      </c>
      <c r="F826" s="10">
        <v>0.86498744037930986</v>
      </c>
      <c r="G826" s="10">
        <v>0.77682605147823691</v>
      </c>
      <c r="H826" s="10">
        <v>0.82425396275241525</v>
      </c>
      <c r="I826" s="10">
        <v>0.96174067959954879</v>
      </c>
      <c r="J826" s="10">
        <v>0.72873468919675899</v>
      </c>
      <c r="K826" s="10">
        <v>0.81835797933145582</v>
      </c>
      <c r="L826" s="10">
        <v>0.90544312807363703</v>
      </c>
      <c r="M826" s="10">
        <v>0.71502019145644136</v>
      </c>
      <c r="N826" s="10">
        <v>0.71306598768893803</v>
      </c>
      <c r="O826" s="10">
        <v>0.78248000142187801</v>
      </c>
      <c r="P826" s="10">
        <v>0.77749256213458984</v>
      </c>
      <c r="Q826" s="10">
        <v>0.80253029553926269</v>
      </c>
      <c r="R826" s="10">
        <v>0.87794456625017048</v>
      </c>
      <c r="S826" s="10">
        <v>0.76713097682827136</v>
      </c>
      <c r="T826" s="10">
        <v>0.87294702708560912</v>
      </c>
      <c r="U826" s="10">
        <v>0.65529111350902958</v>
      </c>
      <c r="V826" s="10">
        <v>0.74261585786400219</v>
      </c>
      <c r="W826" s="10">
        <v>0.77770283642732718</v>
      </c>
      <c r="X826" s="10">
        <v>0.78862160589577024</v>
      </c>
      <c r="Y826" s="10">
        <v>0.85367146186725584</v>
      </c>
      <c r="Z826" s="10">
        <v>0.84161337692871507</v>
      </c>
      <c r="AA826" s="10">
        <v>0.81314922736704387</v>
      </c>
      <c r="AB826" s="10">
        <v>0.65839656939573743</v>
      </c>
      <c r="AC826" s="10">
        <v>0.81308815331291961</v>
      </c>
    </row>
  </sheetData>
  <pageMargins left="0.511811024" right="0.511811024" top="0.78740157499999996" bottom="0.78740157499999996" header="0.31496062000000002" footer="0.3149606200000000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42A8-DEEA-49CE-B202-F5E6BF74B0EE}">
  <dimension ref="A1:K55"/>
  <sheetViews>
    <sheetView topLeftCell="A28" zoomScale="110" zoomScaleNormal="110" workbookViewId="0">
      <selection activeCell="G28" sqref="G1:G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0.82</v>
      </c>
      <c r="E2" s="2">
        <v>2.5000000000000001E-2</v>
      </c>
      <c r="F2" s="10">
        <f>VLOOKUP(A2,Meses!A:AB,28,FALSE)</f>
        <v>0</v>
      </c>
      <c r="G2" s="10">
        <v>0.7</v>
      </c>
      <c r="H2" s="2">
        <f t="shared" ref="H2:H30" si="0">IFERROR(IF(A2&gt;=AntVacina,IF(ROW(H1)=1,1,H1+1),0),0)</f>
        <v>0</v>
      </c>
      <c r="I2" s="5">
        <v>0</v>
      </c>
      <c r="K2" s="4"/>
    </row>
    <row r="3" spans="1:11" x14ac:dyDescent="0.25">
      <c r="A3" s="2">
        <v>20</v>
      </c>
      <c r="B3" s="3">
        <f>VLOOKUP(A3,Meses!A:B,2,FALSE)</f>
        <v>43917</v>
      </c>
      <c r="C3" s="2">
        <v>0.2</v>
      </c>
      <c r="D3" s="2">
        <v>0.1</v>
      </c>
      <c r="E3" s="2">
        <v>2.5000000000000001E-2</v>
      </c>
      <c r="F3" s="10">
        <f>VLOOKUP(A3,Meses!A:AB,28,FALSE)</f>
        <v>0</v>
      </c>
      <c r="G3" s="10">
        <v>0.7</v>
      </c>
      <c r="H3" s="2">
        <f t="shared" si="0"/>
        <v>0</v>
      </c>
      <c r="I3" s="5">
        <v>0</v>
      </c>
      <c r="K3" s="4"/>
    </row>
    <row r="4" spans="1:11" x14ac:dyDescent="0.25">
      <c r="A4" s="2">
        <v>34</v>
      </c>
      <c r="B4" s="3">
        <f>VLOOKUP(A4,Meses!A:B,2,FALSE)</f>
        <v>43931</v>
      </c>
      <c r="C4" s="2">
        <v>0.2</v>
      </c>
      <c r="D4" s="2">
        <v>0.83</v>
      </c>
      <c r="E4" s="2">
        <v>2.5000000000000001E-2</v>
      </c>
      <c r="F4" s="10">
        <f>VLOOKUP(A4,Meses!A:AB,28,FALSE)</f>
        <v>0</v>
      </c>
      <c r="G4" s="10">
        <v>0.7</v>
      </c>
      <c r="H4" s="2">
        <f t="shared" si="0"/>
        <v>0</v>
      </c>
      <c r="I4" s="5">
        <v>0</v>
      </c>
      <c r="K4" s="4"/>
    </row>
    <row r="5" spans="1:11" x14ac:dyDescent="0.25">
      <c r="A5" s="2">
        <v>36</v>
      </c>
      <c r="B5" s="3">
        <f>VLOOKUP(A5,Meses!A:B,2,FALSE)</f>
        <v>43933</v>
      </c>
      <c r="C5" s="2">
        <v>0.2</v>
      </c>
      <c r="D5" s="2">
        <v>0.37</v>
      </c>
      <c r="E5" s="2">
        <v>2.5000000000000001E-2</v>
      </c>
      <c r="F5" s="10">
        <f>VLOOKUP(A5,Meses!A:AB,28,FALSE)</f>
        <v>0</v>
      </c>
      <c r="G5" s="10">
        <v>0.7</v>
      </c>
      <c r="H5" s="2">
        <f t="shared" si="0"/>
        <v>0</v>
      </c>
      <c r="I5" s="5">
        <v>0</v>
      </c>
      <c r="K5" s="4"/>
    </row>
    <row r="6" spans="1:11" x14ac:dyDescent="0.25">
      <c r="A6" s="2">
        <v>51</v>
      </c>
      <c r="B6" s="3">
        <f>VLOOKUP(A6,Meses!A:B,2,FALSE)</f>
        <v>43948</v>
      </c>
      <c r="C6" s="2">
        <v>0.2</v>
      </c>
      <c r="D6" s="2">
        <v>0.5</v>
      </c>
      <c r="E6" s="2">
        <v>2.5000000000000001E-2</v>
      </c>
      <c r="F6" s="10">
        <f>VLOOKUP(A6,Meses!A:AB,28,FALSE)</f>
        <v>0</v>
      </c>
      <c r="G6" s="10">
        <v>0.7</v>
      </c>
      <c r="H6" s="2">
        <f t="shared" si="0"/>
        <v>1</v>
      </c>
      <c r="I6" s="5">
        <v>0</v>
      </c>
      <c r="K6" s="4"/>
    </row>
    <row r="7" spans="1:11" x14ac:dyDescent="0.25">
      <c r="A7" s="2">
        <v>72</v>
      </c>
      <c r="B7" s="3">
        <f>VLOOKUP(A7,Meses!A:B,2,FALSE)</f>
        <v>43969</v>
      </c>
      <c r="C7" s="2">
        <v>0.2</v>
      </c>
      <c r="D7" s="2">
        <v>0.4</v>
      </c>
      <c r="E7" s="2">
        <v>0.04</v>
      </c>
      <c r="F7" s="10">
        <f>VLOOKUP(A7,Meses!A:AB,28,FALSE)</f>
        <v>0</v>
      </c>
      <c r="G7" s="10">
        <v>0.7</v>
      </c>
      <c r="H7" s="2">
        <f t="shared" si="0"/>
        <v>2</v>
      </c>
      <c r="I7" s="5">
        <v>0</v>
      </c>
      <c r="J7" s="2" t="s">
        <v>14</v>
      </c>
      <c r="K7" s="2" t="s">
        <v>10</v>
      </c>
    </row>
    <row r="8" spans="1:11" x14ac:dyDescent="0.25">
      <c r="A8" s="2">
        <v>81</v>
      </c>
      <c r="B8" s="3">
        <f>VLOOKUP(A8,Meses!A:B,2,FALSE)</f>
        <v>43978</v>
      </c>
      <c r="C8" s="2">
        <v>0.2</v>
      </c>
      <c r="D8" s="2">
        <v>0.7</v>
      </c>
      <c r="E8" s="2">
        <v>0.09</v>
      </c>
      <c r="F8" s="10">
        <f>VLOOKUP(A8,Meses!A:AB,28,FALSE)</f>
        <v>0</v>
      </c>
      <c r="G8" s="10">
        <v>0.7</v>
      </c>
      <c r="H8" s="2">
        <f t="shared" si="0"/>
        <v>3</v>
      </c>
      <c r="I8" s="5">
        <v>0</v>
      </c>
    </row>
    <row r="9" spans="1:11" x14ac:dyDescent="0.25">
      <c r="A9" s="2">
        <v>85</v>
      </c>
      <c r="B9" s="3">
        <f>VLOOKUP(A9,Meses!A:B,2,FALSE)</f>
        <v>43982</v>
      </c>
      <c r="C9" s="2">
        <v>0.2</v>
      </c>
      <c r="D9" s="2">
        <v>0.6</v>
      </c>
      <c r="E9" s="2">
        <v>0.04</v>
      </c>
      <c r="F9" s="10">
        <f>VLOOKUP(A9,Meses!A:AB,28,FALSE)</f>
        <v>0</v>
      </c>
      <c r="G9" s="10">
        <v>0.7</v>
      </c>
      <c r="H9" s="2">
        <f t="shared" si="0"/>
        <v>4</v>
      </c>
      <c r="I9" s="5">
        <v>0</v>
      </c>
    </row>
    <row r="10" spans="1:11" x14ac:dyDescent="0.25">
      <c r="A10" s="2">
        <v>97</v>
      </c>
      <c r="B10" s="3">
        <f>VLOOKUP(A10,Meses!A:B,2,FALSE)</f>
        <v>43994</v>
      </c>
      <c r="C10" s="2">
        <v>0.2</v>
      </c>
      <c r="D10" s="2">
        <v>0.71</v>
      </c>
      <c r="E10" s="2">
        <v>2.5000000000000001E-2</v>
      </c>
      <c r="F10" s="10">
        <f>VLOOKUP(A10,Meses!A:AB,28,FALSE)</f>
        <v>0</v>
      </c>
      <c r="G10" s="10">
        <v>0.7</v>
      </c>
      <c r="H10" s="2">
        <f t="shared" si="0"/>
        <v>5</v>
      </c>
      <c r="I10" s="5">
        <v>0</v>
      </c>
    </row>
    <row r="11" spans="1:11" x14ac:dyDescent="0.25">
      <c r="A11" s="2">
        <v>107</v>
      </c>
      <c r="B11" s="3">
        <f>VLOOKUP(A11,Meses!A:B,2,FALSE)</f>
        <v>44004</v>
      </c>
      <c r="C11" s="2">
        <v>0.2</v>
      </c>
      <c r="D11" s="2">
        <v>0.65</v>
      </c>
      <c r="E11" s="2">
        <v>2.5000000000000001E-2</v>
      </c>
      <c r="F11" s="10">
        <f>VLOOKUP(A11,Meses!A:AB,28,FALSE)</f>
        <v>0</v>
      </c>
      <c r="G11" s="10">
        <v>0.7</v>
      </c>
      <c r="H11" s="2">
        <f t="shared" si="0"/>
        <v>6</v>
      </c>
      <c r="I11" s="5">
        <v>0</v>
      </c>
    </row>
    <row r="12" spans="1:11" x14ac:dyDescent="0.25">
      <c r="A12" s="2">
        <v>120</v>
      </c>
      <c r="B12" s="3">
        <f>VLOOKUP(A12,Meses!A:B,2,FALSE)</f>
        <v>44017</v>
      </c>
      <c r="C12" s="2">
        <v>0.2</v>
      </c>
      <c r="D12" s="2">
        <v>0.68</v>
      </c>
      <c r="E12" s="2">
        <v>2.5000000000000001E-2</v>
      </c>
      <c r="F12" s="10">
        <f>VLOOKUP(A12,Meses!A:AB,28,FALSE)</f>
        <v>0</v>
      </c>
      <c r="G12" s="10">
        <v>0.7</v>
      </c>
      <c r="H12" s="2">
        <f t="shared" si="0"/>
        <v>7</v>
      </c>
      <c r="I12" s="5">
        <v>0</v>
      </c>
    </row>
    <row r="13" spans="1:11" x14ac:dyDescent="0.25">
      <c r="A13" s="2">
        <v>170</v>
      </c>
      <c r="B13" s="3">
        <f>VLOOKUP(A13,Meses!A:B,2,FALSE)</f>
        <v>44067</v>
      </c>
      <c r="C13" s="2">
        <v>0.2</v>
      </c>
      <c r="D13" s="2">
        <v>0.7</v>
      </c>
      <c r="E13" s="2">
        <v>2.5000000000000001E-2</v>
      </c>
      <c r="F13" s="10">
        <f>VLOOKUP(A13,Meses!A:AB,28,FALSE)</f>
        <v>0</v>
      </c>
      <c r="G13" s="10">
        <v>0.7</v>
      </c>
      <c r="H13" s="2">
        <f t="shared" si="0"/>
        <v>8</v>
      </c>
      <c r="I13" s="5">
        <v>0</v>
      </c>
    </row>
    <row r="14" spans="1:11" x14ac:dyDescent="0.25">
      <c r="A14" s="2">
        <v>198</v>
      </c>
      <c r="B14" s="3">
        <f>VLOOKUP(A14,Meses!A:B,2,FALSE)</f>
        <v>44095</v>
      </c>
      <c r="C14" s="2">
        <v>0.2</v>
      </c>
      <c r="D14" s="2">
        <v>0.74</v>
      </c>
      <c r="E14" s="2">
        <v>2.5000000000000001E-2</v>
      </c>
      <c r="F14" s="10">
        <f>VLOOKUP(A14,Meses!A:AB,28,FALSE)</f>
        <v>0</v>
      </c>
      <c r="G14" s="10">
        <v>0.7</v>
      </c>
      <c r="H14" s="2">
        <f t="shared" si="0"/>
        <v>9</v>
      </c>
      <c r="I14" s="5">
        <v>0</v>
      </c>
    </row>
    <row r="15" spans="1:11" x14ac:dyDescent="0.25">
      <c r="A15" s="2">
        <v>213</v>
      </c>
      <c r="B15" s="3">
        <f>VLOOKUP(A15,Meses!A:B,2,FALSE)</f>
        <v>44110</v>
      </c>
      <c r="C15" s="2">
        <v>0.2</v>
      </c>
      <c r="D15" s="2">
        <v>0.79300000000000004</v>
      </c>
      <c r="E15" s="2">
        <v>2.5000000000000001E-2</v>
      </c>
      <c r="F15" s="10">
        <f>VLOOKUP(A15,Meses!A:AB,28,FALSE)</f>
        <v>0</v>
      </c>
      <c r="G15" s="10">
        <v>0.7</v>
      </c>
      <c r="H15" s="2">
        <f t="shared" si="0"/>
        <v>10</v>
      </c>
      <c r="I15" s="5">
        <v>0</v>
      </c>
    </row>
    <row r="16" spans="1:11" x14ac:dyDescent="0.25">
      <c r="A16" s="2">
        <v>225</v>
      </c>
      <c r="B16" s="3">
        <f>VLOOKUP(A16,Meses!A:B,2,FALSE)</f>
        <v>44122</v>
      </c>
      <c r="C16" s="2">
        <v>0.2</v>
      </c>
      <c r="D16" s="2">
        <v>0.7</v>
      </c>
      <c r="E16" s="2">
        <v>2.5000000000000001E-2</v>
      </c>
      <c r="F16" s="10">
        <f>VLOOKUP(A16,Meses!A:AB,28,FALSE)</f>
        <v>0</v>
      </c>
      <c r="G16" s="10">
        <v>0.7</v>
      </c>
      <c r="H16" s="2">
        <f t="shared" si="0"/>
        <v>11</v>
      </c>
      <c r="I16" s="5">
        <v>0</v>
      </c>
    </row>
    <row r="17" spans="1:9" x14ac:dyDescent="0.25">
      <c r="A17" s="2">
        <v>245</v>
      </c>
      <c r="B17" s="3">
        <f>VLOOKUP(A17,Meses!A:B,2,FALSE)</f>
        <v>44142</v>
      </c>
      <c r="C17" s="2">
        <v>0.2</v>
      </c>
      <c r="D17" s="2">
        <v>0.67</v>
      </c>
      <c r="E17" s="2">
        <v>2.5000000000000001E-2</v>
      </c>
      <c r="F17" s="10">
        <f>VLOOKUP(A17,Meses!A:AB,28,FALSE)</f>
        <v>0</v>
      </c>
      <c r="G17" s="10">
        <v>0.7</v>
      </c>
      <c r="H17" s="2">
        <f t="shared" si="0"/>
        <v>12</v>
      </c>
      <c r="I17" s="5">
        <v>0</v>
      </c>
    </row>
    <row r="18" spans="1:9" x14ac:dyDescent="0.25">
      <c r="A18" s="2">
        <v>264</v>
      </c>
      <c r="B18" s="3">
        <f>VLOOKUP(A18,Meses!A:B,2,FALSE)</f>
        <v>44161</v>
      </c>
      <c r="C18" s="2">
        <v>0.2</v>
      </c>
      <c r="D18" s="2">
        <v>0.65</v>
      </c>
      <c r="E18" s="2">
        <v>2.5000000000000001E-2</v>
      </c>
      <c r="F18" s="10">
        <f>VLOOKUP(A18,Meses!A:AB,28,FALSE)</f>
        <v>0</v>
      </c>
      <c r="G18" s="10">
        <v>0.7</v>
      </c>
      <c r="H18" s="2">
        <f t="shared" si="0"/>
        <v>13</v>
      </c>
      <c r="I18" s="5">
        <v>0</v>
      </c>
    </row>
    <row r="19" spans="1:9" x14ac:dyDescent="0.25">
      <c r="A19" s="2">
        <v>294</v>
      </c>
      <c r="B19" s="3">
        <f>VLOOKUP(A19,Meses!A:B,2,FALSE)</f>
        <v>44191</v>
      </c>
      <c r="C19" s="2">
        <v>0.2</v>
      </c>
      <c r="D19" s="2">
        <v>0.69</v>
      </c>
      <c r="E19" s="2">
        <v>2.5000000000000001E-2</v>
      </c>
      <c r="F19" s="10">
        <f>VLOOKUP(A19,Meses!A:AB,28,FALSE)</f>
        <v>9.8064516129032234E-2</v>
      </c>
      <c r="G19" s="10">
        <v>0.7</v>
      </c>
      <c r="H19" s="2">
        <f t="shared" si="0"/>
        <v>14</v>
      </c>
      <c r="I19" s="5">
        <v>0</v>
      </c>
    </row>
    <row r="20" spans="1:9" x14ac:dyDescent="0.25">
      <c r="A20" s="2">
        <v>313</v>
      </c>
      <c r="B20" s="3">
        <f>VLOOKUP(A20,Meses!A:B,2,FALSE)</f>
        <v>44210</v>
      </c>
      <c r="C20" s="2">
        <v>0.2</v>
      </c>
      <c r="D20" s="2">
        <v>0.67</v>
      </c>
      <c r="E20" s="2">
        <v>2.5000000000000001E-2</v>
      </c>
      <c r="F20" s="10">
        <f>VLOOKUP(A20,Meses!A:AB,28,FALSE)</f>
        <v>0.19612903225806444</v>
      </c>
      <c r="G20" s="10">
        <v>0.7</v>
      </c>
      <c r="H20" s="2">
        <f t="shared" si="0"/>
        <v>15</v>
      </c>
      <c r="I20" s="5">
        <v>0</v>
      </c>
    </row>
    <row r="21" spans="1:9" x14ac:dyDescent="0.25">
      <c r="A21" s="2">
        <v>368</v>
      </c>
      <c r="B21" s="3">
        <f>VLOOKUP(A21,Meses!A:B,2,FALSE)</f>
        <v>44265</v>
      </c>
      <c r="C21" s="2">
        <v>0.2</v>
      </c>
      <c r="D21" s="2">
        <v>0.61</v>
      </c>
      <c r="E21" s="2">
        <v>2.5000000000000001E-2</v>
      </c>
      <c r="F21" s="10">
        <f>VLOOKUP(A21,Meses!A:AB,28,FALSE)</f>
        <v>0.48000000000000026</v>
      </c>
      <c r="G21" s="10">
        <v>0.7</v>
      </c>
      <c r="H21" s="2">
        <f t="shared" si="0"/>
        <v>16</v>
      </c>
      <c r="I21" s="5">
        <v>0.7</v>
      </c>
    </row>
    <row r="22" spans="1:9" x14ac:dyDescent="0.25">
      <c r="A22" s="2">
        <v>415</v>
      </c>
      <c r="B22" s="3">
        <f>VLOOKUP(A22,Meses!A:B,2,FALSE)</f>
        <v>44312</v>
      </c>
      <c r="C22" s="2">
        <v>0.2</v>
      </c>
      <c r="D22" s="2">
        <v>0.64</v>
      </c>
      <c r="E22" s="2">
        <v>2.5000000000000001E-2</v>
      </c>
      <c r="F22" s="10">
        <f>VLOOKUP(A22,Meses!A:AB,28,FALSE)</f>
        <v>0.72258064516128995</v>
      </c>
      <c r="G22" s="10">
        <v>0.7</v>
      </c>
      <c r="H22" s="2">
        <f t="shared" si="0"/>
        <v>17</v>
      </c>
      <c r="I22" s="5">
        <v>0.7</v>
      </c>
    </row>
    <row r="23" spans="1:9" x14ac:dyDescent="0.25">
      <c r="A23" s="2">
        <v>433</v>
      </c>
      <c r="B23" s="3">
        <f>VLOOKUP(A23,Meses!A:B,2,FALSE)</f>
        <v>44330</v>
      </c>
      <c r="C23" s="2">
        <v>0.2</v>
      </c>
      <c r="D23" s="2">
        <v>0.69</v>
      </c>
      <c r="E23" s="2">
        <v>2.5000000000000001E-2</v>
      </c>
      <c r="F23" s="10">
        <f>VLOOKUP(A23,Meses!A:AB,28,FALSE)</f>
        <v>0.80030379746835445</v>
      </c>
      <c r="G23" s="10">
        <v>0.7</v>
      </c>
      <c r="H23" s="2">
        <f t="shared" si="0"/>
        <v>18</v>
      </c>
      <c r="I23" s="5">
        <v>0.7</v>
      </c>
    </row>
    <row r="24" spans="1:9" x14ac:dyDescent="0.25">
      <c r="A24" s="2">
        <v>452</v>
      </c>
      <c r="B24" s="3">
        <f>VLOOKUP(A24,Meses!A:B,2,FALSE)</f>
        <v>44349</v>
      </c>
      <c r="C24" s="2">
        <v>0.2</v>
      </c>
      <c r="D24" s="2">
        <v>0.74</v>
      </c>
      <c r="E24" s="2">
        <v>2.5000000000000001E-2</v>
      </c>
      <c r="F24" s="10">
        <f>VLOOKUP(A24,Meses!A:AB,28,FALSE)</f>
        <v>0.80222784810126568</v>
      </c>
      <c r="G24" s="10">
        <v>0.7</v>
      </c>
      <c r="H24" s="2">
        <f t="shared" si="0"/>
        <v>19</v>
      </c>
      <c r="I24" s="5">
        <v>0.7</v>
      </c>
    </row>
    <row r="25" spans="1:9" x14ac:dyDescent="0.25">
      <c r="A25" s="2">
        <v>464</v>
      </c>
      <c r="B25" s="3">
        <f>VLOOKUP(A25,Meses!A:B,2,FALSE)</f>
        <v>44361</v>
      </c>
      <c r="C25" s="2">
        <v>0.4</v>
      </c>
      <c r="D25" s="2">
        <v>0.2</v>
      </c>
      <c r="E25" s="2">
        <v>2.5000000000000001E-2</v>
      </c>
      <c r="F25" s="10">
        <f>VLOOKUP(A25,Meses!A:AB,28,FALSE)</f>
        <v>0.80344303797468331</v>
      </c>
      <c r="G25" s="10">
        <v>0.7</v>
      </c>
      <c r="H25" s="2">
        <f t="shared" si="0"/>
        <v>20</v>
      </c>
      <c r="I25" s="5">
        <v>0.7</v>
      </c>
    </row>
    <row r="26" spans="1:9" x14ac:dyDescent="0.25">
      <c r="A26" s="2">
        <v>469</v>
      </c>
      <c r="B26" s="3">
        <f>VLOOKUP(A26,Meses!A:B,2,FALSE)</f>
        <v>44366</v>
      </c>
      <c r="C26" s="2">
        <v>0.4</v>
      </c>
      <c r="D26" s="2">
        <v>0.80500000000000005</v>
      </c>
      <c r="E26" s="2">
        <v>2.5000000000000001E-2</v>
      </c>
      <c r="F26" s="10">
        <f>VLOOKUP(A26,Meses!A:AB,28,FALSE)</f>
        <v>0.80394936708860731</v>
      </c>
      <c r="G26" s="10">
        <v>0.7</v>
      </c>
      <c r="H26" s="2">
        <f t="shared" si="0"/>
        <v>21</v>
      </c>
      <c r="I26" s="5">
        <v>0.7</v>
      </c>
    </row>
    <row r="27" spans="1:9" x14ac:dyDescent="0.25">
      <c r="A27" s="2">
        <v>475</v>
      </c>
      <c r="B27" s="3">
        <f>VLOOKUP(A27,Meses!A:B,2,FALSE)</f>
        <v>44372</v>
      </c>
      <c r="C27" s="2">
        <v>0.4</v>
      </c>
      <c r="D27" s="2">
        <v>0.45</v>
      </c>
      <c r="E27" s="2">
        <v>2.5000000000000001E-2</v>
      </c>
      <c r="F27" s="10">
        <f>VLOOKUP(A27,Meses!A:AB,28,FALSE)</f>
        <v>0.80455696202531612</v>
      </c>
      <c r="G27" s="10">
        <v>0.7</v>
      </c>
      <c r="H27" s="2">
        <f t="shared" si="0"/>
        <v>22</v>
      </c>
      <c r="I27" s="5">
        <v>0.4</v>
      </c>
    </row>
    <row r="28" spans="1:9" x14ac:dyDescent="0.25">
      <c r="A28" s="2">
        <v>519</v>
      </c>
      <c r="B28" s="3">
        <f>VLOOKUP(A28,Meses!A:B,2,FALSE)</f>
        <v>44416</v>
      </c>
      <c r="C28" s="2">
        <v>0.4</v>
      </c>
      <c r="D28" s="2">
        <v>0.39</v>
      </c>
      <c r="E28" s="2">
        <v>3.5000000000000003E-2</v>
      </c>
      <c r="F28" s="10">
        <f>VLOOKUP(A28,Meses!A:AB,28,FALSE)</f>
        <v>0.8090126582278474</v>
      </c>
      <c r="G28" s="10">
        <v>0.7</v>
      </c>
      <c r="H28" s="2">
        <f t="shared" si="0"/>
        <v>23</v>
      </c>
      <c r="I28" s="5">
        <v>0.7</v>
      </c>
    </row>
    <row r="29" spans="1:9" x14ac:dyDescent="0.25">
      <c r="A29" s="2">
        <v>536</v>
      </c>
      <c r="B29" s="3">
        <f>VLOOKUP(A29,Meses!A:B,2,FALSE)</f>
        <v>44433</v>
      </c>
      <c r="C29" s="2">
        <v>0.4</v>
      </c>
      <c r="D29" s="2">
        <v>0.6</v>
      </c>
      <c r="E29" s="2">
        <v>2.5000000000000001E-2</v>
      </c>
      <c r="F29" s="10">
        <f>VLOOKUP(A29,Meses!A:AB,28,FALSE)</f>
        <v>0.81073417721518903</v>
      </c>
      <c r="G29" s="10">
        <v>0.7</v>
      </c>
      <c r="H29" s="2">
        <f t="shared" si="0"/>
        <v>24</v>
      </c>
      <c r="I29" s="5">
        <v>0.7</v>
      </c>
    </row>
    <row r="30" spans="1:9" x14ac:dyDescent="0.25">
      <c r="A30" s="2">
        <v>542</v>
      </c>
      <c r="B30" s="3">
        <f>VLOOKUP(A30,Meses!A:B,2,FALSE)</f>
        <v>44439</v>
      </c>
      <c r="C30" s="2">
        <v>0.4</v>
      </c>
      <c r="D30" s="2">
        <v>0.47</v>
      </c>
      <c r="E30" s="2">
        <v>2.5000000000000001E-2</v>
      </c>
      <c r="F30" s="10">
        <f>VLOOKUP(A30,Meses!A:AB,28,FALSE)</f>
        <v>0.81134177215189784</v>
      </c>
      <c r="G30" s="10">
        <v>0.7</v>
      </c>
      <c r="H30" s="2">
        <f t="shared" si="0"/>
        <v>25</v>
      </c>
      <c r="I30" s="5">
        <v>0.7</v>
      </c>
    </row>
    <row r="31" spans="1:9" x14ac:dyDescent="0.25">
      <c r="G31" s="10"/>
    </row>
    <row r="32" spans="1:9" x14ac:dyDescent="0.25">
      <c r="G32" s="10"/>
    </row>
    <row r="33" spans="7:7" x14ac:dyDescent="0.25">
      <c r="G33" s="10"/>
    </row>
    <row r="34" spans="7:7" x14ac:dyDescent="0.25">
      <c r="G34" s="10"/>
    </row>
    <row r="35" spans="7:7" x14ac:dyDescent="0.25">
      <c r="G35" s="10"/>
    </row>
    <row r="36" spans="7:7" x14ac:dyDescent="0.25">
      <c r="G36" s="10"/>
    </row>
    <row r="37" spans="7:7" x14ac:dyDescent="0.25">
      <c r="G37" s="10"/>
    </row>
    <row r="38" spans="7:7" x14ac:dyDescent="0.25">
      <c r="G38" s="10"/>
    </row>
    <row r="39" spans="7:7" x14ac:dyDescent="0.25">
      <c r="G39" s="10"/>
    </row>
    <row r="40" spans="7:7" x14ac:dyDescent="0.25">
      <c r="G40" s="10"/>
    </row>
    <row r="41" spans="7:7" x14ac:dyDescent="0.25">
      <c r="G41" s="10"/>
    </row>
    <row r="42" spans="7:7" x14ac:dyDescent="0.25">
      <c r="G42" s="10"/>
    </row>
    <row r="43" spans="7:7" x14ac:dyDescent="0.25">
      <c r="G43" s="10"/>
    </row>
    <row r="44" spans="7:7" x14ac:dyDescent="0.25">
      <c r="G44" s="10"/>
    </row>
    <row r="45" spans="7:7" x14ac:dyDescent="0.25">
      <c r="G45" s="10"/>
    </row>
    <row r="46" spans="7:7" x14ac:dyDescent="0.25">
      <c r="G46" s="10"/>
    </row>
    <row r="47" spans="7:7" x14ac:dyDescent="0.25">
      <c r="G47" s="10"/>
    </row>
    <row r="48" spans="7:7" x14ac:dyDescent="0.25">
      <c r="G48" s="10"/>
    </row>
    <row r="49" spans="7:7" x14ac:dyDescent="0.25">
      <c r="G49" s="10"/>
    </row>
    <row r="50" spans="7:7" x14ac:dyDescent="0.25">
      <c r="G50" s="10"/>
    </row>
    <row r="51" spans="7:7" x14ac:dyDescent="0.25">
      <c r="G51" s="10"/>
    </row>
    <row r="52" spans="7:7" x14ac:dyDescent="0.25">
      <c r="G52" s="10"/>
    </row>
    <row r="53" spans="7:7" x14ac:dyDescent="0.25">
      <c r="G53" s="10"/>
    </row>
    <row r="54" spans="7:7" x14ac:dyDescent="0.25">
      <c r="G54" s="10"/>
    </row>
    <row r="55" spans="7:7" x14ac:dyDescent="0.25">
      <c r="G55" s="10"/>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01458-67FB-4BE9-861D-21206F02C974}">
  <dimension ref="A1:K55"/>
  <sheetViews>
    <sheetView zoomScale="110" zoomScaleNormal="110" workbookViewId="0">
      <selection activeCell="G30" sqref="G30:G35"/>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0.14000000000000001</v>
      </c>
      <c r="D2" s="2">
        <v>0.57999999999999996</v>
      </c>
      <c r="E2" s="2">
        <v>2.5000000000000001E-2</v>
      </c>
      <c r="F2" s="10">
        <f>VLOOKUP(A2,Meses!A:AC,29,FALSE)</f>
        <v>0</v>
      </c>
      <c r="G2" s="10">
        <v>0.7</v>
      </c>
      <c r="H2" s="2">
        <f>IFERROR(IF(A2&gt;=AntVacina,IF(ROW(H1)=1,1,H1+1),0),0)</f>
        <v>0</v>
      </c>
      <c r="I2" s="5">
        <v>0</v>
      </c>
      <c r="K2" s="4"/>
    </row>
    <row r="3" spans="1:11" x14ac:dyDescent="0.25">
      <c r="A3" s="2">
        <v>40</v>
      </c>
      <c r="B3" s="3">
        <f>VLOOKUP(A3,Meses!A:B,2,FALSE)</f>
        <v>43937</v>
      </c>
      <c r="C3" s="2">
        <v>0.14000000000000001</v>
      </c>
      <c r="D3" s="2">
        <v>0.625</v>
      </c>
      <c r="E3" s="2">
        <v>2.5000000000000001E-2</v>
      </c>
      <c r="F3" s="10">
        <f>VLOOKUP(A3,Meses!A:AC,29,FALSE)</f>
        <v>0</v>
      </c>
      <c r="G3" s="10">
        <v>0.7</v>
      </c>
      <c r="H3" s="2">
        <f t="shared" ref="H3:H35" si="0">IFERROR(IF(A3&gt;=AntVacina,H2+1,0),0)</f>
        <v>1</v>
      </c>
      <c r="I3" s="5">
        <v>0</v>
      </c>
      <c r="K3" s="4"/>
    </row>
    <row r="4" spans="1:11" x14ac:dyDescent="0.25">
      <c r="A4" s="2">
        <v>75</v>
      </c>
      <c r="B4" s="3">
        <f>VLOOKUP(A4,Meses!A:B,2,FALSE)</f>
        <v>43972</v>
      </c>
      <c r="C4" s="2">
        <v>0.14000000000000001</v>
      </c>
      <c r="D4" s="2">
        <v>0.56000000000000005</v>
      </c>
      <c r="E4" s="2">
        <v>2.5000000000000001E-2</v>
      </c>
      <c r="F4" s="10">
        <f>VLOOKUP(A4,Meses!A:AC,29,FALSE)</f>
        <v>0</v>
      </c>
      <c r="G4" s="10">
        <v>0.7</v>
      </c>
      <c r="H4" s="2">
        <f t="shared" si="0"/>
        <v>2</v>
      </c>
      <c r="I4" s="5">
        <v>0</v>
      </c>
      <c r="K4" s="4"/>
    </row>
    <row r="5" spans="1:11" x14ac:dyDescent="0.25">
      <c r="A5" s="2">
        <v>104</v>
      </c>
      <c r="B5" s="3">
        <f>VLOOKUP(A5,Meses!A:B,2,FALSE)</f>
        <v>44001</v>
      </c>
      <c r="C5" s="2">
        <v>0.14000000000000001</v>
      </c>
      <c r="D5" s="2">
        <v>0.62</v>
      </c>
      <c r="E5" s="2">
        <v>2.5000000000000001E-2</v>
      </c>
      <c r="F5" s="10">
        <f>VLOOKUP(A5,Meses!A:AC,29,FALSE)</f>
        <v>0</v>
      </c>
      <c r="G5" s="10">
        <v>0.7</v>
      </c>
      <c r="H5" s="2">
        <f t="shared" si="0"/>
        <v>3</v>
      </c>
      <c r="I5" s="5">
        <v>0</v>
      </c>
      <c r="J5" s="2" t="s">
        <v>14</v>
      </c>
      <c r="K5" s="2" t="s">
        <v>10</v>
      </c>
    </row>
    <row r="6" spans="1:11" x14ac:dyDescent="0.25">
      <c r="A6" s="2">
        <v>120</v>
      </c>
      <c r="B6" s="3">
        <f>VLOOKUP(A6,Meses!A:B,2,FALSE)</f>
        <v>44017</v>
      </c>
      <c r="C6" s="2">
        <v>0.14000000000000001</v>
      </c>
      <c r="D6" s="2">
        <v>0.67</v>
      </c>
      <c r="E6" s="2">
        <v>2.5000000000000001E-2</v>
      </c>
      <c r="F6" s="10">
        <f>VLOOKUP(A6,Meses!A:AC,29,FALSE)</f>
        <v>0</v>
      </c>
      <c r="G6" s="10">
        <v>0.7</v>
      </c>
      <c r="H6" s="2">
        <f t="shared" si="0"/>
        <v>4</v>
      </c>
      <c r="I6" s="5">
        <v>0</v>
      </c>
    </row>
    <row r="7" spans="1:11" x14ac:dyDescent="0.25">
      <c r="A7" s="2">
        <v>130</v>
      </c>
      <c r="B7" s="3">
        <f>VLOOKUP(A7,Meses!A:B,2,FALSE)</f>
        <v>44027</v>
      </c>
      <c r="C7" s="2">
        <v>0.14000000000000001</v>
      </c>
      <c r="D7" s="2">
        <v>0.70499999999999996</v>
      </c>
      <c r="E7" s="2">
        <v>2.5000000000000001E-2</v>
      </c>
      <c r="F7" s="10">
        <f>VLOOKUP(A7,Meses!A:AC,29,FALSE)</f>
        <v>0</v>
      </c>
      <c r="G7" s="10">
        <v>0.7</v>
      </c>
      <c r="H7" s="2">
        <f t="shared" si="0"/>
        <v>5</v>
      </c>
      <c r="I7" s="5">
        <v>0</v>
      </c>
    </row>
    <row r="8" spans="1:11" x14ac:dyDescent="0.25">
      <c r="A8" s="2">
        <v>150</v>
      </c>
      <c r="B8" s="3">
        <f>VLOOKUP(A8,Meses!A:B,2,FALSE)</f>
        <v>44047</v>
      </c>
      <c r="C8" s="2">
        <v>0.14000000000000001</v>
      </c>
      <c r="D8" s="2">
        <v>0.73</v>
      </c>
      <c r="E8" s="2">
        <v>2.5000000000000001E-2</v>
      </c>
      <c r="F8" s="10">
        <f>VLOOKUP(A8,Meses!A:AC,29,FALSE)</f>
        <v>0</v>
      </c>
      <c r="G8" s="10">
        <v>0.7</v>
      </c>
      <c r="H8" s="2">
        <f t="shared" si="0"/>
        <v>6</v>
      </c>
      <c r="I8" s="5">
        <v>0</v>
      </c>
    </row>
    <row r="9" spans="1:11" x14ac:dyDescent="0.25">
      <c r="A9" s="2">
        <v>164</v>
      </c>
      <c r="B9" s="3">
        <f>VLOOKUP(A9,Meses!A:B,2,FALSE)</f>
        <v>44061</v>
      </c>
      <c r="C9" s="2">
        <v>0.14000000000000001</v>
      </c>
      <c r="D9" s="2">
        <v>0.78300000000000003</v>
      </c>
      <c r="E9" s="2">
        <v>2.5000000000000001E-2</v>
      </c>
      <c r="F9" s="10">
        <f>VLOOKUP(A9,Meses!A:AC,29,FALSE)</f>
        <v>0</v>
      </c>
      <c r="G9" s="10">
        <v>0.7</v>
      </c>
      <c r="H9" s="2">
        <f t="shared" si="0"/>
        <v>7</v>
      </c>
      <c r="I9" s="5">
        <v>0</v>
      </c>
    </row>
    <row r="10" spans="1:11" x14ac:dyDescent="0.25">
      <c r="A10" s="2">
        <v>188</v>
      </c>
      <c r="B10" s="3">
        <f>VLOOKUP(A10,Meses!A:B,2,FALSE)</f>
        <v>44085</v>
      </c>
      <c r="C10" s="2">
        <v>0.14000000000000001</v>
      </c>
      <c r="D10" s="2">
        <v>0.74</v>
      </c>
      <c r="E10" s="2">
        <v>2.5000000000000001E-2</v>
      </c>
      <c r="F10" s="10">
        <f>VLOOKUP(A10,Meses!A:AC,29,FALSE)</f>
        <v>0</v>
      </c>
      <c r="G10" s="10">
        <v>0.7</v>
      </c>
      <c r="H10" s="2">
        <f t="shared" si="0"/>
        <v>8</v>
      </c>
      <c r="I10" s="5">
        <v>0</v>
      </c>
    </row>
    <row r="11" spans="1:11" x14ac:dyDescent="0.25">
      <c r="A11" s="2">
        <v>215</v>
      </c>
      <c r="B11" s="3">
        <f>VLOOKUP(A11,Meses!A:B,2,FALSE)</f>
        <v>44112</v>
      </c>
      <c r="C11" s="2">
        <v>0.14000000000000001</v>
      </c>
      <c r="D11" s="2">
        <v>0.78</v>
      </c>
      <c r="E11" s="2">
        <v>2.5000000000000001E-2</v>
      </c>
      <c r="F11" s="10">
        <f>VLOOKUP(A11,Meses!A:AC,29,FALSE)</f>
        <v>0</v>
      </c>
      <c r="G11" s="10">
        <v>0.7</v>
      </c>
      <c r="H11" s="2">
        <f t="shared" si="0"/>
        <v>9</v>
      </c>
      <c r="I11" s="5">
        <v>0</v>
      </c>
    </row>
    <row r="12" spans="1:11" x14ac:dyDescent="0.25">
      <c r="A12" s="2">
        <v>245</v>
      </c>
      <c r="B12" s="3">
        <f>VLOOKUP(A12,Meses!A:B,2,FALSE)</f>
        <v>44142</v>
      </c>
      <c r="C12" s="2">
        <v>0.14000000000000001</v>
      </c>
      <c r="D12" s="2">
        <v>0.74</v>
      </c>
      <c r="E12" s="2">
        <v>2.5000000000000001E-2</v>
      </c>
      <c r="F12" s="10">
        <f>VLOOKUP(A12,Meses!A:AC,29,FALSE)</f>
        <v>0</v>
      </c>
      <c r="G12" s="10">
        <v>0.7</v>
      </c>
      <c r="H12" s="2">
        <f t="shared" si="0"/>
        <v>10</v>
      </c>
      <c r="I12" s="5">
        <v>0</v>
      </c>
    </row>
    <row r="13" spans="1:11" x14ac:dyDescent="0.25">
      <c r="A13" s="2">
        <v>260</v>
      </c>
      <c r="B13" s="3">
        <f>VLOOKUP(A13,Meses!A:B,2,FALSE)</f>
        <v>44157</v>
      </c>
      <c r="C13" s="2">
        <v>0.14000000000000001</v>
      </c>
      <c r="D13" s="2">
        <v>0.79200000000000004</v>
      </c>
      <c r="E13" s="2">
        <v>2.5000000000000001E-2</v>
      </c>
      <c r="F13" s="10">
        <f>VLOOKUP(A13,Meses!A:AC,29,FALSE)</f>
        <v>0</v>
      </c>
      <c r="G13" s="10">
        <v>0.7</v>
      </c>
      <c r="H13" s="2">
        <f t="shared" si="0"/>
        <v>11</v>
      </c>
      <c r="I13" s="5">
        <v>0</v>
      </c>
    </row>
    <row r="14" spans="1:11" x14ac:dyDescent="0.25">
      <c r="A14" s="2">
        <v>282</v>
      </c>
      <c r="B14" s="3">
        <f>VLOOKUP(A14,Meses!A:B,2,FALSE)</f>
        <v>44179</v>
      </c>
      <c r="C14" s="2">
        <v>0.14000000000000001</v>
      </c>
      <c r="D14" s="2">
        <v>0.7</v>
      </c>
      <c r="E14" s="2">
        <v>2.5000000000000001E-2</v>
      </c>
      <c r="F14" s="10">
        <f>VLOOKUP(A14,Meses!A:AC,29,FALSE)</f>
        <v>3.612903225806452E-2</v>
      </c>
      <c r="G14" s="10">
        <v>0.7</v>
      </c>
      <c r="H14" s="2">
        <f t="shared" si="0"/>
        <v>12</v>
      </c>
      <c r="I14" s="5">
        <v>0</v>
      </c>
    </row>
    <row r="15" spans="1:11" x14ac:dyDescent="0.25">
      <c r="A15" s="2">
        <v>295</v>
      </c>
      <c r="B15" s="3">
        <f>VLOOKUP(A15,Meses!A:B,2,FALSE)</f>
        <v>44192</v>
      </c>
      <c r="C15" s="2">
        <v>0.17</v>
      </c>
      <c r="D15" s="2">
        <v>0.49</v>
      </c>
      <c r="E15" s="2">
        <v>2.5000000000000001E-2</v>
      </c>
      <c r="F15" s="10">
        <f>VLOOKUP(A15,Meses!A:AC,29,FALSE)</f>
        <v>0.10322580645161288</v>
      </c>
      <c r="G15" s="10">
        <v>0.7</v>
      </c>
      <c r="H15" s="2">
        <f t="shared" si="0"/>
        <v>13</v>
      </c>
      <c r="I15" s="5">
        <v>0</v>
      </c>
    </row>
    <row r="16" spans="1:11" x14ac:dyDescent="0.25">
      <c r="A16" s="2">
        <v>307</v>
      </c>
      <c r="B16" s="3">
        <f>VLOOKUP(A16,Meses!A:B,2,FALSE)</f>
        <v>44204</v>
      </c>
      <c r="C16" s="2">
        <v>0.17</v>
      </c>
      <c r="D16" s="2">
        <v>0.67</v>
      </c>
      <c r="E16" s="2">
        <v>2.5000000000000001E-2</v>
      </c>
      <c r="F16" s="10">
        <f>VLOOKUP(A16,Meses!A:AC,29,FALSE)</f>
        <v>0.16516129032258059</v>
      </c>
      <c r="G16" s="10">
        <v>0.7</v>
      </c>
      <c r="H16" s="2">
        <f t="shared" si="0"/>
        <v>14</v>
      </c>
      <c r="I16" s="5">
        <v>0</v>
      </c>
    </row>
    <row r="17" spans="1:9" x14ac:dyDescent="0.25">
      <c r="A17" s="2">
        <v>331</v>
      </c>
      <c r="B17" s="3">
        <f>VLOOKUP(A17,Meses!A:B,2,FALSE)</f>
        <v>44228</v>
      </c>
      <c r="C17" s="2">
        <v>0.17</v>
      </c>
      <c r="D17" s="2">
        <v>0.7</v>
      </c>
      <c r="E17" s="2">
        <v>2.5000000000000001E-2</v>
      </c>
      <c r="F17" s="10">
        <f>VLOOKUP(A17,Meses!A:AC,29,FALSE)</f>
        <v>0.28903225806451621</v>
      </c>
      <c r="G17" s="10">
        <v>0.7</v>
      </c>
      <c r="H17" s="2">
        <f t="shared" si="0"/>
        <v>15</v>
      </c>
      <c r="I17" s="5">
        <v>0.7</v>
      </c>
    </row>
    <row r="18" spans="1:9" x14ac:dyDescent="0.25">
      <c r="A18" s="2">
        <v>357</v>
      </c>
      <c r="B18" s="3">
        <f>VLOOKUP(A18,Meses!A:B,2,FALSE)</f>
        <v>44254</v>
      </c>
      <c r="C18" s="2">
        <v>0.17</v>
      </c>
      <c r="D18" s="2">
        <v>0.71</v>
      </c>
      <c r="E18" s="2">
        <v>2.5000000000000001E-2</v>
      </c>
      <c r="F18" s="10">
        <f>VLOOKUP(A18,Meses!A:AC,29,FALSE)</f>
        <v>0.42322580645161317</v>
      </c>
      <c r="G18" s="10">
        <v>0.7</v>
      </c>
      <c r="H18" s="2">
        <f t="shared" si="0"/>
        <v>16</v>
      </c>
      <c r="I18" s="5">
        <v>0.7</v>
      </c>
    </row>
    <row r="19" spans="1:9" x14ac:dyDescent="0.25">
      <c r="A19" s="2">
        <v>400</v>
      </c>
      <c r="B19" s="3">
        <f>VLOOKUP(A19,Meses!A:B,2,FALSE)</f>
        <v>44297</v>
      </c>
      <c r="C19" s="2">
        <v>0.17</v>
      </c>
      <c r="D19" s="2">
        <v>0.73</v>
      </c>
      <c r="E19" s="2">
        <v>2.5000000000000001E-2</v>
      </c>
      <c r="F19" s="10">
        <f>VLOOKUP(A19,Meses!A:AC,29,FALSE)</f>
        <v>0.64516129032257996</v>
      </c>
      <c r="G19" s="10">
        <v>0.7</v>
      </c>
      <c r="H19" s="2">
        <f t="shared" si="0"/>
        <v>17</v>
      </c>
      <c r="I19" s="5">
        <v>0.7</v>
      </c>
    </row>
    <row r="20" spans="1:9" x14ac:dyDescent="0.25">
      <c r="A20" s="2">
        <v>420</v>
      </c>
      <c r="B20" s="3">
        <f>VLOOKUP(A20,Meses!A:B,2,FALSE)</f>
        <v>44317</v>
      </c>
      <c r="C20" s="2">
        <v>0.17</v>
      </c>
      <c r="D20" s="2">
        <v>0.74</v>
      </c>
      <c r="E20" s="2">
        <v>2.5000000000000001E-2</v>
      </c>
      <c r="F20" s="10">
        <f>VLOOKUP(A20,Meses!A:AC,29,FALSE)</f>
        <v>0.74838709677419335</v>
      </c>
      <c r="G20" s="10">
        <v>0.7</v>
      </c>
      <c r="H20" s="2">
        <f t="shared" si="0"/>
        <v>18</v>
      </c>
      <c r="I20" s="5">
        <v>0.7</v>
      </c>
    </row>
    <row r="21" spans="1:9" x14ac:dyDescent="0.25">
      <c r="A21" s="2">
        <v>475</v>
      </c>
      <c r="B21" s="3">
        <f>VLOOKUP(A21,Meses!A:B,2,FALSE)</f>
        <v>44372</v>
      </c>
      <c r="C21" s="2">
        <v>0.17</v>
      </c>
      <c r="D21" s="2">
        <v>0.64</v>
      </c>
      <c r="E21" s="2">
        <v>2.5000000000000001E-2</v>
      </c>
      <c r="F21" s="10">
        <f>VLOOKUP(A21,Meses!A:AC,29,FALSE)</f>
        <v>0.80455696202531612</v>
      </c>
      <c r="G21" s="10">
        <v>0.7</v>
      </c>
      <c r="H21" s="2">
        <f t="shared" si="0"/>
        <v>19</v>
      </c>
      <c r="I21" s="5">
        <v>0.71</v>
      </c>
    </row>
    <row r="22" spans="1:9" x14ac:dyDescent="0.25">
      <c r="A22" s="2">
        <v>507</v>
      </c>
      <c r="B22" s="3">
        <f>VLOOKUP(A22,Meses!A:B,2,FALSE)</f>
        <v>44404</v>
      </c>
      <c r="C22" s="2">
        <v>0.17</v>
      </c>
      <c r="D22" s="2">
        <v>0.49</v>
      </c>
      <c r="E22" s="2">
        <v>2.5000000000000001E-2</v>
      </c>
      <c r="F22" s="10">
        <f>VLOOKUP(A22,Meses!A:AC,29,FALSE)</f>
        <v>0.80779746835442978</v>
      </c>
      <c r="G22" s="10">
        <v>0.7</v>
      </c>
      <c r="H22" s="2">
        <f t="shared" si="0"/>
        <v>20</v>
      </c>
      <c r="I22" s="5">
        <v>0.73</v>
      </c>
    </row>
    <row r="23" spans="1:9" x14ac:dyDescent="0.25">
      <c r="A23" s="2">
        <v>515</v>
      </c>
      <c r="B23" s="3">
        <f>VLOOKUP(A23,Meses!A:B,2,FALSE)</f>
        <v>44412</v>
      </c>
      <c r="C23" s="2">
        <v>0.17</v>
      </c>
      <c r="D23" s="2">
        <v>0.59</v>
      </c>
      <c r="E23" s="2">
        <v>2.5000000000000001E-2</v>
      </c>
      <c r="F23" s="10">
        <f>VLOOKUP(A23,Meses!A:AC,29,FALSE)</f>
        <v>0.8086075949367082</v>
      </c>
      <c r="G23" s="10">
        <v>0.7</v>
      </c>
      <c r="H23" s="2">
        <f t="shared" si="0"/>
        <v>21</v>
      </c>
      <c r="I23" s="5">
        <v>0.75</v>
      </c>
    </row>
    <row r="24" spans="1:9" x14ac:dyDescent="0.25">
      <c r="A24" s="2">
        <v>526</v>
      </c>
      <c r="B24" s="3">
        <f>VLOOKUP(A24,Meses!A:B,2,FALSE)</f>
        <v>44423</v>
      </c>
      <c r="C24" s="2">
        <v>0.17</v>
      </c>
      <c r="D24" s="2">
        <v>0.5</v>
      </c>
      <c r="E24" s="2">
        <v>2.5000000000000001E-2</v>
      </c>
      <c r="F24" s="10">
        <f>VLOOKUP(A24,Meses!A:AC,29,FALSE)</f>
        <v>0.80972151898734102</v>
      </c>
      <c r="G24" s="10">
        <v>0.7</v>
      </c>
      <c r="H24" s="2">
        <f t="shared" si="0"/>
        <v>22</v>
      </c>
      <c r="I24" s="5">
        <v>0.8</v>
      </c>
    </row>
    <row r="25" spans="1:9" x14ac:dyDescent="0.25">
      <c r="A25" s="2">
        <v>539</v>
      </c>
      <c r="B25" s="3">
        <f>VLOOKUP(A25,Meses!A:B,2,FALSE)</f>
        <v>44436</v>
      </c>
      <c r="C25" s="2">
        <v>0.17</v>
      </c>
      <c r="D25" s="2">
        <v>0.65</v>
      </c>
      <c r="E25" s="2">
        <v>2.5000000000000001E-2</v>
      </c>
      <c r="F25" s="10">
        <f>VLOOKUP(A25,Meses!A:AC,29,FALSE)</f>
        <v>0.81103797468354344</v>
      </c>
      <c r="G25" s="10">
        <v>0.7</v>
      </c>
      <c r="H25" s="2">
        <f t="shared" si="0"/>
        <v>23</v>
      </c>
      <c r="I25" s="5">
        <v>0.7</v>
      </c>
    </row>
    <row r="26" spans="1:9" x14ac:dyDescent="0.25">
      <c r="A26" s="2">
        <v>561</v>
      </c>
      <c r="B26" s="3">
        <f>VLOOKUP(A26,Meses!A:B,2,FALSE)</f>
        <v>44458</v>
      </c>
      <c r="C26" s="2">
        <v>0.45</v>
      </c>
      <c r="D26" s="2">
        <v>0.15</v>
      </c>
      <c r="E26" s="2">
        <v>0.05</v>
      </c>
      <c r="F26" s="10">
        <f>VLOOKUP(A26,Meses!A:AC,29,FALSE)</f>
        <v>0.81326582278480908</v>
      </c>
      <c r="G26" s="10">
        <v>0.7</v>
      </c>
      <c r="H26" s="2">
        <f t="shared" si="0"/>
        <v>24</v>
      </c>
      <c r="I26" s="5">
        <v>0.37</v>
      </c>
    </row>
    <row r="27" spans="1:9" x14ac:dyDescent="0.25">
      <c r="A27" s="2">
        <v>606</v>
      </c>
      <c r="B27" s="3">
        <f>VLOOKUP(A27,Meses!A:B,2,FALSE)</f>
        <v>44503</v>
      </c>
      <c r="C27" s="2">
        <v>0.45</v>
      </c>
      <c r="D27" s="2">
        <v>0.2</v>
      </c>
      <c r="E27" s="2">
        <v>7.0000000000000007E-2</v>
      </c>
      <c r="F27" s="10">
        <f>VLOOKUP(A27,Meses!A:AC,29,FALSE)</f>
        <v>0.81782278481012516</v>
      </c>
      <c r="G27" s="10">
        <v>0.7</v>
      </c>
      <c r="H27" s="2">
        <f t="shared" si="0"/>
        <v>25</v>
      </c>
      <c r="I27" s="5">
        <v>0.45</v>
      </c>
    </row>
    <row r="28" spans="1:9" x14ac:dyDescent="0.25">
      <c r="A28" s="2">
        <v>619</v>
      </c>
      <c r="B28" s="3">
        <f>VLOOKUP(A28,Meses!A:B,2,FALSE)</f>
        <v>44516</v>
      </c>
      <c r="C28" s="2">
        <v>0.45</v>
      </c>
      <c r="D28" s="2">
        <v>0.2</v>
      </c>
      <c r="E28" s="2">
        <v>2.5000000000000001E-2</v>
      </c>
      <c r="F28" s="10">
        <f>VLOOKUP(A28,Meses!A:AC,29,FALSE)</f>
        <v>0.81913924050632758</v>
      </c>
      <c r="G28" s="10">
        <v>0.7</v>
      </c>
      <c r="H28" s="2">
        <f t="shared" si="0"/>
        <v>26</v>
      </c>
      <c r="I28" s="5">
        <v>0.55000000000000004</v>
      </c>
    </row>
    <row r="29" spans="1:9" x14ac:dyDescent="0.25">
      <c r="A29" s="2">
        <v>630</v>
      </c>
      <c r="B29" s="3">
        <f>VLOOKUP(A29,Meses!A:B,2,FALSE)</f>
        <v>44527</v>
      </c>
      <c r="C29" s="2">
        <v>0.45</v>
      </c>
      <c r="D29" s="2">
        <v>0.2</v>
      </c>
      <c r="E29" s="2">
        <v>2.5000000000000001E-2</v>
      </c>
      <c r="F29" s="10">
        <f>VLOOKUP(A29,Meses!A:AC,29,FALSE)</f>
        <v>0.8202531645569604</v>
      </c>
      <c r="G29" s="10">
        <v>0.7</v>
      </c>
      <c r="H29" s="2">
        <f t="shared" si="0"/>
        <v>27</v>
      </c>
      <c r="I29" s="5">
        <v>0.66</v>
      </c>
    </row>
    <row r="30" spans="1:9" x14ac:dyDescent="0.25">
      <c r="A30" s="2">
        <v>651</v>
      </c>
      <c r="B30" s="3">
        <f>VLOOKUP(A30,Meses!A:B,2,FALSE)</f>
        <v>44548</v>
      </c>
      <c r="C30" s="2">
        <v>0.45</v>
      </c>
      <c r="D30" s="2">
        <v>0.2</v>
      </c>
      <c r="E30" s="2">
        <v>2.5000000000000001E-2</v>
      </c>
      <c r="F30" s="10">
        <f>VLOOKUP(A30,Meses!A:AC,29,FALSE)</f>
        <v>0.82237974683544124</v>
      </c>
      <c r="G30" s="10">
        <v>0.7</v>
      </c>
      <c r="H30" s="2">
        <f t="shared" si="0"/>
        <v>28</v>
      </c>
      <c r="I30" s="5">
        <v>0.7</v>
      </c>
    </row>
    <row r="31" spans="1:9" x14ac:dyDescent="0.25">
      <c r="A31" s="2">
        <v>660</v>
      </c>
      <c r="B31" s="3">
        <f>VLOOKUP(A31,Meses!A:B,2,FALSE)</f>
        <v>44557</v>
      </c>
      <c r="C31" s="2">
        <v>0.45</v>
      </c>
      <c r="D31" s="2">
        <v>0.32500000000000001</v>
      </c>
      <c r="E31" s="2">
        <v>2.5000000000000001E-2</v>
      </c>
      <c r="F31" s="10">
        <f>VLOOKUP(A31,Meses!A:AC,29,FALSE)</f>
        <v>0.82329113924050445</v>
      </c>
      <c r="G31" s="10">
        <v>0.7</v>
      </c>
      <c r="H31" s="2">
        <f t="shared" si="0"/>
        <v>29</v>
      </c>
      <c r="I31" s="5">
        <v>0.7</v>
      </c>
    </row>
    <row r="32" spans="1:9" x14ac:dyDescent="0.25">
      <c r="A32" s="2">
        <v>675</v>
      </c>
      <c r="B32" s="3">
        <f>VLOOKUP(A32,Meses!A:B,2,FALSE)</f>
        <v>44572</v>
      </c>
      <c r="C32" s="2">
        <v>0.45</v>
      </c>
      <c r="D32" s="2">
        <v>0.34</v>
      </c>
      <c r="E32" s="2">
        <v>2.5000000000000001E-2</v>
      </c>
      <c r="F32" s="10">
        <f>VLOOKUP(A32,Meses!A:AC,29,FALSE)</f>
        <v>0.82481012658227648</v>
      </c>
      <c r="G32" s="10">
        <v>0.7</v>
      </c>
      <c r="H32" s="2">
        <f t="shared" si="0"/>
        <v>30</v>
      </c>
      <c r="I32" s="5">
        <v>0.7</v>
      </c>
    </row>
    <row r="33" spans="1:9" x14ac:dyDescent="0.25">
      <c r="A33" s="2">
        <v>703</v>
      </c>
      <c r="B33" s="3">
        <f>VLOOKUP(A33,Meses!A:B,2,FALSE)</f>
        <v>44600</v>
      </c>
      <c r="C33" s="2">
        <v>0.5</v>
      </c>
      <c r="D33" s="2">
        <v>0.1</v>
      </c>
      <c r="E33" s="2">
        <v>0.6</v>
      </c>
      <c r="F33" s="10">
        <f>VLOOKUP(A33,Meses!A:AC,29,FALSE)</f>
        <v>0.82764556962025093</v>
      </c>
      <c r="G33" s="10">
        <v>0.7</v>
      </c>
      <c r="H33" s="2">
        <f t="shared" si="0"/>
        <v>31</v>
      </c>
      <c r="I33" s="5">
        <v>0.7</v>
      </c>
    </row>
    <row r="34" spans="1:9" x14ac:dyDescent="0.25">
      <c r="A34" s="2">
        <v>708</v>
      </c>
      <c r="B34" s="3">
        <f>VLOOKUP(A34,Meses!A:B,2,FALSE)</f>
        <v>44605</v>
      </c>
      <c r="C34" s="2">
        <v>0.65</v>
      </c>
      <c r="D34" s="2">
        <v>0.1</v>
      </c>
      <c r="E34" s="2">
        <v>0.6</v>
      </c>
      <c r="F34" s="10">
        <f>VLOOKUP(A34,Meses!A:AC,29,FALSE)</f>
        <v>0.82815189873417494</v>
      </c>
      <c r="G34" s="10">
        <v>0.7</v>
      </c>
      <c r="H34" s="2">
        <f t="shared" si="0"/>
        <v>32</v>
      </c>
      <c r="I34" s="5">
        <v>0.7</v>
      </c>
    </row>
    <row r="35" spans="1:9" x14ac:dyDescent="0.25">
      <c r="A35" s="2">
        <v>710</v>
      </c>
      <c r="B35" s="3">
        <f>VLOOKUP(A35,Meses!A:B,2,FALSE)</f>
        <v>44607</v>
      </c>
      <c r="C35" s="2">
        <v>0.65</v>
      </c>
      <c r="D35" s="2">
        <v>0.01</v>
      </c>
      <c r="E35" s="2">
        <v>0.6</v>
      </c>
      <c r="F35" s="10">
        <f>VLOOKUP(A35,Meses!A:AC,29,FALSE)</f>
        <v>0.82835443037974454</v>
      </c>
      <c r="G35" s="10">
        <v>0.7</v>
      </c>
      <c r="H35" s="2">
        <f t="shared" si="0"/>
        <v>33</v>
      </c>
      <c r="I35" s="5">
        <v>0.65</v>
      </c>
    </row>
    <row r="36" spans="1:9" x14ac:dyDescent="0.25">
      <c r="G36" s="10"/>
    </row>
    <row r="37" spans="1:9" x14ac:dyDescent="0.25">
      <c r="G37" s="10"/>
    </row>
    <row r="38" spans="1:9" x14ac:dyDescent="0.25">
      <c r="G38" s="10"/>
    </row>
    <row r="39" spans="1:9" x14ac:dyDescent="0.25">
      <c r="G39" s="10"/>
    </row>
    <row r="40" spans="1:9" x14ac:dyDescent="0.25">
      <c r="G40" s="10"/>
    </row>
    <row r="41" spans="1:9" x14ac:dyDescent="0.25">
      <c r="G41" s="10"/>
    </row>
    <row r="42" spans="1:9" x14ac:dyDescent="0.25">
      <c r="G42" s="10"/>
    </row>
    <row r="43" spans="1:9" x14ac:dyDescent="0.25">
      <c r="G43" s="10"/>
    </row>
    <row r="44" spans="1:9" x14ac:dyDescent="0.25">
      <c r="G44" s="10"/>
    </row>
    <row r="45" spans="1:9" x14ac:dyDescent="0.25">
      <c r="G45" s="10"/>
    </row>
    <row r="46" spans="1:9" x14ac:dyDescent="0.25">
      <c r="G46" s="10"/>
    </row>
    <row r="47" spans="1:9" x14ac:dyDescent="0.25">
      <c r="G47" s="10"/>
    </row>
    <row r="48" spans="1:9" x14ac:dyDescent="0.25">
      <c r="G48" s="10"/>
    </row>
    <row r="49" spans="7:7" x14ac:dyDescent="0.25">
      <c r="G49" s="10"/>
    </row>
    <row r="50" spans="7:7" x14ac:dyDescent="0.25">
      <c r="G50" s="10"/>
    </row>
    <row r="51" spans="7:7" x14ac:dyDescent="0.25">
      <c r="G51" s="10"/>
    </row>
    <row r="52" spans="7:7" x14ac:dyDescent="0.25">
      <c r="G52" s="10"/>
    </row>
    <row r="53" spans="7:7" x14ac:dyDescent="0.25">
      <c r="G53" s="10"/>
    </row>
    <row r="54" spans="7:7" x14ac:dyDescent="0.25">
      <c r="G54" s="10"/>
    </row>
    <row r="55" spans="7:7" x14ac:dyDescent="0.25">
      <c r="G55" s="10"/>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FBF64-5804-427C-9DE7-9CA2CD64C224}">
  <dimension ref="A1:M37"/>
  <sheetViews>
    <sheetView topLeftCell="A13" zoomScale="170" zoomScaleNormal="170" workbookViewId="0">
      <selection activeCell="J22" sqref="J2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1" width="12.5703125" style="2" customWidth="1"/>
    <col min="12" max="12" width="70.28515625" style="2" bestFit="1" customWidth="1"/>
    <col min="13" max="13" width="169.42578125" style="2" bestFit="1" customWidth="1"/>
    <col min="14" max="16384" width="9.140625" style="2"/>
  </cols>
  <sheetData>
    <row r="1" spans="1:13" x14ac:dyDescent="0.25">
      <c r="A1" s="2" t="s">
        <v>1</v>
      </c>
      <c r="B1" s="3" t="s">
        <v>8</v>
      </c>
      <c r="C1" s="2" t="s">
        <v>2</v>
      </c>
      <c r="D1" s="2" t="s">
        <v>3</v>
      </c>
      <c r="E1" s="2" t="s">
        <v>6</v>
      </c>
      <c r="F1" s="9" t="s">
        <v>4</v>
      </c>
      <c r="G1" s="9" t="s">
        <v>5</v>
      </c>
      <c r="H1" s="2" t="s">
        <v>56</v>
      </c>
      <c r="I1" s="2" t="s">
        <v>55</v>
      </c>
      <c r="J1" s="2" t="s">
        <v>59</v>
      </c>
      <c r="K1" s="2" t="s">
        <v>58</v>
      </c>
      <c r="L1" s="2" t="s">
        <v>7</v>
      </c>
      <c r="M1" s="2" t="s">
        <v>9</v>
      </c>
    </row>
    <row r="2" spans="1:13" x14ac:dyDescent="0.25">
      <c r="A2" s="2">
        <v>1</v>
      </c>
      <c r="B2" s="3">
        <f>VLOOKUP(A2,Meses!A:B,2,FALSE)</f>
        <v>43898</v>
      </c>
      <c r="C2" s="2">
        <v>0.12</v>
      </c>
      <c r="D2" s="2">
        <v>0.9</v>
      </c>
      <c r="E2" s="2">
        <f>SUMIFS(K:K,J:J,ROW(A2)-1)</f>
        <v>2.5000000000000001E-2</v>
      </c>
      <c r="F2" s="10">
        <f>VLOOKUP(A2,Meses!A:C,3,FALSE)</f>
        <v>0</v>
      </c>
      <c r="G2" s="10">
        <v>0.7</v>
      </c>
      <c r="H2" s="2">
        <f t="shared" ref="H2:H37" si="0">IFERROR(IF(A2&gt;=AntVacina,IF(ROW(H1)=1,1,H1+1),0),0)</f>
        <v>0</v>
      </c>
      <c r="I2" s="5">
        <v>0</v>
      </c>
      <c r="J2" s="2">
        <f t="shared" ref="J2:J37" si="1">IFERROR(IF(A2&gt;=AntiRessuceptibilidade,IF(ROW(H1)=1,1,H1+1),0),0)</f>
        <v>0</v>
      </c>
      <c r="K2" s="2">
        <v>2.5000000000000001E-2</v>
      </c>
      <c r="M2" s="4"/>
    </row>
    <row r="3" spans="1:13" x14ac:dyDescent="0.25">
      <c r="A3" s="2">
        <v>50</v>
      </c>
      <c r="B3" s="3">
        <f>VLOOKUP(A3,Meses!A:B,2,FALSE)</f>
        <v>43947</v>
      </c>
      <c r="C3" s="2">
        <v>0.12</v>
      </c>
      <c r="D3" s="2">
        <v>0.9</v>
      </c>
      <c r="E3" s="2">
        <f t="shared" ref="E3:E37" si="2">SUMIFS(K:K,J:J,ROW(A3)-1)</f>
        <v>2.5000000000000001E-2</v>
      </c>
      <c r="F3" s="10">
        <f>VLOOKUP(A3,Meses!A:C,3,FALSE)</f>
        <v>0</v>
      </c>
      <c r="G3" s="10">
        <v>0.7</v>
      </c>
      <c r="H3" s="2">
        <f t="shared" si="0"/>
        <v>1</v>
      </c>
      <c r="I3" s="5">
        <v>0</v>
      </c>
      <c r="J3" s="2">
        <f t="shared" si="1"/>
        <v>1</v>
      </c>
      <c r="K3" s="2">
        <v>2.5000000000000001E-2</v>
      </c>
      <c r="M3" s="4"/>
    </row>
    <row r="4" spans="1:13" x14ac:dyDescent="0.25">
      <c r="A4" s="2">
        <v>85</v>
      </c>
      <c r="B4" s="3">
        <f>VLOOKUP(A4,Meses!A:B,2,FALSE)</f>
        <v>43982</v>
      </c>
      <c r="C4" s="2">
        <v>0.12</v>
      </c>
      <c r="D4" s="2">
        <v>0.9</v>
      </c>
      <c r="E4" s="2">
        <f t="shared" si="2"/>
        <v>2.5000000000000001E-2</v>
      </c>
      <c r="F4" s="10">
        <f>VLOOKUP(A4,Meses!A:C,3,FALSE)</f>
        <v>0</v>
      </c>
      <c r="G4" s="10">
        <v>0.7</v>
      </c>
      <c r="H4" s="2">
        <f t="shared" si="0"/>
        <v>2</v>
      </c>
      <c r="I4" s="5">
        <v>0</v>
      </c>
      <c r="J4" s="2">
        <f t="shared" si="1"/>
        <v>2</v>
      </c>
      <c r="K4" s="2">
        <v>2.5000000000000001E-2</v>
      </c>
      <c r="M4" s="4"/>
    </row>
    <row r="5" spans="1:13" x14ac:dyDescent="0.25">
      <c r="A5" s="2">
        <v>145</v>
      </c>
      <c r="B5" s="3">
        <f>VLOOKUP(A5,Meses!A:B,2,FALSE)</f>
        <v>44042</v>
      </c>
      <c r="C5" s="2">
        <v>0.12</v>
      </c>
      <c r="D5" s="2">
        <v>0.91500000000000004</v>
      </c>
      <c r="E5" s="2">
        <f t="shared" si="2"/>
        <v>2.5000000000000001E-2</v>
      </c>
      <c r="F5" s="10">
        <f>VLOOKUP(A5,Meses!A:C,3,FALSE)</f>
        <v>0</v>
      </c>
      <c r="G5" s="10">
        <v>0.7</v>
      </c>
      <c r="H5" s="2">
        <f t="shared" si="0"/>
        <v>3</v>
      </c>
      <c r="I5" s="5">
        <v>0</v>
      </c>
      <c r="J5" s="2">
        <f t="shared" si="1"/>
        <v>3</v>
      </c>
      <c r="K5" s="2">
        <v>2.5000000000000001E-2</v>
      </c>
      <c r="L5" s="2" t="s">
        <v>14</v>
      </c>
      <c r="M5" s="2" t="s">
        <v>10</v>
      </c>
    </row>
    <row r="6" spans="1:13" x14ac:dyDescent="0.25">
      <c r="A6" s="2">
        <v>195</v>
      </c>
      <c r="B6" s="3">
        <f>VLOOKUP(A6,Meses!A:B,2,FALSE)</f>
        <v>44092</v>
      </c>
      <c r="C6" s="2">
        <v>0.15</v>
      </c>
      <c r="D6" s="2">
        <v>0.86</v>
      </c>
      <c r="E6" s="2">
        <f t="shared" si="2"/>
        <v>2.5000000000000001E-2</v>
      </c>
      <c r="F6" s="10">
        <f>VLOOKUP(A6,Meses!A:C,3,FALSE)</f>
        <v>0</v>
      </c>
      <c r="G6" s="10">
        <v>0.7</v>
      </c>
      <c r="H6" s="2">
        <f t="shared" si="0"/>
        <v>4</v>
      </c>
      <c r="I6" s="5">
        <v>0</v>
      </c>
      <c r="J6" s="2">
        <f t="shared" si="1"/>
        <v>4</v>
      </c>
      <c r="K6" s="2">
        <v>2.5000000000000001E-2</v>
      </c>
    </row>
    <row r="7" spans="1:13" x14ac:dyDescent="0.25">
      <c r="A7" s="2">
        <v>205</v>
      </c>
      <c r="B7" s="3">
        <f>VLOOKUP(A7,Meses!A:B,2,FALSE)</f>
        <v>44102</v>
      </c>
      <c r="C7" s="2">
        <v>0.15</v>
      </c>
      <c r="D7" s="2">
        <v>0.86</v>
      </c>
      <c r="E7" s="2">
        <f t="shared" si="2"/>
        <v>2.5000000000000001E-2</v>
      </c>
      <c r="F7" s="10">
        <f>VLOOKUP(A7,Meses!A:C,3,FALSE)</f>
        <v>0</v>
      </c>
      <c r="G7" s="10">
        <v>0.7</v>
      </c>
      <c r="H7" s="2">
        <f t="shared" si="0"/>
        <v>5</v>
      </c>
      <c r="I7" s="5">
        <v>0</v>
      </c>
      <c r="J7" s="2">
        <f t="shared" si="1"/>
        <v>5</v>
      </c>
      <c r="K7" s="2">
        <v>2.5000000000000001E-2</v>
      </c>
      <c r="L7" s="2" t="s">
        <v>11</v>
      </c>
      <c r="M7" s="2" t="s">
        <v>10</v>
      </c>
    </row>
    <row r="8" spans="1:13" x14ac:dyDescent="0.25">
      <c r="A8" s="2">
        <v>240</v>
      </c>
      <c r="B8" s="3">
        <f>VLOOKUP(A8,Meses!A:B,2,FALSE)</f>
        <v>44137</v>
      </c>
      <c r="C8" s="2">
        <v>0.19</v>
      </c>
      <c r="D8" s="2">
        <v>0.82</v>
      </c>
      <c r="E8" s="2">
        <f t="shared" si="2"/>
        <v>2.5000000000000001E-2</v>
      </c>
      <c r="F8" s="10">
        <f>VLOOKUP(A8,Meses!A:C,3,FALSE)</f>
        <v>0</v>
      </c>
      <c r="G8" s="10">
        <v>0.7</v>
      </c>
      <c r="H8" s="2">
        <f t="shared" si="0"/>
        <v>6</v>
      </c>
      <c r="I8" s="5">
        <v>0</v>
      </c>
      <c r="J8" s="2">
        <f t="shared" si="1"/>
        <v>6</v>
      </c>
      <c r="K8" s="2">
        <v>2.5000000000000001E-2</v>
      </c>
    </row>
    <row r="9" spans="1:13" x14ac:dyDescent="0.25">
      <c r="A9" s="2">
        <v>270</v>
      </c>
      <c r="B9" s="3">
        <f>VLOOKUP(A9,Meses!A:B,2,FALSE)</f>
        <v>44167</v>
      </c>
      <c r="C9" s="2">
        <v>0.19</v>
      </c>
      <c r="D9" s="2">
        <v>0.83</v>
      </c>
      <c r="E9" s="2">
        <f t="shared" si="2"/>
        <v>2.5000000000000001E-2</v>
      </c>
      <c r="F9" s="10">
        <f>VLOOKUP(A9,Meses!A:C,3,FALSE)</f>
        <v>0</v>
      </c>
      <c r="G9" s="10">
        <v>0.7</v>
      </c>
      <c r="H9" s="2">
        <f t="shared" si="0"/>
        <v>7</v>
      </c>
      <c r="I9" s="5">
        <v>0</v>
      </c>
      <c r="J9" s="2">
        <f t="shared" si="1"/>
        <v>7</v>
      </c>
      <c r="K9" s="2">
        <v>2.5000000000000001E-2</v>
      </c>
    </row>
    <row r="10" spans="1:13" x14ac:dyDescent="0.25">
      <c r="A10" s="2">
        <v>295</v>
      </c>
      <c r="B10" s="3">
        <f>VLOOKUP(A10,Meses!A:B,2,FALSE)</f>
        <v>44192</v>
      </c>
      <c r="C10" s="2">
        <v>0.19</v>
      </c>
      <c r="D10" s="2">
        <v>0.75</v>
      </c>
      <c r="E10" s="2">
        <f t="shared" si="2"/>
        <v>2.5000000000000001E-2</v>
      </c>
      <c r="F10" s="10">
        <f>VLOOKUP(A10,Meses!A:C,3,FALSE)</f>
        <v>0.10322580645161288</v>
      </c>
      <c r="G10" s="10">
        <v>0.7</v>
      </c>
      <c r="H10" s="2">
        <f t="shared" si="0"/>
        <v>8</v>
      </c>
      <c r="I10" s="5">
        <v>0</v>
      </c>
      <c r="J10" s="2">
        <f t="shared" si="1"/>
        <v>8</v>
      </c>
      <c r="K10" s="2">
        <v>2.5000000000000001E-2</v>
      </c>
    </row>
    <row r="11" spans="1:13" ht="30" x14ac:dyDescent="0.25">
      <c r="A11" s="2">
        <v>310</v>
      </c>
      <c r="B11" s="3">
        <f>VLOOKUP(A11,Meses!A:B,2,FALSE)</f>
        <v>44207</v>
      </c>
      <c r="C11" s="2">
        <v>0.19</v>
      </c>
      <c r="D11" s="2">
        <v>0.72</v>
      </c>
      <c r="E11" s="2">
        <f t="shared" si="2"/>
        <v>2.5000000000000001E-2</v>
      </c>
      <c r="F11" s="10">
        <f>VLOOKUP(A11,Meses!A:C,3,FALSE)</f>
        <v>0.18064516129032251</v>
      </c>
      <c r="G11" s="10">
        <v>0.7</v>
      </c>
      <c r="H11" s="2">
        <f t="shared" si="0"/>
        <v>9</v>
      </c>
      <c r="I11" s="5">
        <v>0</v>
      </c>
      <c r="J11" s="2">
        <f t="shared" si="1"/>
        <v>9</v>
      </c>
      <c r="K11" s="2">
        <v>2.5000000000000001E-2</v>
      </c>
      <c r="L11" s="6" t="s">
        <v>18</v>
      </c>
      <c r="M11" s="2" t="s">
        <v>10</v>
      </c>
    </row>
    <row r="12" spans="1:13" x14ac:dyDescent="0.25">
      <c r="A12" s="2">
        <v>340</v>
      </c>
      <c r="B12" s="3">
        <f>VLOOKUP(A12,Meses!A:B,2,FALSE)</f>
        <v>44237</v>
      </c>
      <c r="C12" s="2">
        <v>0.19</v>
      </c>
      <c r="D12" s="2">
        <v>0.75</v>
      </c>
      <c r="E12" s="2">
        <f t="shared" si="2"/>
        <v>2.5000000000000001E-2</v>
      </c>
      <c r="F12" s="10">
        <f>VLOOKUP(A12,Meses!A:C,3,FALSE)</f>
        <v>0.33548387096774224</v>
      </c>
      <c r="G12" s="10">
        <v>0.7</v>
      </c>
      <c r="H12" s="2">
        <f t="shared" si="0"/>
        <v>10</v>
      </c>
      <c r="I12" s="5">
        <v>0.7</v>
      </c>
      <c r="J12" s="2">
        <f t="shared" si="1"/>
        <v>10</v>
      </c>
      <c r="K12" s="2">
        <v>2.5000000000000001E-2</v>
      </c>
    </row>
    <row r="13" spans="1:13" x14ac:dyDescent="0.25">
      <c r="A13" s="2">
        <v>365</v>
      </c>
      <c r="B13" s="3">
        <f>VLOOKUP(A13,Meses!A:B,2,FALSE)</f>
        <v>44262</v>
      </c>
      <c r="C13" s="2">
        <v>0.19</v>
      </c>
      <c r="D13" s="2">
        <v>0.71</v>
      </c>
      <c r="E13" s="2">
        <f t="shared" si="2"/>
        <v>2.5000000000000001E-2</v>
      </c>
      <c r="F13" s="10">
        <f>VLOOKUP(A13,Meses!A:C,3,FALSE)</f>
        <v>0.46451612903225831</v>
      </c>
      <c r="G13" s="10">
        <v>0.7</v>
      </c>
      <c r="H13" s="2">
        <f t="shared" si="0"/>
        <v>11</v>
      </c>
      <c r="I13" s="5">
        <v>0.7</v>
      </c>
      <c r="J13" s="2">
        <f t="shared" si="1"/>
        <v>11</v>
      </c>
      <c r="K13" s="2">
        <v>2.5000000000000001E-2</v>
      </c>
    </row>
    <row r="14" spans="1:13" x14ac:dyDescent="0.25">
      <c r="A14" s="2">
        <v>400</v>
      </c>
      <c r="B14" s="3">
        <f>VLOOKUP(A14,Meses!A:B,2,FALSE)</f>
        <v>44297</v>
      </c>
      <c r="C14" s="2">
        <v>0.19</v>
      </c>
      <c r="D14" s="2">
        <v>0.71</v>
      </c>
      <c r="E14" s="2">
        <f t="shared" si="2"/>
        <v>2.5000000000000001E-2</v>
      </c>
      <c r="F14" s="10">
        <f>VLOOKUP(A14,Meses!A:C,3,FALSE)</f>
        <v>0.64516129032257996</v>
      </c>
      <c r="G14" s="10">
        <v>0.7</v>
      </c>
      <c r="H14" s="2">
        <f t="shared" si="0"/>
        <v>12</v>
      </c>
      <c r="I14" s="5">
        <v>0.7</v>
      </c>
      <c r="J14" s="2">
        <f t="shared" si="1"/>
        <v>12</v>
      </c>
      <c r="K14" s="2">
        <v>2.5000000000000001E-2</v>
      </c>
      <c r="L14" s="2" t="s">
        <v>12</v>
      </c>
      <c r="M14" s="15" t="s">
        <v>22</v>
      </c>
    </row>
    <row r="15" spans="1:13" x14ac:dyDescent="0.25">
      <c r="A15" s="2">
        <f>A14+15</f>
        <v>415</v>
      </c>
      <c r="B15" s="3">
        <f>VLOOKUP(A15,Meses!A:B,2,FALSE)</f>
        <v>44312</v>
      </c>
      <c r="C15" s="2">
        <v>0.19</v>
      </c>
      <c r="D15" s="2">
        <v>0.73</v>
      </c>
      <c r="E15" s="2">
        <f t="shared" si="2"/>
        <v>2.5000000000000001E-2</v>
      </c>
      <c r="F15" s="10">
        <f>VLOOKUP(A15,Meses!A:C,3,FALSE)</f>
        <v>0.72258064516128995</v>
      </c>
      <c r="G15" s="10">
        <v>0.7</v>
      </c>
      <c r="H15" s="2">
        <f t="shared" si="0"/>
        <v>13</v>
      </c>
      <c r="I15" s="5">
        <v>0.7</v>
      </c>
      <c r="J15" s="2">
        <f t="shared" si="1"/>
        <v>13</v>
      </c>
      <c r="K15" s="2">
        <v>2.5000000000000001E-2</v>
      </c>
      <c r="L15" s="2" t="s">
        <v>12</v>
      </c>
      <c r="M15" s="15"/>
    </row>
    <row r="16" spans="1:13" x14ac:dyDescent="0.25">
      <c r="A16" s="2">
        <f t="shared" ref="A16:A20" si="3">A15+15</f>
        <v>430</v>
      </c>
      <c r="B16" s="3">
        <f>VLOOKUP(A16,Meses!A:B,2,FALSE)</f>
        <v>44327</v>
      </c>
      <c r="C16" s="2">
        <v>0.19</v>
      </c>
      <c r="D16" s="2">
        <v>0.73</v>
      </c>
      <c r="E16" s="2">
        <f t="shared" si="2"/>
        <v>2.5000000000000001E-2</v>
      </c>
      <c r="F16" s="10">
        <f>VLOOKUP(A16,Meses!A:C,3,FALSE)</f>
        <v>0.8</v>
      </c>
      <c r="G16" s="10">
        <v>0.7</v>
      </c>
      <c r="H16" s="2">
        <f t="shared" si="0"/>
        <v>14</v>
      </c>
      <c r="I16" s="5">
        <v>0.7</v>
      </c>
      <c r="J16" s="2">
        <f t="shared" si="1"/>
        <v>14</v>
      </c>
      <c r="K16" s="2">
        <v>2.5000000000000001E-2</v>
      </c>
      <c r="M16" s="15"/>
    </row>
    <row r="17" spans="1:13" x14ac:dyDescent="0.25">
      <c r="A17" s="2">
        <f t="shared" si="3"/>
        <v>445</v>
      </c>
      <c r="B17" s="3">
        <f>VLOOKUP(A17,Meses!A:B,2,FALSE)</f>
        <v>44342</v>
      </c>
      <c r="C17" s="2">
        <v>0.19</v>
      </c>
      <c r="D17" s="2">
        <v>0.76</v>
      </c>
      <c r="E17" s="2">
        <f t="shared" si="2"/>
        <v>2.5000000000000001E-2</v>
      </c>
      <c r="F17" s="10">
        <f>VLOOKUP(A17,Meses!A:C,3,FALSE)</f>
        <v>0.80151898734177207</v>
      </c>
      <c r="G17" s="10">
        <v>0.7</v>
      </c>
      <c r="H17" s="2">
        <f t="shared" si="0"/>
        <v>15</v>
      </c>
      <c r="I17" s="5">
        <v>0.7</v>
      </c>
      <c r="J17" s="2">
        <f t="shared" si="1"/>
        <v>15</v>
      </c>
      <c r="K17" s="2">
        <v>2.5000000000000001E-2</v>
      </c>
      <c r="L17" s="2" t="s">
        <v>12</v>
      </c>
      <c r="M17" s="15"/>
    </row>
    <row r="18" spans="1:13" x14ac:dyDescent="0.25">
      <c r="A18" s="2">
        <f t="shared" si="3"/>
        <v>460</v>
      </c>
      <c r="B18" s="3">
        <f>VLOOKUP(A18,Meses!A:B,2,FALSE)</f>
        <v>44357</v>
      </c>
      <c r="C18" s="2">
        <v>0.19</v>
      </c>
      <c r="D18" s="2">
        <v>0.78</v>
      </c>
      <c r="E18" s="2">
        <f t="shared" si="2"/>
        <v>2.5000000000000001E-2</v>
      </c>
      <c r="F18" s="10">
        <f>VLOOKUP(A18,Meses!A:C,3,FALSE)</f>
        <v>0.8030379746835441</v>
      </c>
      <c r="G18" s="10">
        <v>0.7</v>
      </c>
      <c r="H18" s="2">
        <f t="shared" si="0"/>
        <v>16</v>
      </c>
      <c r="I18" s="5">
        <v>0.71</v>
      </c>
      <c r="J18" s="2">
        <f t="shared" si="1"/>
        <v>16</v>
      </c>
      <c r="K18" s="2">
        <v>2.5000000000000001E-2</v>
      </c>
    </row>
    <row r="19" spans="1:13" x14ac:dyDescent="0.25">
      <c r="A19" s="2">
        <f t="shared" si="3"/>
        <v>475</v>
      </c>
      <c r="B19" s="3">
        <f>VLOOKUP(A19,Meses!A:B,2,FALSE)</f>
        <v>44372</v>
      </c>
      <c r="C19" s="2">
        <v>0.19</v>
      </c>
      <c r="D19" s="2">
        <v>0.78</v>
      </c>
      <c r="E19" s="2">
        <f t="shared" si="2"/>
        <v>2.5000000000000001E-2</v>
      </c>
      <c r="F19" s="10">
        <f>VLOOKUP(A19,Meses!A:C,3,FALSE)</f>
        <v>0.80455696202531612</v>
      </c>
      <c r="G19" s="10">
        <v>0.7</v>
      </c>
      <c r="H19" s="2">
        <f t="shared" si="0"/>
        <v>17</v>
      </c>
      <c r="I19" s="5">
        <v>0.73</v>
      </c>
      <c r="J19" s="2">
        <f t="shared" si="1"/>
        <v>17</v>
      </c>
      <c r="K19" s="2">
        <v>2.5000000000000001E-2</v>
      </c>
    </row>
    <row r="20" spans="1:13" x14ac:dyDescent="0.25">
      <c r="A20" s="2">
        <f t="shared" si="3"/>
        <v>490</v>
      </c>
      <c r="B20" s="3">
        <f>VLOOKUP(A20,Meses!A:B,2,FALSE)</f>
        <v>44387</v>
      </c>
      <c r="C20" s="2">
        <v>0.19</v>
      </c>
      <c r="D20" s="2">
        <v>0.78</v>
      </c>
      <c r="E20" s="2">
        <f t="shared" si="2"/>
        <v>2.5000000000000001E-2</v>
      </c>
      <c r="F20" s="10">
        <f>VLOOKUP(A20,Meses!A:C,3,FALSE)</f>
        <v>0.80607594936708815</v>
      </c>
      <c r="G20" s="10">
        <v>0.7</v>
      </c>
      <c r="H20" s="2">
        <f t="shared" si="0"/>
        <v>18</v>
      </c>
      <c r="I20" s="5">
        <v>0.75</v>
      </c>
      <c r="J20" s="2">
        <f t="shared" si="1"/>
        <v>18</v>
      </c>
      <c r="K20" s="2">
        <v>2.5000000000000001E-2</v>
      </c>
    </row>
    <row r="21" spans="1:13" x14ac:dyDescent="0.25">
      <c r="A21" s="2">
        <v>500</v>
      </c>
      <c r="B21" s="3">
        <f>VLOOKUP(A21,Meses!A:B,2,FALSE)</f>
        <v>44397</v>
      </c>
      <c r="C21" s="2">
        <v>0.19</v>
      </c>
      <c r="D21" s="2">
        <v>0.78</v>
      </c>
      <c r="E21" s="2">
        <f t="shared" si="2"/>
        <v>2.5000000000000001E-2</v>
      </c>
      <c r="F21" s="10">
        <f>VLOOKUP(A21,Meses!A:C,3,FALSE)</f>
        <v>0.80708860759493617</v>
      </c>
      <c r="G21" s="10">
        <v>0.7</v>
      </c>
      <c r="H21" s="2">
        <f t="shared" si="0"/>
        <v>19</v>
      </c>
      <c r="I21" s="5">
        <v>0.8</v>
      </c>
      <c r="J21" s="2">
        <f t="shared" si="1"/>
        <v>19</v>
      </c>
      <c r="K21" s="2">
        <v>2.5000000000000001E-2</v>
      </c>
      <c r="L21" s="2" t="s">
        <v>13</v>
      </c>
      <c r="M21" s="2" t="s">
        <v>10</v>
      </c>
    </row>
    <row r="22" spans="1:13" ht="30" x14ac:dyDescent="0.25">
      <c r="A22" s="2">
        <v>520</v>
      </c>
      <c r="B22" s="3">
        <f>VLOOKUP(A22,Meses!A:B,2,FALSE)</f>
        <v>44417</v>
      </c>
      <c r="C22" s="2">
        <v>0.25</v>
      </c>
      <c r="D22" s="2">
        <v>0.78</v>
      </c>
      <c r="E22" s="2">
        <f t="shared" si="2"/>
        <v>2.5000000000000001E-2</v>
      </c>
      <c r="F22" s="10">
        <f>VLOOKUP(A22,Meses!A:C,3,FALSE)</f>
        <v>0.80911392405063221</v>
      </c>
      <c r="G22" s="10">
        <v>0.7</v>
      </c>
      <c r="H22" s="2">
        <f t="shared" si="0"/>
        <v>20</v>
      </c>
      <c r="I22" s="5">
        <v>0.8</v>
      </c>
      <c r="J22" s="2">
        <f t="shared" si="1"/>
        <v>20</v>
      </c>
      <c r="K22" s="2">
        <v>2.5000000000000001E-2</v>
      </c>
      <c r="L22" s="6" t="s">
        <v>15</v>
      </c>
      <c r="M22" s="2" t="s">
        <v>21</v>
      </c>
    </row>
    <row r="23" spans="1:13" x14ac:dyDescent="0.25">
      <c r="A23" s="2">
        <f>A22+10</f>
        <v>530</v>
      </c>
      <c r="B23" s="3">
        <f>VLOOKUP(A23,Meses!A:B,2,FALSE)</f>
        <v>44427</v>
      </c>
      <c r="C23" s="2">
        <v>0.25</v>
      </c>
      <c r="D23" s="2">
        <v>0.77</v>
      </c>
      <c r="E23" s="2">
        <f t="shared" si="2"/>
        <v>2.5000000000000001E-2</v>
      </c>
      <c r="F23" s="10">
        <f>VLOOKUP(A23,Meses!A:C,3,FALSE)</f>
        <v>0.81012658227848022</v>
      </c>
      <c r="G23" s="10">
        <v>0.7</v>
      </c>
      <c r="H23" s="2">
        <f t="shared" si="0"/>
        <v>21</v>
      </c>
      <c r="I23" s="5">
        <v>0.8</v>
      </c>
      <c r="J23" s="2">
        <f t="shared" si="1"/>
        <v>21</v>
      </c>
      <c r="K23" s="2">
        <v>2.5000000000000001E-2</v>
      </c>
      <c r="L23" s="6"/>
    </row>
    <row r="24" spans="1:13" x14ac:dyDescent="0.25">
      <c r="A24" s="2">
        <f>A23+10</f>
        <v>540</v>
      </c>
      <c r="B24" s="3">
        <f>VLOOKUP(A24,Meses!A:B,2,FALSE)</f>
        <v>44437</v>
      </c>
      <c r="C24" s="2">
        <v>0.25</v>
      </c>
      <c r="D24" s="2">
        <v>0.77</v>
      </c>
      <c r="E24" s="2">
        <f t="shared" si="2"/>
        <v>2.5000000000000001E-2</v>
      </c>
      <c r="F24" s="10">
        <f>VLOOKUP(A24,Meses!A:C,3,FALSE)</f>
        <v>0.81113924050632824</v>
      </c>
      <c r="G24" s="10">
        <v>0.7</v>
      </c>
      <c r="H24" s="2">
        <f t="shared" si="0"/>
        <v>22</v>
      </c>
      <c r="I24" s="5">
        <v>0.8</v>
      </c>
      <c r="J24" s="2">
        <f t="shared" si="1"/>
        <v>22</v>
      </c>
      <c r="K24" s="2">
        <v>2.5000000000000001E-2</v>
      </c>
      <c r="L24" s="6"/>
    </row>
    <row r="25" spans="1:13" x14ac:dyDescent="0.25">
      <c r="A25" s="2">
        <f>A24+10</f>
        <v>550</v>
      </c>
      <c r="B25" s="3">
        <f>VLOOKUP(A25,Meses!A:B,2,FALSE)</f>
        <v>44447</v>
      </c>
      <c r="C25" s="2">
        <v>0.25</v>
      </c>
      <c r="D25" s="2">
        <v>0.77</v>
      </c>
      <c r="E25" s="2">
        <f t="shared" si="2"/>
        <v>2.5000000000000001E-2</v>
      </c>
      <c r="F25" s="10">
        <f>VLOOKUP(A25,Meses!A:C,3,FALSE)</f>
        <v>0.81215189873417626</v>
      </c>
      <c r="G25" s="10">
        <v>0.7</v>
      </c>
      <c r="H25" s="2">
        <f t="shared" si="0"/>
        <v>23</v>
      </c>
      <c r="I25" s="5">
        <v>0.8</v>
      </c>
      <c r="J25" s="2">
        <f t="shared" si="1"/>
        <v>23</v>
      </c>
      <c r="K25" s="2">
        <v>2.5000000000000001E-2</v>
      </c>
      <c r="L25" s="6"/>
    </row>
    <row r="26" spans="1:13" x14ac:dyDescent="0.25">
      <c r="A26" s="2">
        <v>580</v>
      </c>
      <c r="B26" s="3">
        <f>VLOOKUP(A26,Meses!A:B,2,FALSE)</f>
        <v>44477</v>
      </c>
      <c r="C26" s="2">
        <v>0.25</v>
      </c>
      <c r="D26" s="2">
        <v>0.77</v>
      </c>
      <c r="E26" s="2">
        <f t="shared" si="2"/>
        <v>2.5000000000000001E-2</v>
      </c>
      <c r="F26" s="10">
        <f>VLOOKUP(A26,Meses!A:C,3,FALSE)</f>
        <v>0.81518987341772031</v>
      </c>
      <c r="G26" s="10">
        <v>0.7</v>
      </c>
      <c r="H26" s="2">
        <f t="shared" si="0"/>
        <v>24</v>
      </c>
      <c r="I26" s="5">
        <v>0.8</v>
      </c>
      <c r="J26" s="2">
        <f t="shared" si="1"/>
        <v>24</v>
      </c>
      <c r="K26" s="2">
        <v>2.5000000000000001E-2</v>
      </c>
      <c r="L26" s="6"/>
    </row>
    <row r="27" spans="1:13" ht="30" x14ac:dyDescent="0.25">
      <c r="A27" s="2">
        <v>595</v>
      </c>
      <c r="B27" s="3">
        <f>VLOOKUP(A27,Meses!A:B,2,FALSE)</f>
        <v>44492</v>
      </c>
      <c r="C27" s="2">
        <v>0.4</v>
      </c>
      <c r="D27" s="2">
        <v>0.25</v>
      </c>
      <c r="E27" s="2">
        <f t="shared" si="2"/>
        <v>0.01</v>
      </c>
      <c r="F27" s="10">
        <f>VLOOKUP(A27,Meses!A:C,3,FALSE)</f>
        <v>0.81670886075949234</v>
      </c>
      <c r="G27" s="10">
        <v>0.7</v>
      </c>
      <c r="H27" s="2">
        <f t="shared" si="0"/>
        <v>25</v>
      </c>
      <c r="I27" s="5">
        <v>0.4</v>
      </c>
      <c r="J27" s="2">
        <f t="shared" si="1"/>
        <v>25</v>
      </c>
      <c r="K27" s="2">
        <v>2.5000000000000001E-2</v>
      </c>
      <c r="L27" s="6" t="s">
        <v>16</v>
      </c>
      <c r="M27" s="2" t="s">
        <v>10</v>
      </c>
    </row>
    <row r="28" spans="1:13" x14ac:dyDescent="0.25">
      <c r="A28" s="2">
        <v>635</v>
      </c>
      <c r="B28" s="3">
        <f>VLOOKUP(A28,Meses!A:B,2,FALSE)</f>
        <v>44532</v>
      </c>
      <c r="C28" s="2">
        <v>0.4</v>
      </c>
      <c r="D28" s="2">
        <v>0.18</v>
      </c>
      <c r="E28" s="2">
        <f t="shared" si="2"/>
        <v>0.01</v>
      </c>
      <c r="F28" s="10">
        <f>VLOOKUP(A28,Meses!A:C,3,FALSE)</f>
        <v>0.82075949367088441</v>
      </c>
      <c r="G28" s="10">
        <v>0.7</v>
      </c>
      <c r="H28" s="2">
        <f t="shared" si="0"/>
        <v>26</v>
      </c>
      <c r="I28" s="5">
        <v>0.4</v>
      </c>
      <c r="J28" s="2">
        <f t="shared" si="1"/>
        <v>26</v>
      </c>
      <c r="K28" s="2">
        <v>0.01</v>
      </c>
      <c r="L28" s="2" t="s">
        <v>17</v>
      </c>
    </row>
    <row r="29" spans="1:13" ht="17.25" customHeight="1" x14ac:dyDescent="0.25">
      <c r="A29" s="2">
        <v>660</v>
      </c>
      <c r="B29" s="3">
        <f>VLOOKUP(A29,Meses!A:B,2,FALSE)</f>
        <v>44557</v>
      </c>
      <c r="C29" s="2">
        <v>0.4</v>
      </c>
      <c r="D29" s="2">
        <v>0.18</v>
      </c>
      <c r="E29" s="2">
        <f t="shared" si="2"/>
        <v>0.03</v>
      </c>
      <c r="F29" s="10">
        <f>VLOOKUP(A29,Meses!A:C,3,FALSE)</f>
        <v>0.82329113924050445</v>
      </c>
      <c r="G29" s="10">
        <v>0.7</v>
      </c>
      <c r="H29" s="2">
        <f t="shared" si="0"/>
        <v>27</v>
      </c>
      <c r="I29" s="5">
        <v>0.5</v>
      </c>
      <c r="J29" s="2">
        <f t="shared" si="1"/>
        <v>27</v>
      </c>
      <c r="K29" s="2">
        <v>0.01</v>
      </c>
      <c r="L29" s="14" t="s">
        <v>19</v>
      </c>
      <c r="M29" s="7" t="s">
        <v>20</v>
      </c>
    </row>
    <row r="30" spans="1:13" ht="17.25" customHeight="1" x14ac:dyDescent="0.25">
      <c r="A30" s="2">
        <f>A29+10</f>
        <v>670</v>
      </c>
      <c r="B30" s="3">
        <f>VLOOKUP(A30,Meses!A:B,2,FALSE)</f>
        <v>44567</v>
      </c>
      <c r="C30" s="2">
        <v>0.4</v>
      </c>
      <c r="D30" s="2">
        <v>0.1</v>
      </c>
      <c r="E30" s="2">
        <f t="shared" si="2"/>
        <v>0.03</v>
      </c>
      <c r="F30" s="10">
        <f>VLOOKUP(A30,Meses!A:C,3,FALSE)</f>
        <v>0.82430379746835247</v>
      </c>
      <c r="G30" s="10">
        <v>0.7</v>
      </c>
      <c r="H30" s="2">
        <f t="shared" si="0"/>
        <v>28</v>
      </c>
      <c r="I30" s="5">
        <v>0.55000000000000004</v>
      </c>
      <c r="J30" s="2">
        <f t="shared" si="1"/>
        <v>28</v>
      </c>
      <c r="K30" s="2">
        <v>0.03</v>
      </c>
      <c r="L30" s="14"/>
      <c r="M30" s="7"/>
    </row>
    <row r="31" spans="1:13" ht="17.25" customHeight="1" x14ac:dyDescent="0.25">
      <c r="A31" s="2">
        <f t="shared" ref="A31" si="4">A30+10</f>
        <v>680</v>
      </c>
      <c r="B31" s="3">
        <f>VLOOKUP(A31,Meses!A:B,2,FALSE)</f>
        <v>44577</v>
      </c>
      <c r="C31" s="2">
        <v>0.6</v>
      </c>
      <c r="D31" s="2">
        <v>0.1</v>
      </c>
      <c r="E31" s="2">
        <f t="shared" si="2"/>
        <v>0.02</v>
      </c>
      <c r="F31" s="10">
        <f>VLOOKUP(A31,Meses!A:C,3,FALSE)</f>
        <v>0.82531645569620049</v>
      </c>
      <c r="G31" s="10">
        <v>0.7</v>
      </c>
      <c r="H31" s="2">
        <f t="shared" si="0"/>
        <v>29</v>
      </c>
      <c r="I31" s="5">
        <v>0.6</v>
      </c>
      <c r="J31" s="2">
        <f t="shared" si="1"/>
        <v>29</v>
      </c>
      <c r="K31" s="2">
        <v>0.03</v>
      </c>
      <c r="L31" s="14"/>
      <c r="M31" s="7"/>
    </row>
    <row r="32" spans="1:13" ht="17.25" customHeight="1" x14ac:dyDescent="0.25">
      <c r="A32" s="2">
        <f>692</f>
        <v>692</v>
      </c>
      <c r="B32" s="3">
        <f>VLOOKUP(A32,Meses!A:B,2,FALSE)</f>
        <v>44589</v>
      </c>
      <c r="C32" s="2">
        <v>0.65</v>
      </c>
      <c r="D32" s="2">
        <v>0.01</v>
      </c>
      <c r="E32" s="2">
        <f t="shared" si="2"/>
        <v>0.02</v>
      </c>
      <c r="F32" s="10">
        <f>VLOOKUP(A32,Meses!A:C,3,FALSE)</f>
        <v>0.82653164556961811</v>
      </c>
      <c r="G32" s="10">
        <v>0.7</v>
      </c>
      <c r="H32" s="2">
        <f t="shared" si="0"/>
        <v>30</v>
      </c>
      <c r="I32" s="5">
        <v>0.7</v>
      </c>
      <c r="J32" s="2">
        <f t="shared" si="1"/>
        <v>30</v>
      </c>
      <c r="K32" s="2">
        <v>0.02</v>
      </c>
      <c r="L32" s="14"/>
      <c r="M32" s="7"/>
    </row>
    <row r="33" spans="1:13" ht="17.25" customHeight="1" x14ac:dyDescent="0.25">
      <c r="A33" s="2">
        <v>710</v>
      </c>
      <c r="B33" s="3">
        <f>VLOOKUP(A33,Meses!A:B,2,FALSE)</f>
        <v>44607</v>
      </c>
      <c r="C33" s="2">
        <v>0.65</v>
      </c>
      <c r="D33" s="2">
        <v>0.1</v>
      </c>
      <c r="E33" s="2">
        <f t="shared" si="2"/>
        <v>4.0000000000000002E-4</v>
      </c>
      <c r="F33" s="10">
        <f>VLOOKUP(A33,Meses!A:C,3,FALSE)</f>
        <v>0.82835443037974454</v>
      </c>
      <c r="G33" s="10">
        <v>0.7</v>
      </c>
      <c r="H33" s="2">
        <f t="shared" si="0"/>
        <v>31</v>
      </c>
      <c r="I33" s="5">
        <v>0.7</v>
      </c>
      <c r="J33" s="2">
        <f t="shared" si="1"/>
        <v>31</v>
      </c>
      <c r="K33" s="2">
        <v>0.02</v>
      </c>
      <c r="L33" s="14"/>
      <c r="M33" s="7"/>
    </row>
    <row r="34" spans="1:13" x14ac:dyDescent="0.25">
      <c r="A34" s="2">
        <v>720</v>
      </c>
      <c r="B34" s="3">
        <f>VLOOKUP(A34,Meses!A:B,2,FALSE)</f>
        <v>44617</v>
      </c>
      <c r="C34" s="2">
        <v>0.65</v>
      </c>
      <c r="D34" s="2">
        <v>0.1</v>
      </c>
      <c r="E34" s="2">
        <f t="shared" si="2"/>
        <v>0.1</v>
      </c>
      <c r="F34" s="10">
        <f>VLOOKUP(A34,Meses!A:C,3,FALSE)</f>
        <v>0.82936708860759256</v>
      </c>
      <c r="G34" s="10">
        <v>0.7</v>
      </c>
      <c r="H34" s="2">
        <f t="shared" si="0"/>
        <v>32</v>
      </c>
      <c r="I34" s="5">
        <v>0.7</v>
      </c>
      <c r="J34" s="2">
        <f t="shared" si="1"/>
        <v>32</v>
      </c>
      <c r="K34" s="2">
        <v>4.0000000000000002E-4</v>
      </c>
      <c r="L34" s="14"/>
    </row>
    <row r="35" spans="1:13" x14ac:dyDescent="0.25">
      <c r="A35" s="2">
        <v>730</v>
      </c>
      <c r="B35" s="3">
        <f>VLOOKUP(A35,Meses!A:B,2,FALSE)</f>
        <v>44627</v>
      </c>
      <c r="C35" s="2">
        <v>0.65</v>
      </c>
      <c r="D35" s="2">
        <v>0.1</v>
      </c>
      <c r="E35" s="2">
        <f t="shared" si="2"/>
        <v>0.1</v>
      </c>
      <c r="F35" s="10">
        <f>VLOOKUP(A35,Meses!A:C,3,FALSE)</f>
        <v>0.83037974683544058</v>
      </c>
      <c r="G35" s="10">
        <v>0.7</v>
      </c>
      <c r="H35" s="2">
        <f t="shared" si="0"/>
        <v>33</v>
      </c>
      <c r="I35" s="5">
        <v>0.7</v>
      </c>
      <c r="J35" s="2">
        <f t="shared" si="1"/>
        <v>33</v>
      </c>
      <c r="K35" s="2">
        <v>0.1</v>
      </c>
      <c r="L35" s="6"/>
    </row>
    <row r="36" spans="1:13" x14ac:dyDescent="0.25">
      <c r="A36" s="2">
        <v>740</v>
      </c>
      <c r="B36" s="3">
        <f>VLOOKUP(A36,Meses!A:B,2,FALSE)</f>
        <v>44637</v>
      </c>
      <c r="C36" s="2">
        <v>0.65</v>
      </c>
      <c r="D36" s="2">
        <v>0.4</v>
      </c>
      <c r="E36" s="2">
        <f t="shared" si="2"/>
        <v>0.1</v>
      </c>
      <c r="F36" s="10">
        <f>VLOOKUP(A36,Meses!A:C,3,FALSE)</f>
        <v>0.8313924050632886</v>
      </c>
      <c r="G36" s="10">
        <v>0.7</v>
      </c>
      <c r="H36" s="2">
        <f t="shared" si="0"/>
        <v>34</v>
      </c>
      <c r="I36" s="5">
        <v>0.7</v>
      </c>
      <c r="J36" s="2">
        <f t="shared" si="1"/>
        <v>34</v>
      </c>
      <c r="K36" s="2">
        <v>0.1</v>
      </c>
      <c r="L36" s="6"/>
    </row>
    <row r="37" spans="1:13" x14ac:dyDescent="0.25">
      <c r="A37" s="2">
        <v>755</v>
      </c>
      <c r="B37" s="3">
        <f>VLOOKUP(A37,Meses!A:B,2,FALSE)</f>
        <v>44652</v>
      </c>
      <c r="C37" s="2">
        <v>0.65</v>
      </c>
      <c r="D37" s="2">
        <v>0.4</v>
      </c>
      <c r="E37" s="2">
        <f t="shared" si="2"/>
        <v>0</v>
      </c>
      <c r="F37" s="10">
        <f>VLOOKUP(A37,Meses!A:C,3,FALSE)</f>
        <v>0.83291139240506062</v>
      </c>
      <c r="G37" s="10">
        <v>0.7</v>
      </c>
      <c r="H37" s="2">
        <f t="shared" si="0"/>
        <v>35</v>
      </c>
      <c r="I37" s="5">
        <v>0.7</v>
      </c>
      <c r="J37" s="2">
        <f t="shared" si="1"/>
        <v>35</v>
      </c>
      <c r="K37" s="2">
        <v>0.1</v>
      </c>
    </row>
  </sheetData>
  <mergeCells count="2">
    <mergeCell ref="L29:L34"/>
    <mergeCell ref="M14:M17"/>
  </mergeCells>
  <hyperlinks>
    <hyperlink ref="M29" r:id="rId1" display="https://portal.fiocruz.br/noticia/vacinacao-contra-covid-19-no-brasil-completa-um-ano" xr:uid="{767E6437-7D19-46F8-BC4F-5E8060EDBC98}"/>
  </hyperlinks>
  <pageMargins left="0.511811024" right="0.511811024" top="0.78740157499999996" bottom="0.78740157499999996" header="0.31496062000000002" footer="0.31496062000000002"/>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7BDC-3106-4DE5-9163-635BD7EA3522}">
  <dimension ref="A1:M37"/>
  <sheetViews>
    <sheetView zoomScale="170" zoomScaleNormal="170" workbookViewId="0">
      <selection activeCell="E3" sqref="E3"/>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1" width="12.5703125" style="2" customWidth="1"/>
    <col min="12" max="12" width="70.28515625" style="2" bestFit="1" customWidth="1"/>
    <col min="13" max="13" width="169.42578125" style="2" bestFit="1" customWidth="1"/>
    <col min="14" max="16384" width="9.140625" style="2"/>
  </cols>
  <sheetData>
    <row r="1" spans="1:13" x14ac:dyDescent="0.25">
      <c r="A1" s="2" t="s">
        <v>1</v>
      </c>
      <c r="B1" s="3" t="s">
        <v>8</v>
      </c>
      <c r="C1" s="2" t="s">
        <v>2</v>
      </c>
      <c r="D1" s="2" t="s">
        <v>3</v>
      </c>
      <c r="E1" s="2" t="s">
        <v>6</v>
      </c>
      <c r="F1" s="9" t="s">
        <v>4</v>
      </c>
      <c r="G1" s="9" t="s">
        <v>5</v>
      </c>
      <c r="H1" s="2" t="s">
        <v>56</v>
      </c>
      <c r="I1" s="2" t="s">
        <v>55</v>
      </c>
      <c r="J1" s="2" t="s">
        <v>59</v>
      </c>
      <c r="K1" s="2" t="s">
        <v>58</v>
      </c>
      <c r="L1" s="2" t="s">
        <v>7</v>
      </c>
      <c r="M1" s="2" t="s">
        <v>9</v>
      </c>
    </row>
    <row r="2" spans="1:13" x14ac:dyDescent="0.25">
      <c r="A2" s="2">
        <v>1</v>
      </c>
      <c r="B2" s="3">
        <f>VLOOKUP(A2,Meses!A:B,2,FALSE)</f>
        <v>43898</v>
      </c>
      <c r="C2" s="2">
        <v>0.12</v>
      </c>
      <c r="D2" s="2">
        <v>0.9</v>
      </c>
      <c r="E2" s="2">
        <f t="shared" ref="E2:E37" si="0">IF(K2&gt;0,K2,IF(A2+AntVacina&gt;MAX(A:A),E1,SUMIFS(K:K,J:J,ROW(A2)-1)))</f>
        <v>2.5000000000000001E-2</v>
      </c>
      <c r="F2" s="10">
        <f>VLOOKUP(A2,Meses!A:C,3,FALSE)</f>
        <v>0</v>
      </c>
      <c r="G2" s="10">
        <f>IF(I2&gt;0,I2,IF(A2+AntVacina&gt;MAX(A:A),G1,SUMIFS(I:I,H:H,ROW(A2)-1)))</f>
        <v>0</v>
      </c>
      <c r="H2" s="2">
        <f t="shared" ref="H2:H37" si="1">IFERROR(IF(A2&gt;=AntVacina,IF(ROW(H1)=1,1,H1+1),0),0)</f>
        <v>0</v>
      </c>
      <c r="I2" s="5">
        <v>0</v>
      </c>
      <c r="J2" s="2">
        <f t="shared" ref="J2:J37" si="2">IFERROR(IF(A2&gt;=AntiRessuceptibilidade,IF(ROW(H1)=1,1,H1+1),0),0)</f>
        <v>0</v>
      </c>
      <c r="K2" s="2">
        <v>2.5000000000000001E-2</v>
      </c>
      <c r="M2" s="4"/>
    </row>
    <row r="3" spans="1:13" x14ac:dyDescent="0.25">
      <c r="A3" s="2">
        <v>50</v>
      </c>
      <c r="B3" s="3">
        <f>VLOOKUP(A3,Meses!A:B,2,FALSE)</f>
        <v>43947</v>
      </c>
      <c r="C3" s="2">
        <v>0.12</v>
      </c>
      <c r="D3" s="2">
        <v>0.9</v>
      </c>
      <c r="E3" s="2">
        <f t="shared" si="0"/>
        <v>2.5000000000000001E-2</v>
      </c>
      <c r="F3" s="10">
        <f>VLOOKUP(A3,Meses!A:C,3,FALSE)</f>
        <v>0</v>
      </c>
      <c r="G3" s="10">
        <f t="shared" ref="G3:G37" si="3">IF(I3&gt;0,I3,IF(A3+AntVacina&gt;MAX(A:A),G2,SUMIFS(I:I,H:H,ROW(A3)-1)))</f>
        <v>0</v>
      </c>
      <c r="H3" s="2">
        <f t="shared" si="1"/>
        <v>1</v>
      </c>
      <c r="I3" s="5">
        <v>0</v>
      </c>
      <c r="J3" s="2">
        <f t="shared" si="2"/>
        <v>1</v>
      </c>
      <c r="K3" s="2">
        <v>2.5000000000000001E-2</v>
      </c>
      <c r="M3" s="4"/>
    </row>
    <row r="4" spans="1:13" x14ac:dyDescent="0.25">
      <c r="A4" s="2">
        <v>85</v>
      </c>
      <c r="B4" s="3">
        <f>VLOOKUP(A4,Meses!A:B,2,FALSE)</f>
        <v>43982</v>
      </c>
      <c r="C4" s="2">
        <v>0.12</v>
      </c>
      <c r="D4" s="2">
        <v>0.9</v>
      </c>
      <c r="E4" s="2">
        <f t="shared" si="0"/>
        <v>2.5000000000000001E-2</v>
      </c>
      <c r="F4" s="10">
        <f>VLOOKUP(A4,Meses!A:C,3,FALSE)</f>
        <v>0</v>
      </c>
      <c r="G4" s="10">
        <f t="shared" si="3"/>
        <v>0</v>
      </c>
      <c r="H4" s="2">
        <f t="shared" si="1"/>
        <v>2</v>
      </c>
      <c r="I4" s="5">
        <v>0</v>
      </c>
      <c r="J4" s="2">
        <f t="shared" si="2"/>
        <v>2</v>
      </c>
      <c r="K4" s="2">
        <v>2.5000000000000001E-2</v>
      </c>
      <c r="M4" s="4"/>
    </row>
    <row r="5" spans="1:13" x14ac:dyDescent="0.25">
      <c r="A5" s="2">
        <v>145</v>
      </c>
      <c r="B5" s="3">
        <f>VLOOKUP(A5,Meses!A:B,2,FALSE)</f>
        <v>44042</v>
      </c>
      <c r="C5" s="2">
        <v>0.12</v>
      </c>
      <c r="D5" s="2">
        <v>0.91500000000000004</v>
      </c>
      <c r="E5" s="2">
        <f t="shared" si="0"/>
        <v>2.5000000000000001E-2</v>
      </c>
      <c r="F5" s="10">
        <f>VLOOKUP(A5,Meses!A:C,3,FALSE)</f>
        <v>0</v>
      </c>
      <c r="G5" s="10">
        <f t="shared" si="3"/>
        <v>0</v>
      </c>
      <c r="H5" s="2">
        <f t="shared" si="1"/>
        <v>3</v>
      </c>
      <c r="I5" s="5">
        <v>0</v>
      </c>
      <c r="J5" s="2">
        <f t="shared" si="2"/>
        <v>3</v>
      </c>
      <c r="K5" s="2">
        <v>2.5000000000000001E-2</v>
      </c>
      <c r="L5" s="2" t="s">
        <v>14</v>
      </c>
      <c r="M5" s="2" t="s">
        <v>10</v>
      </c>
    </row>
    <row r="6" spans="1:13" x14ac:dyDescent="0.25">
      <c r="A6" s="2">
        <v>195</v>
      </c>
      <c r="B6" s="3">
        <f>VLOOKUP(A6,Meses!A:B,2,FALSE)</f>
        <v>44092</v>
      </c>
      <c r="C6" s="2">
        <v>0.15</v>
      </c>
      <c r="D6" s="2">
        <v>0.86</v>
      </c>
      <c r="E6" s="2">
        <f t="shared" si="0"/>
        <v>2.5000000000000001E-2</v>
      </c>
      <c r="F6" s="10">
        <f>VLOOKUP(A6,Meses!A:C,3,FALSE)</f>
        <v>0</v>
      </c>
      <c r="G6" s="10">
        <f t="shared" si="3"/>
        <v>0</v>
      </c>
      <c r="H6" s="2">
        <f t="shared" si="1"/>
        <v>4</v>
      </c>
      <c r="I6" s="5">
        <v>0</v>
      </c>
      <c r="J6" s="2">
        <f t="shared" si="2"/>
        <v>4</v>
      </c>
      <c r="K6" s="2">
        <v>2.5000000000000001E-2</v>
      </c>
    </row>
    <row r="7" spans="1:13" x14ac:dyDescent="0.25">
      <c r="A7" s="2">
        <v>205</v>
      </c>
      <c r="B7" s="3">
        <f>VLOOKUP(A7,Meses!A:B,2,FALSE)</f>
        <v>44102</v>
      </c>
      <c r="C7" s="2">
        <v>0.15</v>
      </c>
      <c r="D7" s="2">
        <v>0.86</v>
      </c>
      <c r="E7" s="2">
        <f t="shared" si="0"/>
        <v>2.5000000000000001E-2</v>
      </c>
      <c r="F7" s="10">
        <f>VLOOKUP(A7,Meses!A:C,3,FALSE)</f>
        <v>0</v>
      </c>
      <c r="G7" s="10">
        <f t="shared" si="3"/>
        <v>0</v>
      </c>
      <c r="H7" s="2">
        <f t="shared" si="1"/>
        <v>5</v>
      </c>
      <c r="I7" s="5">
        <v>0</v>
      </c>
      <c r="J7" s="2">
        <f t="shared" si="2"/>
        <v>5</v>
      </c>
      <c r="K7" s="2">
        <v>2.5000000000000001E-2</v>
      </c>
      <c r="L7" s="2" t="s">
        <v>11</v>
      </c>
      <c r="M7" s="2" t="s">
        <v>10</v>
      </c>
    </row>
    <row r="8" spans="1:13" x14ac:dyDescent="0.25">
      <c r="A8" s="2">
        <v>240</v>
      </c>
      <c r="B8" s="3">
        <f>VLOOKUP(A8,Meses!A:B,2,FALSE)</f>
        <v>44137</v>
      </c>
      <c r="C8" s="2">
        <v>0.19</v>
      </c>
      <c r="D8" s="2">
        <v>0.82</v>
      </c>
      <c r="E8" s="2">
        <f t="shared" si="0"/>
        <v>2.5000000000000001E-2</v>
      </c>
      <c r="F8" s="10">
        <f>VLOOKUP(A8,Meses!A:C,3,FALSE)</f>
        <v>0</v>
      </c>
      <c r="G8" s="10">
        <f t="shared" si="3"/>
        <v>0</v>
      </c>
      <c r="H8" s="2">
        <f t="shared" si="1"/>
        <v>6</v>
      </c>
      <c r="I8" s="5">
        <v>0</v>
      </c>
      <c r="J8" s="2">
        <f t="shared" si="2"/>
        <v>6</v>
      </c>
      <c r="K8" s="2">
        <v>2.5000000000000001E-2</v>
      </c>
    </row>
    <row r="9" spans="1:13" x14ac:dyDescent="0.25">
      <c r="A9" s="2">
        <v>270</v>
      </c>
      <c r="B9" s="3">
        <f>VLOOKUP(A9,Meses!A:B,2,FALSE)</f>
        <v>44167</v>
      </c>
      <c r="C9" s="2">
        <v>0.19</v>
      </c>
      <c r="D9" s="2">
        <v>0.83</v>
      </c>
      <c r="E9" s="2">
        <f t="shared" si="0"/>
        <v>2.5000000000000001E-2</v>
      </c>
      <c r="F9" s="10">
        <f>VLOOKUP(A9,Meses!A:C,3,FALSE)</f>
        <v>0</v>
      </c>
      <c r="G9" s="10">
        <f t="shared" si="3"/>
        <v>0</v>
      </c>
      <c r="H9" s="2">
        <f t="shared" si="1"/>
        <v>7</v>
      </c>
      <c r="I9" s="5">
        <v>0</v>
      </c>
      <c r="J9" s="2">
        <f t="shared" si="2"/>
        <v>7</v>
      </c>
      <c r="K9" s="2">
        <v>2.5000000000000001E-2</v>
      </c>
    </row>
    <row r="10" spans="1:13" x14ac:dyDescent="0.25">
      <c r="A10" s="2">
        <v>295</v>
      </c>
      <c r="B10" s="3">
        <f>VLOOKUP(A10,Meses!A:B,2,FALSE)</f>
        <v>44192</v>
      </c>
      <c r="C10" s="2">
        <v>0.19</v>
      </c>
      <c r="D10" s="2">
        <v>0.75</v>
      </c>
      <c r="E10" s="2">
        <f t="shared" si="0"/>
        <v>2.5000000000000001E-2</v>
      </c>
      <c r="F10" s="10">
        <f>VLOOKUP(A10,Meses!A:C,3,FALSE)</f>
        <v>0.10322580645161288</v>
      </c>
      <c r="G10" s="10">
        <f t="shared" si="3"/>
        <v>0</v>
      </c>
      <c r="H10" s="2">
        <f t="shared" si="1"/>
        <v>8</v>
      </c>
      <c r="I10" s="5">
        <v>0</v>
      </c>
      <c r="J10" s="2">
        <f t="shared" si="2"/>
        <v>8</v>
      </c>
      <c r="K10" s="2">
        <v>2.5000000000000001E-2</v>
      </c>
    </row>
    <row r="11" spans="1:13" ht="30" x14ac:dyDescent="0.25">
      <c r="A11" s="2">
        <v>310</v>
      </c>
      <c r="B11" s="3">
        <f>VLOOKUP(A11,Meses!A:B,2,FALSE)</f>
        <v>44207</v>
      </c>
      <c r="C11" s="2">
        <v>0.19</v>
      </c>
      <c r="D11" s="2">
        <v>0.72</v>
      </c>
      <c r="E11" s="2">
        <f t="shared" si="0"/>
        <v>2.5000000000000001E-2</v>
      </c>
      <c r="F11" s="10">
        <f>VLOOKUP(A11,Meses!A:C,3,FALSE)</f>
        <v>0.18064516129032251</v>
      </c>
      <c r="G11" s="10">
        <f t="shared" si="3"/>
        <v>0.7</v>
      </c>
      <c r="H11" s="2">
        <f t="shared" si="1"/>
        <v>9</v>
      </c>
      <c r="I11" s="5">
        <v>0</v>
      </c>
      <c r="J11" s="2">
        <f t="shared" si="2"/>
        <v>9</v>
      </c>
      <c r="K11" s="2">
        <v>2.5000000000000001E-2</v>
      </c>
      <c r="L11" s="6" t="s">
        <v>18</v>
      </c>
      <c r="M11" s="2" t="s">
        <v>10</v>
      </c>
    </row>
    <row r="12" spans="1:13" x14ac:dyDescent="0.25">
      <c r="A12" s="2">
        <v>340</v>
      </c>
      <c r="B12" s="3">
        <f>VLOOKUP(A12,Meses!A:B,2,FALSE)</f>
        <v>44237</v>
      </c>
      <c r="C12" s="2">
        <v>0.19</v>
      </c>
      <c r="D12" s="2">
        <v>0.75</v>
      </c>
      <c r="E12" s="2">
        <f t="shared" si="0"/>
        <v>2.5000000000000001E-2</v>
      </c>
      <c r="F12" s="10">
        <f>VLOOKUP(A12,Meses!A:C,3,FALSE)</f>
        <v>0.33548387096774224</v>
      </c>
      <c r="G12" s="10">
        <f t="shared" si="3"/>
        <v>0.7</v>
      </c>
      <c r="H12" s="2">
        <f t="shared" si="1"/>
        <v>10</v>
      </c>
      <c r="I12" s="5">
        <v>0.7</v>
      </c>
      <c r="J12" s="2">
        <f t="shared" si="2"/>
        <v>10</v>
      </c>
      <c r="K12" s="2">
        <v>2.5000000000000001E-2</v>
      </c>
    </row>
    <row r="13" spans="1:13" x14ac:dyDescent="0.25">
      <c r="A13" s="2">
        <v>365</v>
      </c>
      <c r="B13" s="3">
        <f>VLOOKUP(A13,Meses!A:B,2,FALSE)</f>
        <v>44262</v>
      </c>
      <c r="C13" s="2">
        <v>0.19</v>
      </c>
      <c r="D13" s="2">
        <v>0.71</v>
      </c>
      <c r="E13" s="2">
        <f t="shared" si="0"/>
        <v>2.5000000000000001E-2</v>
      </c>
      <c r="F13" s="10">
        <f>VLOOKUP(A13,Meses!A:C,3,FALSE)</f>
        <v>0.46451612903225831</v>
      </c>
      <c r="G13" s="10">
        <f t="shared" si="3"/>
        <v>0.7</v>
      </c>
      <c r="H13" s="2">
        <f t="shared" si="1"/>
        <v>11</v>
      </c>
      <c r="I13" s="5">
        <v>0.7</v>
      </c>
      <c r="J13" s="2">
        <f t="shared" si="2"/>
        <v>11</v>
      </c>
      <c r="K13" s="2">
        <v>2.5000000000000001E-2</v>
      </c>
    </row>
    <row r="14" spans="1:13" x14ac:dyDescent="0.25">
      <c r="A14" s="2">
        <v>400</v>
      </c>
      <c r="B14" s="3">
        <f>VLOOKUP(A14,Meses!A:B,2,FALSE)</f>
        <v>44297</v>
      </c>
      <c r="C14" s="2">
        <v>0.19</v>
      </c>
      <c r="D14" s="2">
        <v>0.71</v>
      </c>
      <c r="E14" s="2">
        <f t="shared" si="0"/>
        <v>2.5000000000000001E-2</v>
      </c>
      <c r="F14" s="10">
        <f>VLOOKUP(A14,Meses!A:C,3,FALSE)</f>
        <v>0.64516129032257996</v>
      </c>
      <c r="G14" s="10">
        <f t="shared" si="3"/>
        <v>0.7</v>
      </c>
      <c r="H14" s="2">
        <f t="shared" si="1"/>
        <v>12</v>
      </c>
      <c r="I14" s="5">
        <v>0.7</v>
      </c>
      <c r="J14" s="2">
        <f t="shared" si="2"/>
        <v>12</v>
      </c>
      <c r="K14" s="2">
        <v>2.5000000000000001E-2</v>
      </c>
      <c r="L14" s="2" t="s">
        <v>12</v>
      </c>
      <c r="M14" s="15" t="s">
        <v>22</v>
      </c>
    </row>
    <row r="15" spans="1:13" x14ac:dyDescent="0.25">
      <c r="A15" s="2">
        <f>A14+15</f>
        <v>415</v>
      </c>
      <c r="B15" s="3">
        <f>VLOOKUP(A15,Meses!A:B,2,FALSE)</f>
        <v>44312</v>
      </c>
      <c r="C15" s="2">
        <v>0.19</v>
      </c>
      <c r="D15" s="2">
        <v>0.73</v>
      </c>
      <c r="E15" s="2">
        <f t="shared" si="0"/>
        <v>2.5000000000000001E-2</v>
      </c>
      <c r="F15" s="10">
        <f>VLOOKUP(A15,Meses!A:C,3,FALSE)</f>
        <v>0.72258064516128995</v>
      </c>
      <c r="G15" s="10">
        <f t="shared" si="3"/>
        <v>0.7</v>
      </c>
      <c r="H15" s="2">
        <f t="shared" si="1"/>
        <v>13</v>
      </c>
      <c r="I15" s="5">
        <v>0.7</v>
      </c>
      <c r="J15" s="2">
        <f t="shared" si="2"/>
        <v>13</v>
      </c>
      <c r="K15" s="2">
        <v>2.5000000000000001E-2</v>
      </c>
      <c r="L15" s="2" t="s">
        <v>12</v>
      </c>
      <c r="M15" s="15"/>
    </row>
    <row r="16" spans="1:13" x14ac:dyDescent="0.25">
      <c r="A16" s="2">
        <f t="shared" ref="A16:A20" si="4">A15+15</f>
        <v>430</v>
      </c>
      <c r="B16" s="3">
        <f>VLOOKUP(A16,Meses!A:B,2,FALSE)</f>
        <v>44327</v>
      </c>
      <c r="C16" s="2">
        <v>0.19</v>
      </c>
      <c r="D16" s="2">
        <v>0.73</v>
      </c>
      <c r="E16" s="2">
        <f t="shared" si="0"/>
        <v>2.5000000000000001E-2</v>
      </c>
      <c r="F16" s="10">
        <f>VLOOKUP(A16,Meses!A:C,3,FALSE)</f>
        <v>0.8</v>
      </c>
      <c r="G16" s="10">
        <f t="shared" si="3"/>
        <v>0.7</v>
      </c>
      <c r="H16" s="2">
        <f t="shared" si="1"/>
        <v>14</v>
      </c>
      <c r="I16" s="5">
        <v>0.7</v>
      </c>
      <c r="J16" s="2">
        <f t="shared" si="2"/>
        <v>14</v>
      </c>
      <c r="K16" s="2">
        <v>2.5000000000000001E-2</v>
      </c>
      <c r="M16" s="15"/>
    </row>
    <row r="17" spans="1:13" x14ac:dyDescent="0.25">
      <c r="A17" s="2">
        <f t="shared" si="4"/>
        <v>445</v>
      </c>
      <c r="B17" s="3">
        <f>VLOOKUP(A17,Meses!A:B,2,FALSE)</f>
        <v>44342</v>
      </c>
      <c r="C17" s="2">
        <v>0.19</v>
      </c>
      <c r="D17" s="2">
        <v>0.76</v>
      </c>
      <c r="E17" s="2">
        <f t="shared" si="0"/>
        <v>2.5000000000000001E-2</v>
      </c>
      <c r="F17" s="10">
        <f>VLOOKUP(A17,Meses!A:C,3,FALSE)</f>
        <v>0.80151898734177207</v>
      </c>
      <c r="G17" s="10">
        <f t="shared" si="3"/>
        <v>0.7</v>
      </c>
      <c r="H17" s="2">
        <f t="shared" si="1"/>
        <v>15</v>
      </c>
      <c r="I17" s="5">
        <v>0.7</v>
      </c>
      <c r="J17" s="2">
        <f t="shared" si="2"/>
        <v>15</v>
      </c>
      <c r="K17" s="2">
        <v>2.5000000000000001E-2</v>
      </c>
      <c r="L17" s="2" t="s">
        <v>12</v>
      </c>
      <c r="M17" s="15"/>
    </row>
    <row r="18" spans="1:13" x14ac:dyDescent="0.25">
      <c r="A18" s="2">
        <f t="shared" si="4"/>
        <v>460</v>
      </c>
      <c r="B18" s="3">
        <f>VLOOKUP(A18,Meses!A:B,2,FALSE)</f>
        <v>44357</v>
      </c>
      <c r="C18" s="2">
        <v>0.19</v>
      </c>
      <c r="D18" s="2">
        <v>0.78</v>
      </c>
      <c r="E18" s="2">
        <f t="shared" si="0"/>
        <v>2.5000000000000001E-2</v>
      </c>
      <c r="F18" s="10">
        <f>VLOOKUP(A18,Meses!A:C,3,FALSE)</f>
        <v>0.8030379746835441</v>
      </c>
      <c r="G18" s="10">
        <f t="shared" si="3"/>
        <v>0.71</v>
      </c>
      <c r="H18" s="2">
        <f t="shared" si="1"/>
        <v>16</v>
      </c>
      <c r="I18" s="5">
        <v>0.71</v>
      </c>
      <c r="J18" s="2">
        <f t="shared" si="2"/>
        <v>16</v>
      </c>
      <c r="K18" s="2">
        <v>2.5000000000000001E-2</v>
      </c>
    </row>
    <row r="19" spans="1:13" x14ac:dyDescent="0.25">
      <c r="A19" s="2">
        <f t="shared" si="4"/>
        <v>475</v>
      </c>
      <c r="B19" s="3">
        <f>VLOOKUP(A19,Meses!A:B,2,FALSE)</f>
        <v>44372</v>
      </c>
      <c r="C19" s="2">
        <v>0.19</v>
      </c>
      <c r="D19" s="2">
        <v>0.78</v>
      </c>
      <c r="E19" s="2">
        <f t="shared" si="0"/>
        <v>2.5000000000000001E-2</v>
      </c>
      <c r="F19" s="10">
        <f>VLOOKUP(A19,Meses!A:C,3,FALSE)</f>
        <v>0.80455696202531612</v>
      </c>
      <c r="G19" s="10">
        <f t="shared" si="3"/>
        <v>0.73</v>
      </c>
      <c r="H19" s="2">
        <f t="shared" si="1"/>
        <v>17</v>
      </c>
      <c r="I19" s="5">
        <v>0.73</v>
      </c>
      <c r="J19" s="2">
        <f t="shared" si="2"/>
        <v>17</v>
      </c>
      <c r="K19" s="2">
        <v>2.5000000000000001E-2</v>
      </c>
    </row>
    <row r="20" spans="1:13" x14ac:dyDescent="0.25">
      <c r="A20" s="2">
        <f t="shared" si="4"/>
        <v>490</v>
      </c>
      <c r="B20" s="3">
        <f>VLOOKUP(A20,Meses!A:B,2,FALSE)</f>
        <v>44387</v>
      </c>
      <c r="C20" s="2">
        <v>0.19</v>
      </c>
      <c r="D20" s="2">
        <v>0.78</v>
      </c>
      <c r="E20" s="2">
        <f t="shared" si="0"/>
        <v>2.5000000000000001E-2</v>
      </c>
      <c r="F20" s="10">
        <f>VLOOKUP(A20,Meses!A:C,3,FALSE)</f>
        <v>0.80607594936708815</v>
      </c>
      <c r="G20" s="10">
        <f t="shared" si="3"/>
        <v>0.75</v>
      </c>
      <c r="H20" s="2">
        <f t="shared" si="1"/>
        <v>18</v>
      </c>
      <c r="I20" s="5">
        <v>0.75</v>
      </c>
      <c r="J20" s="2">
        <f t="shared" si="2"/>
        <v>18</v>
      </c>
      <c r="K20" s="2">
        <v>2.5000000000000001E-2</v>
      </c>
    </row>
    <row r="21" spans="1:13" x14ac:dyDescent="0.25">
      <c r="A21" s="2">
        <v>500</v>
      </c>
      <c r="B21" s="3">
        <f>VLOOKUP(A21,Meses!A:B,2,FALSE)</f>
        <v>44397</v>
      </c>
      <c r="C21" s="2">
        <v>0.19</v>
      </c>
      <c r="D21" s="2">
        <v>0.78</v>
      </c>
      <c r="E21" s="2">
        <f t="shared" si="0"/>
        <v>2.5000000000000001E-2</v>
      </c>
      <c r="F21" s="10">
        <f>VLOOKUP(A21,Meses!A:C,3,FALSE)</f>
        <v>0.80708860759493617</v>
      </c>
      <c r="G21" s="10">
        <f t="shared" si="3"/>
        <v>0.8</v>
      </c>
      <c r="H21" s="2">
        <f t="shared" si="1"/>
        <v>19</v>
      </c>
      <c r="I21" s="5">
        <v>0.8</v>
      </c>
      <c r="J21" s="2">
        <f t="shared" si="2"/>
        <v>19</v>
      </c>
      <c r="K21" s="2">
        <v>2.5000000000000001E-2</v>
      </c>
      <c r="L21" s="2" t="s">
        <v>13</v>
      </c>
      <c r="M21" s="2" t="s">
        <v>10</v>
      </c>
    </row>
    <row r="22" spans="1:13" ht="30" x14ac:dyDescent="0.25">
      <c r="A22" s="2">
        <v>520</v>
      </c>
      <c r="B22" s="3">
        <f>VLOOKUP(A22,Meses!A:B,2,FALSE)</f>
        <v>44417</v>
      </c>
      <c r="C22" s="2">
        <v>0.25</v>
      </c>
      <c r="D22" s="2">
        <v>0.78</v>
      </c>
      <c r="E22" s="2">
        <f t="shared" si="0"/>
        <v>2.5000000000000001E-2</v>
      </c>
      <c r="F22" s="10">
        <f>VLOOKUP(A22,Meses!A:C,3,FALSE)</f>
        <v>0.80911392405063221</v>
      </c>
      <c r="G22" s="10">
        <f t="shared" si="3"/>
        <v>0.8</v>
      </c>
      <c r="H22" s="2">
        <f t="shared" si="1"/>
        <v>20</v>
      </c>
      <c r="I22" s="5">
        <v>0.8</v>
      </c>
      <c r="J22" s="2">
        <f t="shared" si="2"/>
        <v>20</v>
      </c>
      <c r="K22" s="2">
        <v>2.5000000000000001E-2</v>
      </c>
      <c r="L22" s="6" t="s">
        <v>15</v>
      </c>
      <c r="M22" s="2" t="s">
        <v>21</v>
      </c>
    </row>
    <row r="23" spans="1:13" x14ac:dyDescent="0.25">
      <c r="A23" s="2">
        <f>A22+10</f>
        <v>530</v>
      </c>
      <c r="B23" s="3">
        <f>VLOOKUP(A23,Meses!A:B,2,FALSE)</f>
        <v>44427</v>
      </c>
      <c r="C23" s="2">
        <v>0.25</v>
      </c>
      <c r="D23" s="2">
        <v>0.77</v>
      </c>
      <c r="E23" s="2">
        <f t="shared" si="0"/>
        <v>2.5000000000000001E-2</v>
      </c>
      <c r="F23" s="10">
        <f>VLOOKUP(A23,Meses!A:C,3,FALSE)</f>
        <v>0.81012658227848022</v>
      </c>
      <c r="G23" s="10">
        <f t="shared" si="3"/>
        <v>0.8</v>
      </c>
      <c r="H23" s="2">
        <f t="shared" si="1"/>
        <v>21</v>
      </c>
      <c r="I23" s="5">
        <v>0.8</v>
      </c>
      <c r="J23" s="2">
        <f t="shared" si="2"/>
        <v>21</v>
      </c>
      <c r="K23" s="2">
        <v>2.5000000000000001E-2</v>
      </c>
      <c r="L23" s="6"/>
    </row>
    <row r="24" spans="1:13" x14ac:dyDescent="0.25">
      <c r="A24" s="2">
        <f>A23+10</f>
        <v>540</v>
      </c>
      <c r="B24" s="3">
        <f>VLOOKUP(A24,Meses!A:B,2,FALSE)</f>
        <v>44437</v>
      </c>
      <c r="C24" s="2">
        <v>0.25</v>
      </c>
      <c r="D24" s="2">
        <v>0.77</v>
      </c>
      <c r="E24" s="2">
        <f t="shared" si="0"/>
        <v>2.5000000000000001E-2</v>
      </c>
      <c r="F24" s="10">
        <f>VLOOKUP(A24,Meses!A:C,3,FALSE)</f>
        <v>0.81113924050632824</v>
      </c>
      <c r="G24" s="10">
        <f t="shared" si="3"/>
        <v>0.8</v>
      </c>
      <c r="H24" s="2">
        <f t="shared" si="1"/>
        <v>22</v>
      </c>
      <c r="I24" s="5">
        <v>0.8</v>
      </c>
      <c r="J24" s="2">
        <f t="shared" si="2"/>
        <v>22</v>
      </c>
      <c r="K24" s="2">
        <v>2.5000000000000001E-2</v>
      </c>
      <c r="L24" s="6"/>
    </row>
    <row r="25" spans="1:13" x14ac:dyDescent="0.25">
      <c r="A25" s="2">
        <f>A24+10</f>
        <v>550</v>
      </c>
      <c r="B25" s="3">
        <f>VLOOKUP(A25,Meses!A:B,2,FALSE)</f>
        <v>44447</v>
      </c>
      <c r="C25" s="2">
        <v>0.25</v>
      </c>
      <c r="D25" s="2">
        <v>0.77</v>
      </c>
      <c r="E25" s="2">
        <f t="shared" si="0"/>
        <v>2.5000000000000001E-2</v>
      </c>
      <c r="F25" s="10">
        <f>VLOOKUP(A25,Meses!A:C,3,FALSE)</f>
        <v>0.81215189873417626</v>
      </c>
      <c r="G25" s="10">
        <f t="shared" si="3"/>
        <v>0.8</v>
      </c>
      <c r="H25" s="2">
        <f t="shared" si="1"/>
        <v>23</v>
      </c>
      <c r="I25" s="5">
        <v>0.8</v>
      </c>
      <c r="J25" s="2">
        <f t="shared" si="2"/>
        <v>23</v>
      </c>
      <c r="K25" s="2">
        <v>2.5000000000000001E-2</v>
      </c>
      <c r="L25" s="6"/>
    </row>
    <row r="26" spans="1:13" x14ac:dyDescent="0.25">
      <c r="A26" s="2">
        <v>580</v>
      </c>
      <c r="B26" s="3">
        <f>VLOOKUP(A26,Meses!A:B,2,FALSE)</f>
        <v>44477</v>
      </c>
      <c r="C26" s="2">
        <v>0.25</v>
      </c>
      <c r="D26" s="2">
        <v>0.77</v>
      </c>
      <c r="E26" s="2">
        <f t="shared" si="0"/>
        <v>2.5000000000000001E-2</v>
      </c>
      <c r="F26" s="10">
        <f>VLOOKUP(A26,Meses!A:C,3,FALSE)</f>
        <v>0.81518987341772031</v>
      </c>
      <c r="G26" s="10">
        <f t="shared" si="3"/>
        <v>0.8</v>
      </c>
      <c r="H26" s="2">
        <f t="shared" si="1"/>
        <v>24</v>
      </c>
      <c r="I26" s="5">
        <v>0.8</v>
      </c>
      <c r="J26" s="2">
        <f t="shared" si="2"/>
        <v>24</v>
      </c>
      <c r="K26" s="2">
        <v>2.5000000000000001E-2</v>
      </c>
      <c r="L26" s="6"/>
    </row>
    <row r="27" spans="1:13" ht="30" x14ac:dyDescent="0.25">
      <c r="A27" s="2">
        <v>595</v>
      </c>
      <c r="B27" s="3">
        <f>VLOOKUP(A27,Meses!A:B,2,FALSE)</f>
        <v>44492</v>
      </c>
      <c r="C27" s="2">
        <v>0.4</v>
      </c>
      <c r="D27" s="2">
        <v>0.25</v>
      </c>
      <c r="E27" s="2">
        <f t="shared" si="0"/>
        <v>2.5000000000000001E-2</v>
      </c>
      <c r="F27" s="10">
        <f>VLOOKUP(A27,Meses!A:C,3,FALSE)</f>
        <v>0.81670886075949234</v>
      </c>
      <c r="G27" s="10">
        <f t="shared" si="3"/>
        <v>0.4</v>
      </c>
      <c r="H27" s="2">
        <f t="shared" si="1"/>
        <v>25</v>
      </c>
      <c r="I27" s="5">
        <v>0.4</v>
      </c>
      <c r="J27" s="2">
        <f t="shared" si="2"/>
        <v>25</v>
      </c>
      <c r="K27" s="2">
        <v>2.5000000000000001E-2</v>
      </c>
      <c r="L27" s="6" t="s">
        <v>16</v>
      </c>
      <c r="M27" s="2" t="s">
        <v>10</v>
      </c>
    </row>
    <row r="28" spans="1:13" x14ac:dyDescent="0.25">
      <c r="A28" s="2">
        <v>635</v>
      </c>
      <c r="B28" s="3">
        <f>VLOOKUP(A28,Meses!A:B,2,FALSE)</f>
        <v>44532</v>
      </c>
      <c r="C28" s="2">
        <v>0.4</v>
      </c>
      <c r="D28" s="2">
        <v>0.18</v>
      </c>
      <c r="E28" s="2">
        <f t="shared" si="0"/>
        <v>0.01</v>
      </c>
      <c r="F28" s="10">
        <f>VLOOKUP(A28,Meses!A:C,3,FALSE)</f>
        <v>0.82075949367088441</v>
      </c>
      <c r="G28" s="10">
        <f t="shared" si="3"/>
        <v>0.4</v>
      </c>
      <c r="H28" s="2">
        <f t="shared" si="1"/>
        <v>26</v>
      </c>
      <c r="I28" s="5">
        <v>0.4</v>
      </c>
      <c r="J28" s="2">
        <f t="shared" si="2"/>
        <v>26</v>
      </c>
      <c r="K28" s="2">
        <v>0.01</v>
      </c>
      <c r="L28" s="2" t="s">
        <v>17</v>
      </c>
    </row>
    <row r="29" spans="1:13" ht="17.25" customHeight="1" x14ac:dyDescent="0.25">
      <c r="A29" s="2">
        <v>660</v>
      </c>
      <c r="B29" s="3">
        <f>VLOOKUP(A29,Meses!A:B,2,FALSE)</f>
        <v>44557</v>
      </c>
      <c r="C29" s="2">
        <v>0.4</v>
      </c>
      <c r="D29" s="2">
        <v>0.18</v>
      </c>
      <c r="E29" s="2">
        <f t="shared" si="0"/>
        <v>0.01</v>
      </c>
      <c r="F29" s="10">
        <f>VLOOKUP(A29,Meses!A:C,3,FALSE)</f>
        <v>0.82329113924050445</v>
      </c>
      <c r="G29" s="10">
        <f t="shared" si="3"/>
        <v>0.5</v>
      </c>
      <c r="H29" s="2">
        <f t="shared" si="1"/>
        <v>27</v>
      </c>
      <c r="I29" s="5">
        <v>0.5</v>
      </c>
      <c r="J29" s="2">
        <f t="shared" si="2"/>
        <v>27</v>
      </c>
      <c r="K29" s="2">
        <v>0.01</v>
      </c>
      <c r="L29" s="14" t="s">
        <v>19</v>
      </c>
      <c r="M29" s="7" t="s">
        <v>20</v>
      </c>
    </row>
    <row r="30" spans="1:13" ht="17.25" customHeight="1" x14ac:dyDescent="0.25">
      <c r="A30" s="2">
        <f>A29+10</f>
        <v>670</v>
      </c>
      <c r="B30" s="3">
        <f>VLOOKUP(A30,Meses!A:B,2,FALSE)</f>
        <v>44567</v>
      </c>
      <c r="C30" s="2">
        <v>0.4</v>
      </c>
      <c r="D30" s="2">
        <v>0.1</v>
      </c>
      <c r="E30" s="2">
        <f t="shared" si="0"/>
        <v>0.03</v>
      </c>
      <c r="F30" s="10">
        <f>VLOOKUP(A30,Meses!A:C,3,FALSE)</f>
        <v>0.82430379746835247</v>
      </c>
      <c r="G30" s="10">
        <f t="shared" si="3"/>
        <v>0.55000000000000004</v>
      </c>
      <c r="H30" s="2">
        <f t="shared" si="1"/>
        <v>28</v>
      </c>
      <c r="I30" s="5">
        <v>0.55000000000000004</v>
      </c>
      <c r="J30" s="2">
        <f t="shared" si="2"/>
        <v>28</v>
      </c>
      <c r="K30" s="2">
        <v>0.03</v>
      </c>
      <c r="L30" s="14"/>
      <c r="M30" s="7"/>
    </row>
    <row r="31" spans="1:13" ht="17.25" customHeight="1" x14ac:dyDescent="0.25">
      <c r="A31" s="2">
        <f t="shared" ref="A31" si="5">A30+10</f>
        <v>680</v>
      </c>
      <c r="B31" s="3">
        <f>VLOOKUP(A31,Meses!A:B,2,FALSE)</f>
        <v>44577</v>
      </c>
      <c r="C31" s="2">
        <v>0.6</v>
      </c>
      <c r="D31" s="2">
        <v>0.1</v>
      </c>
      <c r="E31" s="2">
        <f t="shared" si="0"/>
        <v>0.03</v>
      </c>
      <c r="F31" s="10">
        <f>VLOOKUP(A31,Meses!A:C,3,FALSE)</f>
        <v>0.82531645569620049</v>
      </c>
      <c r="G31" s="10">
        <f t="shared" si="3"/>
        <v>0.6</v>
      </c>
      <c r="H31" s="2">
        <f t="shared" si="1"/>
        <v>29</v>
      </c>
      <c r="I31" s="5">
        <v>0.6</v>
      </c>
      <c r="J31" s="2">
        <f t="shared" si="2"/>
        <v>29</v>
      </c>
      <c r="K31" s="2">
        <v>0.03</v>
      </c>
      <c r="L31" s="14"/>
      <c r="M31" s="7"/>
    </row>
    <row r="32" spans="1:13" ht="17.25" customHeight="1" x14ac:dyDescent="0.25">
      <c r="A32" s="2">
        <f>692</f>
        <v>692</v>
      </c>
      <c r="B32" s="3">
        <f>VLOOKUP(A32,Meses!A:B,2,FALSE)</f>
        <v>44589</v>
      </c>
      <c r="C32" s="2">
        <v>0.65</v>
      </c>
      <c r="D32" s="2">
        <v>0.01</v>
      </c>
      <c r="E32" s="2">
        <f t="shared" si="0"/>
        <v>0.02</v>
      </c>
      <c r="F32" s="10">
        <f>VLOOKUP(A32,Meses!A:C,3,FALSE)</f>
        <v>0.82653164556961811</v>
      </c>
      <c r="G32" s="10">
        <f t="shared" si="3"/>
        <v>0.7</v>
      </c>
      <c r="H32" s="2">
        <f t="shared" si="1"/>
        <v>30</v>
      </c>
      <c r="I32" s="5">
        <v>0.7</v>
      </c>
      <c r="J32" s="2">
        <f t="shared" si="2"/>
        <v>30</v>
      </c>
      <c r="K32" s="2">
        <v>0.02</v>
      </c>
      <c r="L32" s="14"/>
      <c r="M32" s="7"/>
    </row>
    <row r="33" spans="1:13" ht="17.25" customHeight="1" x14ac:dyDescent="0.25">
      <c r="A33" s="2">
        <v>710</v>
      </c>
      <c r="B33" s="3">
        <f>VLOOKUP(A33,Meses!A:B,2,FALSE)</f>
        <v>44607</v>
      </c>
      <c r="C33" s="2">
        <v>0.65</v>
      </c>
      <c r="D33" s="2">
        <v>0.1</v>
      </c>
      <c r="E33" s="2">
        <f t="shared" si="0"/>
        <v>0.02</v>
      </c>
      <c r="F33" s="10">
        <f>VLOOKUP(A33,Meses!A:C,3,FALSE)</f>
        <v>0.82835443037974454</v>
      </c>
      <c r="G33" s="10">
        <f t="shared" si="3"/>
        <v>0.7</v>
      </c>
      <c r="H33" s="2">
        <f t="shared" si="1"/>
        <v>31</v>
      </c>
      <c r="I33" s="5">
        <v>0.7</v>
      </c>
      <c r="J33" s="2">
        <f t="shared" si="2"/>
        <v>31</v>
      </c>
      <c r="K33" s="2">
        <v>0.02</v>
      </c>
      <c r="L33" s="14"/>
      <c r="M33" s="7"/>
    </row>
    <row r="34" spans="1:13" x14ac:dyDescent="0.25">
      <c r="A34" s="2">
        <v>720</v>
      </c>
      <c r="B34" s="3">
        <f>VLOOKUP(A34,Meses!A:B,2,FALSE)</f>
        <v>44617</v>
      </c>
      <c r="C34" s="2">
        <v>0.65</v>
      </c>
      <c r="D34" s="2">
        <v>0.1</v>
      </c>
      <c r="E34" s="2">
        <f t="shared" si="0"/>
        <v>4.0000000000000002E-4</v>
      </c>
      <c r="F34" s="10">
        <f>VLOOKUP(A34,Meses!A:C,3,FALSE)</f>
        <v>0.82936708860759256</v>
      </c>
      <c r="G34" s="10">
        <f t="shared" si="3"/>
        <v>0.7</v>
      </c>
      <c r="H34" s="2">
        <f t="shared" si="1"/>
        <v>32</v>
      </c>
      <c r="I34" s="5">
        <v>0.7</v>
      </c>
      <c r="J34" s="2">
        <f t="shared" si="2"/>
        <v>32</v>
      </c>
      <c r="K34" s="2">
        <v>4.0000000000000002E-4</v>
      </c>
      <c r="L34" s="14"/>
    </row>
    <row r="35" spans="1:13" x14ac:dyDescent="0.25">
      <c r="A35" s="2">
        <v>730</v>
      </c>
      <c r="B35" s="3">
        <f>VLOOKUP(A35,Meses!A:B,2,FALSE)</f>
        <v>44627</v>
      </c>
      <c r="C35" s="2">
        <v>0.65</v>
      </c>
      <c r="D35" s="2">
        <v>0.1</v>
      </c>
      <c r="E35" s="2">
        <f t="shared" si="0"/>
        <v>0.1</v>
      </c>
      <c r="F35" s="10">
        <f>VLOOKUP(A35,Meses!A:C,3,FALSE)</f>
        <v>0.83037974683544058</v>
      </c>
      <c r="G35" s="10">
        <f t="shared" si="3"/>
        <v>0.7</v>
      </c>
      <c r="H35" s="2">
        <f t="shared" si="1"/>
        <v>33</v>
      </c>
      <c r="I35" s="5">
        <v>0.7</v>
      </c>
      <c r="J35" s="2">
        <f t="shared" si="2"/>
        <v>33</v>
      </c>
      <c r="K35" s="2">
        <v>0.1</v>
      </c>
      <c r="L35" s="6"/>
    </row>
    <row r="36" spans="1:13" x14ac:dyDescent="0.25">
      <c r="A36" s="2">
        <v>740</v>
      </c>
      <c r="B36" s="3">
        <f>VLOOKUP(A36,Meses!A:B,2,FALSE)</f>
        <v>44637</v>
      </c>
      <c r="C36" s="2">
        <v>0.65</v>
      </c>
      <c r="D36" s="2">
        <v>0.4</v>
      </c>
      <c r="E36" s="2">
        <f t="shared" si="0"/>
        <v>0.1</v>
      </c>
      <c r="F36" s="10">
        <f>VLOOKUP(A36,Meses!A:C,3,FALSE)</f>
        <v>0.8313924050632886</v>
      </c>
      <c r="G36" s="10">
        <f t="shared" si="3"/>
        <v>0.7</v>
      </c>
      <c r="H36" s="2">
        <f t="shared" si="1"/>
        <v>34</v>
      </c>
      <c r="I36" s="5">
        <v>0.7</v>
      </c>
      <c r="J36" s="2">
        <f t="shared" si="2"/>
        <v>34</v>
      </c>
      <c r="K36" s="2">
        <v>0.1</v>
      </c>
      <c r="L36" s="6"/>
    </row>
    <row r="37" spans="1:13" x14ac:dyDescent="0.25">
      <c r="A37" s="2">
        <v>755</v>
      </c>
      <c r="B37" s="3">
        <f>VLOOKUP(A37,Meses!A:B,2,FALSE)</f>
        <v>44652</v>
      </c>
      <c r="C37" s="2">
        <v>0.65</v>
      </c>
      <c r="D37" s="2">
        <v>0.4</v>
      </c>
      <c r="E37" s="2">
        <f t="shared" si="0"/>
        <v>0.1</v>
      </c>
      <c r="F37" s="10">
        <f>VLOOKUP(A37,Meses!A:C,3,FALSE)</f>
        <v>0.83291139240506062</v>
      </c>
      <c r="G37" s="10">
        <f t="shared" si="3"/>
        <v>0.7</v>
      </c>
      <c r="H37" s="2">
        <f t="shared" si="1"/>
        <v>35</v>
      </c>
      <c r="I37" s="5">
        <v>0.7</v>
      </c>
      <c r="J37" s="2">
        <f t="shared" si="2"/>
        <v>35</v>
      </c>
      <c r="K37" s="2">
        <v>0.1</v>
      </c>
    </row>
  </sheetData>
  <mergeCells count="2">
    <mergeCell ref="M14:M17"/>
    <mergeCell ref="L29:L34"/>
  </mergeCells>
  <hyperlinks>
    <hyperlink ref="M29" r:id="rId1" display="https://portal.fiocruz.br/noticia/vacinacao-contra-covid-19-no-brasil-completa-um-ano" xr:uid="{7396AF37-045A-476D-B8F8-0B536C43496B}"/>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EA91-CF2E-4004-A0BD-713AF4CC8957}">
  <dimension ref="A1:K41"/>
  <sheetViews>
    <sheetView topLeftCell="C31" zoomScale="140" zoomScaleNormal="140" workbookViewId="0">
      <selection activeCell="G37" sqref="G37:G41"/>
    </sheetView>
  </sheetViews>
  <sheetFormatPr defaultRowHeight="15" x14ac:dyDescent="0.25"/>
  <cols>
    <col min="1" max="1" width="9.140625" style="2"/>
    <col min="2" max="2" width="11.42578125" style="3" bestFit="1" customWidth="1"/>
    <col min="3" max="3" width="10.42578125" style="2" bestFit="1" customWidth="1"/>
    <col min="4" max="4" width="9.5703125" style="2" bestFit="1" customWidth="1"/>
    <col min="5" max="5" width="25.5703125" style="2" bestFit="1" customWidth="1"/>
    <col min="6" max="6" width="9.140625" style="2"/>
    <col min="7" max="7" width="9.140625" style="9"/>
    <col min="8" max="8" width="12.5703125" style="2" customWidth="1"/>
    <col min="9" max="9" width="12.5703125" style="2" bestFit="1" customWidth="1"/>
    <col min="10" max="10" width="70.28515625" style="2" customWidth="1"/>
    <col min="11" max="11" width="180.1406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0.09</v>
      </c>
      <c r="D2" s="2">
        <v>0.96</v>
      </c>
      <c r="E2" s="2">
        <v>2.5000000000000001E-2</v>
      </c>
      <c r="F2" s="10">
        <f>VLOOKUP(A2,Meses!A:J,10,FALSE)</f>
        <v>0</v>
      </c>
      <c r="G2" s="10">
        <v>0.7</v>
      </c>
      <c r="H2" s="2">
        <f t="shared" ref="H2:H41" si="0">IFERROR(IF(A2&gt;=AntVacina,IF(ROW(H1)=1,1,H1+1),0),0)</f>
        <v>0</v>
      </c>
      <c r="I2" s="5">
        <v>0</v>
      </c>
      <c r="K2" s="4"/>
    </row>
    <row r="3" spans="1:11" x14ac:dyDescent="0.25">
      <c r="A3" s="2">
        <v>10</v>
      </c>
      <c r="B3" s="3">
        <f>VLOOKUP(A3,Meses!A:B,2,FALSE)</f>
        <v>43907</v>
      </c>
      <c r="C3" s="2">
        <v>0.12</v>
      </c>
      <c r="D3" s="2">
        <v>0.65</v>
      </c>
      <c r="E3" s="2">
        <v>2.5000000000000001E-2</v>
      </c>
      <c r="F3" s="10">
        <f>VLOOKUP(A3,Meses!A:J,10,FALSE)</f>
        <v>0</v>
      </c>
      <c r="G3" s="10">
        <v>0.7</v>
      </c>
      <c r="H3" s="2">
        <f t="shared" si="0"/>
        <v>0</v>
      </c>
      <c r="I3" s="5">
        <v>0</v>
      </c>
      <c r="K3" s="4"/>
    </row>
    <row r="4" spans="1:11" x14ac:dyDescent="0.25">
      <c r="A4" s="2">
        <v>20</v>
      </c>
      <c r="B4" s="3">
        <f>VLOOKUP(A4,Meses!A:B,2,FALSE)</f>
        <v>43917</v>
      </c>
      <c r="C4" s="2">
        <v>0.12</v>
      </c>
      <c r="D4" s="2">
        <v>0.83</v>
      </c>
      <c r="E4" s="2">
        <v>2.5000000000000001E-2</v>
      </c>
      <c r="F4" s="10">
        <f>VLOOKUP(A4,Meses!A:J,10,FALSE)</f>
        <v>0</v>
      </c>
      <c r="G4" s="10">
        <v>0.7</v>
      </c>
      <c r="H4" s="2">
        <f t="shared" si="0"/>
        <v>0</v>
      </c>
      <c r="I4" s="5">
        <v>0</v>
      </c>
      <c r="K4" s="4"/>
    </row>
    <row r="5" spans="1:11" x14ac:dyDescent="0.25">
      <c r="A5" s="2">
        <v>45</v>
      </c>
      <c r="B5" s="3">
        <f>VLOOKUP(A5,Meses!A:B,2,FALSE)</f>
        <v>43942</v>
      </c>
      <c r="C5" s="2">
        <v>0.12</v>
      </c>
      <c r="D5" s="2">
        <v>0.81</v>
      </c>
      <c r="E5" s="2">
        <v>2.5000000000000001E-2</v>
      </c>
      <c r="F5" s="10">
        <f>VLOOKUP(A5,Meses!A:J,10,FALSE)</f>
        <v>0</v>
      </c>
      <c r="G5" s="10">
        <v>0.7</v>
      </c>
      <c r="H5" s="2">
        <f t="shared" si="0"/>
        <v>1</v>
      </c>
      <c r="I5" s="5">
        <v>0</v>
      </c>
      <c r="J5" s="2" t="s">
        <v>14</v>
      </c>
      <c r="K5" s="2" t="s">
        <v>10</v>
      </c>
    </row>
    <row r="6" spans="1:11" x14ac:dyDescent="0.25">
      <c r="A6" s="2">
        <v>95</v>
      </c>
      <c r="B6" s="3">
        <f>VLOOKUP(A6,Meses!A:B,2,FALSE)</f>
        <v>43992</v>
      </c>
      <c r="C6" s="2">
        <v>0.12</v>
      </c>
      <c r="D6" s="2">
        <v>0.86</v>
      </c>
      <c r="E6" s="2">
        <v>2.5000000000000001E-2</v>
      </c>
      <c r="F6" s="10">
        <f>VLOOKUP(A6,Meses!A:J,10,FALSE)</f>
        <v>0</v>
      </c>
      <c r="G6" s="10">
        <v>0.7</v>
      </c>
      <c r="H6" s="2">
        <f t="shared" si="0"/>
        <v>2</v>
      </c>
      <c r="I6" s="5">
        <v>0</v>
      </c>
    </row>
    <row r="7" spans="1:11" x14ac:dyDescent="0.25">
      <c r="A7" s="2">
        <v>110</v>
      </c>
      <c r="B7" s="3">
        <f>VLOOKUP(A7,Meses!A:B,2,FALSE)</f>
        <v>44007</v>
      </c>
      <c r="C7" s="2">
        <v>0.12</v>
      </c>
      <c r="D7" s="2">
        <v>0.83</v>
      </c>
      <c r="E7" s="2">
        <v>2.5000000000000001E-2</v>
      </c>
      <c r="F7" s="10">
        <f>VLOOKUP(A7,Meses!A:J,10,FALSE)</f>
        <v>0</v>
      </c>
      <c r="G7" s="10">
        <v>0.7</v>
      </c>
      <c r="H7" s="2">
        <f t="shared" si="0"/>
        <v>3</v>
      </c>
      <c r="I7" s="5">
        <v>0</v>
      </c>
      <c r="J7" s="2" t="s">
        <v>11</v>
      </c>
      <c r="K7" s="2" t="s">
        <v>10</v>
      </c>
    </row>
    <row r="8" spans="1:11" x14ac:dyDescent="0.25">
      <c r="A8" s="2">
        <v>120</v>
      </c>
      <c r="B8" s="3">
        <f>VLOOKUP(A8,Meses!A:B,2,FALSE)</f>
        <v>44017</v>
      </c>
      <c r="C8" s="2">
        <v>0.12</v>
      </c>
      <c r="D8" s="2">
        <v>0.86</v>
      </c>
      <c r="E8" s="2">
        <v>2.5000000000000001E-2</v>
      </c>
      <c r="F8" s="10">
        <f>VLOOKUP(A8,Meses!A:J,10,FALSE)</f>
        <v>0</v>
      </c>
      <c r="G8" s="10">
        <v>0.7</v>
      </c>
      <c r="H8" s="2">
        <f t="shared" si="0"/>
        <v>4</v>
      </c>
      <c r="I8" s="5">
        <v>0</v>
      </c>
    </row>
    <row r="9" spans="1:11" x14ac:dyDescent="0.25">
      <c r="A9" s="2">
        <v>145</v>
      </c>
      <c r="B9" s="3">
        <f>VLOOKUP(A9,Meses!A:B,2,FALSE)</f>
        <v>44042</v>
      </c>
      <c r="C9" s="2">
        <v>0.12</v>
      </c>
      <c r="D9" s="2">
        <v>0.7</v>
      </c>
      <c r="E9" s="2">
        <v>2.5000000000000001E-2</v>
      </c>
      <c r="F9" s="10">
        <f>VLOOKUP(A9,Meses!A:J,10,FALSE)</f>
        <v>0</v>
      </c>
      <c r="G9" s="10">
        <v>0.7</v>
      </c>
      <c r="H9" s="2">
        <f t="shared" si="0"/>
        <v>5</v>
      </c>
      <c r="I9" s="5">
        <v>0</v>
      </c>
    </row>
    <row r="10" spans="1:11" x14ac:dyDescent="0.25">
      <c r="A10" s="2">
        <v>170</v>
      </c>
      <c r="B10" s="3">
        <f>VLOOKUP(A10,Meses!A:B,2,FALSE)</f>
        <v>44067</v>
      </c>
      <c r="C10" s="2">
        <v>0.12</v>
      </c>
      <c r="D10" s="2">
        <v>0.83</v>
      </c>
      <c r="E10" s="2">
        <v>2.5000000000000001E-2</v>
      </c>
      <c r="F10" s="10">
        <f>VLOOKUP(A10,Meses!A:J,10,FALSE)</f>
        <v>0</v>
      </c>
      <c r="G10" s="10">
        <v>0.7</v>
      </c>
      <c r="H10" s="2">
        <f t="shared" si="0"/>
        <v>6</v>
      </c>
      <c r="I10" s="5">
        <v>0</v>
      </c>
    </row>
    <row r="11" spans="1:11" ht="30" x14ac:dyDescent="0.25">
      <c r="A11" s="2">
        <v>201</v>
      </c>
      <c r="B11" s="3">
        <f>VLOOKUP(A11,Meses!A:B,2,FALSE)</f>
        <v>44098</v>
      </c>
      <c r="C11" s="2">
        <v>0.13</v>
      </c>
      <c r="D11" s="2">
        <v>0.8</v>
      </c>
      <c r="E11" s="2">
        <v>2.5000000000000001E-2</v>
      </c>
      <c r="F11" s="10">
        <f>VLOOKUP(A11,Meses!A:J,10,FALSE)</f>
        <v>0</v>
      </c>
      <c r="G11" s="10">
        <v>0.7</v>
      </c>
      <c r="H11" s="2">
        <f t="shared" si="0"/>
        <v>7</v>
      </c>
      <c r="I11" s="5">
        <v>0</v>
      </c>
      <c r="J11" s="6" t="s">
        <v>18</v>
      </c>
      <c r="K11" s="2" t="s">
        <v>10</v>
      </c>
    </row>
    <row r="12" spans="1:11" x14ac:dyDescent="0.25">
      <c r="A12" s="2">
        <v>220</v>
      </c>
      <c r="B12" s="3">
        <f>VLOOKUP(A12,Meses!A:B,2,FALSE)</f>
        <v>44117</v>
      </c>
      <c r="C12" s="2">
        <v>0.15</v>
      </c>
      <c r="D12" s="2">
        <v>0.6</v>
      </c>
      <c r="E12" s="2">
        <v>2.5000000000000001E-2</v>
      </c>
      <c r="F12" s="10">
        <f>VLOOKUP(A12,Meses!A:J,10,FALSE)</f>
        <v>0</v>
      </c>
      <c r="G12" s="10">
        <v>0.7</v>
      </c>
      <c r="H12" s="2">
        <f t="shared" si="0"/>
        <v>8</v>
      </c>
      <c r="I12" s="5">
        <v>0</v>
      </c>
    </row>
    <row r="13" spans="1:11" x14ac:dyDescent="0.25">
      <c r="A13" s="2">
        <v>230</v>
      </c>
      <c r="B13" s="3">
        <f>VLOOKUP(A13,Meses!A:B,2,FALSE)</f>
        <v>44127</v>
      </c>
      <c r="C13" s="2">
        <v>0.15</v>
      </c>
      <c r="D13" s="2">
        <v>0.75</v>
      </c>
      <c r="E13" s="2">
        <v>2.5000000000000001E-2</v>
      </c>
      <c r="F13" s="10">
        <f>VLOOKUP(A13,Meses!A:J,10,FALSE)</f>
        <v>0</v>
      </c>
      <c r="G13" s="10">
        <v>0.7</v>
      </c>
      <c r="H13" s="2">
        <f t="shared" si="0"/>
        <v>9</v>
      </c>
      <c r="I13" s="5">
        <v>0</v>
      </c>
    </row>
    <row r="14" spans="1:11" x14ac:dyDescent="0.25">
      <c r="A14" s="2">
        <v>250</v>
      </c>
      <c r="B14" s="3">
        <f>VLOOKUP(A14,Meses!A:B,2,FALSE)</f>
        <v>44147</v>
      </c>
      <c r="C14" s="2">
        <v>0.15</v>
      </c>
      <c r="D14" s="2">
        <v>0.67</v>
      </c>
      <c r="E14" s="2">
        <v>2.5000000000000001E-2</v>
      </c>
      <c r="F14" s="10">
        <f>VLOOKUP(A14,Meses!A:J,10,FALSE)</f>
        <v>0</v>
      </c>
      <c r="G14" s="10">
        <v>0.7</v>
      </c>
      <c r="H14" s="2">
        <f t="shared" si="0"/>
        <v>10</v>
      </c>
      <c r="I14" s="5">
        <v>0</v>
      </c>
      <c r="J14" s="2" t="s">
        <v>12</v>
      </c>
      <c r="K14" s="15" t="s">
        <v>22</v>
      </c>
    </row>
    <row r="15" spans="1:11" x14ac:dyDescent="0.25">
      <c r="A15" s="2">
        <v>260</v>
      </c>
      <c r="B15" s="3">
        <f>VLOOKUP(A15,Meses!A:B,2,FALSE)</f>
        <v>44157</v>
      </c>
      <c r="C15" s="2">
        <v>0.15</v>
      </c>
      <c r="D15" s="2">
        <v>0.69</v>
      </c>
      <c r="E15" s="2">
        <v>2.5000000000000001E-2</v>
      </c>
      <c r="F15" s="10">
        <f>VLOOKUP(A15,Meses!A:J,10,FALSE)</f>
        <v>0</v>
      </c>
      <c r="G15" s="10">
        <v>0.7</v>
      </c>
      <c r="H15" s="2">
        <f t="shared" si="0"/>
        <v>11</v>
      </c>
      <c r="I15" s="5">
        <v>0</v>
      </c>
      <c r="K15" s="15"/>
    </row>
    <row r="16" spans="1:11" x14ac:dyDescent="0.25">
      <c r="A16" s="2">
        <v>265</v>
      </c>
      <c r="B16" s="3">
        <f>VLOOKUP(A16,Meses!A:B,2,FALSE)</f>
        <v>44162</v>
      </c>
      <c r="C16" s="2">
        <v>0.15</v>
      </c>
      <c r="D16" s="2">
        <v>0.67</v>
      </c>
      <c r="E16" s="2">
        <v>2.5000000000000001E-2</v>
      </c>
      <c r="F16" s="10">
        <f>VLOOKUP(A16,Meses!A:J,10,FALSE)</f>
        <v>0</v>
      </c>
      <c r="G16" s="10">
        <v>0.7</v>
      </c>
      <c r="H16" s="2">
        <f t="shared" si="0"/>
        <v>12</v>
      </c>
      <c r="I16" s="5">
        <v>0</v>
      </c>
      <c r="K16" s="15"/>
    </row>
    <row r="17" spans="1:11" x14ac:dyDescent="0.25">
      <c r="A17" s="2">
        <v>300</v>
      </c>
      <c r="B17" s="3">
        <f>VLOOKUP(A17,Meses!A:B,2,FALSE)</f>
        <v>44197</v>
      </c>
      <c r="C17" s="2">
        <v>0.15</v>
      </c>
      <c r="D17" s="2">
        <v>0.74</v>
      </c>
      <c r="E17" s="2">
        <v>2.5000000000000001E-2</v>
      </c>
      <c r="F17" s="10">
        <f>VLOOKUP(A17,Meses!A:J,10,FALSE)</f>
        <v>0.1290322580645161</v>
      </c>
      <c r="G17" s="10">
        <v>0.7</v>
      </c>
      <c r="H17" s="2">
        <f t="shared" si="0"/>
        <v>13</v>
      </c>
      <c r="I17" s="5">
        <v>0</v>
      </c>
      <c r="J17" s="2" t="s">
        <v>12</v>
      </c>
      <c r="K17" s="15"/>
    </row>
    <row r="18" spans="1:11" x14ac:dyDescent="0.25">
      <c r="A18" s="2">
        <f t="shared" ref="A18" si="1">A17+15</f>
        <v>315</v>
      </c>
      <c r="B18" s="3">
        <f>VLOOKUP(A18,Meses!A:B,2,FALSE)</f>
        <v>44212</v>
      </c>
      <c r="C18" s="2">
        <v>0.15</v>
      </c>
      <c r="D18" s="2">
        <v>0.74</v>
      </c>
      <c r="E18" s="2">
        <v>2.5000000000000001E-2</v>
      </c>
      <c r="F18" s="10">
        <f>VLOOKUP(A18,Meses!A:J,10,FALSE)</f>
        <v>0.20645161290322572</v>
      </c>
      <c r="G18" s="10">
        <v>0.7</v>
      </c>
      <c r="H18" s="2">
        <f t="shared" si="0"/>
        <v>14</v>
      </c>
      <c r="I18" s="5">
        <v>0</v>
      </c>
      <c r="J18" s="2" t="s">
        <v>12</v>
      </c>
      <c r="K18" s="15"/>
    </row>
    <row r="19" spans="1:11" x14ac:dyDescent="0.25">
      <c r="A19" s="2">
        <v>325</v>
      </c>
      <c r="B19" s="3">
        <f>VLOOKUP(A19,Meses!A:B,2,FALSE)</f>
        <v>44222</v>
      </c>
      <c r="C19" s="2">
        <v>0.15</v>
      </c>
      <c r="D19" s="2">
        <v>0.79</v>
      </c>
      <c r="E19" s="2">
        <v>2.5000000000000001E-2</v>
      </c>
      <c r="F19" s="10">
        <f>VLOOKUP(A19,Meses!A:J,10,FALSE)</f>
        <v>0.2580645161290322</v>
      </c>
      <c r="G19" s="10">
        <v>0.7</v>
      </c>
      <c r="H19" s="2">
        <f t="shared" si="0"/>
        <v>15</v>
      </c>
      <c r="I19" s="5">
        <v>0.7</v>
      </c>
      <c r="J19" s="2" t="s">
        <v>12</v>
      </c>
      <c r="K19" s="15"/>
    </row>
    <row r="20" spans="1:11" x14ac:dyDescent="0.25">
      <c r="A20" s="2">
        <v>335</v>
      </c>
      <c r="B20" s="3">
        <f>VLOOKUP(A20,Meses!A:B,2,FALSE)</f>
        <v>44232</v>
      </c>
      <c r="C20" s="2">
        <v>0.15</v>
      </c>
      <c r="D20" s="2">
        <v>0.79</v>
      </c>
      <c r="E20" s="2">
        <v>2.5000000000000001E-2</v>
      </c>
      <c r="F20" s="10">
        <f>VLOOKUP(A20,Meses!A:J,10,FALSE)</f>
        <v>0.30967741935483889</v>
      </c>
      <c r="G20" s="10">
        <v>0.7</v>
      </c>
      <c r="H20" s="2">
        <f t="shared" si="0"/>
        <v>16</v>
      </c>
      <c r="I20" s="5">
        <v>0.71</v>
      </c>
    </row>
    <row r="21" spans="1:11" x14ac:dyDescent="0.25">
      <c r="A21" s="2">
        <v>360</v>
      </c>
      <c r="B21" s="3">
        <f>VLOOKUP(A21,Meses!A:B,2,FALSE)</f>
        <v>44257</v>
      </c>
      <c r="C21" s="2">
        <v>0.15</v>
      </c>
      <c r="D21" s="2">
        <v>0.84</v>
      </c>
      <c r="E21" s="2">
        <v>2.5000000000000001E-2</v>
      </c>
      <c r="F21" s="10">
        <f>VLOOKUP(A21,Meses!A:J,10,FALSE)</f>
        <v>0.43870967741935507</v>
      </c>
      <c r="G21" s="10">
        <v>0.7</v>
      </c>
      <c r="H21" s="2">
        <f t="shared" si="0"/>
        <v>17</v>
      </c>
      <c r="I21" s="5">
        <v>0.75</v>
      </c>
    </row>
    <row r="22" spans="1:11" x14ac:dyDescent="0.25">
      <c r="A22" s="2">
        <v>380</v>
      </c>
      <c r="B22" s="3">
        <f>VLOOKUP(A22,Meses!A:B,2,FALSE)</f>
        <v>44277</v>
      </c>
      <c r="C22" s="2">
        <v>0.35</v>
      </c>
      <c r="D22" s="2">
        <v>0.1</v>
      </c>
      <c r="E22" s="2">
        <v>2.5000000000000001E-2</v>
      </c>
      <c r="F22" s="10">
        <f>VLOOKUP(A22,Meses!A:J,10,FALSE)</f>
        <v>0.54193548387096768</v>
      </c>
      <c r="G22" s="10">
        <v>0.7</v>
      </c>
      <c r="H22" s="2">
        <f t="shared" si="0"/>
        <v>18</v>
      </c>
      <c r="I22" s="5">
        <v>0.8</v>
      </c>
      <c r="J22" s="2" t="s">
        <v>13</v>
      </c>
      <c r="K22" s="2" t="s">
        <v>10</v>
      </c>
    </row>
    <row r="23" spans="1:11" x14ac:dyDescent="0.25">
      <c r="A23" s="2">
        <v>390</v>
      </c>
      <c r="B23" s="3">
        <f>VLOOKUP(A23,Meses!A:B,2,FALSE)</f>
        <v>44287</v>
      </c>
      <c r="C23" s="2">
        <v>0.35</v>
      </c>
      <c r="D23" s="2">
        <v>0.53</v>
      </c>
      <c r="E23" s="2">
        <v>2.5000000000000001E-2</v>
      </c>
      <c r="F23" s="10">
        <f>VLOOKUP(A23,Meses!A:J,10,FALSE)</f>
        <v>0.59354838709677382</v>
      </c>
      <c r="G23" s="10">
        <v>0.7</v>
      </c>
      <c r="H23" s="2">
        <f t="shared" si="0"/>
        <v>19</v>
      </c>
      <c r="I23" s="5">
        <v>0.8</v>
      </c>
    </row>
    <row r="24" spans="1:11" ht="30" x14ac:dyDescent="0.25">
      <c r="A24" s="2">
        <v>410</v>
      </c>
      <c r="B24" s="3">
        <f>VLOOKUP(A24,Meses!A:B,2,FALSE)</f>
        <v>44307</v>
      </c>
      <c r="C24" s="2">
        <v>0.35</v>
      </c>
      <c r="D24" s="2">
        <v>0.53</v>
      </c>
      <c r="E24" s="2">
        <v>2.5000000000000001E-2</v>
      </c>
      <c r="F24" s="10">
        <f>VLOOKUP(A24,Meses!A:J,10,FALSE)</f>
        <v>0.69677419354838666</v>
      </c>
      <c r="G24" s="10">
        <v>0.7</v>
      </c>
      <c r="H24" s="2">
        <f t="shared" si="0"/>
        <v>20</v>
      </c>
      <c r="I24" s="5">
        <v>0.8</v>
      </c>
      <c r="J24" s="6" t="s">
        <v>15</v>
      </c>
      <c r="K24" s="2" t="s">
        <v>21</v>
      </c>
    </row>
    <row r="25" spans="1:11" x14ac:dyDescent="0.25">
      <c r="A25" s="2">
        <v>427</v>
      </c>
      <c r="B25" s="3">
        <f>VLOOKUP(A25,Meses!A:B,2,FALSE)</f>
        <v>44324</v>
      </c>
      <c r="C25" s="2">
        <v>0.35</v>
      </c>
      <c r="D25" s="2">
        <v>0.65</v>
      </c>
      <c r="E25" s="2">
        <v>2.5000000000000001E-2</v>
      </c>
      <c r="F25" s="10">
        <f>VLOOKUP(A25,Meses!A:J,10,FALSE)</f>
        <v>0.78451612903225798</v>
      </c>
      <c r="G25" s="10">
        <v>0.7</v>
      </c>
      <c r="H25" s="2">
        <f t="shared" si="0"/>
        <v>21</v>
      </c>
      <c r="I25" s="5">
        <v>0.8</v>
      </c>
      <c r="J25" s="6"/>
    </row>
    <row r="26" spans="1:11" x14ac:dyDescent="0.25">
      <c r="A26" s="2">
        <f>435</f>
        <v>435</v>
      </c>
      <c r="B26" s="3">
        <f>VLOOKUP(A26,Meses!A:B,2,FALSE)</f>
        <v>44332</v>
      </c>
      <c r="C26" s="2">
        <v>0.35</v>
      </c>
      <c r="D26" s="2">
        <v>0.6</v>
      </c>
      <c r="E26" s="2">
        <v>2.5000000000000001E-2</v>
      </c>
      <c r="F26" s="10">
        <f>VLOOKUP(A26,Meses!A:J,10,FALSE)</f>
        <v>0.80050632911392405</v>
      </c>
      <c r="G26" s="10">
        <v>0.7</v>
      </c>
      <c r="H26" s="2">
        <f t="shared" si="0"/>
        <v>22</v>
      </c>
      <c r="I26" s="5">
        <v>0.8</v>
      </c>
      <c r="J26" s="6"/>
    </row>
    <row r="27" spans="1:11" x14ac:dyDescent="0.25">
      <c r="A27" s="2">
        <f>440</f>
        <v>440</v>
      </c>
      <c r="B27" s="3">
        <f>VLOOKUP(A27,Meses!A:B,2,FALSE)</f>
        <v>44337</v>
      </c>
      <c r="C27" s="2">
        <v>0.35</v>
      </c>
      <c r="D27" s="2">
        <v>0.8</v>
      </c>
      <c r="E27" s="2">
        <v>0.09</v>
      </c>
      <c r="F27" s="10">
        <f>VLOOKUP(A27,Meses!A:J,10,FALSE)</f>
        <v>0.80101265822784806</v>
      </c>
      <c r="G27" s="10">
        <v>0.7</v>
      </c>
      <c r="H27" s="2">
        <f t="shared" si="0"/>
        <v>23</v>
      </c>
      <c r="I27" s="5">
        <v>0.8</v>
      </c>
      <c r="J27" s="6"/>
    </row>
    <row r="28" spans="1:11" x14ac:dyDescent="0.25">
      <c r="A28" s="2">
        <v>448</v>
      </c>
      <c r="B28" s="3">
        <f>VLOOKUP(A28,Meses!A:B,2,FALSE)</f>
        <v>44345</v>
      </c>
      <c r="C28" s="2">
        <v>0.35</v>
      </c>
      <c r="D28" s="2">
        <v>0.01</v>
      </c>
      <c r="E28" s="2">
        <v>0.09</v>
      </c>
      <c r="F28" s="10">
        <f>VLOOKUP(A28,Meses!A:J,10,FALSE)</f>
        <v>0.80182278481012648</v>
      </c>
      <c r="G28" s="10">
        <v>0.7</v>
      </c>
      <c r="H28" s="2">
        <f t="shared" si="0"/>
        <v>24</v>
      </c>
      <c r="I28" s="5">
        <v>0.75</v>
      </c>
      <c r="J28" s="6"/>
    </row>
    <row r="29" spans="1:11" ht="30" x14ac:dyDescent="0.25">
      <c r="A29" s="2">
        <v>500</v>
      </c>
      <c r="B29" s="3">
        <f>VLOOKUP(A29,Meses!A:B,2,FALSE)</f>
        <v>44397</v>
      </c>
      <c r="C29" s="2">
        <v>0.35</v>
      </c>
      <c r="D29" s="2">
        <v>0.01</v>
      </c>
      <c r="E29" s="2">
        <v>0.09</v>
      </c>
      <c r="F29" s="10">
        <f>VLOOKUP(A29,Meses!A:J,10,FALSE)</f>
        <v>0.80708860759493617</v>
      </c>
      <c r="G29" s="10">
        <v>0.7</v>
      </c>
      <c r="H29" s="2">
        <f t="shared" si="0"/>
        <v>25</v>
      </c>
      <c r="I29" s="5">
        <v>0.4</v>
      </c>
      <c r="J29" s="6" t="s">
        <v>16</v>
      </c>
      <c r="K29" s="2" t="s">
        <v>10</v>
      </c>
    </row>
    <row r="30" spans="1:11" x14ac:dyDescent="0.25">
      <c r="A30" s="2">
        <v>610</v>
      </c>
      <c r="B30" s="3">
        <f>VLOOKUP(A30,Meses!A:B,2,FALSE)</f>
        <v>44507</v>
      </c>
      <c r="C30" s="2">
        <v>0.35</v>
      </c>
      <c r="D30" s="2">
        <v>0.01</v>
      </c>
      <c r="E30" s="2">
        <v>0.09</v>
      </c>
      <c r="F30" s="10">
        <f>VLOOKUP(A30,Meses!A:J,10,FALSE)</f>
        <v>0.81822784810126437</v>
      </c>
      <c r="G30" s="10">
        <v>0.7</v>
      </c>
      <c r="H30" s="2">
        <f t="shared" si="0"/>
        <v>26</v>
      </c>
      <c r="I30" s="5">
        <v>0.4</v>
      </c>
      <c r="J30" s="2" t="s">
        <v>17</v>
      </c>
    </row>
    <row r="31" spans="1:11" ht="17.25" customHeight="1" x14ac:dyDescent="0.25">
      <c r="A31" s="2">
        <v>660</v>
      </c>
      <c r="B31" s="3">
        <f>VLOOKUP(A31,Meses!A:B,2,FALSE)</f>
        <v>44557</v>
      </c>
      <c r="C31" s="2">
        <v>0.35</v>
      </c>
      <c r="D31" s="2">
        <v>0.01</v>
      </c>
      <c r="E31" s="2">
        <v>0.09</v>
      </c>
      <c r="F31" s="10">
        <f>VLOOKUP(A31,Meses!A:J,10,FALSE)</f>
        <v>0.82329113924050445</v>
      </c>
      <c r="G31" s="10">
        <v>0.7</v>
      </c>
      <c r="H31" s="2">
        <f t="shared" si="0"/>
        <v>27</v>
      </c>
      <c r="I31" s="5">
        <v>0.5</v>
      </c>
      <c r="J31" s="14" t="s">
        <v>19</v>
      </c>
      <c r="K31" s="7" t="s">
        <v>20</v>
      </c>
    </row>
    <row r="32" spans="1:11" ht="17.25" customHeight="1" x14ac:dyDescent="0.25">
      <c r="A32" s="2">
        <f>A31+10</f>
        <v>670</v>
      </c>
      <c r="B32" s="3">
        <f>VLOOKUP(A32,Meses!A:B,2,FALSE)</f>
        <v>44567</v>
      </c>
      <c r="C32" s="2">
        <v>0.35</v>
      </c>
      <c r="D32" s="2">
        <v>0.01</v>
      </c>
      <c r="E32" s="2">
        <v>0.09</v>
      </c>
      <c r="F32" s="10">
        <f>VLOOKUP(A32,Meses!A:J,10,FALSE)</f>
        <v>0.82430379746835247</v>
      </c>
      <c r="G32" s="10">
        <v>0.7</v>
      </c>
      <c r="H32" s="2">
        <f t="shared" si="0"/>
        <v>28</v>
      </c>
      <c r="I32" s="5">
        <v>0.55000000000000004</v>
      </c>
      <c r="J32" s="14"/>
      <c r="K32" s="7"/>
    </row>
    <row r="33" spans="1:11" ht="17.25" customHeight="1" x14ac:dyDescent="0.25">
      <c r="A33" s="2">
        <f t="shared" ref="A33:A34" si="2">A32+10</f>
        <v>680</v>
      </c>
      <c r="B33" s="3">
        <f>VLOOKUP(A33,Meses!A:B,2,FALSE)</f>
        <v>44577</v>
      </c>
      <c r="C33" s="2">
        <v>0.35</v>
      </c>
      <c r="D33" s="2">
        <v>0.01</v>
      </c>
      <c r="E33" s="2">
        <v>0.09</v>
      </c>
      <c r="F33" s="10">
        <f>VLOOKUP(A33,Meses!A:J,10,FALSE)</f>
        <v>0.82531645569620049</v>
      </c>
      <c r="G33" s="10">
        <v>0.7</v>
      </c>
      <c r="H33" s="2">
        <f t="shared" si="0"/>
        <v>29</v>
      </c>
      <c r="I33" s="5">
        <v>0.6</v>
      </c>
      <c r="J33" s="14"/>
      <c r="K33" s="7"/>
    </row>
    <row r="34" spans="1:11" ht="17.25" customHeight="1" x14ac:dyDescent="0.25">
      <c r="A34" s="2">
        <f t="shared" si="2"/>
        <v>690</v>
      </c>
      <c r="B34" s="3">
        <f>VLOOKUP(A34,Meses!A:B,2,FALSE)</f>
        <v>44587</v>
      </c>
      <c r="C34" s="2">
        <v>0.35</v>
      </c>
      <c r="D34" s="2">
        <v>0.01</v>
      </c>
      <c r="E34" s="2">
        <v>0.09</v>
      </c>
      <c r="F34" s="10">
        <f>VLOOKUP(A34,Meses!A:J,10,FALSE)</f>
        <v>0.82632911392404851</v>
      </c>
      <c r="G34" s="10">
        <v>0.7</v>
      </c>
      <c r="H34" s="2">
        <f t="shared" si="0"/>
        <v>30</v>
      </c>
      <c r="I34" s="5">
        <v>0.7</v>
      </c>
      <c r="J34" s="14"/>
      <c r="K34" s="7"/>
    </row>
    <row r="35" spans="1:11" x14ac:dyDescent="0.25">
      <c r="A35" s="2">
        <v>705</v>
      </c>
      <c r="B35" s="3">
        <f>VLOOKUP(A35,Meses!A:B,2,FALSE)</f>
        <v>44602</v>
      </c>
      <c r="C35" s="2">
        <v>0.35</v>
      </c>
      <c r="D35" s="2">
        <v>0.01</v>
      </c>
      <c r="E35" s="2">
        <v>0.09</v>
      </c>
      <c r="F35" s="10">
        <f>VLOOKUP(A35,Meses!A:J,10,FALSE)</f>
        <v>0.82784810126582054</v>
      </c>
      <c r="G35" s="10">
        <v>0.7</v>
      </c>
      <c r="H35" s="2">
        <f t="shared" si="0"/>
        <v>31</v>
      </c>
      <c r="I35" s="5">
        <v>0.75</v>
      </c>
      <c r="J35" s="14"/>
    </row>
    <row r="36" spans="1:11" x14ac:dyDescent="0.25">
      <c r="A36" s="2">
        <v>710</v>
      </c>
      <c r="B36" s="3">
        <f>VLOOKUP(A36,Meses!A:B,2,FALSE)</f>
        <v>44607</v>
      </c>
      <c r="C36" s="2">
        <v>0.35</v>
      </c>
      <c r="D36" s="2">
        <v>0.01</v>
      </c>
      <c r="E36" s="2">
        <v>0.09</v>
      </c>
      <c r="F36" s="10">
        <f>VLOOKUP(A36,Meses!A:J,10,FALSE)</f>
        <v>0.82835443037974454</v>
      </c>
      <c r="G36" s="10">
        <v>0.7</v>
      </c>
      <c r="H36" s="2">
        <f t="shared" si="0"/>
        <v>32</v>
      </c>
      <c r="I36" s="5">
        <v>0.75</v>
      </c>
    </row>
    <row r="37" spans="1:11" x14ac:dyDescent="0.25">
      <c r="A37" s="2">
        <v>720</v>
      </c>
      <c r="B37" s="3">
        <f>VLOOKUP(A37,Meses!A:B,2,FALSE)</f>
        <v>44617</v>
      </c>
      <c r="C37" s="2">
        <v>0.35</v>
      </c>
      <c r="D37" s="2">
        <v>0.01</v>
      </c>
      <c r="E37" s="2">
        <v>0.09</v>
      </c>
      <c r="F37" s="10">
        <f>VLOOKUP(A37,Meses!A:J,10,FALSE)</f>
        <v>0.82936708860759256</v>
      </c>
      <c r="G37" s="10">
        <v>0.7</v>
      </c>
      <c r="H37" s="2">
        <f t="shared" si="0"/>
        <v>33</v>
      </c>
      <c r="I37" s="5">
        <v>0.75</v>
      </c>
    </row>
    <row r="38" spans="1:11" x14ac:dyDescent="0.25">
      <c r="A38" s="2">
        <v>730</v>
      </c>
      <c r="B38" s="3">
        <f>VLOOKUP(A38,Meses!A:B,2,FALSE)</f>
        <v>44627</v>
      </c>
      <c r="C38" s="2">
        <v>0.35</v>
      </c>
      <c r="D38" s="2">
        <v>0.01</v>
      </c>
      <c r="E38" s="2">
        <v>0.09</v>
      </c>
      <c r="F38" s="10">
        <f>VLOOKUP(A38,Meses!A:J,10,FALSE)</f>
        <v>0.83037974683544058</v>
      </c>
      <c r="G38" s="10">
        <v>0.7</v>
      </c>
      <c r="H38" s="2">
        <f t="shared" si="0"/>
        <v>34</v>
      </c>
      <c r="I38" s="5">
        <v>0.75</v>
      </c>
    </row>
    <row r="39" spans="1:11" x14ac:dyDescent="0.25">
      <c r="A39" s="2">
        <v>740</v>
      </c>
      <c r="B39" s="3">
        <f>VLOOKUP(A39,Meses!A:B,2,FALSE)</f>
        <v>44637</v>
      </c>
      <c r="C39" s="2">
        <v>0.35</v>
      </c>
      <c r="D39" s="2">
        <v>0.01</v>
      </c>
      <c r="E39" s="2">
        <v>0.09</v>
      </c>
      <c r="F39" s="10">
        <f>VLOOKUP(A39,Meses!A:J,10,FALSE)</f>
        <v>0.8313924050632886</v>
      </c>
      <c r="G39" s="10">
        <v>0.7</v>
      </c>
      <c r="H39" s="2">
        <f t="shared" si="0"/>
        <v>35</v>
      </c>
      <c r="I39" s="5">
        <v>0.75</v>
      </c>
    </row>
    <row r="40" spans="1:11" x14ac:dyDescent="0.25">
      <c r="A40" s="2">
        <v>750</v>
      </c>
      <c r="B40" s="3">
        <f>VLOOKUP(A40,Meses!A:B,2,FALSE)</f>
        <v>44647</v>
      </c>
      <c r="C40" s="2">
        <v>0.35</v>
      </c>
      <c r="D40" s="2">
        <v>0.01</v>
      </c>
      <c r="E40" s="2">
        <v>0.09</v>
      </c>
      <c r="F40" s="10">
        <f>VLOOKUP(A40,Meses!A:J,10,FALSE)</f>
        <v>0.83240506329113662</v>
      </c>
      <c r="G40" s="10">
        <v>0.7</v>
      </c>
      <c r="H40" s="2">
        <f t="shared" si="0"/>
        <v>36</v>
      </c>
      <c r="I40" s="5">
        <v>0.75</v>
      </c>
    </row>
    <row r="41" spans="1:11" x14ac:dyDescent="0.25">
      <c r="A41" s="2">
        <v>755</v>
      </c>
      <c r="B41" s="3">
        <f>VLOOKUP(A41,Meses!A:B,2,FALSE)</f>
        <v>44652</v>
      </c>
      <c r="C41" s="2">
        <v>0.35</v>
      </c>
      <c r="D41" s="2">
        <v>0.01</v>
      </c>
      <c r="E41" s="2">
        <v>0.09</v>
      </c>
      <c r="F41" s="10">
        <f>VLOOKUP(A41,Meses!A:J,10,FALSE)</f>
        <v>0.83291139240506062</v>
      </c>
      <c r="G41" s="10">
        <v>0.7</v>
      </c>
      <c r="H41" s="2">
        <f t="shared" si="0"/>
        <v>37</v>
      </c>
      <c r="I41" s="5">
        <v>0.75</v>
      </c>
    </row>
  </sheetData>
  <mergeCells count="2">
    <mergeCell ref="K14:K19"/>
    <mergeCell ref="J31:J35"/>
  </mergeCells>
  <hyperlinks>
    <hyperlink ref="K31" r:id="rId1" display="https://portal.fiocruz.br/noticia/vacinacao-contra-covid-19-no-brasil-completa-um-ano" xr:uid="{E04CD194-912A-430C-B62E-E152301CAC99}"/>
  </hyperlinks>
  <pageMargins left="0.511811024" right="0.511811024" top="0.78740157499999996" bottom="0.78740157499999996" header="0.31496062000000002" footer="0.31496062000000002"/>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16CFA-1D3E-47AB-A4D6-136B8686E3D1}">
  <dimension ref="A1:K40"/>
  <sheetViews>
    <sheetView topLeftCell="A19" zoomScale="110" zoomScaleNormal="110" workbookViewId="0">
      <selection activeCell="G37" sqref="G37:G40"/>
    </sheetView>
  </sheetViews>
  <sheetFormatPr defaultRowHeight="15" x14ac:dyDescent="0.25"/>
  <cols>
    <col min="1" max="1" width="9.140625" style="1"/>
    <col min="2" max="2" width="11.42578125" style="3" bestFit="1" customWidth="1"/>
    <col min="3" max="4" width="9.140625" style="1"/>
    <col min="5" max="5" width="22.5703125" style="1" bestFit="1" customWidth="1"/>
    <col min="6" max="6" width="9.140625" style="8"/>
    <col min="7" max="7" width="9.140625" style="9"/>
    <col min="8" max="8" width="12.5703125" style="2" customWidth="1"/>
    <col min="9" max="9" width="9.140625" style="1"/>
    <col min="10" max="10" width="233" style="1" bestFit="1" customWidth="1"/>
    <col min="11" max="16384" width="9.140625" style="1"/>
  </cols>
  <sheetData>
    <row r="1" spans="1:11" x14ac:dyDescent="0.25">
      <c r="A1" s="1" t="s">
        <v>1</v>
      </c>
      <c r="B1" s="3" t="s">
        <v>8</v>
      </c>
      <c r="C1" s="1" t="s">
        <v>2</v>
      </c>
      <c r="D1" s="1" t="s">
        <v>3</v>
      </c>
      <c r="E1" s="1" t="s">
        <v>6</v>
      </c>
      <c r="F1" s="2" t="s">
        <v>4</v>
      </c>
      <c r="G1" s="9" t="s">
        <v>5</v>
      </c>
      <c r="H1" s="2" t="s">
        <v>56</v>
      </c>
      <c r="I1" s="2" t="s">
        <v>55</v>
      </c>
      <c r="J1" s="1" t="s">
        <v>7</v>
      </c>
      <c r="K1" s="1" t="s">
        <v>9</v>
      </c>
    </row>
    <row r="2" spans="1:11" x14ac:dyDescent="0.25">
      <c r="A2" s="1">
        <v>1</v>
      </c>
      <c r="B2" s="3">
        <f>VLOOKUP(A2,Meses!A:B,2,FALSE)</f>
        <v>43898</v>
      </c>
      <c r="C2" s="1">
        <v>0.12</v>
      </c>
      <c r="D2" s="1">
        <v>0.78</v>
      </c>
      <c r="E2" s="1">
        <v>2.5000000000000001E-2</v>
      </c>
      <c r="F2" s="10">
        <f>VLOOKUP(A2,Meses!A:K,11,FALSE)</f>
        <v>0</v>
      </c>
      <c r="G2" s="10">
        <v>0.7</v>
      </c>
      <c r="H2" s="2">
        <f t="shared" ref="H2:H40" si="0">IFERROR(IF(A2&gt;=AntVacina,IF(ROW(H1)=1,1,H1+1),0),0)</f>
        <v>0</v>
      </c>
      <c r="I2" s="5">
        <v>0</v>
      </c>
    </row>
    <row r="3" spans="1:11" x14ac:dyDescent="0.25">
      <c r="A3" s="1">
        <v>60</v>
      </c>
      <c r="B3" s="3">
        <f>VLOOKUP(A3,Meses!A:B,2,FALSE)</f>
        <v>43957</v>
      </c>
      <c r="C3" s="1">
        <v>0.12</v>
      </c>
      <c r="D3" s="1">
        <v>0.92500000000000004</v>
      </c>
      <c r="E3" s="1">
        <v>2.5000000000000001E-2</v>
      </c>
      <c r="F3" s="10">
        <f>VLOOKUP(A3,Meses!A:K,11,FALSE)</f>
        <v>0</v>
      </c>
      <c r="G3" s="10">
        <v>0.7</v>
      </c>
      <c r="H3" s="2">
        <f t="shared" si="0"/>
        <v>1</v>
      </c>
      <c r="I3" s="5">
        <v>0</v>
      </c>
    </row>
    <row r="4" spans="1:11" x14ac:dyDescent="0.25">
      <c r="A4" s="1">
        <v>70</v>
      </c>
      <c r="B4" s="3">
        <f>VLOOKUP(A4,Meses!A:B,2,FALSE)</f>
        <v>43967</v>
      </c>
      <c r="C4" s="1">
        <v>0.12</v>
      </c>
      <c r="D4" s="1">
        <v>0.92500000000000004</v>
      </c>
      <c r="E4" s="1">
        <v>2.5000000000000001E-2</v>
      </c>
      <c r="F4" s="10">
        <f>VLOOKUP(A4,Meses!A:K,11,FALSE)</f>
        <v>0</v>
      </c>
      <c r="G4" s="10">
        <v>0.7</v>
      </c>
      <c r="H4" s="2">
        <f t="shared" si="0"/>
        <v>2</v>
      </c>
      <c r="I4" s="5">
        <v>0</v>
      </c>
    </row>
    <row r="5" spans="1:11" x14ac:dyDescent="0.25">
      <c r="A5" s="1">
        <v>100</v>
      </c>
      <c r="B5" s="3">
        <f>VLOOKUP(A5,Meses!A:B,2,FALSE)</f>
        <v>43997</v>
      </c>
      <c r="C5" s="1">
        <v>0.12</v>
      </c>
      <c r="D5" s="1">
        <v>0.91</v>
      </c>
      <c r="E5" s="1">
        <v>2.5000000000000001E-2</v>
      </c>
      <c r="F5" s="10">
        <f>VLOOKUP(A5,Meses!A:K,11,FALSE)</f>
        <v>0</v>
      </c>
      <c r="G5" s="10">
        <v>0.7</v>
      </c>
      <c r="H5" s="2">
        <f t="shared" si="0"/>
        <v>3</v>
      </c>
      <c r="I5" s="5">
        <v>0</v>
      </c>
      <c r="J5" s="1" t="s">
        <v>14</v>
      </c>
      <c r="K5" s="1" t="s">
        <v>10</v>
      </c>
    </row>
    <row r="6" spans="1:11" x14ac:dyDescent="0.25">
      <c r="A6" s="1">
        <v>121</v>
      </c>
      <c r="B6" s="3">
        <f>VLOOKUP(A6,Meses!A:B,2,FALSE)</f>
        <v>44018</v>
      </c>
      <c r="C6" s="1">
        <v>0.13</v>
      </c>
      <c r="D6" s="1">
        <v>0.8</v>
      </c>
      <c r="E6" s="1">
        <v>2.5000000000000001E-2</v>
      </c>
      <c r="F6" s="10">
        <f>VLOOKUP(A6,Meses!A:K,11,FALSE)</f>
        <v>0</v>
      </c>
      <c r="G6" s="10">
        <v>0.7</v>
      </c>
      <c r="H6" s="2">
        <f t="shared" si="0"/>
        <v>4</v>
      </c>
      <c r="I6" s="5">
        <v>0</v>
      </c>
    </row>
    <row r="7" spans="1:11" x14ac:dyDescent="0.25">
      <c r="A7" s="1">
        <v>129</v>
      </c>
      <c r="B7" s="3">
        <f>VLOOKUP(A7,Meses!A:B,2,FALSE)</f>
        <v>44026</v>
      </c>
      <c r="C7" s="1">
        <v>0.13</v>
      </c>
      <c r="D7" s="1">
        <v>0.91500000000000004</v>
      </c>
      <c r="E7" s="1">
        <v>2.5000000000000001E-2</v>
      </c>
      <c r="F7" s="10">
        <f>VLOOKUP(A7,Meses!A:K,11,FALSE)</f>
        <v>0</v>
      </c>
      <c r="G7" s="10">
        <v>0.7</v>
      </c>
      <c r="H7" s="2">
        <f t="shared" si="0"/>
        <v>5</v>
      </c>
      <c r="I7" s="5">
        <v>0</v>
      </c>
      <c r="J7" s="1" t="s">
        <v>11</v>
      </c>
      <c r="K7" s="1" t="s">
        <v>10</v>
      </c>
    </row>
    <row r="8" spans="1:11" x14ac:dyDescent="0.25">
      <c r="A8" s="1">
        <v>155</v>
      </c>
      <c r="B8" s="3">
        <f>VLOOKUP(A8,Meses!A:B,2,FALSE)</f>
        <v>44052</v>
      </c>
      <c r="C8" s="1">
        <v>0.13</v>
      </c>
      <c r="D8" s="1">
        <v>0.92500000000000004</v>
      </c>
      <c r="E8" s="1">
        <v>2.5000000000000001E-2</v>
      </c>
      <c r="F8" s="10">
        <f>VLOOKUP(A8,Meses!A:K,11,FALSE)</f>
        <v>0</v>
      </c>
      <c r="G8" s="10">
        <v>0.7</v>
      </c>
      <c r="H8" s="2">
        <f t="shared" si="0"/>
        <v>6</v>
      </c>
      <c r="I8" s="5">
        <v>0</v>
      </c>
    </row>
    <row r="9" spans="1:11" x14ac:dyDescent="0.25">
      <c r="A9" s="1">
        <v>174</v>
      </c>
      <c r="B9" s="3">
        <f>VLOOKUP(A9,Meses!A:B,2,FALSE)</f>
        <v>44071</v>
      </c>
      <c r="C9" s="1">
        <v>0.13</v>
      </c>
      <c r="D9" s="1">
        <v>0.91</v>
      </c>
      <c r="E9" s="1">
        <v>2.5000000000000001E-2</v>
      </c>
      <c r="F9" s="10">
        <f>VLOOKUP(A9,Meses!A:K,11,FALSE)</f>
        <v>0</v>
      </c>
      <c r="G9" s="10">
        <v>0.7</v>
      </c>
      <c r="H9" s="2">
        <f t="shared" si="0"/>
        <v>7</v>
      </c>
      <c r="I9" s="5">
        <v>0</v>
      </c>
    </row>
    <row r="10" spans="1:11" x14ac:dyDescent="0.25">
      <c r="A10" s="1">
        <v>200</v>
      </c>
      <c r="B10" s="3">
        <f>VLOOKUP(A10,Meses!A:B,2,FALSE)</f>
        <v>44097</v>
      </c>
      <c r="C10" s="1">
        <v>0.13</v>
      </c>
      <c r="D10" s="1">
        <v>0.94</v>
      </c>
      <c r="E10" s="1">
        <v>2.5000000000000001E-2</v>
      </c>
      <c r="F10" s="10">
        <f>VLOOKUP(A10,Meses!A:K,11,FALSE)</f>
        <v>0</v>
      </c>
      <c r="G10" s="10">
        <v>0.7</v>
      </c>
      <c r="H10" s="2">
        <f t="shared" si="0"/>
        <v>8</v>
      </c>
      <c r="I10" s="5">
        <v>0</v>
      </c>
    </row>
    <row r="11" spans="1:11" x14ac:dyDescent="0.25">
      <c r="A11" s="1">
        <v>210</v>
      </c>
      <c r="B11" s="3">
        <f>VLOOKUP(A11,Meses!A:B,2,FALSE)</f>
        <v>44107</v>
      </c>
      <c r="C11" s="1">
        <v>0.13</v>
      </c>
      <c r="D11" s="1">
        <v>0.89</v>
      </c>
      <c r="E11" s="1">
        <v>2.5000000000000001E-2</v>
      </c>
      <c r="F11" s="10">
        <f>VLOOKUP(A11,Meses!A:K,11,FALSE)</f>
        <v>0</v>
      </c>
      <c r="G11" s="10">
        <v>0.7</v>
      </c>
      <c r="H11" s="2">
        <f t="shared" si="0"/>
        <v>9</v>
      </c>
      <c r="I11" s="5">
        <v>0</v>
      </c>
      <c r="J11" s="1" t="s">
        <v>18</v>
      </c>
      <c r="K11" s="1" t="s">
        <v>10</v>
      </c>
    </row>
    <row r="12" spans="1:11" x14ac:dyDescent="0.25">
      <c r="A12" s="1">
        <v>240</v>
      </c>
      <c r="B12" s="3">
        <f>VLOOKUP(A12,Meses!A:B,2,FALSE)</f>
        <v>44137</v>
      </c>
      <c r="C12" s="1">
        <v>0.13</v>
      </c>
      <c r="D12" s="1">
        <v>0.85</v>
      </c>
      <c r="E12" s="1">
        <v>2.5000000000000001E-2</v>
      </c>
      <c r="F12" s="10">
        <f>VLOOKUP(A12,Meses!A:K,11,FALSE)</f>
        <v>0</v>
      </c>
      <c r="G12" s="10">
        <v>0.7</v>
      </c>
      <c r="H12" s="2">
        <f t="shared" si="0"/>
        <v>10</v>
      </c>
      <c r="I12" s="5">
        <v>0</v>
      </c>
    </row>
    <row r="13" spans="1:11" x14ac:dyDescent="0.25">
      <c r="A13" s="1">
        <v>250</v>
      </c>
      <c r="B13" s="3">
        <f>VLOOKUP(A13,Meses!A:B,2,FALSE)</f>
        <v>44147</v>
      </c>
      <c r="C13" s="1">
        <v>0.13</v>
      </c>
      <c r="D13" s="1">
        <v>0.88</v>
      </c>
      <c r="E13" s="1">
        <v>2.5000000000000001E-2</v>
      </c>
      <c r="F13" s="10">
        <f>VLOOKUP(A13,Meses!A:K,11,FALSE)</f>
        <v>0</v>
      </c>
      <c r="G13" s="10">
        <v>0.7</v>
      </c>
      <c r="H13" s="2">
        <f t="shared" si="0"/>
        <v>11</v>
      </c>
      <c r="I13" s="5">
        <v>0</v>
      </c>
    </row>
    <row r="14" spans="1:11" x14ac:dyDescent="0.25">
      <c r="A14" s="1">
        <v>279</v>
      </c>
      <c r="B14" s="3">
        <f>VLOOKUP(A14,Meses!A:B,2,FALSE)</f>
        <v>44176</v>
      </c>
      <c r="C14" s="1">
        <v>0.13</v>
      </c>
      <c r="D14" s="1">
        <v>0.85</v>
      </c>
      <c r="E14" s="1">
        <v>2.5000000000000001E-2</v>
      </c>
      <c r="F14" s="10">
        <f>VLOOKUP(A14,Meses!A:K,11,FALSE)</f>
        <v>2.0645161290322581E-2</v>
      </c>
      <c r="G14" s="10">
        <v>0.7</v>
      </c>
      <c r="H14" s="2">
        <f t="shared" si="0"/>
        <v>12</v>
      </c>
      <c r="I14" s="5">
        <v>0</v>
      </c>
      <c r="J14" s="1" t="s">
        <v>12</v>
      </c>
      <c r="K14" s="1" t="s">
        <v>22</v>
      </c>
    </row>
    <row r="15" spans="1:11" x14ac:dyDescent="0.25">
      <c r="A15" s="1">
        <v>300</v>
      </c>
      <c r="B15" s="3">
        <f>VLOOKUP(A15,Meses!A:B,2,FALSE)</f>
        <v>44197</v>
      </c>
      <c r="C15" s="1">
        <v>0.13</v>
      </c>
      <c r="D15" s="1">
        <v>0.89</v>
      </c>
      <c r="E15" s="1">
        <v>2.5000000000000001E-2</v>
      </c>
      <c r="F15" s="10">
        <f>VLOOKUP(A15,Meses!A:K,11,FALSE)</f>
        <v>0.1290322580645161</v>
      </c>
      <c r="G15" s="10">
        <v>0.7</v>
      </c>
      <c r="H15" s="2">
        <f t="shared" si="0"/>
        <v>13</v>
      </c>
      <c r="I15" s="5">
        <v>0</v>
      </c>
      <c r="J15" s="1" t="s">
        <v>12</v>
      </c>
    </row>
    <row r="16" spans="1:11" x14ac:dyDescent="0.25">
      <c r="A16" s="1">
        <v>338</v>
      </c>
      <c r="B16" s="3">
        <f>VLOOKUP(A16,Meses!A:B,2,FALSE)</f>
        <v>44235</v>
      </c>
      <c r="C16" s="1">
        <v>0.13</v>
      </c>
      <c r="D16" s="1">
        <v>0.84</v>
      </c>
      <c r="E16" s="1">
        <v>2.5000000000000001E-2</v>
      </c>
      <c r="F16" s="10">
        <f>VLOOKUP(A16,Meses!A:K,11,FALSE)</f>
        <v>0.3251612903225809</v>
      </c>
      <c r="G16" s="10">
        <v>0.7</v>
      </c>
      <c r="H16" s="2">
        <f t="shared" si="0"/>
        <v>14</v>
      </c>
      <c r="I16" s="5">
        <v>0.7</v>
      </c>
    </row>
    <row r="17" spans="1:11" x14ac:dyDescent="0.25">
      <c r="A17" s="1">
        <v>380</v>
      </c>
      <c r="B17" s="3">
        <f>VLOOKUP(A17,Meses!A:B,2,FALSE)</f>
        <v>44277</v>
      </c>
      <c r="C17" s="1">
        <v>0.15</v>
      </c>
      <c r="D17" s="1">
        <v>0.79</v>
      </c>
      <c r="E17" s="1">
        <v>2.5000000000000001E-2</v>
      </c>
      <c r="F17" s="10">
        <f>VLOOKUP(A17,Meses!A:K,11,FALSE)</f>
        <v>0.54193548387096768</v>
      </c>
      <c r="G17" s="10">
        <v>0.7</v>
      </c>
      <c r="H17" s="2">
        <f t="shared" si="0"/>
        <v>15</v>
      </c>
      <c r="I17" s="5">
        <v>0.7</v>
      </c>
      <c r="J17" s="1" t="s">
        <v>12</v>
      </c>
    </row>
    <row r="18" spans="1:11" x14ac:dyDescent="0.25">
      <c r="A18" s="1">
        <v>390</v>
      </c>
      <c r="B18" s="3">
        <f>VLOOKUP(A18,Meses!A:B,2,FALSE)</f>
        <v>44287</v>
      </c>
      <c r="C18" s="1">
        <v>0.15</v>
      </c>
      <c r="D18" s="1">
        <v>0.80500000000000005</v>
      </c>
      <c r="E18" s="1">
        <v>2.5000000000000001E-2</v>
      </c>
      <c r="F18" s="10">
        <f>VLOOKUP(A18,Meses!A:K,11,FALSE)</f>
        <v>0.59354838709677382</v>
      </c>
      <c r="G18" s="10">
        <v>0.7</v>
      </c>
      <c r="H18" s="2">
        <f t="shared" si="0"/>
        <v>16</v>
      </c>
      <c r="I18" s="5">
        <v>0.7</v>
      </c>
    </row>
    <row r="19" spans="1:11" x14ac:dyDescent="0.25">
      <c r="A19" s="1">
        <v>410</v>
      </c>
      <c r="B19" s="3">
        <f>VLOOKUP(A19,Meses!A:B,2,FALSE)</f>
        <v>44307</v>
      </c>
      <c r="C19" s="1">
        <v>0.15</v>
      </c>
      <c r="D19" s="1">
        <v>0.82</v>
      </c>
      <c r="E19" s="1">
        <v>2.5000000000000001E-2</v>
      </c>
      <c r="F19" s="10">
        <f>VLOOKUP(A19,Meses!A:K,11,FALSE)</f>
        <v>0.69677419354838666</v>
      </c>
      <c r="G19" s="10">
        <v>0.7</v>
      </c>
      <c r="H19" s="2">
        <f t="shared" si="0"/>
        <v>17</v>
      </c>
      <c r="I19" s="5">
        <v>0.7</v>
      </c>
    </row>
    <row r="20" spans="1:11" x14ac:dyDescent="0.25">
      <c r="A20" s="1">
        <v>445</v>
      </c>
      <c r="B20" s="3">
        <f>VLOOKUP(A20,Meses!A:B,2,FALSE)</f>
        <v>44342</v>
      </c>
      <c r="C20" s="1">
        <v>0.15</v>
      </c>
      <c r="D20" s="1">
        <v>0.82</v>
      </c>
      <c r="E20" s="1">
        <v>2.5000000000000001E-2</v>
      </c>
      <c r="F20" s="10">
        <f>VLOOKUP(A20,Meses!A:K,11,FALSE)</f>
        <v>0.80151898734177207</v>
      </c>
      <c r="G20" s="10">
        <v>0.7</v>
      </c>
      <c r="H20" s="2">
        <f t="shared" si="0"/>
        <v>18</v>
      </c>
      <c r="I20" s="5">
        <v>0.7</v>
      </c>
    </row>
    <row r="21" spans="1:11" x14ac:dyDescent="0.25">
      <c r="A21" s="1">
        <v>470</v>
      </c>
      <c r="B21" s="3">
        <f>VLOOKUP(A21,Meses!A:B,2,FALSE)</f>
        <v>44367</v>
      </c>
      <c r="C21" s="1">
        <v>0.15</v>
      </c>
      <c r="D21" s="1">
        <v>0.72499999999999998</v>
      </c>
      <c r="E21" s="1">
        <v>2.5000000000000001E-2</v>
      </c>
      <c r="F21" s="10">
        <f>VLOOKUP(A21,Meses!A:K,11,FALSE)</f>
        <v>0.80405063291139212</v>
      </c>
      <c r="G21" s="10">
        <v>0.7</v>
      </c>
      <c r="H21" s="2">
        <f t="shared" si="0"/>
        <v>19</v>
      </c>
      <c r="I21" s="5">
        <v>0.8</v>
      </c>
      <c r="J21" s="1" t="s">
        <v>13</v>
      </c>
      <c r="K21" s="1" t="s">
        <v>10</v>
      </c>
    </row>
    <row r="22" spans="1:11" x14ac:dyDescent="0.25">
      <c r="A22" s="1">
        <v>495</v>
      </c>
      <c r="B22" s="3">
        <f>VLOOKUP(A22,Meses!A:B,2,FALSE)</f>
        <v>44392</v>
      </c>
      <c r="C22" s="1">
        <v>0.15</v>
      </c>
      <c r="D22" s="1">
        <v>0.72499999999999998</v>
      </c>
      <c r="E22" s="1">
        <v>0.03</v>
      </c>
      <c r="F22" s="10">
        <f>VLOOKUP(A22,Meses!A:K,11,FALSE)</f>
        <v>0.80658227848101216</v>
      </c>
      <c r="G22" s="10">
        <v>0.7</v>
      </c>
      <c r="H22" s="2">
        <f t="shared" si="0"/>
        <v>20</v>
      </c>
      <c r="I22" s="5">
        <v>0.8</v>
      </c>
      <c r="J22" s="1" t="s">
        <v>15</v>
      </c>
      <c r="K22" s="1" t="s">
        <v>21</v>
      </c>
    </row>
    <row r="23" spans="1:11" x14ac:dyDescent="0.25">
      <c r="A23" s="1">
        <v>520</v>
      </c>
      <c r="B23" s="3">
        <f>VLOOKUP(A23,Meses!A:B,2,FALSE)</f>
        <v>44417</v>
      </c>
      <c r="C23" s="1">
        <v>0.25</v>
      </c>
      <c r="D23" s="1">
        <v>0.01</v>
      </c>
      <c r="E23" s="1">
        <v>0.03</v>
      </c>
      <c r="F23" s="10">
        <f>VLOOKUP(A23,Meses!A:K,11,FALSE)</f>
        <v>0.80911392405063221</v>
      </c>
      <c r="G23" s="10">
        <v>0.7</v>
      </c>
      <c r="H23" s="2">
        <f t="shared" si="0"/>
        <v>21</v>
      </c>
      <c r="I23" s="5">
        <v>0.8</v>
      </c>
    </row>
    <row r="24" spans="1:11" x14ac:dyDescent="0.25">
      <c r="A24" s="1">
        <v>529</v>
      </c>
      <c r="B24" s="3">
        <f>VLOOKUP(A24,Meses!A:B,2,FALSE)</f>
        <v>44426</v>
      </c>
      <c r="C24" s="1">
        <v>0.25</v>
      </c>
      <c r="D24" s="1">
        <v>0.55000000000000004</v>
      </c>
      <c r="E24" s="1">
        <v>2.5000000000000001E-2</v>
      </c>
      <c r="F24" s="10">
        <f>VLOOKUP(A24,Meses!A:K,11,FALSE)</f>
        <v>0.81002531645569542</v>
      </c>
      <c r="G24" s="10">
        <v>0.7</v>
      </c>
      <c r="H24" s="2">
        <f t="shared" si="0"/>
        <v>22</v>
      </c>
      <c r="I24" s="5">
        <v>0.8</v>
      </c>
    </row>
    <row r="25" spans="1:11" x14ac:dyDescent="0.25">
      <c r="A25" s="1">
        <v>546</v>
      </c>
      <c r="B25" s="3">
        <f>VLOOKUP(A25,Meses!A:B,2,FALSE)</f>
        <v>44443</v>
      </c>
      <c r="C25" s="1">
        <v>0.25</v>
      </c>
      <c r="D25" s="1">
        <v>0.55000000000000004</v>
      </c>
      <c r="E25" s="1">
        <v>2.5000000000000001E-2</v>
      </c>
      <c r="F25" s="10">
        <f>VLOOKUP(A25,Meses!A:K,11,FALSE)</f>
        <v>0.81174683544303705</v>
      </c>
      <c r="G25" s="10">
        <v>0.7</v>
      </c>
      <c r="H25" s="2">
        <f t="shared" si="0"/>
        <v>23</v>
      </c>
      <c r="I25" s="5">
        <v>0.8</v>
      </c>
    </row>
    <row r="26" spans="1:11" x14ac:dyDescent="0.25">
      <c r="A26" s="1">
        <v>550</v>
      </c>
      <c r="B26" s="3">
        <f>VLOOKUP(A26,Meses!A:B,2,FALSE)</f>
        <v>44447</v>
      </c>
      <c r="C26" s="1">
        <v>0.25</v>
      </c>
      <c r="D26" s="1">
        <v>0.68</v>
      </c>
      <c r="E26" s="1">
        <v>2.5000000000000001E-2</v>
      </c>
      <c r="F26" s="10">
        <f>VLOOKUP(A26,Meses!A:K,11,FALSE)</f>
        <v>0.81215189873417626</v>
      </c>
      <c r="G26" s="10">
        <v>0.7</v>
      </c>
      <c r="H26" s="2">
        <f t="shared" si="0"/>
        <v>24</v>
      </c>
      <c r="I26" s="5">
        <v>0.8</v>
      </c>
    </row>
    <row r="27" spans="1:11" x14ac:dyDescent="0.25">
      <c r="A27" s="1">
        <v>556</v>
      </c>
      <c r="B27" s="3">
        <f>VLOOKUP(A27,Meses!A:B,2,FALSE)</f>
        <v>44453</v>
      </c>
      <c r="C27" s="1">
        <v>0.25</v>
      </c>
      <c r="D27" s="1">
        <v>0.55000000000000004</v>
      </c>
      <c r="E27" s="1">
        <v>2.5000000000000001E-2</v>
      </c>
      <c r="F27" s="10">
        <f>VLOOKUP(A27,Meses!A:K,11,FALSE)</f>
        <v>0.81275949367088507</v>
      </c>
      <c r="G27" s="10">
        <v>0.7</v>
      </c>
      <c r="H27" s="2">
        <f t="shared" si="0"/>
        <v>25</v>
      </c>
      <c r="I27" s="5">
        <v>0.4</v>
      </c>
      <c r="J27" s="1" t="s">
        <v>17</v>
      </c>
    </row>
    <row r="28" spans="1:11" x14ac:dyDescent="0.25">
      <c r="A28" s="1">
        <v>560</v>
      </c>
      <c r="B28" s="3">
        <f>VLOOKUP(A28,Meses!A:B,2,FALSE)</f>
        <v>44457</v>
      </c>
      <c r="C28" s="1">
        <v>0.25</v>
      </c>
      <c r="D28" s="1">
        <v>0.80500000000000005</v>
      </c>
      <c r="E28" s="1">
        <v>2.5000000000000001E-2</v>
      </c>
      <c r="F28" s="10">
        <f>VLOOKUP(A28,Meses!A:K,11,FALSE)</f>
        <v>0.81316455696202428</v>
      </c>
      <c r="G28" s="10">
        <v>0.7</v>
      </c>
      <c r="H28" s="2">
        <f t="shared" si="0"/>
        <v>26</v>
      </c>
      <c r="I28" s="5">
        <v>0.5</v>
      </c>
      <c r="J28" s="1" t="s">
        <v>19</v>
      </c>
      <c r="K28" s="1" t="s">
        <v>20</v>
      </c>
    </row>
    <row r="29" spans="1:11" x14ac:dyDescent="0.25">
      <c r="A29" s="1">
        <v>585</v>
      </c>
      <c r="B29" s="3">
        <f>VLOOKUP(A29,Meses!A:B,2,FALSE)</f>
        <v>44482</v>
      </c>
      <c r="C29" s="1">
        <v>0.25</v>
      </c>
      <c r="D29" s="1">
        <v>0.82499999999999996</v>
      </c>
      <c r="E29" s="1">
        <v>2.5000000000000001E-2</v>
      </c>
      <c r="F29" s="10">
        <f>VLOOKUP(A29,Meses!A:K,11,FALSE)</f>
        <v>0.81569620253164432</v>
      </c>
      <c r="G29" s="10">
        <v>0.7</v>
      </c>
      <c r="H29" s="2">
        <f t="shared" si="0"/>
        <v>27</v>
      </c>
      <c r="I29" s="5">
        <v>0.55000000000000004</v>
      </c>
    </row>
    <row r="30" spans="1:11" x14ac:dyDescent="0.25">
      <c r="A30" s="1">
        <v>610</v>
      </c>
      <c r="B30" s="3">
        <f>VLOOKUP(A30,Meses!A:B,2,FALSE)</f>
        <v>44507</v>
      </c>
      <c r="C30" s="1">
        <v>0.25</v>
      </c>
      <c r="D30" s="1">
        <v>0.87</v>
      </c>
      <c r="E30" s="1">
        <v>2.5000000000000001E-2</v>
      </c>
      <c r="F30" s="10">
        <f>VLOOKUP(A30,Meses!A:K,11,FALSE)</f>
        <v>0.81822784810126437</v>
      </c>
      <c r="G30" s="10">
        <v>0.7</v>
      </c>
      <c r="H30" s="2">
        <f t="shared" si="0"/>
        <v>28</v>
      </c>
      <c r="I30" s="5">
        <v>0.55000000000000004</v>
      </c>
    </row>
    <row r="31" spans="1:11" x14ac:dyDescent="0.25">
      <c r="A31" s="1">
        <v>621</v>
      </c>
      <c r="B31" s="3">
        <f>VLOOKUP(A31,Meses!A:B,2,FALSE)</f>
        <v>44518</v>
      </c>
      <c r="C31" s="1">
        <v>0.25</v>
      </c>
      <c r="D31" s="1">
        <v>0.82499999999999996</v>
      </c>
      <c r="E31" s="1">
        <v>2.5000000000000001E-2</v>
      </c>
      <c r="F31" s="10">
        <f>VLOOKUP(A31,Meses!A:K,11,FALSE)</f>
        <v>0.81934177215189719</v>
      </c>
      <c r="G31" s="10">
        <v>0.7</v>
      </c>
      <c r="H31" s="2">
        <f t="shared" si="0"/>
        <v>29</v>
      </c>
      <c r="I31" s="5">
        <v>0.5</v>
      </c>
    </row>
    <row r="32" spans="1:11" x14ac:dyDescent="0.25">
      <c r="A32" s="1">
        <v>629</v>
      </c>
      <c r="B32" s="3">
        <f>VLOOKUP(A32,Meses!A:B,2,FALSE)</f>
        <v>44526</v>
      </c>
      <c r="C32" s="1">
        <v>0.5</v>
      </c>
      <c r="D32" s="1">
        <v>0.01</v>
      </c>
      <c r="E32" s="1">
        <v>2.5000000000000001E-2</v>
      </c>
      <c r="F32" s="10">
        <f>VLOOKUP(A32,Meses!A:K,11,FALSE)</f>
        <v>0.8201518987341756</v>
      </c>
      <c r="G32" s="10">
        <v>0.7</v>
      </c>
      <c r="H32" s="2">
        <f t="shared" si="0"/>
        <v>30</v>
      </c>
      <c r="I32" s="5">
        <v>0.56000000000000005</v>
      </c>
    </row>
    <row r="33" spans="1:9" x14ac:dyDescent="0.25">
      <c r="A33" s="1">
        <v>682</v>
      </c>
      <c r="B33" s="3">
        <f>VLOOKUP(A33,Meses!A:B,2,FALSE)</f>
        <v>44579</v>
      </c>
      <c r="C33" s="1">
        <v>0.5</v>
      </c>
      <c r="D33" s="1">
        <v>0.01</v>
      </c>
      <c r="E33" s="1">
        <v>2.5000000000000001E-2</v>
      </c>
      <c r="F33" s="10">
        <f>VLOOKUP(A33,Meses!A:K,11,FALSE)</f>
        <v>0.82551898734177009</v>
      </c>
      <c r="G33" s="10">
        <v>0.7</v>
      </c>
      <c r="H33" s="2">
        <f t="shared" si="0"/>
        <v>31</v>
      </c>
      <c r="I33" s="5">
        <v>0.65</v>
      </c>
    </row>
    <row r="34" spans="1:9" x14ac:dyDescent="0.25">
      <c r="A34" s="1">
        <v>695</v>
      </c>
      <c r="B34" s="3">
        <f>VLOOKUP(A34,Meses!A:B,2,FALSE)</f>
        <v>44592</v>
      </c>
      <c r="C34" s="1">
        <v>0.5</v>
      </c>
      <c r="D34" s="1">
        <v>0.01</v>
      </c>
      <c r="E34" s="1">
        <v>2.5000000000000001E-2</v>
      </c>
      <c r="F34" s="10">
        <f>VLOOKUP(A34,Meses!A:K,11,FALSE)</f>
        <v>0.82683544303797252</v>
      </c>
      <c r="G34" s="10">
        <v>0.7</v>
      </c>
      <c r="H34" s="2">
        <f t="shared" si="0"/>
        <v>32</v>
      </c>
      <c r="I34" s="5">
        <v>0.65</v>
      </c>
    </row>
    <row r="35" spans="1:9" x14ac:dyDescent="0.25">
      <c r="A35" s="1">
        <v>705</v>
      </c>
      <c r="B35" s="3">
        <f>VLOOKUP(A35,Meses!A:B,2,FALSE)</f>
        <v>44602</v>
      </c>
      <c r="C35" s="1">
        <v>0.5</v>
      </c>
      <c r="D35" s="1">
        <v>0.01</v>
      </c>
      <c r="E35" s="1">
        <v>2.5000000000000001E-2</v>
      </c>
      <c r="F35" s="10">
        <f>VLOOKUP(A35,Meses!A:K,11,FALSE)</f>
        <v>0.82784810126582054</v>
      </c>
      <c r="G35" s="10">
        <v>0.7</v>
      </c>
      <c r="H35" s="2">
        <f t="shared" si="0"/>
        <v>33</v>
      </c>
      <c r="I35" s="5">
        <v>0.68</v>
      </c>
    </row>
    <row r="36" spans="1:9" x14ac:dyDescent="0.25">
      <c r="A36" s="1">
        <v>720</v>
      </c>
      <c r="B36" s="3">
        <f>VLOOKUP(A36,Meses!A:B,2,FALSE)</f>
        <v>44617</v>
      </c>
      <c r="C36" s="1">
        <v>0.5</v>
      </c>
      <c r="D36" s="1">
        <v>0.01</v>
      </c>
      <c r="E36" s="1">
        <v>2.5000000000000001E-2</v>
      </c>
      <c r="F36" s="10">
        <f>VLOOKUP(A36,Meses!A:K,11,FALSE)</f>
        <v>0.82936708860759256</v>
      </c>
      <c r="G36" s="10">
        <v>0.7</v>
      </c>
      <c r="H36" s="2">
        <f t="shared" si="0"/>
        <v>34</v>
      </c>
      <c r="I36" s="5">
        <v>0.69</v>
      </c>
    </row>
    <row r="37" spans="1:9" x14ac:dyDescent="0.25">
      <c r="A37" s="1">
        <v>730</v>
      </c>
      <c r="B37" s="3">
        <f>VLOOKUP(A37,Meses!A:B,2,FALSE)</f>
        <v>44627</v>
      </c>
      <c r="C37" s="1">
        <v>0.5</v>
      </c>
      <c r="D37" s="1">
        <v>0.05</v>
      </c>
      <c r="E37" s="1">
        <v>2.5000000000000001E-2</v>
      </c>
      <c r="F37" s="10">
        <f>VLOOKUP(A37,Meses!A:K,11,FALSE)</f>
        <v>0.83037974683544058</v>
      </c>
      <c r="G37" s="10">
        <v>0.7</v>
      </c>
      <c r="H37" s="2">
        <f t="shared" si="0"/>
        <v>35</v>
      </c>
      <c r="I37" s="5">
        <v>0.7</v>
      </c>
    </row>
    <row r="38" spans="1:9" x14ac:dyDescent="0.25">
      <c r="A38" s="1">
        <v>745</v>
      </c>
      <c r="B38" s="3">
        <f>VLOOKUP(A38,Meses!A:B,2,FALSE)</f>
        <v>44642</v>
      </c>
      <c r="C38" s="1">
        <v>0.5</v>
      </c>
      <c r="D38" s="1">
        <v>0.2</v>
      </c>
      <c r="E38" s="1">
        <v>2.5000000000000001E-2</v>
      </c>
      <c r="F38" s="10">
        <f>VLOOKUP(A38,Meses!A:K,11,FALSE)</f>
        <v>0.83189873417721261</v>
      </c>
      <c r="G38" s="10">
        <v>0.7</v>
      </c>
      <c r="H38" s="2">
        <f t="shared" si="0"/>
        <v>36</v>
      </c>
      <c r="I38" s="5">
        <v>0.7</v>
      </c>
    </row>
    <row r="39" spans="1:9" x14ac:dyDescent="0.25">
      <c r="A39" s="1">
        <v>760</v>
      </c>
      <c r="B39" s="3">
        <f>VLOOKUP(A39,Meses!A:B,2,FALSE)</f>
        <v>44657</v>
      </c>
      <c r="C39" s="1">
        <v>0.5</v>
      </c>
      <c r="D39" s="1">
        <v>0.2</v>
      </c>
      <c r="E39" s="1">
        <v>2.5000000000000001E-2</v>
      </c>
      <c r="F39" s="10">
        <f>VLOOKUP(A39,Meses!A:K,11,FALSE)</f>
        <v>0.83341772151898463</v>
      </c>
      <c r="G39" s="10">
        <v>0.7</v>
      </c>
      <c r="H39" s="2">
        <f t="shared" si="0"/>
        <v>37</v>
      </c>
      <c r="I39" s="5">
        <v>0.7</v>
      </c>
    </row>
    <row r="40" spans="1:9" x14ac:dyDescent="0.25">
      <c r="A40" s="1">
        <v>780</v>
      </c>
      <c r="B40" s="3">
        <f>VLOOKUP(A40,Meses!A:B,2,FALSE)</f>
        <v>44677</v>
      </c>
      <c r="C40" s="1">
        <v>0.5</v>
      </c>
      <c r="D40" s="1">
        <v>0.01</v>
      </c>
      <c r="E40" s="1">
        <v>2.5000000000000001E-2</v>
      </c>
      <c r="F40" s="10">
        <f>VLOOKUP(A40,Meses!A:K,11,FALSE)</f>
        <v>0.83544303797468134</v>
      </c>
      <c r="G40" s="10">
        <v>0.7</v>
      </c>
      <c r="H40" s="2">
        <f t="shared" si="0"/>
        <v>38</v>
      </c>
      <c r="I40" s="5">
        <v>0.7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41014-BC7C-440E-889B-56BA444670F0}">
  <dimension ref="A1:K39"/>
  <sheetViews>
    <sheetView zoomScale="110" zoomScaleNormal="110" workbookViewId="0">
      <selection activeCell="H45" sqref="H45"/>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10"/>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10" t="s">
        <v>4</v>
      </c>
      <c r="G1" s="9" t="s">
        <v>5</v>
      </c>
      <c r="H1" s="2" t="s">
        <v>56</v>
      </c>
      <c r="I1" s="2" t="s">
        <v>55</v>
      </c>
      <c r="J1" s="2" t="s">
        <v>7</v>
      </c>
      <c r="K1" s="2" t="s">
        <v>9</v>
      </c>
    </row>
    <row r="2" spans="1:11" x14ac:dyDescent="0.25">
      <c r="A2" s="2">
        <v>1</v>
      </c>
      <c r="B2" s="3">
        <f>VLOOKUP(A2,Meses!A:B,2,FALSE)</f>
        <v>43898</v>
      </c>
      <c r="C2" s="2">
        <v>0.12</v>
      </c>
      <c r="D2" s="2">
        <v>0.6</v>
      </c>
      <c r="E2" s="2">
        <v>2.5000000000000001E-2</v>
      </c>
      <c r="F2" s="10">
        <f>VLOOKUP(A2,Meses!A:H,8,FALSE)</f>
        <v>0</v>
      </c>
      <c r="G2" s="10">
        <v>0.7</v>
      </c>
      <c r="H2" s="2">
        <f t="shared" ref="H2:H37" si="0">IFERROR(IF(A2&gt;=AntVacina,IF(ROW(H1)=1,1,H1+1),0),0)</f>
        <v>0</v>
      </c>
      <c r="I2" s="5">
        <v>0</v>
      </c>
      <c r="K2" s="4"/>
    </row>
    <row r="3" spans="1:11" x14ac:dyDescent="0.25">
      <c r="A3" s="2">
        <v>55</v>
      </c>
      <c r="B3" s="3">
        <f>VLOOKUP(A3,Meses!A:B,2,FALSE)</f>
        <v>43952</v>
      </c>
      <c r="C3" s="2">
        <v>0.12</v>
      </c>
      <c r="D3" s="2">
        <v>0.8</v>
      </c>
      <c r="E3" s="2">
        <v>2.5000000000000001E-2</v>
      </c>
      <c r="F3" s="10">
        <f>VLOOKUP(A3,Meses!A:H,8,FALSE)</f>
        <v>0</v>
      </c>
      <c r="G3" s="10">
        <v>0.7</v>
      </c>
      <c r="H3" s="2">
        <f t="shared" si="0"/>
        <v>1</v>
      </c>
      <c r="I3" s="5">
        <v>0</v>
      </c>
      <c r="K3" s="4"/>
    </row>
    <row r="4" spans="1:11" x14ac:dyDescent="0.25">
      <c r="A4" s="2">
        <v>58</v>
      </c>
      <c r="B4" s="3">
        <f>VLOOKUP(A4,Meses!A:B,2,FALSE)</f>
        <v>43955</v>
      </c>
      <c r="C4" s="2">
        <v>0.12</v>
      </c>
      <c r="D4" s="2">
        <v>0.8</v>
      </c>
      <c r="E4" s="2">
        <v>2.5000000000000001E-2</v>
      </c>
      <c r="F4" s="10">
        <f>VLOOKUP(A4,Meses!A:H,8,FALSE)</f>
        <v>0</v>
      </c>
      <c r="G4" s="10">
        <v>0.7</v>
      </c>
      <c r="H4" s="2">
        <f t="shared" si="0"/>
        <v>2</v>
      </c>
      <c r="I4" s="5">
        <v>0</v>
      </c>
      <c r="K4" s="4"/>
    </row>
    <row r="5" spans="1:11" x14ac:dyDescent="0.25">
      <c r="A5" s="2">
        <v>125</v>
      </c>
      <c r="B5" s="3">
        <f>VLOOKUP(A5,Meses!A:B,2,FALSE)</f>
        <v>44022</v>
      </c>
      <c r="C5" s="2">
        <v>0.12</v>
      </c>
      <c r="D5" s="2">
        <v>0.85</v>
      </c>
      <c r="E5" s="2">
        <v>2.5000000000000001E-2</v>
      </c>
      <c r="F5" s="10">
        <f>VLOOKUP(A5,Meses!A:H,8,FALSE)</f>
        <v>0</v>
      </c>
      <c r="G5" s="10">
        <v>0.7</v>
      </c>
      <c r="H5" s="2">
        <f t="shared" si="0"/>
        <v>3</v>
      </c>
      <c r="I5" s="5">
        <v>0</v>
      </c>
      <c r="J5" s="2" t="s">
        <v>14</v>
      </c>
      <c r="K5" s="2" t="s">
        <v>10</v>
      </c>
    </row>
    <row r="6" spans="1:11" x14ac:dyDescent="0.25">
      <c r="A6" s="2">
        <v>140</v>
      </c>
      <c r="B6" s="3">
        <f>VLOOKUP(A6,Meses!A:B,2,FALSE)</f>
        <v>44037</v>
      </c>
      <c r="C6" s="2">
        <v>0.12</v>
      </c>
      <c r="D6" s="2">
        <v>0.8</v>
      </c>
      <c r="E6" s="2">
        <v>2.5000000000000001E-2</v>
      </c>
      <c r="F6" s="10">
        <f>VLOOKUP(A6,Meses!A:H,8,FALSE)</f>
        <v>0</v>
      </c>
      <c r="G6" s="10">
        <v>0.7</v>
      </c>
      <c r="H6" s="2">
        <f t="shared" si="0"/>
        <v>4</v>
      </c>
      <c r="I6" s="5">
        <v>0</v>
      </c>
    </row>
    <row r="7" spans="1:11" x14ac:dyDescent="0.25">
      <c r="A7" s="2">
        <v>195</v>
      </c>
      <c r="B7" s="3">
        <f>VLOOKUP(A7,Meses!A:B,2,FALSE)</f>
        <v>44092</v>
      </c>
      <c r="C7" s="2">
        <v>0.12</v>
      </c>
      <c r="D7" s="2">
        <v>0.65</v>
      </c>
      <c r="E7" s="2">
        <v>2.5000000000000001E-2</v>
      </c>
      <c r="F7" s="10">
        <f>VLOOKUP(A7,Meses!A:H,8,FALSE)</f>
        <v>0</v>
      </c>
      <c r="G7" s="10">
        <v>0.7</v>
      </c>
      <c r="H7" s="2">
        <f t="shared" si="0"/>
        <v>5</v>
      </c>
      <c r="I7" s="5">
        <v>0</v>
      </c>
    </row>
    <row r="8" spans="1:11" x14ac:dyDescent="0.25">
      <c r="A8" s="2">
        <v>220</v>
      </c>
      <c r="B8" s="3">
        <f>VLOOKUP(A8,Meses!A:B,2,FALSE)</f>
        <v>44117</v>
      </c>
      <c r="C8" s="2">
        <v>0.12</v>
      </c>
      <c r="D8" s="2">
        <v>0.55000000000000004</v>
      </c>
      <c r="E8" s="2">
        <v>2.5000000000000001E-2</v>
      </c>
      <c r="F8" s="10">
        <f>VLOOKUP(A8,Meses!A:H,8,FALSE)</f>
        <v>0</v>
      </c>
      <c r="G8" s="10">
        <v>0.7</v>
      </c>
      <c r="H8" s="2">
        <f t="shared" si="0"/>
        <v>6</v>
      </c>
      <c r="I8" s="5">
        <v>0</v>
      </c>
      <c r="J8" s="2" t="s">
        <v>11</v>
      </c>
      <c r="K8" s="2" t="s">
        <v>10</v>
      </c>
    </row>
    <row r="9" spans="1:11" x14ac:dyDescent="0.25">
      <c r="A9" s="2">
        <v>235</v>
      </c>
      <c r="B9" s="3">
        <f>VLOOKUP(A9,Meses!A:B,2,FALSE)</f>
        <v>44132</v>
      </c>
      <c r="C9" s="2">
        <v>0.12</v>
      </c>
      <c r="D9" s="2">
        <v>0.66</v>
      </c>
      <c r="E9" s="2">
        <v>2.5000000000000001E-2</v>
      </c>
      <c r="F9" s="10">
        <f>VLOOKUP(A9,Meses!A:H,8,FALSE)</f>
        <v>0</v>
      </c>
      <c r="G9" s="10">
        <v>0.7</v>
      </c>
      <c r="H9" s="2">
        <f t="shared" si="0"/>
        <v>7</v>
      </c>
      <c r="I9" s="5">
        <v>0</v>
      </c>
    </row>
    <row r="10" spans="1:11" x14ac:dyDescent="0.25">
      <c r="A10" s="2">
        <v>250</v>
      </c>
      <c r="B10" s="3">
        <f>VLOOKUP(A10,Meses!A:B,2,FALSE)</f>
        <v>44147</v>
      </c>
      <c r="C10" s="2">
        <v>0.12</v>
      </c>
      <c r="D10" s="2">
        <v>0.69</v>
      </c>
      <c r="E10" s="2">
        <v>2.5000000000000001E-2</v>
      </c>
      <c r="F10" s="10">
        <f>VLOOKUP(A10,Meses!A:H,8,FALSE)</f>
        <v>0</v>
      </c>
      <c r="G10" s="10">
        <v>0.7</v>
      </c>
      <c r="H10" s="2">
        <f t="shared" si="0"/>
        <v>8</v>
      </c>
      <c r="I10" s="5">
        <v>0</v>
      </c>
    </row>
    <row r="11" spans="1:11" x14ac:dyDescent="0.25">
      <c r="A11" s="2">
        <v>280</v>
      </c>
      <c r="B11" s="3">
        <f>VLOOKUP(A11,Meses!A:B,2,FALSE)</f>
        <v>44177</v>
      </c>
      <c r="C11" s="2">
        <v>0.12</v>
      </c>
      <c r="D11" s="2">
        <v>0.73</v>
      </c>
      <c r="E11" s="2">
        <v>2.5000000000000001E-2</v>
      </c>
      <c r="F11" s="10">
        <f>VLOOKUP(A11,Meses!A:H,8,FALSE)</f>
        <v>2.5806451612903226E-2</v>
      </c>
      <c r="G11" s="10">
        <v>0.7</v>
      </c>
      <c r="H11" s="2">
        <f t="shared" si="0"/>
        <v>9</v>
      </c>
      <c r="I11" s="5">
        <v>0</v>
      </c>
    </row>
    <row r="12" spans="1:11" x14ac:dyDescent="0.25">
      <c r="A12" s="2">
        <v>300</v>
      </c>
      <c r="B12" s="3">
        <f>VLOOKUP(A12,Meses!A:B,2,FALSE)</f>
        <v>44197</v>
      </c>
      <c r="C12" s="2">
        <v>0.12</v>
      </c>
      <c r="D12" s="2">
        <v>0.62</v>
      </c>
      <c r="E12" s="2">
        <v>2.5000000000000001E-2</v>
      </c>
      <c r="F12" s="10">
        <f>VLOOKUP(A12,Meses!A:H,8,FALSE)</f>
        <v>0.1290322580645161</v>
      </c>
      <c r="G12" s="10">
        <v>0.7</v>
      </c>
      <c r="H12" s="2">
        <f t="shared" si="0"/>
        <v>10</v>
      </c>
      <c r="I12" s="5">
        <v>0</v>
      </c>
    </row>
    <row r="13" spans="1:11" ht="30" x14ac:dyDescent="0.25">
      <c r="A13" s="2">
        <v>320</v>
      </c>
      <c r="B13" s="3">
        <f>VLOOKUP(A13,Meses!A:B,2,FALSE)</f>
        <v>44217</v>
      </c>
      <c r="C13" s="2">
        <v>0.13</v>
      </c>
      <c r="D13" s="2">
        <v>0.5</v>
      </c>
      <c r="E13" s="2">
        <v>2.5000000000000001E-2</v>
      </c>
      <c r="F13" s="10">
        <f>VLOOKUP(A13,Meses!A:H,8,FALSE)</f>
        <v>0.23225806451612893</v>
      </c>
      <c r="G13" s="10">
        <v>0.7</v>
      </c>
      <c r="H13" s="2">
        <f t="shared" si="0"/>
        <v>11</v>
      </c>
      <c r="I13" s="5">
        <v>0</v>
      </c>
      <c r="J13" s="6" t="s">
        <v>18</v>
      </c>
      <c r="K13" s="2" t="s">
        <v>10</v>
      </c>
    </row>
    <row r="14" spans="1:11" x14ac:dyDescent="0.25">
      <c r="A14" s="2">
        <v>345</v>
      </c>
      <c r="B14" s="3">
        <f>VLOOKUP(A14,Meses!A:B,2,FALSE)</f>
        <v>44242</v>
      </c>
      <c r="C14" s="2">
        <v>0.13</v>
      </c>
      <c r="D14" s="2">
        <v>0.65</v>
      </c>
      <c r="E14" s="2">
        <v>2.5000000000000001E-2</v>
      </c>
      <c r="F14" s="10">
        <f>VLOOKUP(A14,Meses!A:H,8,FALSE)</f>
        <v>0.36129032258064547</v>
      </c>
      <c r="G14" s="10">
        <v>0.7</v>
      </c>
      <c r="H14" s="2">
        <f t="shared" si="0"/>
        <v>12</v>
      </c>
      <c r="I14" s="5">
        <v>0.7</v>
      </c>
    </row>
    <row r="15" spans="1:11" x14ac:dyDescent="0.25">
      <c r="A15" s="2">
        <v>370</v>
      </c>
      <c r="B15" s="3">
        <f>VLOOKUP(A15,Meses!A:B,2,FALSE)</f>
        <v>44267</v>
      </c>
      <c r="C15" s="2">
        <v>0.13</v>
      </c>
      <c r="D15" s="2">
        <v>0.63500000000000001</v>
      </c>
      <c r="E15" s="2">
        <v>2.5000000000000001E-2</v>
      </c>
      <c r="F15" s="10">
        <f>VLOOKUP(A15,Meses!A:H,8,FALSE)</f>
        <v>0.49032258064516154</v>
      </c>
      <c r="G15" s="10">
        <v>0.7</v>
      </c>
      <c r="H15" s="2">
        <f t="shared" si="0"/>
        <v>13</v>
      </c>
      <c r="I15" s="5">
        <v>0.7</v>
      </c>
    </row>
    <row r="16" spans="1:11" x14ac:dyDescent="0.25">
      <c r="A16" s="2">
        <v>410</v>
      </c>
      <c r="B16" s="3">
        <f>VLOOKUP(A16,Meses!A:B,2,FALSE)</f>
        <v>44307</v>
      </c>
      <c r="C16" s="2">
        <v>0.13</v>
      </c>
      <c r="D16" s="2">
        <v>0.7</v>
      </c>
      <c r="E16" s="2">
        <v>2.5000000000000001E-2</v>
      </c>
      <c r="F16" s="10">
        <f>VLOOKUP(A16,Meses!A:H,8,FALSE)</f>
        <v>0.69677419354838666</v>
      </c>
      <c r="G16" s="10">
        <v>0.7</v>
      </c>
      <c r="H16" s="2">
        <f t="shared" si="0"/>
        <v>14</v>
      </c>
      <c r="I16" s="5">
        <v>0.7</v>
      </c>
      <c r="J16" s="2" t="s">
        <v>12</v>
      </c>
      <c r="K16" s="15" t="s">
        <v>22</v>
      </c>
    </row>
    <row r="17" spans="1:11" x14ac:dyDescent="0.25">
      <c r="A17" s="2">
        <v>420</v>
      </c>
      <c r="B17" s="3">
        <f>VLOOKUP(A17,Meses!A:B,2,FALSE)</f>
        <v>44317</v>
      </c>
      <c r="C17" s="2">
        <v>0.13</v>
      </c>
      <c r="D17" s="2">
        <v>0.65</v>
      </c>
      <c r="E17" s="2">
        <v>2.5000000000000001E-2</v>
      </c>
      <c r="F17" s="10">
        <f>VLOOKUP(A17,Meses!A:H,8,FALSE)</f>
        <v>0.74838709677419335</v>
      </c>
      <c r="G17" s="10">
        <v>0.7</v>
      </c>
      <c r="H17" s="2">
        <f t="shared" si="0"/>
        <v>15</v>
      </c>
      <c r="I17" s="5">
        <v>0.7</v>
      </c>
      <c r="J17" s="2" t="s">
        <v>12</v>
      </c>
      <c r="K17" s="15"/>
    </row>
    <row r="18" spans="1:11" x14ac:dyDescent="0.25">
      <c r="A18" s="2">
        <v>440</v>
      </c>
      <c r="B18" s="3">
        <f>VLOOKUP(A18,Meses!A:B,2,FALSE)</f>
        <v>44337</v>
      </c>
      <c r="C18" s="2">
        <v>0.13</v>
      </c>
      <c r="D18" s="2">
        <v>0.72</v>
      </c>
      <c r="E18" s="2">
        <v>2.5000000000000001E-2</v>
      </c>
      <c r="F18" s="10">
        <f>VLOOKUP(A18,Meses!A:H,8,FALSE)</f>
        <v>0.80101265822784806</v>
      </c>
      <c r="G18" s="10">
        <v>0.7</v>
      </c>
      <c r="H18" s="2">
        <f t="shared" si="0"/>
        <v>16</v>
      </c>
      <c r="I18" s="5">
        <v>0.7</v>
      </c>
      <c r="K18" s="15"/>
    </row>
    <row r="19" spans="1:11" x14ac:dyDescent="0.25">
      <c r="A19" s="2">
        <f t="shared" ref="A19:A20" si="1">A18+15</f>
        <v>455</v>
      </c>
      <c r="B19" s="3">
        <f>VLOOKUP(A19,Meses!A:B,2,FALSE)</f>
        <v>44352</v>
      </c>
      <c r="C19" s="2">
        <v>0.13</v>
      </c>
      <c r="D19" s="2">
        <v>0.72</v>
      </c>
      <c r="E19" s="2">
        <v>2.5000000000000001E-2</v>
      </c>
      <c r="F19" s="10">
        <f>VLOOKUP(A19,Meses!A:H,8,FALSE)</f>
        <v>0.80253164556962009</v>
      </c>
      <c r="G19" s="10">
        <v>0.7</v>
      </c>
      <c r="H19" s="2">
        <f t="shared" si="0"/>
        <v>17</v>
      </c>
      <c r="I19" s="5">
        <v>0.7</v>
      </c>
      <c r="J19" s="2" t="s">
        <v>12</v>
      </c>
      <c r="K19" s="15"/>
    </row>
    <row r="20" spans="1:11" x14ac:dyDescent="0.25">
      <c r="A20" s="2">
        <f t="shared" si="1"/>
        <v>470</v>
      </c>
      <c r="B20" s="3">
        <f>VLOOKUP(A20,Meses!A:B,2,FALSE)</f>
        <v>44367</v>
      </c>
      <c r="C20" s="2">
        <v>0.16</v>
      </c>
      <c r="D20" s="2">
        <v>0.68</v>
      </c>
      <c r="E20" s="2">
        <v>2.5000000000000001E-2</v>
      </c>
      <c r="F20" s="10">
        <f>VLOOKUP(A20,Meses!A:H,8,FALSE)</f>
        <v>0.80405063291139212</v>
      </c>
      <c r="G20" s="10">
        <v>0.7</v>
      </c>
      <c r="H20" s="2">
        <f t="shared" si="0"/>
        <v>18</v>
      </c>
      <c r="I20" s="5">
        <v>0.71</v>
      </c>
    </row>
    <row r="21" spans="1:11" x14ac:dyDescent="0.25">
      <c r="A21" s="2">
        <v>500</v>
      </c>
      <c r="B21" s="3">
        <f>VLOOKUP(A21,Meses!A:B,2,FALSE)</f>
        <v>44397</v>
      </c>
      <c r="C21" s="2">
        <v>0.2</v>
      </c>
      <c r="D21" s="2">
        <v>0.6</v>
      </c>
      <c r="E21" s="2">
        <v>2.5000000000000001E-2</v>
      </c>
      <c r="F21" s="10">
        <f>VLOOKUP(A21,Meses!A:H,8,FALSE)</f>
        <v>0.80708860759493617</v>
      </c>
      <c r="G21" s="10">
        <v>0.7</v>
      </c>
      <c r="H21" s="2">
        <f t="shared" si="0"/>
        <v>19</v>
      </c>
      <c r="I21" s="5">
        <v>0.8</v>
      </c>
      <c r="J21" s="2" t="s">
        <v>13</v>
      </c>
      <c r="K21" s="2" t="s">
        <v>10</v>
      </c>
    </row>
    <row r="22" spans="1:11" ht="30" x14ac:dyDescent="0.25">
      <c r="A22" s="2">
        <v>530</v>
      </c>
      <c r="B22" s="3">
        <f>VLOOKUP(A22,Meses!A:B,2,FALSE)</f>
        <v>44427</v>
      </c>
      <c r="C22" s="2">
        <v>0.25</v>
      </c>
      <c r="D22" s="2">
        <v>0.5</v>
      </c>
      <c r="E22" s="2">
        <v>2.5000000000000001E-2</v>
      </c>
      <c r="F22" s="10">
        <f>VLOOKUP(A22,Meses!A:H,8,FALSE)</f>
        <v>0.81012658227848022</v>
      </c>
      <c r="G22" s="10">
        <v>0.7</v>
      </c>
      <c r="H22" s="2">
        <f t="shared" si="0"/>
        <v>20</v>
      </c>
      <c r="I22" s="5">
        <v>0.8</v>
      </c>
      <c r="J22" s="6" t="s">
        <v>15</v>
      </c>
      <c r="K22" s="2" t="s">
        <v>21</v>
      </c>
    </row>
    <row r="23" spans="1:11" x14ac:dyDescent="0.25">
      <c r="A23" s="2">
        <f>A22+10</f>
        <v>540</v>
      </c>
      <c r="B23" s="3">
        <f>VLOOKUP(A23,Meses!A:B,2,FALSE)</f>
        <v>44437</v>
      </c>
      <c r="C23" s="2">
        <v>0.25</v>
      </c>
      <c r="D23" s="2">
        <v>0.5</v>
      </c>
      <c r="E23" s="2">
        <v>2.5000000000000001E-2</v>
      </c>
      <c r="F23" s="10">
        <f>VLOOKUP(A23,Meses!A:H,8,FALSE)</f>
        <v>0.81113924050632824</v>
      </c>
      <c r="G23" s="10">
        <v>0.7</v>
      </c>
      <c r="H23" s="2">
        <f t="shared" si="0"/>
        <v>21</v>
      </c>
      <c r="I23" s="5">
        <v>0.8</v>
      </c>
      <c r="J23" s="6"/>
    </row>
    <row r="24" spans="1:11" x14ac:dyDescent="0.25">
      <c r="A24" s="2">
        <f>A23+10</f>
        <v>550</v>
      </c>
      <c r="B24" s="3">
        <f>VLOOKUP(A24,Meses!A:B,2,FALSE)</f>
        <v>44447</v>
      </c>
      <c r="C24" s="2">
        <v>0.3</v>
      </c>
      <c r="D24" s="2">
        <v>0.4</v>
      </c>
      <c r="E24" s="2">
        <v>2.5000000000000001E-2</v>
      </c>
      <c r="F24" s="10">
        <f>VLOOKUP(A24,Meses!A:H,8,FALSE)</f>
        <v>0.81215189873417626</v>
      </c>
      <c r="G24" s="10">
        <v>0.7</v>
      </c>
      <c r="H24" s="2">
        <f t="shared" si="0"/>
        <v>22</v>
      </c>
      <c r="I24" s="5">
        <v>0.8</v>
      </c>
      <c r="J24" s="6"/>
    </row>
    <row r="25" spans="1:11" x14ac:dyDescent="0.25">
      <c r="A25" s="2">
        <f>A24+10</f>
        <v>560</v>
      </c>
      <c r="B25" s="3">
        <f>VLOOKUP(A25,Meses!A:B,2,FALSE)</f>
        <v>44457</v>
      </c>
      <c r="C25" s="2">
        <v>0.3</v>
      </c>
      <c r="D25" s="2">
        <v>0.4</v>
      </c>
      <c r="E25" s="2">
        <v>2.5000000000000001E-2</v>
      </c>
      <c r="F25" s="10">
        <f>VLOOKUP(A25,Meses!A:H,8,FALSE)</f>
        <v>0.81316455696202428</v>
      </c>
      <c r="G25" s="10">
        <v>0.7</v>
      </c>
      <c r="H25" s="2">
        <f t="shared" si="0"/>
        <v>23</v>
      </c>
      <c r="I25" s="5">
        <v>0.8</v>
      </c>
      <c r="J25" s="6"/>
    </row>
    <row r="26" spans="1:11" x14ac:dyDescent="0.25">
      <c r="A26" s="2">
        <v>580</v>
      </c>
      <c r="B26" s="3">
        <f>VLOOKUP(A26,Meses!A:B,2,FALSE)</f>
        <v>44477</v>
      </c>
      <c r="C26" s="2">
        <v>0.3</v>
      </c>
      <c r="D26" s="2">
        <v>0.28000000000000003</v>
      </c>
      <c r="E26" s="2">
        <v>2.5000000000000001E-2</v>
      </c>
      <c r="F26" s="10">
        <f>VLOOKUP(A26,Meses!A:H,8,FALSE)</f>
        <v>0.81518987341772031</v>
      </c>
      <c r="G26" s="10">
        <v>0.7</v>
      </c>
      <c r="H26" s="2">
        <f t="shared" si="0"/>
        <v>24</v>
      </c>
      <c r="I26" s="5">
        <v>0.8</v>
      </c>
      <c r="J26" s="6"/>
    </row>
    <row r="27" spans="1:11" x14ac:dyDescent="0.25">
      <c r="A27" s="2">
        <v>613</v>
      </c>
      <c r="B27" s="3">
        <f>VLOOKUP(A27,Meses!A:B,2,FALSE)</f>
        <v>44510</v>
      </c>
      <c r="C27" s="2">
        <v>0.5</v>
      </c>
      <c r="D27" s="2">
        <v>0.01</v>
      </c>
      <c r="E27" s="2">
        <v>0.9</v>
      </c>
      <c r="F27" s="10">
        <f>VLOOKUP(A27,Meses!A:H,8,FALSE)</f>
        <v>0.81853164556961877</v>
      </c>
      <c r="G27" s="10">
        <v>0.7</v>
      </c>
      <c r="H27" s="2">
        <f t="shared" si="0"/>
        <v>25</v>
      </c>
      <c r="I27" s="5">
        <v>0.21</v>
      </c>
      <c r="J27" s="2" t="s">
        <v>17</v>
      </c>
    </row>
    <row r="28" spans="1:11" x14ac:dyDescent="0.25">
      <c r="A28" s="2">
        <v>650</v>
      </c>
      <c r="B28" s="3">
        <f>VLOOKUP(A28,Meses!A:B,2,FALSE)</f>
        <v>44547</v>
      </c>
      <c r="C28" s="2">
        <v>0.8</v>
      </c>
      <c r="D28" s="2">
        <v>0.01</v>
      </c>
      <c r="E28" s="2">
        <v>2.5000000000000001E-2</v>
      </c>
      <c r="F28" s="10">
        <f>VLOOKUP(A28,Meses!A:H,8,FALSE)</f>
        <v>0.82227848101265644</v>
      </c>
      <c r="G28" s="10">
        <v>0.7</v>
      </c>
      <c r="H28" s="2">
        <f t="shared" si="0"/>
        <v>26</v>
      </c>
      <c r="I28" s="5">
        <v>0.2</v>
      </c>
    </row>
    <row r="29" spans="1:11" ht="17.25" customHeight="1" x14ac:dyDescent="0.25">
      <c r="A29" s="2">
        <v>660</v>
      </c>
      <c r="B29" s="3">
        <f>VLOOKUP(A29,Meses!A:B,2,FALSE)</f>
        <v>44557</v>
      </c>
      <c r="C29" s="2">
        <v>0.8</v>
      </c>
      <c r="D29" s="2">
        <v>0.01</v>
      </c>
      <c r="E29" s="2">
        <v>2.5000000000000001E-2</v>
      </c>
      <c r="F29" s="10">
        <f>VLOOKUP(A29,Meses!A:H,8,FALSE)</f>
        <v>0.82329113924050445</v>
      </c>
      <c r="G29" s="10">
        <v>0.7</v>
      </c>
      <c r="H29" s="2">
        <f t="shared" si="0"/>
        <v>27</v>
      </c>
      <c r="I29" s="5">
        <v>0.4</v>
      </c>
      <c r="J29" s="14" t="s">
        <v>19</v>
      </c>
      <c r="K29" s="7" t="s">
        <v>20</v>
      </c>
    </row>
    <row r="30" spans="1:11" ht="17.25" customHeight="1" x14ac:dyDescent="0.25">
      <c r="A30" s="2">
        <f>A29+10</f>
        <v>670</v>
      </c>
      <c r="B30" s="3">
        <f>VLOOKUP(A30,Meses!A:B,2,FALSE)</f>
        <v>44567</v>
      </c>
      <c r="C30" s="2">
        <v>0.8</v>
      </c>
      <c r="D30" s="2">
        <v>0.01</v>
      </c>
      <c r="E30" s="2">
        <v>2.5000000000000001E-2</v>
      </c>
      <c r="F30" s="10">
        <f>VLOOKUP(A30,Meses!A:H,8,FALSE)</f>
        <v>0.82430379746835247</v>
      </c>
      <c r="G30" s="10">
        <v>0.7</v>
      </c>
      <c r="H30" s="2">
        <f t="shared" si="0"/>
        <v>28</v>
      </c>
      <c r="I30" s="5">
        <v>0.5</v>
      </c>
      <c r="J30" s="14"/>
      <c r="K30" s="7"/>
    </row>
    <row r="31" spans="1:11" ht="17.25" customHeight="1" x14ac:dyDescent="0.25">
      <c r="A31" s="2">
        <f t="shared" ref="A31" si="2">A30+10</f>
        <v>680</v>
      </c>
      <c r="B31" s="3">
        <f>VLOOKUP(A31,Meses!A:B,2,FALSE)</f>
        <v>44577</v>
      </c>
      <c r="C31" s="2">
        <v>0.85</v>
      </c>
      <c r="D31" s="2">
        <v>0.01</v>
      </c>
      <c r="E31" s="2">
        <v>3.5000000000000003E-2</v>
      </c>
      <c r="F31" s="10">
        <f>VLOOKUP(A31,Meses!A:H,8,FALSE)</f>
        <v>0.82531645569620049</v>
      </c>
      <c r="G31" s="10">
        <v>0.7</v>
      </c>
      <c r="H31" s="2">
        <f t="shared" si="0"/>
        <v>29</v>
      </c>
      <c r="I31" s="5">
        <v>0.57999999999999996</v>
      </c>
      <c r="J31" s="14"/>
      <c r="K31" s="7"/>
    </row>
    <row r="32" spans="1:11" ht="17.25" customHeight="1" x14ac:dyDescent="0.25">
      <c r="A32" s="2">
        <f>692</f>
        <v>692</v>
      </c>
      <c r="B32" s="3">
        <f>VLOOKUP(A32,Meses!A:B,2,FALSE)</f>
        <v>44589</v>
      </c>
      <c r="C32" s="2">
        <v>0.85</v>
      </c>
      <c r="D32" s="2">
        <v>0.01</v>
      </c>
      <c r="E32" s="2">
        <v>3.5000000000000003E-2</v>
      </c>
      <c r="F32" s="10">
        <f>VLOOKUP(A32,Meses!A:H,8,FALSE)</f>
        <v>0.82653164556961811</v>
      </c>
      <c r="G32" s="10">
        <v>0.7</v>
      </c>
      <c r="H32" s="2">
        <f t="shared" si="0"/>
        <v>30</v>
      </c>
      <c r="I32" s="5">
        <v>0.65</v>
      </c>
      <c r="J32" s="14"/>
      <c r="K32" s="7"/>
    </row>
    <row r="33" spans="1:10" x14ac:dyDescent="0.25">
      <c r="A33" s="2">
        <v>710</v>
      </c>
      <c r="B33" s="3">
        <f>VLOOKUP(A33,Meses!A:B,2,FALSE)</f>
        <v>44607</v>
      </c>
      <c r="C33" s="2">
        <v>0.85</v>
      </c>
      <c r="D33" s="2">
        <v>0.01</v>
      </c>
      <c r="E33" s="2">
        <v>0.03</v>
      </c>
      <c r="F33" s="10">
        <f>VLOOKUP(A33,Meses!A:H,8,FALSE)</f>
        <v>0.82835443037974454</v>
      </c>
      <c r="G33" s="10">
        <v>0.7</v>
      </c>
      <c r="H33" s="2">
        <f t="shared" si="0"/>
        <v>31</v>
      </c>
      <c r="I33" s="5">
        <v>0.7</v>
      </c>
      <c r="J33" s="14"/>
    </row>
    <row r="34" spans="1:10" x14ac:dyDescent="0.25">
      <c r="A34" s="2">
        <v>720</v>
      </c>
      <c r="B34" s="3">
        <f>VLOOKUP(A34,Meses!A:B,2,FALSE)</f>
        <v>44617</v>
      </c>
      <c r="C34" s="2">
        <v>0.85</v>
      </c>
      <c r="D34" s="2">
        <v>0.01</v>
      </c>
      <c r="E34" s="2">
        <v>2.5000000000000001E-2</v>
      </c>
      <c r="F34" s="10">
        <f>VLOOKUP(A34,Meses!A:H,8,FALSE)</f>
        <v>0.82936708860759256</v>
      </c>
      <c r="G34" s="10">
        <v>0.7</v>
      </c>
      <c r="H34" s="2">
        <f t="shared" si="0"/>
        <v>32</v>
      </c>
      <c r="I34" s="5">
        <v>0.7</v>
      </c>
    </row>
    <row r="35" spans="1:10" x14ac:dyDescent="0.25">
      <c r="A35" s="2">
        <v>730</v>
      </c>
      <c r="B35" s="3">
        <f>VLOOKUP(A35,Meses!A:B,2,FALSE)</f>
        <v>44627</v>
      </c>
      <c r="C35" s="2">
        <v>0.85</v>
      </c>
      <c r="D35" s="2">
        <v>0.1</v>
      </c>
      <c r="E35" s="2">
        <v>2.5000000000000001E-2</v>
      </c>
      <c r="F35" s="10">
        <f>VLOOKUP(A35,Meses!A:H,8,FALSE)</f>
        <v>0.83037974683544058</v>
      </c>
      <c r="G35" s="10">
        <v>0.7</v>
      </c>
      <c r="H35" s="2">
        <f t="shared" si="0"/>
        <v>33</v>
      </c>
      <c r="I35" s="5">
        <v>0.7</v>
      </c>
    </row>
    <row r="36" spans="1:10" x14ac:dyDescent="0.25">
      <c r="A36" s="2">
        <v>740</v>
      </c>
      <c r="B36" s="3">
        <f>VLOOKUP(A36,Meses!A:B,2,FALSE)</f>
        <v>44637</v>
      </c>
      <c r="C36" s="2">
        <v>0.85</v>
      </c>
      <c r="D36" s="2">
        <v>0.1</v>
      </c>
      <c r="E36" s="2">
        <v>2.5000000000000001E-2</v>
      </c>
      <c r="F36" s="10">
        <f>VLOOKUP(A36,Meses!A:H,8,FALSE)</f>
        <v>0.8313924050632886</v>
      </c>
      <c r="G36" s="10">
        <v>0.7</v>
      </c>
      <c r="H36" s="2">
        <f t="shared" si="0"/>
        <v>34</v>
      </c>
      <c r="I36" s="5">
        <v>0.7</v>
      </c>
    </row>
    <row r="37" spans="1:10" x14ac:dyDescent="0.25">
      <c r="A37" s="2">
        <v>755</v>
      </c>
      <c r="B37" s="3">
        <f>VLOOKUP(A37,Meses!A:B,2,FALSE)</f>
        <v>44652</v>
      </c>
      <c r="C37" s="2">
        <v>0.85</v>
      </c>
      <c r="D37" s="2">
        <v>0.1</v>
      </c>
      <c r="E37" s="2">
        <v>2.5000000000000001E-2</v>
      </c>
      <c r="F37" s="10">
        <f>VLOOKUP(A37,Meses!A:H,8,FALSE)</f>
        <v>0.83291139240506062</v>
      </c>
      <c r="G37" s="10">
        <v>0.7</v>
      </c>
      <c r="H37" s="2">
        <f t="shared" si="0"/>
        <v>35</v>
      </c>
      <c r="I37" s="5">
        <v>0.7</v>
      </c>
    </row>
    <row r="38" spans="1:10" x14ac:dyDescent="0.25">
      <c r="I38" s="5"/>
    </row>
    <row r="39" spans="1:10" x14ac:dyDescent="0.25">
      <c r="I39" s="5"/>
    </row>
  </sheetData>
  <mergeCells count="2">
    <mergeCell ref="K16:K19"/>
    <mergeCell ref="J29:J33"/>
  </mergeCells>
  <hyperlinks>
    <hyperlink ref="K29" r:id="rId1" display="https://portal.fiocruz.br/noticia/vacinacao-contra-covid-19-no-brasil-completa-um-ano" xr:uid="{F10DEB28-0488-4A4F-A504-92B11E2A5BE8}"/>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E977-1732-4F58-A761-3C4ABD309FF0}">
  <dimension ref="A1:K39"/>
  <sheetViews>
    <sheetView zoomScale="110" zoomScaleNormal="110" workbookViewId="0">
      <selection activeCell="G37" sqref="G37:G39"/>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10"/>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10" t="s">
        <v>4</v>
      </c>
      <c r="G1" s="9" t="s">
        <v>5</v>
      </c>
      <c r="H1" s="2" t="s">
        <v>56</v>
      </c>
      <c r="I1" s="2" t="s">
        <v>55</v>
      </c>
      <c r="J1" s="2" t="s">
        <v>7</v>
      </c>
      <c r="K1" s="2" t="s">
        <v>9</v>
      </c>
    </row>
    <row r="2" spans="1:11" x14ac:dyDescent="0.25">
      <c r="A2" s="2">
        <v>1</v>
      </c>
      <c r="B2" s="3">
        <f>VLOOKUP(A2,Meses!A:B,2,FALSE)</f>
        <v>43898</v>
      </c>
      <c r="C2" s="2">
        <v>0.1</v>
      </c>
      <c r="D2" s="2">
        <v>0.94</v>
      </c>
      <c r="E2" s="2">
        <v>2.5000000000000001E-2</v>
      </c>
      <c r="F2" s="10">
        <f>VLOOKUP(A2,Meses!A:M,13,FALSE)</f>
        <v>0</v>
      </c>
      <c r="G2" s="10">
        <v>0.7</v>
      </c>
      <c r="H2" s="2">
        <f t="shared" ref="H2:H39" si="0">IFERROR(IF(A2&gt;=AntVacina,IF(ROW(H1)=1,1,H1+1),0),0)</f>
        <v>0</v>
      </c>
      <c r="I2" s="5">
        <v>0</v>
      </c>
      <c r="K2" s="4"/>
    </row>
    <row r="3" spans="1:11" x14ac:dyDescent="0.25">
      <c r="A3" s="2">
        <v>25</v>
      </c>
      <c r="B3" s="3">
        <f>VLOOKUP(A3,Meses!A:B,2,FALSE)</f>
        <v>43922</v>
      </c>
      <c r="C3" s="2">
        <v>0.1</v>
      </c>
      <c r="D3" s="2">
        <v>0.8</v>
      </c>
      <c r="E3" s="2">
        <v>2.5000000000000001E-2</v>
      </c>
      <c r="F3" s="10">
        <f>VLOOKUP(A3,Meses!A:M,13,FALSE)</f>
        <v>0</v>
      </c>
      <c r="G3" s="10">
        <v>0.7</v>
      </c>
      <c r="H3" s="2">
        <f t="shared" si="0"/>
        <v>0</v>
      </c>
      <c r="I3" s="5">
        <v>0</v>
      </c>
      <c r="K3" s="4"/>
    </row>
    <row r="4" spans="1:11" x14ac:dyDescent="0.25">
      <c r="A4" s="2">
        <v>55</v>
      </c>
      <c r="B4" s="3">
        <f>VLOOKUP(A4,Meses!A:B,2,FALSE)</f>
        <v>43952</v>
      </c>
      <c r="C4" s="2">
        <v>0.13</v>
      </c>
      <c r="D4" s="2">
        <v>0.62</v>
      </c>
      <c r="E4" s="2">
        <v>2.5000000000000001E-2</v>
      </c>
      <c r="F4" s="10">
        <f>VLOOKUP(A4,Meses!A:M,13,FALSE)</f>
        <v>0</v>
      </c>
      <c r="G4" s="10">
        <v>0.7</v>
      </c>
      <c r="H4" s="2">
        <f t="shared" si="0"/>
        <v>1</v>
      </c>
      <c r="I4" s="5">
        <v>0</v>
      </c>
      <c r="K4" s="4"/>
    </row>
    <row r="5" spans="1:11" x14ac:dyDescent="0.25">
      <c r="A5" s="2">
        <v>99</v>
      </c>
      <c r="B5" s="3">
        <f>VLOOKUP(A5,Meses!A:B,2,FALSE)</f>
        <v>43996</v>
      </c>
      <c r="C5" s="2">
        <v>0.13</v>
      </c>
      <c r="D5" s="2">
        <v>0.69</v>
      </c>
      <c r="E5" s="2">
        <v>2.5000000000000001E-2</v>
      </c>
      <c r="F5" s="10">
        <f>VLOOKUP(A5,Meses!A:M,13,FALSE)</f>
        <v>0</v>
      </c>
      <c r="G5" s="10">
        <v>0.7</v>
      </c>
      <c r="H5" s="2">
        <f t="shared" si="0"/>
        <v>2</v>
      </c>
      <c r="I5" s="5">
        <v>0</v>
      </c>
      <c r="K5" s="4"/>
    </row>
    <row r="6" spans="1:11" x14ac:dyDescent="0.25">
      <c r="A6" s="2">
        <v>120</v>
      </c>
      <c r="B6" s="3">
        <f>VLOOKUP(A6,Meses!A:B,2,FALSE)</f>
        <v>44017</v>
      </c>
      <c r="C6" s="2">
        <v>0.13</v>
      </c>
      <c r="D6" s="2">
        <v>0.77</v>
      </c>
      <c r="E6" s="2">
        <v>2.5000000000000001E-2</v>
      </c>
      <c r="F6" s="10">
        <f>VLOOKUP(A6,Meses!A:M,13,FALSE)</f>
        <v>0</v>
      </c>
      <c r="G6" s="10">
        <v>0.7</v>
      </c>
      <c r="H6" s="2">
        <f t="shared" si="0"/>
        <v>3</v>
      </c>
      <c r="I6" s="5">
        <v>0</v>
      </c>
      <c r="J6" s="2" t="s">
        <v>14</v>
      </c>
      <c r="K6" s="2" t="s">
        <v>10</v>
      </c>
    </row>
    <row r="7" spans="1:11" x14ac:dyDescent="0.25">
      <c r="A7" s="2">
        <v>140</v>
      </c>
      <c r="B7" s="3">
        <f>VLOOKUP(A7,Meses!A:B,2,FALSE)</f>
        <v>44037</v>
      </c>
      <c r="C7" s="2">
        <v>0.13</v>
      </c>
      <c r="D7" s="2">
        <v>0.82</v>
      </c>
      <c r="E7" s="2">
        <v>2.5000000000000001E-2</v>
      </c>
      <c r="F7" s="10">
        <f>VLOOKUP(A7,Meses!A:M,13,FALSE)</f>
        <v>0</v>
      </c>
      <c r="G7" s="10">
        <v>0.7</v>
      </c>
      <c r="H7" s="2">
        <f t="shared" si="0"/>
        <v>4</v>
      </c>
      <c r="I7" s="5">
        <v>0</v>
      </c>
    </row>
    <row r="8" spans="1:11" x14ac:dyDescent="0.25">
      <c r="A8" s="2">
        <v>180</v>
      </c>
      <c r="B8" s="3">
        <f>VLOOKUP(A8,Meses!A:B,2,FALSE)</f>
        <v>44077</v>
      </c>
      <c r="C8" s="2">
        <v>0.13</v>
      </c>
      <c r="D8" s="2">
        <v>0.79</v>
      </c>
      <c r="E8" s="2">
        <v>2.5000000000000001E-2</v>
      </c>
      <c r="F8" s="10">
        <f>VLOOKUP(A8,Meses!A:M,13,FALSE)</f>
        <v>0</v>
      </c>
      <c r="G8" s="10">
        <v>0.7</v>
      </c>
      <c r="H8" s="2">
        <f t="shared" si="0"/>
        <v>5</v>
      </c>
      <c r="I8" s="5">
        <v>0</v>
      </c>
      <c r="J8" s="2" t="s">
        <v>11</v>
      </c>
      <c r="K8" s="2" t="s">
        <v>10</v>
      </c>
    </row>
    <row r="9" spans="1:11" x14ac:dyDescent="0.25">
      <c r="A9" s="2">
        <v>210</v>
      </c>
      <c r="B9" s="3">
        <f>VLOOKUP(A9,Meses!A:B,2,FALSE)</f>
        <v>44107</v>
      </c>
      <c r="C9" s="2">
        <v>0.13</v>
      </c>
      <c r="D9" s="2">
        <v>0.87</v>
      </c>
      <c r="E9" s="2">
        <v>2.5000000000000001E-2</v>
      </c>
      <c r="F9" s="10">
        <f>VLOOKUP(A9,Meses!A:M,13,FALSE)</f>
        <v>0</v>
      </c>
      <c r="G9" s="10">
        <v>0.7</v>
      </c>
      <c r="H9" s="2">
        <f t="shared" si="0"/>
        <v>6</v>
      </c>
      <c r="I9" s="5">
        <v>0</v>
      </c>
    </row>
    <row r="10" spans="1:11" x14ac:dyDescent="0.25">
      <c r="A10" s="2">
        <v>220</v>
      </c>
      <c r="B10" s="3">
        <f>VLOOKUP(A10,Meses!A:B,2,FALSE)</f>
        <v>44117</v>
      </c>
      <c r="C10" s="2">
        <v>0.13</v>
      </c>
      <c r="D10" s="2">
        <v>0.76</v>
      </c>
      <c r="E10" s="2">
        <v>2.5000000000000001E-2</v>
      </c>
      <c r="F10" s="10">
        <f>VLOOKUP(A10,Meses!A:M,13,FALSE)</f>
        <v>0</v>
      </c>
      <c r="G10" s="10">
        <v>0.7</v>
      </c>
      <c r="H10" s="2">
        <f t="shared" si="0"/>
        <v>7</v>
      </c>
      <c r="I10" s="5">
        <v>0</v>
      </c>
    </row>
    <row r="11" spans="1:11" x14ac:dyDescent="0.25">
      <c r="A11" s="2">
        <v>253</v>
      </c>
      <c r="B11" s="3">
        <f>VLOOKUP(A11,Meses!A:B,2,FALSE)</f>
        <v>44150</v>
      </c>
      <c r="C11" s="2">
        <v>0.13</v>
      </c>
      <c r="D11" s="2">
        <v>0.83</v>
      </c>
      <c r="E11" s="2">
        <v>2.5000000000000001E-2</v>
      </c>
      <c r="F11" s="10">
        <f>VLOOKUP(A11,Meses!A:M,13,FALSE)</f>
        <v>0</v>
      </c>
      <c r="G11" s="10">
        <v>0.7</v>
      </c>
      <c r="H11" s="2">
        <f t="shared" si="0"/>
        <v>8</v>
      </c>
      <c r="I11" s="5">
        <v>0</v>
      </c>
    </row>
    <row r="12" spans="1:11" ht="30" x14ac:dyDescent="0.25">
      <c r="A12" s="2">
        <v>265</v>
      </c>
      <c r="B12" s="3">
        <f>VLOOKUP(A12,Meses!A:B,2,FALSE)</f>
        <v>44162</v>
      </c>
      <c r="C12" s="2">
        <v>0.13</v>
      </c>
      <c r="D12" s="2">
        <v>0.7</v>
      </c>
      <c r="E12" s="2">
        <v>2.5000000000000001E-2</v>
      </c>
      <c r="F12" s="10">
        <f>VLOOKUP(A12,Meses!A:M,13,FALSE)</f>
        <v>0</v>
      </c>
      <c r="G12" s="10">
        <v>0.7</v>
      </c>
      <c r="H12" s="2">
        <f t="shared" si="0"/>
        <v>9</v>
      </c>
      <c r="I12" s="5">
        <v>0</v>
      </c>
      <c r="J12" s="6" t="s">
        <v>18</v>
      </c>
      <c r="K12" s="2" t="s">
        <v>10</v>
      </c>
    </row>
    <row r="13" spans="1:11" x14ac:dyDescent="0.25">
      <c r="A13" s="2">
        <v>280</v>
      </c>
      <c r="B13" s="3">
        <f>VLOOKUP(A13,Meses!A:B,2,FALSE)</f>
        <v>44177</v>
      </c>
      <c r="C13" s="2">
        <v>0.14000000000000001</v>
      </c>
      <c r="D13" s="2">
        <v>0.47</v>
      </c>
      <c r="E13" s="2">
        <v>2.5000000000000001E-2</v>
      </c>
      <c r="F13" s="10">
        <f>VLOOKUP(A13,Meses!A:M,13,FALSE)</f>
        <v>2.5806451612903226E-2</v>
      </c>
      <c r="G13" s="10">
        <v>0.7</v>
      </c>
      <c r="H13" s="2">
        <f t="shared" si="0"/>
        <v>10</v>
      </c>
      <c r="I13" s="5">
        <v>0</v>
      </c>
    </row>
    <row r="14" spans="1:11" x14ac:dyDescent="0.25">
      <c r="A14" s="2">
        <v>300</v>
      </c>
      <c r="B14" s="3">
        <f>VLOOKUP(A14,Meses!A:B,2,FALSE)</f>
        <v>44197</v>
      </c>
      <c r="C14" s="2">
        <v>0.14000000000000001</v>
      </c>
      <c r="D14" s="2">
        <v>0.66</v>
      </c>
      <c r="E14" s="2">
        <v>2.5000000000000001E-2</v>
      </c>
      <c r="F14" s="10">
        <f>VLOOKUP(A14,Meses!A:M,13,FALSE)</f>
        <v>0.1290322580645161</v>
      </c>
      <c r="G14" s="10">
        <v>0.7</v>
      </c>
      <c r="H14" s="2">
        <f t="shared" si="0"/>
        <v>11</v>
      </c>
      <c r="I14" s="5">
        <v>0</v>
      </c>
    </row>
    <row r="15" spans="1:11" x14ac:dyDescent="0.25">
      <c r="A15" s="2">
        <v>320</v>
      </c>
      <c r="B15" s="3">
        <f>VLOOKUP(A15,Meses!A:B,2,FALSE)</f>
        <v>44217</v>
      </c>
      <c r="C15" s="2">
        <v>0.14000000000000001</v>
      </c>
      <c r="D15" s="2">
        <v>0.69</v>
      </c>
      <c r="E15" s="2">
        <v>2.5000000000000001E-2</v>
      </c>
      <c r="F15" s="10">
        <f>VLOOKUP(A15,Meses!A:M,13,FALSE)</f>
        <v>0.23225806451612893</v>
      </c>
      <c r="G15" s="10">
        <v>0.7</v>
      </c>
      <c r="H15" s="2">
        <f t="shared" si="0"/>
        <v>12</v>
      </c>
      <c r="I15" s="5">
        <v>0.7</v>
      </c>
      <c r="J15" s="2" t="s">
        <v>12</v>
      </c>
      <c r="K15" s="15" t="s">
        <v>22</v>
      </c>
    </row>
    <row r="16" spans="1:11" x14ac:dyDescent="0.25">
      <c r="A16" s="2">
        <v>345</v>
      </c>
      <c r="B16" s="3">
        <f>VLOOKUP(A16,Meses!A:B,2,FALSE)</f>
        <v>44242</v>
      </c>
      <c r="C16" s="2">
        <v>0.14000000000000001</v>
      </c>
      <c r="D16" s="2">
        <v>0.66</v>
      </c>
      <c r="E16" s="2">
        <v>2.5000000000000001E-2</v>
      </c>
      <c r="F16" s="10">
        <f>VLOOKUP(A16,Meses!A:M,13,FALSE)</f>
        <v>0.36129032258064547</v>
      </c>
      <c r="G16" s="10">
        <v>0.7</v>
      </c>
      <c r="H16" s="2">
        <f t="shared" si="0"/>
        <v>13</v>
      </c>
      <c r="I16" s="5">
        <v>0.7</v>
      </c>
      <c r="J16" s="2" t="s">
        <v>12</v>
      </c>
      <c r="K16" s="15"/>
    </row>
    <row r="17" spans="1:11" x14ac:dyDescent="0.25">
      <c r="A17" s="2">
        <v>355</v>
      </c>
      <c r="B17" s="3">
        <f>VLOOKUP(A17,Meses!A:B,2,FALSE)</f>
        <v>44252</v>
      </c>
      <c r="C17" s="2">
        <v>0.14000000000000001</v>
      </c>
      <c r="D17" s="2">
        <v>0.6</v>
      </c>
      <c r="E17" s="2">
        <v>2.5000000000000001E-2</v>
      </c>
      <c r="F17" s="10">
        <f>VLOOKUP(A17,Meses!A:M,13,FALSE)</f>
        <v>0.41290322580645189</v>
      </c>
      <c r="G17" s="10">
        <v>0.7</v>
      </c>
      <c r="H17" s="2">
        <f t="shared" si="0"/>
        <v>14</v>
      </c>
      <c r="I17" s="5">
        <v>0.7</v>
      </c>
      <c r="K17" s="15"/>
    </row>
    <row r="18" spans="1:11" x14ac:dyDescent="0.25">
      <c r="A18" s="2">
        <f t="shared" ref="A18:A21" si="1">A17+15</f>
        <v>370</v>
      </c>
      <c r="B18" s="3">
        <f>VLOOKUP(A18,Meses!A:B,2,FALSE)</f>
        <v>44267</v>
      </c>
      <c r="C18" s="2">
        <v>0.14000000000000001</v>
      </c>
      <c r="D18" s="2">
        <v>0.61</v>
      </c>
      <c r="E18" s="2">
        <v>2.5000000000000001E-2</v>
      </c>
      <c r="F18" s="10">
        <f>VLOOKUP(A18,Meses!A:M,13,FALSE)</f>
        <v>0.49032258064516154</v>
      </c>
      <c r="G18" s="10">
        <v>0.7</v>
      </c>
      <c r="H18" s="2">
        <f t="shared" si="0"/>
        <v>15</v>
      </c>
      <c r="I18" s="5">
        <v>0.7</v>
      </c>
      <c r="J18" s="2" t="s">
        <v>12</v>
      </c>
      <c r="K18" s="15"/>
    </row>
    <row r="19" spans="1:11" x14ac:dyDescent="0.25">
      <c r="A19" s="2">
        <v>390</v>
      </c>
      <c r="B19" s="3">
        <f>VLOOKUP(A19,Meses!A:B,2,FALSE)</f>
        <v>44287</v>
      </c>
      <c r="C19" s="2">
        <v>0.14000000000000001</v>
      </c>
      <c r="D19" s="2">
        <v>0.68</v>
      </c>
      <c r="E19" s="2">
        <v>2.5000000000000001E-2</v>
      </c>
      <c r="F19" s="10">
        <f>VLOOKUP(A19,Meses!A:M,13,FALSE)</f>
        <v>0.59354838709677382</v>
      </c>
      <c r="G19" s="10">
        <v>0.7</v>
      </c>
      <c r="H19" s="2">
        <f t="shared" si="0"/>
        <v>16</v>
      </c>
      <c r="I19" s="5">
        <v>0.71</v>
      </c>
    </row>
    <row r="20" spans="1:11" x14ac:dyDescent="0.25">
      <c r="A20" s="2">
        <f t="shared" si="1"/>
        <v>405</v>
      </c>
      <c r="B20" s="3">
        <f>VLOOKUP(A20,Meses!A:B,2,FALSE)</f>
        <v>44302</v>
      </c>
      <c r="C20" s="2">
        <v>0.14000000000000001</v>
      </c>
      <c r="D20" s="2">
        <v>0.71</v>
      </c>
      <c r="E20" s="2">
        <v>2.5000000000000001E-2</v>
      </c>
      <c r="F20" s="10">
        <f>VLOOKUP(A20,Meses!A:M,13,FALSE)</f>
        <v>0.67096774193548336</v>
      </c>
      <c r="G20" s="10">
        <v>0.7</v>
      </c>
      <c r="H20" s="2">
        <f t="shared" si="0"/>
        <v>17</v>
      </c>
      <c r="I20" s="5">
        <v>0.73</v>
      </c>
    </row>
    <row r="21" spans="1:11" x14ac:dyDescent="0.25">
      <c r="A21" s="2">
        <f t="shared" si="1"/>
        <v>420</v>
      </c>
      <c r="B21" s="3">
        <f>VLOOKUP(A21,Meses!A:B,2,FALSE)</f>
        <v>44317</v>
      </c>
      <c r="C21" s="2">
        <v>0.14000000000000001</v>
      </c>
      <c r="D21" s="2">
        <v>0.72</v>
      </c>
      <c r="E21" s="2">
        <v>2.5000000000000001E-2</v>
      </c>
      <c r="F21" s="10">
        <f>VLOOKUP(A21,Meses!A:M,13,FALSE)</f>
        <v>0.74838709677419335</v>
      </c>
      <c r="G21" s="10">
        <v>0.7</v>
      </c>
      <c r="H21" s="2">
        <f t="shared" si="0"/>
        <v>18</v>
      </c>
      <c r="I21" s="5">
        <v>0.75</v>
      </c>
    </row>
    <row r="22" spans="1:11" x14ac:dyDescent="0.25">
      <c r="A22" s="2">
        <v>449</v>
      </c>
      <c r="B22" s="3">
        <f>VLOOKUP(A22,Meses!A:B,2,FALSE)</f>
        <v>44346</v>
      </c>
      <c r="C22" s="2">
        <v>0.14000000000000001</v>
      </c>
      <c r="D22" s="2">
        <v>0.78</v>
      </c>
      <c r="E22" s="2">
        <v>2.5000000000000001E-2</v>
      </c>
      <c r="F22" s="10">
        <f>VLOOKUP(A22,Meses!A:M,13,FALSE)</f>
        <v>0.80192405063291128</v>
      </c>
      <c r="G22" s="10">
        <v>0.7</v>
      </c>
      <c r="H22" s="2">
        <f t="shared" si="0"/>
        <v>19</v>
      </c>
      <c r="I22" s="5">
        <v>0.8</v>
      </c>
      <c r="J22" s="2" t="s">
        <v>13</v>
      </c>
      <c r="K22" s="2" t="s">
        <v>10</v>
      </c>
    </row>
    <row r="23" spans="1:11" ht="30" x14ac:dyDescent="0.25">
      <c r="A23" s="2">
        <v>480</v>
      </c>
      <c r="B23" s="3">
        <f>VLOOKUP(A23,Meses!A:B,2,FALSE)</f>
        <v>44377</v>
      </c>
      <c r="C23" s="2">
        <v>0.14000000000000001</v>
      </c>
      <c r="D23" s="2">
        <v>0.79</v>
      </c>
      <c r="E23" s="2">
        <v>2.5000000000000001E-2</v>
      </c>
      <c r="F23" s="10">
        <f>VLOOKUP(A23,Meses!A:M,13,FALSE)</f>
        <v>0.80506329113924013</v>
      </c>
      <c r="G23" s="10">
        <v>0.7</v>
      </c>
      <c r="H23" s="2">
        <f t="shared" si="0"/>
        <v>20</v>
      </c>
      <c r="I23" s="5">
        <v>0.8</v>
      </c>
      <c r="J23" s="6" t="s">
        <v>15</v>
      </c>
      <c r="K23" s="2" t="s">
        <v>21</v>
      </c>
    </row>
    <row r="24" spans="1:11" x14ac:dyDescent="0.25">
      <c r="A24" s="2">
        <v>500</v>
      </c>
      <c r="B24" s="3">
        <f>VLOOKUP(A24,Meses!A:B,2,FALSE)</f>
        <v>44397</v>
      </c>
      <c r="C24" s="2">
        <v>0.14000000000000001</v>
      </c>
      <c r="D24" s="2">
        <v>0.79</v>
      </c>
      <c r="E24" s="2">
        <v>2.5000000000000001E-2</v>
      </c>
      <c r="F24" s="10">
        <f>VLOOKUP(A24,Meses!A:M,13,FALSE)</f>
        <v>0.80708860759493617</v>
      </c>
      <c r="G24" s="10">
        <v>0.7</v>
      </c>
      <c r="H24" s="2">
        <f t="shared" si="0"/>
        <v>21</v>
      </c>
      <c r="I24" s="5">
        <v>0.8</v>
      </c>
      <c r="J24" s="6"/>
    </row>
    <row r="25" spans="1:11" x14ac:dyDescent="0.25">
      <c r="A25" s="2">
        <f>A24+10</f>
        <v>510</v>
      </c>
      <c r="B25" s="3">
        <f>VLOOKUP(A25,Meses!A:B,2,FALSE)</f>
        <v>44407</v>
      </c>
      <c r="C25" s="2">
        <v>0.14000000000000001</v>
      </c>
      <c r="D25" s="2">
        <v>0.79</v>
      </c>
      <c r="E25" s="2">
        <v>2.5000000000000001E-2</v>
      </c>
      <c r="F25" s="10">
        <f>VLOOKUP(A25,Meses!A:M,13,FALSE)</f>
        <v>0.80810126582278419</v>
      </c>
      <c r="G25" s="10">
        <v>0.7</v>
      </c>
      <c r="H25" s="2">
        <f t="shared" si="0"/>
        <v>22</v>
      </c>
      <c r="I25" s="5">
        <v>0.8</v>
      </c>
      <c r="J25" s="6"/>
    </row>
    <row r="26" spans="1:11" x14ac:dyDescent="0.25">
      <c r="A26" s="2">
        <v>559</v>
      </c>
      <c r="B26" s="3">
        <f>VLOOKUP(A26,Meses!A:B,2,FALSE)</f>
        <v>44456</v>
      </c>
      <c r="C26" s="2">
        <v>0.14000000000000001</v>
      </c>
      <c r="D26" s="2">
        <v>0.79</v>
      </c>
      <c r="E26" s="2">
        <v>2.5000000000000001E-2</v>
      </c>
      <c r="F26" s="10">
        <f>VLOOKUP(A26,Meses!A:M,13,FALSE)</f>
        <v>0.81306329113923947</v>
      </c>
      <c r="G26" s="10">
        <v>0.7</v>
      </c>
      <c r="H26" s="2">
        <f t="shared" si="0"/>
        <v>23</v>
      </c>
      <c r="I26" s="5">
        <v>0.8</v>
      </c>
      <c r="J26" s="6"/>
    </row>
    <row r="27" spans="1:11" ht="30" x14ac:dyDescent="0.25">
      <c r="A27" s="2">
        <v>570</v>
      </c>
      <c r="B27" s="3">
        <f>VLOOKUP(A27,Meses!A:B,2,FALSE)</f>
        <v>44467</v>
      </c>
      <c r="C27" s="2">
        <v>0.27</v>
      </c>
      <c r="D27" s="2">
        <v>0.1</v>
      </c>
      <c r="E27" s="2">
        <v>2.5000000000000001E-2</v>
      </c>
      <c r="F27" s="10">
        <f>VLOOKUP(A27,Meses!A:M,13,FALSE)</f>
        <v>0.81417721518987229</v>
      </c>
      <c r="G27" s="10">
        <v>0.7</v>
      </c>
      <c r="H27" s="2">
        <f t="shared" si="0"/>
        <v>24</v>
      </c>
      <c r="I27" s="5">
        <v>0.4</v>
      </c>
      <c r="J27" s="6" t="s">
        <v>16</v>
      </c>
      <c r="K27" s="2" t="s">
        <v>10</v>
      </c>
    </row>
    <row r="28" spans="1:11" x14ac:dyDescent="0.25">
      <c r="A28" s="2">
        <v>590</v>
      </c>
      <c r="B28" s="3">
        <f>VLOOKUP(A28,Meses!A:B,2,FALSE)</f>
        <v>44487</v>
      </c>
      <c r="C28" s="2">
        <v>0.27</v>
      </c>
      <c r="D28" s="2">
        <v>0.1</v>
      </c>
      <c r="E28" s="2">
        <v>2.5000000000000001E-2</v>
      </c>
      <c r="F28" s="10">
        <f>VLOOKUP(A28,Meses!A:M,13,FALSE)</f>
        <v>0.81620253164556833</v>
      </c>
      <c r="G28" s="10">
        <v>0.7</v>
      </c>
      <c r="H28" s="2">
        <f t="shared" si="0"/>
        <v>25</v>
      </c>
      <c r="I28" s="5">
        <v>0.5</v>
      </c>
      <c r="J28" s="2" t="s">
        <v>17</v>
      </c>
    </row>
    <row r="29" spans="1:11" ht="17.25" customHeight="1" x14ac:dyDescent="0.25">
      <c r="A29" s="2">
        <v>604</v>
      </c>
      <c r="B29" s="3">
        <f>VLOOKUP(A29,Meses!A:B,2,FALSE)</f>
        <v>44501</v>
      </c>
      <c r="C29" s="2">
        <v>0.27</v>
      </c>
      <c r="D29" s="2">
        <v>0.15</v>
      </c>
      <c r="E29" s="2">
        <v>0.03</v>
      </c>
      <c r="F29" s="10">
        <f>VLOOKUP(A29,Meses!A:M,13,FALSE)</f>
        <v>0.81762025316455555</v>
      </c>
      <c r="G29" s="10">
        <v>0.7</v>
      </c>
      <c r="H29" s="2">
        <f t="shared" si="0"/>
        <v>26</v>
      </c>
      <c r="I29" s="5">
        <v>0.5</v>
      </c>
      <c r="J29" s="14" t="s">
        <v>19</v>
      </c>
      <c r="K29" s="7" t="s">
        <v>20</v>
      </c>
    </row>
    <row r="30" spans="1:11" ht="17.25" customHeight="1" x14ac:dyDescent="0.25">
      <c r="A30" s="2">
        <f>A29+10</f>
        <v>614</v>
      </c>
      <c r="B30" s="3">
        <f>VLOOKUP(A30,Meses!A:B,2,FALSE)</f>
        <v>44511</v>
      </c>
      <c r="C30" s="2">
        <v>0.27</v>
      </c>
      <c r="D30" s="2">
        <v>0.1</v>
      </c>
      <c r="E30" s="2">
        <v>2.5000000000000001E-2</v>
      </c>
      <c r="F30" s="10">
        <f>VLOOKUP(A30,Meses!A:M,13,FALSE)</f>
        <v>0.81863291139240357</v>
      </c>
      <c r="G30" s="10">
        <v>0.7</v>
      </c>
      <c r="H30" s="2">
        <f t="shared" si="0"/>
        <v>27</v>
      </c>
      <c r="I30" s="5">
        <v>0.59</v>
      </c>
      <c r="J30" s="14"/>
      <c r="K30" s="7"/>
    </row>
    <row r="31" spans="1:11" ht="17.25" customHeight="1" x14ac:dyDescent="0.25">
      <c r="A31" s="2">
        <f t="shared" ref="A31:A32" si="2">A30+10</f>
        <v>624</v>
      </c>
      <c r="B31" s="3">
        <f>VLOOKUP(A31,Meses!A:B,2,FALSE)</f>
        <v>44521</v>
      </c>
      <c r="C31" s="2">
        <v>0.27</v>
      </c>
      <c r="D31" s="2">
        <v>0.2</v>
      </c>
      <c r="E31" s="2">
        <v>2.5000000000000001E-2</v>
      </c>
      <c r="F31" s="10">
        <f>VLOOKUP(A31,Meses!A:M,13,FALSE)</f>
        <v>0.81964556962025159</v>
      </c>
      <c r="G31" s="10">
        <v>0.7</v>
      </c>
      <c r="H31" s="2">
        <f t="shared" si="0"/>
        <v>28</v>
      </c>
      <c r="I31" s="5">
        <v>0.66</v>
      </c>
      <c r="J31" s="14"/>
      <c r="K31" s="7"/>
    </row>
    <row r="32" spans="1:11" ht="17.25" customHeight="1" x14ac:dyDescent="0.25">
      <c r="A32" s="2">
        <f t="shared" si="2"/>
        <v>634</v>
      </c>
      <c r="B32" s="3">
        <f>VLOOKUP(A32,Meses!A:B,2,FALSE)</f>
        <v>44531</v>
      </c>
      <c r="C32" s="2">
        <v>0.27</v>
      </c>
      <c r="D32" s="2">
        <v>0.15</v>
      </c>
      <c r="E32" s="2">
        <v>2.5000000000000001E-2</v>
      </c>
      <c r="F32" s="10">
        <f>VLOOKUP(A32,Meses!A:M,13,FALSE)</f>
        <v>0.82065822784809961</v>
      </c>
      <c r="G32" s="10">
        <v>0.7</v>
      </c>
      <c r="H32" s="2">
        <f t="shared" si="0"/>
        <v>29</v>
      </c>
      <c r="I32" s="5">
        <v>0.75</v>
      </c>
      <c r="J32" s="14"/>
      <c r="K32" s="7"/>
    </row>
    <row r="33" spans="1:10" x14ac:dyDescent="0.25">
      <c r="A33" s="2">
        <v>650</v>
      </c>
      <c r="B33" s="3">
        <f>VLOOKUP(A33,Meses!A:B,2,FALSE)</f>
        <v>44547</v>
      </c>
      <c r="C33" s="2">
        <v>0.27</v>
      </c>
      <c r="D33" s="2">
        <v>0.25</v>
      </c>
      <c r="E33" s="2">
        <v>2.5000000000000001E-2</v>
      </c>
      <c r="F33" s="10">
        <f>VLOOKUP(A33,Meses!A:M,13,FALSE)</f>
        <v>0.82227848101265644</v>
      </c>
      <c r="G33" s="10">
        <v>0.7</v>
      </c>
      <c r="H33" s="2">
        <f t="shared" si="0"/>
        <v>30</v>
      </c>
      <c r="I33" s="5">
        <v>0.8</v>
      </c>
      <c r="J33" s="14"/>
    </row>
    <row r="34" spans="1:10" x14ac:dyDescent="0.25">
      <c r="A34" s="2">
        <v>658</v>
      </c>
      <c r="B34" s="3">
        <f>VLOOKUP(A34,Meses!A:B,2,FALSE)</f>
        <v>44555</v>
      </c>
      <c r="C34" s="2">
        <v>0.27</v>
      </c>
      <c r="D34" s="2">
        <v>0.1</v>
      </c>
      <c r="E34" s="2">
        <v>2.5000000000000001E-2</v>
      </c>
      <c r="F34" s="10">
        <f>VLOOKUP(A34,Meses!A:M,13,FALSE)</f>
        <v>0.82308860759493485</v>
      </c>
      <c r="G34" s="10">
        <v>0.7</v>
      </c>
      <c r="H34" s="2">
        <f t="shared" si="0"/>
        <v>31</v>
      </c>
      <c r="I34" s="5">
        <v>0.8</v>
      </c>
    </row>
    <row r="35" spans="1:10" x14ac:dyDescent="0.25">
      <c r="A35" s="2">
        <v>720</v>
      </c>
      <c r="B35" s="3">
        <f>VLOOKUP(A35,Meses!A:B,2,FALSE)</f>
        <v>44617</v>
      </c>
      <c r="C35" s="2">
        <v>0.27</v>
      </c>
      <c r="D35" s="2">
        <v>0.1</v>
      </c>
      <c r="E35" s="2">
        <v>2.5000000000000001E-2</v>
      </c>
      <c r="F35" s="10">
        <f>VLOOKUP(A35,Meses!A:M,13,FALSE)</f>
        <v>0.82936708860759256</v>
      </c>
      <c r="G35" s="10">
        <v>0.7</v>
      </c>
      <c r="H35" s="2">
        <f t="shared" si="0"/>
        <v>32</v>
      </c>
      <c r="I35" s="5">
        <v>0.8</v>
      </c>
    </row>
    <row r="36" spans="1:10" x14ac:dyDescent="0.25">
      <c r="A36" s="2">
        <v>730</v>
      </c>
      <c r="B36" s="3">
        <f>VLOOKUP(A36,Meses!A:B,2,FALSE)</f>
        <v>44627</v>
      </c>
      <c r="C36" s="2">
        <v>0.27</v>
      </c>
      <c r="D36" s="2">
        <v>0.1</v>
      </c>
      <c r="E36" s="2">
        <v>2.5000000000000001E-2</v>
      </c>
      <c r="F36" s="10">
        <f>VLOOKUP(A36,Meses!A:M,13,FALSE)</f>
        <v>0.83037974683544058</v>
      </c>
      <c r="G36" s="10">
        <v>0.7</v>
      </c>
      <c r="H36" s="2">
        <f t="shared" si="0"/>
        <v>33</v>
      </c>
      <c r="I36" s="5">
        <v>0.8</v>
      </c>
    </row>
    <row r="37" spans="1:10" x14ac:dyDescent="0.25">
      <c r="A37" s="2">
        <v>740</v>
      </c>
      <c r="B37" s="3">
        <f>VLOOKUP(A37,Meses!A:B,2,FALSE)</f>
        <v>44637</v>
      </c>
      <c r="C37" s="2">
        <v>0.27</v>
      </c>
      <c r="D37" s="2">
        <v>0.1</v>
      </c>
      <c r="E37" s="2">
        <v>2.5000000000000001E-2</v>
      </c>
      <c r="F37" s="10">
        <f>VLOOKUP(A37,Meses!A:M,13,FALSE)</f>
        <v>0.8313924050632886</v>
      </c>
      <c r="G37" s="10">
        <v>0.7</v>
      </c>
      <c r="H37" s="2">
        <f t="shared" si="0"/>
        <v>34</v>
      </c>
      <c r="I37" s="5">
        <v>0.8</v>
      </c>
    </row>
    <row r="38" spans="1:10" x14ac:dyDescent="0.25">
      <c r="A38" s="2">
        <v>750</v>
      </c>
      <c r="B38" s="3">
        <f>VLOOKUP(A38,Meses!A:B,2,FALSE)</f>
        <v>44647</v>
      </c>
      <c r="C38" s="2">
        <v>0.27</v>
      </c>
      <c r="D38" s="2">
        <v>0.1</v>
      </c>
      <c r="E38" s="2">
        <v>2.5000000000000001E-2</v>
      </c>
      <c r="F38" s="10">
        <f>VLOOKUP(A38,Meses!A:M,13,FALSE)</f>
        <v>0.83240506329113662</v>
      </c>
      <c r="G38" s="10">
        <v>0.7</v>
      </c>
      <c r="H38" s="2">
        <f t="shared" si="0"/>
        <v>35</v>
      </c>
      <c r="I38" s="5">
        <v>0.8</v>
      </c>
    </row>
    <row r="39" spans="1:10" x14ac:dyDescent="0.25">
      <c r="A39" s="2">
        <v>755</v>
      </c>
      <c r="B39" s="3">
        <f>VLOOKUP(A39,Meses!A:B,2,FALSE)</f>
        <v>44652</v>
      </c>
      <c r="C39" s="2">
        <v>0.27</v>
      </c>
      <c r="D39" s="2">
        <v>0.1</v>
      </c>
      <c r="E39" s="2">
        <v>2.5000000000000001E-2</v>
      </c>
      <c r="F39" s="10">
        <f>VLOOKUP(A39,Meses!A:M,13,FALSE)</f>
        <v>0.83291139240506062</v>
      </c>
      <c r="G39" s="10">
        <v>0.7</v>
      </c>
      <c r="H39" s="2">
        <f t="shared" si="0"/>
        <v>36</v>
      </c>
      <c r="I39" s="5">
        <v>0.8</v>
      </c>
    </row>
  </sheetData>
  <mergeCells count="2">
    <mergeCell ref="K15:K18"/>
    <mergeCell ref="J29:J33"/>
  </mergeCells>
  <hyperlinks>
    <hyperlink ref="K29" r:id="rId1" display="https://portal.fiocruz.br/noticia/vacinacao-contra-covid-19-no-brasil-completa-um-ano" xr:uid="{DF802CB9-CB8C-43A4-9EBA-F6746CB8233F}"/>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31</vt:i4>
      </vt:variant>
      <vt:variant>
        <vt:lpstr>Intervalos Nomeados</vt:lpstr>
      </vt:variant>
      <vt:variant>
        <vt:i4>6</vt:i4>
      </vt:variant>
    </vt:vector>
  </HeadingPairs>
  <TitlesOfParts>
    <vt:vector size="37" baseType="lpstr">
      <vt:lpstr>Parametros</vt:lpstr>
      <vt:lpstr>Meses</vt:lpstr>
      <vt:lpstr>Meses_BKP</vt:lpstr>
      <vt:lpstr>Minas Gerais</vt:lpstr>
      <vt:lpstr>Minas Gerais (2)</vt:lpstr>
      <vt:lpstr>Acre</vt:lpstr>
      <vt:lpstr>Rio de Janeiro</vt:lpstr>
      <vt:lpstr>Espírito Santo</vt:lpstr>
      <vt:lpstr>Tocantins</vt:lpstr>
      <vt:lpstr>Rio Grande do Sul</vt:lpstr>
      <vt:lpstr>Santa Catarina</vt:lpstr>
      <vt:lpstr>Paraná</vt:lpstr>
      <vt:lpstr>Piauí</vt:lpstr>
      <vt:lpstr>Bahia</vt:lpstr>
      <vt:lpstr>São Paulo</vt:lpstr>
      <vt:lpstr>Rondônia</vt:lpstr>
      <vt:lpstr>Pará</vt:lpstr>
      <vt:lpstr>Maranhão</vt:lpstr>
      <vt:lpstr>Goiás</vt:lpstr>
      <vt:lpstr>Ceará</vt:lpstr>
      <vt:lpstr>Alagoas</vt:lpstr>
      <vt:lpstr>Paraíba</vt:lpstr>
      <vt:lpstr>Amapá</vt:lpstr>
      <vt:lpstr>Amazonas</vt:lpstr>
      <vt:lpstr>Mato Grosso</vt:lpstr>
      <vt:lpstr>Mato Grosso do Sul</vt:lpstr>
      <vt:lpstr>Pernambuco</vt:lpstr>
      <vt:lpstr>Sergipe</vt:lpstr>
      <vt:lpstr>Rio Grande do Norte</vt:lpstr>
      <vt:lpstr>Roraima</vt:lpstr>
      <vt:lpstr>Distrito Federal</vt:lpstr>
      <vt:lpstr>AntiRessuceptibilidade</vt:lpstr>
      <vt:lpstr>AntVacina</vt:lpstr>
      <vt:lpstr>Dias1</vt:lpstr>
      <vt:lpstr>Target1</vt:lpstr>
      <vt:lpstr>Target2</vt:lpstr>
      <vt:lpstr>Vac_Ini_Real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dc:creator>
  <cp:lastModifiedBy>Samantha</cp:lastModifiedBy>
  <dcterms:created xsi:type="dcterms:W3CDTF">2022-07-24T12:17:05Z</dcterms:created>
  <dcterms:modified xsi:type="dcterms:W3CDTF">2022-10-24T17:30:44Z</dcterms:modified>
</cp:coreProperties>
</file>