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git_repos\dsc650\dsc650\assignments\assignment01\"/>
    </mc:Choice>
  </mc:AlternateContent>
  <xr:revisionPtr revIDLastSave="0" documentId="13_ncr:1_{57C83B6C-4C23-440B-90DA-FDA677B52C11}" xr6:coauthVersionLast="47" xr6:coauthVersionMax="47" xr10:uidLastSave="{00000000-0000-0000-0000-000000000000}"/>
  <bookViews>
    <workbookView xWindow="-98" yWindow="-98" windowWidth="28996" windowHeight="15675" xr2:uid="{F8DD9F2A-AC32-407A-B159-2768D3481A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C24" i="1"/>
  <c r="C25" i="1"/>
  <c r="C26" i="1"/>
  <c r="C23" i="1"/>
  <c r="E16" i="1"/>
  <c r="E14" i="1"/>
  <c r="C14" i="1"/>
  <c r="B14" i="1"/>
  <c r="C13" i="1"/>
  <c r="B13" i="1"/>
  <c r="D7" i="1"/>
  <c r="G8" i="1"/>
  <c r="B16" i="1"/>
  <c r="C16" i="1"/>
  <c r="B15" i="1"/>
  <c r="C15" i="1" s="1"/>
  <c r="E13" i="1" l="1"/>
  <c r="C17" i="1"/>
  <c r="E17" i="1" s="1"/>
  <c r="C19" i="1"/>
  <c r="E19" i="1" s="1"/>
  <c r="E15" i="1"/>
  <c r="C20" i="1"/>
  <c r="E20" i="1" s="1"/>
</calcChain>
</file>

<file path=xl/sharedStrings.xml><?xml version="1.0" encoding="utf-8"?>
<sst xmlns="http://schemas.openxmlformats.org/spreadsheetml/2006/main" count="41" uniqueCount="41">
  <si>
    <t>Description</t>
  </si>
  <si>
    <t>size(B)</t>
  </si>
  <si>
    <t>Size(KB)</t>
  </si>
  <si>
    <t>size(MB)</t>
  </si>
  <si>
    <t>Size(GB)</t>
  </si>
  <si>
    <t>in GB</t>
  </si>
  <si>
    <t>HDFS (*3) (in GB)</t>
  </si>
  <si>
    <t>1 HD = 10 TB</t>
  </si>
  <si>
    <t>128 Character Message</t>
  </si>
  <si>
    <t>1024 X 768 PNG Image</t>
  </si>
  <si>
    <t>1024 X 768 RAW Image</t>
  </si>
  <si>
    <t>HD (1080p) HEVC Video (15 minutes)</t>
  </si>
  <si>
    <t>https://www.videoproc.com/edit-4k-video/video-size-calculator.htm</t>
  </si>
  <si>
    <t>HD (1080p) Uncompressed Video (15 minutes)</t>
  </si>
  <si>
    <t>4K UHD HEVC Video (15 minutes)</t>
  </si>
  <si>
    <t>4k UHD Uncompressed Video (15 minutes)</t>
  </si>
  <si>
    <t>Human Genome (Uncompressed)</t>
  </si>
  <si>
    <t>Scaling</t>
  </si>
  <si>
    <t>size in GB</t>
  </si>
  <si>
    <t>HDFS (*3) in GB</t>
  </si>
  <si>
    <t># HD (10 TB each)</t>
  </si>
  <si>
    <t>Daily Twitter Tweets (Uncompressed)</t>
  </si>
  <si>
    <t>&lt; 1</t>
  </si>
  <si>
    <t>500 M tweets per day with avg 128 B each</t>
  </si>
  <si>
    <t>Daily Twitter Tweets (Snappy Compressed)</t>
  </si>
  <si>
    <t>&lt;1</t>
  </si>
  <si>
    <t>Daily Instagram Photos</t>
  </si>
  <si>
    <t>roughly 100 million videos and photos are uploaded every day, and 75% are PNG photos</t>
  </si>
  <si>
    <t>Daily YouTube Videos</t>
  </si>
  <si>
    <t>500 hours of video every min. (HD HEVC format at 30 fps)</t>
  </si>
  <si>
    <t>Yearly Twitter Tweets (Uncompressed)</t>
  </si>
  <si>
    <t>Yearly Twitter Tweets (Snappy Compressed)</t>
  </si>
  <si>
    <t>Yearly Instagram Photos</t>
  </si>
  <si>
    <t>Yearly YouTube Videos</t>
  </si>
  <si>
    <t>Reliability</t>
  </si>
  <si>
    <t># HD</t>
  </si>
  <si>
    <t># Failures</t>
  </si>
  <si>
    <t>Twitter Tweets (uncom)</t>
  </si>
  <si>
    <t>Twitter Tweets (compressed)</t>
  </si>
  <si>
    <t>Instagram photos</t>
  </si>
  <si>
    <t>Youtube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</si>
</sst>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2"/>
    <xf numFmtId="43" fontId="0" fillId="0" borderId="0" xfId="0" applyNumberFormat="1"/>
    <xf numFmtId="43" fontId="0" fillId="0" borderId="0" xfId="1" applyFont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proc.com/edit-4k-video/video-size-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077C-2526-466E-9E9A-B0F1EDF4A584}">
  <dimension ref="A1:M26"/>
  <sheetViews>
    <sheetView tabSelected="1" workbookViewId="0">
      <selection activeCell="E19" sqref="E19"/>
    </sheetView>
  </sheetViews>
  <sheetFormatPr defaultRowHeight="14.25" x14ac:dyDescent="0.45"/>
  <cols>
    <col min="1" max="1" width="39.73046875" bestFit="1" customWidth="1"/>
    <col min="2" max="2" width="23.59765625" customWidth="1"/>
    <col min="3" max="3" width="22.59765625" customWidth="1"/>
    <col min="4" max="4" width="20.73046875" customWidth="1"/>
    <col min="5" max="5" width="27.3984375" customWidth="1"/>
    <col min="6" max="6" width="18" bestFit="1" customWidth="1"/>
    <col min="7" max="7" width="13.3984375" bestFit="1" customWidth="1"/>
    <col min="9" max="9" width="14.3984375" customWidth="1"/>
    <col min="12" max="12" width="18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J1" t="s">
        <v>7</v>
      </c>
    </row>
    <row r="2" spans="1:13" x14ac:dyDescent="0.45">
      <c r="A2" t="s">
        <v>8</v>
      </c>
      <c r="B2" s="1">
        <v>128</v>
      </c>
      <c r="C2" s="1"/>
      <c r="D2" s="1"/>
      <c r="E2" s="1"/>
    </row>
    <row r="3" spans="1:13" x14ac:dyDescent="0.45">
      <c r="A3" t="s">
        <v>9</v>
      </c>
      <c r="B3" s="1"/>
      <c r="C3" s="1">
        <v>457.04</v>
      </c>
      <c r="D3" s="1"/>
      <c r="E3" s="1"/>
      <c r="F3" s="1"/>
      <c r="G3" s="1"/>
      <c r="H3" s="1"/>
      <c r="I3" s="1"/>
      <c r="J3" s="1"/>
    </row>
    <row r="4" spans="1:13" x14ac:dyDescent="0.45">
      <c r="A4" t="s">
        <v>10</v>
      </c>
      <c r="B4" s="1"/>
      <c r="C4" s="1"/>
      <c r="D4" s="1">
        <v>1.57</v>
      </c>
      <c r="E4" s="1"/>
      <c r="F4" s="1"/>
      <c r="G4" s="1"/>
      <c r="H4" s="1"/>
      <c r="I4" s="1"/>
      <c r="J4" s="1"/>
    </row>
    <row r="5" spans="1:13" x14ac:dyDescent="0.45">
      <c r="A5" t="s">
        <v>11</v>
      </c>
      <c r="B5" s="1"/>
      <c r="C5" s="1"/>
      <c r="D5" s="1">
        <v>2949</v>
      </c>
      <c r="E5" s="1"/>
      <c r="F5" s="1"/>
      <c r="G5" s="1"/>
      <c r="H5" s="1"/>
      <c r="I5" s="1"/>
      <c r="J5" s="1"/>
      <c r="M5" s="2" t="s">
        <v>12</v>
      </c>
    </row>
    <row r="6" spans="1:13" x14ac:dyDescent="0.45">
      <c r="A6" t="s">
        <v>13</v>
      </c>
      <c r="B6" s="1"/>
      <c r="C6" s="1"/>
      <c r="D6" s="1"/>
      <c r="E6" s="1">
        <v>209.95</v>
      </c>
      <c r="F6" s="1"/>
      <c r="G6" s="1"/>
      <c r="H6" s="1"/>
      <c r="I6" s="1"/>
      <c r="J6" s="1"/>
    </row>
    <row r="7" spans="1:13" x14ac:dyDescent="0.45">
      <c r="A7" t="s">
        <v>14</v>
      </c>
      <c r="B7" s="1"/>
      <c r="C7" s="1"/>
      <c r="D7">
        <f>450*15</f>
        <v>6750</v>
      </c>
      <c r="E7" s="1"/>
      <c r="F7" s="1"/>
      <c r="G7" s="1"/>
      <c r="H7" s="1"/>
      <c r="I7" s="1"/>
      <c r="J7" s="1"/>
    </row>
    <row r="8" spans="1:13" x14ac:dyDescent="0.45">
      <c r="A8" t="s">
        <v>15</v>
      </c>
      <c r="B8" s="1"/>
      <c r="C8" s="1"/>
      <c r="D8" s="4"/>
      <c r="E8" s="1">
        <v>680</v>
      </c>
      <c r="G8" s="1">
        <f>(E8/8)/1024/1024/1024</f>
        <v>7.9162418842315674E-8</v>
      </c>
      <c r="H8" s="1"/>
      <c r="I8" s="1"/>
      <c r="J8" s="1"/>
    </row>
    <row r="9" spans="1:13" x14ac:dyDescent="0.45">
      <c r="A9" t="s">
        <v>16</v>
      </c>
      <c r="B9" s="1"/>
      <c r="C9" s="1"/>
      <c r="D9" s="1"/>
      <c r="E9" s="1">
        <v>200</v>
      </c>
      <c r="F9" s="1"/>
      <c r="G9" s="1"/>
      <c r="H9" s="1"/>
      <c r="I9" s="1"/>
      <c r="J9" s="1"/>
    </row>
    <row r="12" spans="1:13" x14ac:dyDescent="0.45">
      <c r="A12" t="s">
        <v>17</v>
      </c>
      <c r="C12" t="s">
        <v>18</v>
      </c>
      <c r="E12" t="s">
        <v>19</v>
      </c>
      <c r="F12" t="s">
        <v>20</v>
      </c>
    </row>
    <row r="13" spans="1:13" x14ac:dyDescent="0.45">
      <c r="A13" t="s">
        <v>21</v>
      </c>
      <c r="B13" s="1">
        <f>500000000*B2</f>
        <v>64000000000</v>
      </c>
      <c r="C13" s="1">
        <f>B13/1024/1024/1024</f>
        <v>59.604644775390625</v>
      </c>
      <c r="D13" s="1"/>
      <c r="E13" s="1">
        <f>C13*3</f>
        <v>178.81393432617188</v>
      </c>
      <c r="F13" s="1" t="s">
        <v>22</v>
      </c>
      <c r="G13" t="s">
        <v>23</v>
      </c>
    </row>
    <row r="14" spans="1:13" x14ac:dyDescent="0.45">
      <c r="A14" t="s">
        <v>24</v>
      </c>
      <c r="B14" s="1">
        <f>128*500000000/1.5</f>
        <v>42666666666.666664</v>
      </c>
      <c r="C14" s="1">
        <f>B14/1024/1024/1024</f>
        <v>39.736429850260414</v>
      </c>
      <c r="D14" s="1"/>
      <c r="E14" s="1">
        <f>3*C14</f>
        <v>119.20928955078125</v>
      </c>
      <c r="F14" t="s">
        <v>25</v>
      </c>
    </row>
    <row r="15" spans="1:13" x14ac:dyDescent="0.45">
      <c r="A15" t="s">
        <v>26</v>
      </c>
      <c r="B15" s="1">
        <f>75000000*C3</f>
        <v>34278000000</v>
      </c>
      <c r="C15" s="1">
        <f>((B15/1024)/1024)</f>
        <v>32690.048217773438</v>
      </c>
      <c r="D15" s="1"/>
      <c r="E15" s="1">
        <f>C15*3</f>
        <v>98070.144653320313</v>
      </c>
      <c r="F15">
        <v>10</v>
      </c>
      <c r="G15" t="s">
        <v>27</v>
      </c>
    </row>
    <row r="16" spans="1:13" x14ac:dyDescent="0.45">
      <c r="A16" t="s">
        <v>28</v>
      </c>
      <c r="B16">
        <f>(24*60)*500</f>
        <v>720000</v>
      </c>
      <c r="C16" s="3">
        <f>((D5*4)/1024)*B16</f>
        <v>8294062.5</v>
      </c>
      <c r="E16" s="3">
        <f>3*C16</f>
        <v>24882187.5</v>
      </c>
      <c r="F16">
        <v>2500</v>
      </c>
      <c r="G16" t="s">
        <v>29</v>
      </c>
    </row>
    <row r="17" spans="1:6" x14ac:dyDescent="0.45">
      <c r="A17" t="s">
        <v>30</v>
      </c>
      <c r="C17" s="3">
        <f>C13*365</f>
        <v>21755.695343017578</v>
      </c>
      <c r="E17" s="3">
        <f>C17*3</f>
        <v>65267.086029052734</v>
      </c>
      <c r="F17">
        <v>7</v>
      </c>
    </row>
    <row r="18" spans="1:6" x14ac:dyDescent="0.45">
      <c r="A18" t="s">
        <v>31</v>
      </c>
      <c r="E18" s="3">
        <f>E17/1.5</f>
        <v>43511.390686035156</v>
      </c>
      <c r="F18">
        <v>5</v>
      </c>
    </row>
    <row r="19" spans="1:6" x14ac:dyDescent="0.45">
      <c r="A19" t="s">
        <v>32</v>
      </c>
      <c r="C19" s="3">
        <f>C15*365</f>
        <v>11931867.599487305</v>
      </c>
      <c r="E19" s="3">
        <f>3*C19</f>
        <v>35795602.798461914</v>
      </c>
      <c r="F19">
        <v>3579</v>
      </c>
    </row>
    <row r="20" spans="1:6" x14ac:dyDescent="0.45">
      <c r="A20" t="s">
        <v>33</v>
      </c>
      <c r="C20" s="3">
        <f>C16*365</f>
        <v>3027332812.5</v>
      </c>
      <c r="E20" s="3">
        <f>C20*3</f>
        <v>9081998437.5</v>
      </c>
      <c r="F20">
        <v>153984</v>
      </c>
    </row>
    <row r="22" spans="1:6" x14ac:dyDescent="0.45">
      <c r="A22" t="s">
        <v>34</v>
      </c>
      <c r="B22" t="s">
        <v>35</v>
      </c>
      <c r="C22" t="s">
        <v>36</v>
      </c>
    </row>
    <row r="23" spans="1:6" x14ac:dyDescent="0.45">
      <c r="A23" t="s">
        <v>37</v>
      </c>
      <c r="B23">
        <v>7</v>
      </c>
      <c r="C23">
        <f>B23*0.03</f>
        <v>0.21</v>
      </c>
    </row>
    <row r="24" spans="1:6" x14ac:dyDescent="0.45">
      <c r="A24" t="s">
        <v>38</v>
      </c>
      <c r="B24">
        <v>7</v>
      </c>
      <c r="C24">
        <f t="shared" ref="C24:C26" si="0">B24*0.03</f>
        <v>0.21</v>
      </c>
    </row>
    <row r="25" spans="1:6" x14ac:dyDescent="0.45">
      <c r="A25" t="s">
        <v>39</v>
      </c>
      <c r="B25">
        <v>3579</v>
      </c>
      <c r="C25">
        <f t="shared" si="0"/>
        <v>107.36999999999999</v>
      </c>
    </row>
    <row r="26" spans="1:6" x14ac:dyDescent="0.45">
      <c r="A26" t="s">
        <v>40</v>
      </c>
      <c r="B26">
        <v>153984</v>
      </c>
      <c r="C26">
        <f t="shared" si="0"/>
        <v>4619.5199999999995</v>
      </c>
    </row>
  </sheetData>
  <hyperlinks>
    <hyperlink ref="M5" r:id="rId1" xr:uid="{A969F608-D79F-4C04-B933-C03E64CAF3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Arindam Samanta</dc:creator>
  <cp:keywords/>
  <dc:description/>
  <cp:lastModifiedBy>Arindam Samanta</cp:lastModifiedBy>
  <cp:revision/>
  <dcterms:created xsi:type="dcterms:W3CDTF">2021-12-07T03:28:30Z</dcterms:created>
  <dcterms:modified xsi:type="dcterms:W3CDTF">2021-12-09T05:53:05Z</dcterms:modified>
  <cp:category/>
  <cp:contentStatus/>
</cp:coreProperties>
</file>