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d\Downloads\"/>
    </mc:Choice>
  </mc:AlternateContent>
  <xr:revisionPtr revIDLastSave="0" documentId="13_ncr:1_{C196D3B0-18CC-42A8-A169-1B6FD09827CC}" xr6:coauthVersionLast="47" xr6:coauthVersionMax="47" xr10:uidLastSave="{00000000-0000-0000-0000-000000000000}"/>
  <bookViews>
    <workbookView xWindow="-110" yWindow="-110" windowWidth="19420" windowHeight="10300" activeTab="1" xr2:uid="{23EDBBDD-E7C0-4972-B0D6-ACFEE4E62DCF}"/>
  </bookViews>
  <sheets>
    <sheet name="Sheet1" sheetId="1" r:id="rId1"/>
    <sheet name="PREPROCESSED 2" sheetId="7" r:id="rId2"/>
    <sheet name="PREPROCESSED1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7" l="1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6" i="7"/>
  <c r="K37" i="4"/>
  <c r="L37" i="4" s="1"/>
  <c r="J37" i="4"/>
  <c r="K36" i="4"/>
  <c r="L36" i="4" s="1"/>
  <c r="J36" i="4"/>
  <c r="K35" i="4"/>
  <c r="L35" i="4" s="1"/>
  <c r="J35" i="4"/>
  <c r="K34" i="4"/>
  <c r="L34" i="4" s="1"/>
  <c r="J34" i="4"/>
  <c r="K33" i="4"/>
  <c r="L33" i="4" s="1"/>
  <c r="J33" i="4"/>
  <c r="L32" i="4"/>
  <c r="K32" i="4"/>
  <c r="J32" i="4"/>
  <c r="K31" i="4"/>
  <c r="L31" i="4" s="1"/>
  <c r="J31" i="4"/>
  <c r="K30" i="4"/>
  <c r="L30" i="4" s="1"/>
  <c r="J30" i="4"/>
  <c r="L29" i="4"/>
  <c r="K29" i="4"/>
  <c r="J29" i="4"/>
  <c r="K28" i="4"/>
  <c r="L28" i="4" s="1"/>
  <c r="J28" i="4"/>
  <c r="K27" i="4"/>
  <c r="L27" i="4" s="1"/>
  <c r="J27" i="4"/>
  <c r="K26" i="4"/>
  <c r="L26" i="4" s="1"/>
  <c r="J26" i="4"/>
  <c r="K25" i="4"/>
  <c r="L25" i="4" s="1"/>
  <c r="J25" i="4"/>
  <c r="L24" i="4"/>
  <c r="K24" i="4"/>
  <c r="J24" i="4"/>
  <c r="K23" i="4"/>
  <c r="L23" i="4" s="1"/>
  <c r="J23" i="4"/>
  <c r="K22" i="4"/>
  <c r="L22" i="4" s="1"/>
  <c r="J22" i="4"/>
  <c r="L21" i="4"/>
  <c r="K21" i="4"/>
  <c r="J21" i="4"/>
  <c r="K20" i="4"/>
  <c r="L20" i="4" s="1"/>
  <c r="J20" i="4"/>
  <c r="K19" i="4"/>
  <c r="L19" i="4" s="1"/>
  <c r="J19" i="4"/>
  <c r="K18" i="4"/>
  <c r="L18" i="4" s="1"/>
  <c r="J18" i="4"/>
  <c r="K17" i="4"/>
  <c r="L17" i="4" s="1"/>
  <c r="J17" i="4"/>
  <c r="L16" i="4"/>
  <c r="K16" i="4"/>
  <c r="J16" i="4"/>
  <c r="K15" i="4"/>
  <c r="L15" i="4" s="1"/>
  <c r="J15" i="4"/>
  <c r="K14" i="4"/>
  <c r="L14" i="4" s="1"/>
  <c r="J14" i="4"/>
  <c r="L13" i="4"/>
  <c r="K13" i="4"/>
  <c r="J13" i="4"/>
  <c r="K12" i="4"/>
  <c r="L12" i="4" s="1"/>
  <c r="J12" i="4"/>
  <c r="K11" i="4"/>
  <c r="L11" i="4" s="1"/>
  <c r="J11" i="4"/>
  <c r="K10" i="4"/>
  <c r="L10" i="4" s="1"/>
  <c r="J10" i="4"/>
  <c r="K9" i="4"/>
  <c r="L9" i="4" s="1"/>
  <c r="J9" i="4"/>
  <c r="L8" i="4"/>
  <c r="K8" i="4"/>
  <c r="J8" i="4"/>
  <c r="K7" i="4"/>
  <c r="L7" i="4" s="1"/>
  <c r="J7" i="4"/>
  <c r="K6" i="4"/>
  <c r="L6" i="4" s="1"/>
  <c r="J6" i="4"/>
  <c r="L5" i="4"/>
  <c r="K5" i="4"/>
  <c r="J5" i="4"/>
</calcChain>
</file>

<file path=xl/sharedStrings.xml><?xml version="1.0" encoding="utf-8"?>
<sst xmlns="http://schemas.openxmlformats.org/spreadsheetml/2006/main" count="55" uniqueCount="45">
  <si>
    <t>WeFit Analytics Dashboard Unique User id</t>
  </si>
  <si>
    <t>Unique_User_Id</t>
  </si>
  <si>
    <t>Count of ActivityDate</t>
  </si>
  <si>
    <t>Sum of TotalDistance</t>
  </si>
  <si>
    <t>Sum of TotalSteps</t>
  </si>
  <si>
    <t>Sum of Calories</t>
  </si>
  <si>
    <t>Sum of VeryActiveMinutes</t>
  </si>
  <si>
    <t>Sum of FairlyActiveMinutes</t>
  </si>
  <si>
    <t>Sum of LightlyActiveMinutes</t>
  </si>
  <si>
    <t>type of user</t>
  </si>
  <si>
    <t>Mean Distance</t>
  </si>
  <si>
    <t>Level</t>
  </si>
  <si>
    <t>Count of type of user</t>
  </si>
  <si>
    <t>Active User</t>
  </si>
  <si>
    <t>Light User</t>
  </si>
  <si>
    <t>Moderate User</t>
  </si>
  <si>
    <t>Count of Level</t>
  </si>
  <si>
    <t>Begineer</t>
  </si>
  <si>
    <t>Intermediate</t>
  </si>
  <si>
    <t>Pro</t>
  </si>
  <si>
    <t>WEFIT ANALYTICS DASHBOARD UNIQUE DATES</t>
  </si>
  <si>
    <t>Count of Id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</si>
  <si>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</si>
  <si>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</si>
  <si>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</si>
  <si>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</si>
  <si>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</si>
  <si>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</si>
  <si>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</si>
  <si>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</si>
  <si>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</si>
  <si>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</si>
  <si>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</si>
  <si>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</si>
  <si>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</si>
  <si>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</si>
  <si>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</si>
  <si>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</si>
  <si>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</si>
  <si>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</si>
  <si>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Unique_Dates</t>
  </si>
  <si>
    <t>User Engagment Level</t>
  </si>
  <si>
    <t>Count of User Engagment Level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</si>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</sst>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Algerian"/>
      <family val="5"/>
    </font>
    <font>
      <b/>
      <sz val="36"/>
      <color theme="6" tint="-0.499984740745262"/>
      <name val="Algerian"/>
      <family val="5"/>
    </font>
    <font>
      <b/>
      <sz val="36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3" fillId="2" borderId="0" xfId="0" applyFont="1" applyFill="1" applyBorder="1" applyAlignment="1">
      <alignment horizontal="left" vertical="center" wrapText="1" indent="36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left" vertical="center" wrapText="1" indent="36"/>
    </xf>
    <xf numFmtId="0" fontId="4" fillId="2" borderId="2" xfId="0" applyFont="1" applyFill="1" applyBorder="1" applyAlignment="1">
      <alignment horizontal="left" vertical="center" wrapText="1" indent="36"/>
    </xf>
    <xf numFmtId="0" fontId="1" fillId="5" borderId="1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0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PREPROCESSED1!$E$44</c:f>
              <c:strCache>
                <c:ptCount val="1"/>
                <c:pt idx="0">
                  <c:v>Count of type of user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PREPROCESSED1!$D$45:$D$47</c:f>
              <c:strCache>
                <c:ptCount val="3"/>
                <c:pt idx="0">
                  <c:v>Active User</c:v>
                </c:pt>
                <c:pt idx="1">
                  <c:v>Light User</c:v>
                </c:pt>
                <c:pt idx="2">
                  <c:v>Moderate User</c:v>
                </c:pt>
              </c:strCache>
            </c:strRef>
          </c:cat>
          <c:val>
            <c:numRef>
              <c:f>PREPROCESSED1!$E$45:$E$47</c:f>
              <c:numCache>
                <c:formatCode>General</c:formatCode>
                <c:ptCount val="3"/>
                <c:pt idx="0">
                  <c:v>29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7-40F6-94B6-F0B98A0ED9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9783535"/>
        <c:axId val="1929786415"/>
      </c:barChart>
      <c:catAx>
        <c:axId val="192978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Type Of 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86415"/>
        <c:crosses val="autoZero"/>
        <c:auto val="1"/>
        <c:lblAlgn val="ctr"/>
        <c:lblOffset val="100"/>
        <c:noMultiLvlLbl val="0"/>
      </c:catAx>
      <c:valAx>
        <c:axId val="1929786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8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'PREPROCESSED 2'!$F$40</c:f>
              <c:strCache>
                <c:ptCount val="1"/>
                <c:pt idx="0">
                  <c:v>Count of User Engagment Level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'PREPROCESSED 2'!$E$41:$E$43</c:f>
              <c:strCache>
                <c:ptCount val="3"/>
                <c:pt idx="0">
                  <c:v>High</c:v>
                </c:pt>
                <c:pt idx="1">
                  <c:v>Intermediate</c:v>
                </c:pt>
                <c:pt idx="2">
                  <c:v>Low</c:v>
                </c:pt>
              </c:strCache>
            </c:strRef>
          </c:cat>
          <c:val>
            <c:numRef>
              <c:f>'PREPROCESSED 2'!$F$41:$F$43</c:f>
              <c:numCache>
                <c:formatCode>General</c:formatCode>
                <c:ptCount val="3"/>
                <c:pt idx="0">
                  <c:v>19</c:v>
                </c:pt>
                <c:pt idx="1">
                  <c:v>10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7-4572-87F6-C1B85D702E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58330927"/>
        <c:axId val="1458329487"/>
      </c:barChart>
      <c:catAx>
        <c:axId val="14583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 Engagment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29487"/>
        <c:crosses val="autoZero"/>
        <c:auto val="1"/>
        <c:lblAlgn val="ctr"/>
        <c:lblOffset val="100"/>
        <c:noMultiLvlLbl val="0"/>
      </c:catAx>
      <c:valAx>
        <c:axId val="14583294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3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'PREPROCESSED 2'!$F$40</c:f>
              <c:strCache>
                <c:ptCount val="1"/>
                <c:pt idx="0">
                  <c:v>Count of User Engagment Level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FA-4A53-9BA1-A7510C894E7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FA-4A53-9BA1-A7510C894E7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FA-4A53-9BA1-A7510C894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'PREPROCESSED 2'!$E$41:$E$43</c:f>
              <c:strCache>
                <c:ptCount val="3"/>
                <c:pt idx="0">
                  <c:v>High</c:v>
                </c:pt>
                <c:pt idx="1">
                  <c:v>Intermediate</c:v>
                </c:pt>
                <c:pt idx="2">
                  <c:v>Low</c:v>
                </c:pt>
              </c:strCache>
            </c:strRef>
          </c:cat>
          <c:val>
            <c:numRef>
              <c:f>'PREPROCESSED 2'!$F$41:$F$43</c:f>
              <c:numCache>
                <c:formatCode>General</c:formatCode>
                <c:ptCount val="3"/>
                <c:pt idx="0">
                  <c:v>19</c:v>
                </c:pt>
                <c:pt idx="1">
                  <c:v>10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FA-4A53-9BA1-A7510C894E7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'PREPROCESSED 2'!$E$5</c:f>
              <c:strCache>
                <c:ptCount val="1"/>
                <c:pt idx="0">
                  <c:v>Sum of TotalSteps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'PREPROCESSED 2'!$C$6:$C$36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'PREPROCESSED 2'!$E$6:$E$36</c:f>
              <c:numCache>
                <c:formatCode>General</c:formatCode>
                <c:ptCount val="31"/>
                <c:pt idx="0">
                  <c:v>237558</c:v>
                </c:pt>
                <c:pt idx="1">
                  <c:v>255538</c:v>
                </c:pt>
                <c:pt idx="2">
                  <c:v>248617</c:v>
                </c:pt>
                <c:pt idx="3">
                  <c:v>277733</c:v>
                </c:pt>
                <c:pt idx="4">
                  <c:v>205096</c:v>
                </c:pt>
                <c:pt idx="5">
                  <c:v>252703</c:v>
                </c:pt>
                <c:pt idx="6">
                  <c:v>257557</c:v>
                </c:pt>
                <c:pt idx="7">
                  <c:v>261215</c:v>
                </c:pt>
                <c:pt idx="8">
                  <c:v>263795</c:v>
                </c:pt>
                <c:pt idx="9">
                  <c:v>238284</c:v>
                </c:pt>
                <c:pt idx="10">
                  <c:v>267124</c:v>
                </c:pt>
                <c:pt idx="11">
                  <c:v>236621</c:v>
                </c:pt>
                <c:pt idx="12">
                  <c:v>253849</c:v>
                </c:pt>
                <c:pt idx="13">
                  <c:v>250688</c:v>
                </c:pt>
                <c:pt idx="14">
                  <c:v>258516</c:v>
                </c:pt>
                <c:pt idx="15">
                  <c:v>242996</c:v>
                </c:pt>
                <c:pt idx="16">
                  <c:v>234289</c:v>
                </c:pt>
                <c:pt idx="17">
                  <c:v>258726</c:v>
                </c:pt>
                <c:pt idx="18">
                  <c:v>206870</c:v>
                </c:pt>
                <c:pt idx="19">
                  <c:v>204434</c:v>
                </c:pt>
                <c:pt idx="20">
                  <c:v>248203</c:v>
                </c:pt>
                <c:pt idx="21">
                  <c:v>196149</c:v>
                </c:pt>
                <c:pt idx="22">
                  <c:v>253200</c:v>
                </c:pt>
                <c:pt idx="23">
                  <c:v>217287</c:v>
                </c:pt>
                <c:pt idx="24">
                  <c:v>207386</c:v>
                </c:pt>
                <c:pt idx="25">
                  <c:v>190334</c:v>
                </c:pt>
                <c:pt idx="26">
                  <c:v>222718</c:v>
                </c:pt>
                <c:pt idx="27">
                  <c:v>206737</c:v>
                </c:pt>
                <c:pt idx="28">
                  <c:v>180468</c:v>
                </c:pt>
                <c:pt idx="29">
                  <c:v>271816</c:v>
                </c:pt>
                <c:pt idx="30">
                  <c:v>73129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6-4307-BBC1-497EA15D7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95653135"/>
        <c:axId val="1495530735"/>
      </c:barChart>
      <c:catAx>
        <c:axId val="14956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layout>
            <c:manualLayout>
              <c:xMode val="edge"/>
              <c:yMode val="edge"/>
              <c:x val="0.38953718285214356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30735"/>
        <c:crosses val="autoZero"/>
        <c:auto val="1"/>
        <c:lblAlgn val="ctr"/>
        <c:lblOffset val="100"/>
        <c:noMultiLvlLbl val="0"/>
      </c:catAx>
      <c:valAx>
        <c:axId val="1495530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steps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5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'PREPROCESSED 2'!$G$5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'PREPROCESSED 2'!$C$6:$C$36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'PREPROCESSED 2'!$G$6:$G$36</c:f>
              <c:numCache>
                <c:formatCode>General</c:formatCode>
                <c:ptCount val="31"/>
                <c:pt idx="0">
                  <c:v>671</c:v>
                </c:pt>
                <c:pt idx="1">
                  <c:v>691</c:v>
                </c:pt>
                <c:pt idx="2">
                  <c:v>633</c:v>
                </c:pt>
                <c:pt idx="3">
                  <c:v>891</c:v>
                </c:pt>
                <c:pt idx="4">
                  <c:v>605</c:v>
                </c:pt>
                <c:pt idx="5">
                  <c:v>781</c:v>
                </c:pt>
                <c:pt idx="6">
                  <c:v>767</c:v>
                </c:pt>
                <c:pt idx="7">
                  <c:v>774</c:v>
                </c:pt>
                <c:pt idx="8">
                  <c:v>859</c:v>
                </c:pt>
                <c:pt idx="9">
                  <c:v>782</c:v>
                </c:pt>
                <c:pt idx="10">
                  <c:v>601</c:v>
                </c:pt>
                <c:pt idx="11">
                  <c:v>673</c:v>
                </c:pt>
                <c:pt idx="12">
                  <c:v>909</c:v>
                </c:pt>
                <c:pt idx="13">
                  <c:v>634</c:v>
                </c:pt>
                <c:pt idx="14">
                  <c:v>757</c:v>
                </c:pt>
                <c:pt idx="15">
                  <c:v>575</c:v>
                </c:pt>
                <c:pt idx="16">
                  <c:v>520</c:v>
                </c:pt>
                <c:pt idx="17">
                  <c:v>628</c:v>
                </c:pt>
                <c:pt idx="18">
                  <c:v>679</c:v>
                </c:pt>
                <c:pt idx="19">
                  <c:v>466</c:v>
                </c:pt>
                <c:pt idx="20">
                  <c:v>723</c:v>
                </c:pt>
                <c:pt idx="21">
                  <c:v>405</c:v>
                </c:pt>
                <c:pt idx="22">
                  <c:v>640</c:v>
                </c:pt>
                <c:pt idx="23">
                  <c:v>592</c:v>
                </c:pt>
                <c:pt idx="24">
                  <c:v>598</c:v>
                </c:pt>
                <c:pt idx="25">
                  <c:v>461</c:v>
                </c:pt>
                <c:pt idx="26">
                  <c:v>617</c:v>
                </c:pt>
                <c:pt idx="27">
                  <c:v>629</c:v>
                </c:pt>
                <c:pt idx="28">
                  <c:v>510</c:v>
                </c:pt>
                <c:pt idx="29">
                  <c:v>736</c:v>
                </c:pt>
                <c:pt idx="3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1-4F62-A7F9-D2B698FD78A6}"/>
            </c:ext>
          </c:extLst>
        </c:ser>
        <c:ser>
          <c:idx val="1"/>
          <c:order val="1"/>
          <c:tx>
            <c:strRef>
              <c:f>'PREPROCESSED 2'!$H$5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'PREPROCESSED 2'!$C$6:$C$36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'PREPROCESSED 2'!$H$6:$H$36</c:f>
              <c:numCache>
                <c:formatCode>General</c:formatCode>
                <c:ptCount val="31"/>
                <c:pt idx="0">
                  <c:v>349</c:v>
                </c:pt>
                <c:pt idx="1">
                  <c:v>409</c:v>
                </c:pt>
                <c:pt idx="2">
                  <c:v>326</c:v>
                </c:pt>
                <c:pt idx="3">
                  <c:v>484</c:v>
                </c:pt>
                <c:pt idx="4">
                  <c:v>379</c:v>
                </c:pt>
                <c:pt idx="5">
                  <c:v>516</c:v>
                </c:pt>
                <c:pt idx="6">
                  <c:v>441</c:v>
                </c:pt>
                <c:pt idx="7">
                  <c:v>600</c:v>
                </c:pt>
                <c:pt idx="8">
                  <c:v>478</c:v>
                </c:pt>
                <c:pt idx="9">
                  <c:v>424</c:v>
                </c:pt>
                <c:pt idx="10">
                  <c:v>481</c:v>
                </c:pt>
                <c:pt idx="11">
                  <c:v>439</c:v>
                </c:pt>
                <c:pt idx="12">
                  <c:v>364</c:v>
                </c:pt>
                <c:pt idx="13">
                  <c:v>564</c:v>
                </c:pt>
                <c:pt idx="14">
                  <c:v>345</c:v>
                </c:pt>
                <c:pt idx="15">
                  <c:v>378</c:v>
                </c:pt>
                <c:pt idx="16">
                  <c:v>448</c:v>
                </c:pt>
                <c:pt idx="17">
                  <c:v>513</c:v>
                </c:pt>
                <c:pt idx="18">
                  <c:v>471</c:v>
                </c:pt>
                <c:pt idx="19">
                  <c:v>382</c:v>
                </c:pt>
                <c:pt idx="20">
                  <c:v>430</c:v>
                </c:pt>
                <c:pt idx="21">
                  <c:v>323</c:v>
                </c:pt>
                <c:pt idx="22">
                  <c:v>448</c:v>
                </c:pt>
                <c:pt idx="23">
                  <c:v>328</c:v>
                </c:pt>
                <c:pt idx="24">
                  <c:v>407</c:v>
                </c:pt>
                <c:pt idx="25">
                  <c:v>469</c:v>
                </c:pt>
                <c:pt idx="26">
                  <c:v>418</c:v>
                </c:pt>
                <c:pt idx="27">
                  <c:v>485</c:v>
                </c:pt>
                <c:pt idx="28">
                  <c:v>348</c:v>
                </c:pt>
                <c:pt idx="29">
                  <c:v>259</c:v>
                </c:pt>
                <c:pt idx="3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1-4F62-A7F9-D2B698FD78A6}"/>
            </c:ext>
          </c:extLst>
        </c:ser>
        <c:ser>
          <c:idx val="2"/>
          <c:order val="2"/>
          <c:tx>
            <c:strRef>
              <c:f>'PREPROCESSED 2'!$I$5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'PREPROCESSED 2'!$C$6:$C$36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'PREPROCESSED 2'!$I$6:$I$36</c:f>
              <c:numCache>
                <c:formatCode>General</c:formatCode>
                <c:ptCount val="31"/>
                <c:pt idx="0">
                  <c:v>5998</c:v>
                </c:pt>
                <c:pt idx="1">
                  <c:v>6633</c:v>
                </c:pt>
                <c:pt idx="2">
                  <c:v>7057</c:v>
                </c:pt>
                <c:pt idx="3">
                  <c:v>6202</c:v>
                </c:pt>
                <c:pt idx="4">
                  <c:v>5291</c:v>
                </c:pt>
                <c:pt idx="5">
                  <c:v>6025</c:v>
                </c:pt>
                <c:pt idx="6">
                  <c:v>6461</c:v>
                </c:pt>
                <c:pt idx="7">
                  <c:v>6515</c:v>
                </c:pt>
                <c:pt idx="8">
                  <c:v>5845</c:v>
                </c:pt>
                <c:pt idx="9">
                  <c:v>6257</c:v>
                </c:pt>
                <c:pt idx="10">
                  <c:v>7453</c:v>
                </c:pt>
                <c:pt idx="11">
                  <c:v>5962</c:v>
                </c:pt>
                <c:pt idx="12">
                  <c:v>6172</c:v>
                </c:pt>
                <c:pt idx="13">
                  <c:v>6408</c:v>
                </c:pt>
                <c:pt idx="14">
                  <c:v>6322</c:v>
                </c:pt>
                <c:pt idx="15">
                  <c:v>6694</c:v>
                </c:pt>
                <c:pt idx="16">
                  <c:v>6559</c:v>
                </c:pt>
                <c:pt idx="17">
                  <c:v>6775</c:v>
                </c:pt>
                <c:pt idx="18">
                  <c:v>4808</c:v>
                </c:pt>
                <c:pt idx="19">
                  <c:v>5418</c:v>
                </c:pt>
                <c:pt idx="20">
                  <c:v>5897</c:v>
                </c:pt>
                <c:pt idx="21">
                  <c:v>5214</c:v>
                </c:pt>
                <c:pt idx="22">
                  <c:v>6010</c:v>
                </c:pt>
                <c:pt idx="23">
                  <c:v>5856</c:v>
                </c:pt>
                <c:pt idx="24">
                  <c:v>5256</c:v>
                </c:pt>
                <c:pt idx="25">
                  <c:v>4990</c:v>
                </c:pt>
                <c:pt idx="26">
                  <c:v>5432</c:v>
                </c:pt>
                <c:pt idx="27">
                  <c:v>4663</c:v>
                </c:pt>
                <c:pt idx="28">
                  <c:v>4429</c:v>
                </c:pt>
                <c:pt idx="29">
                  <c:v>6567</c:v>
                </c:pt>
                <c:pt idx="30">
                  <c:v>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1-4F62-A7F9-D2B698FD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01274207"/>
        <c:axId val="1781480527"/>
      </c:barChart>
      <c:catAx>
        <c:axId val="30127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layout>
            <c:manualLayout>
              <c:xMode val="edge"/>
              <c:yMode val="edge"/>
              <c:x val="0.40000240594925635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80527"/>
        <c:crosses val="autoZero"/>
        <c:auto val="1"/>
        <c:lblAlgn val="ctr"/>
        <c:lblOffset val="100"/>
        <c:noMultiLvlLbl val="0"/>
      </c:catAx>
      <c:valAx>
        <c:axId val="1781480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Minutes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7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Calories Burned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'PREPROCESSED 2'!$J$5</c:f>
              <c:strCache>
                <c:ptCount val="1"/>
                <c:pt idx="0">
                  <c:v>Sum of Calories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'PREPROCESSED 2'!$C$6:$C$36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'PREPROCESSED 2'!$J$6:$J$36</c:f>
              <c:numCache>
                <c:formatCode>General</c:formatCode>
                <c:ptCount val="31"/>
                <c:pt idx="0">
                  <c:v>75459</c:v>
                </c:pt>
                <c:pt idx="1">
                  <c:v>77761</c:v>
                </c:pt>
                <c:pt idx="2">
                  <c:v>77721</c:v>
                </c:pt>
                <c:pt idx="3">
                  <c:v>76574</c:v>
                </c:pt>
                <c:pt idx="4">
                  <c:v>71391</c:v>
                </c:pt>
                <c:pt idx="5">
                  <c:v>74668</c:v>
                </c:pt>
                <c:pt idx="6">
                  <c:v>75491</c:v>
                </c:pt>
                <c:pt idx="7">
                  <c:v>76647</c:v>
                </c:pt>
                <c:pt idx="8">
                  <c:v>77500</c:v>
                </c:pt>
                <c:pt idx="9">
                  <c:v>74485</c:v>
                </c:pt>
                <c:pt idx="10">
                  <c:v>76709</c:v>
                </c:pt>
                <c:pt idx="11">
                  <c:v>73326</c:v>
                </c:pt>
                <c:pt idx="12">
                  <c:v>75186</c:v>
                </c:pt>
                <c:pt idx="13">
                  <c:v>74604</c:v>
                </c:pt>
                <c:pt idx="14">
                  <c:v>74514</c:v>
                </c:pt>
                <c:pt idx="15">
                  <c:v>74114</c:v>
                </c:pt>
                <c:pt idx="16">
                  <c:v>72722</c:v>
                </c:pt>
                <c:pt idx="17">
                  <c:v>73592</c:v>
                </c:pt>
                <c:pt idx="18">
                  <c:v>66913</c:v>
                </c:pt>
                <c:pt idx="19">
                  <c:v>65988</c:v>
                </c:pt>
                <c:pt idx="20">
                  <c:v>71163</c:v>
                </c:pt>
                <c:pt idx="21">
                  <c:v>66211</c:v>
                </c:pt>
                <c:pt idx="22">
                  <c:v>70037</c:v>
                </c:pt>
                <c:pt idx="23">
                  <c:v>68877</c:v>
                </c:pt>
                <c:pt idx="24">
                  <c:v>65141</c:v>
                </c:pt>
                <c:pt idx="25">
                  <c:v>62193</c:v>
                </c:pt>
                <c:pt idx="26">
                  <c:v>63063</c:v>
                </c:pt>
                <c:pt idx="27">
                  <c:v>57963</c:v>
                </c:pt>
                <c:pt idx="28">
                  <c:v>52562</c:v>
                </c:pt>
                <c:pt idx="29">
                  <c:v>78893</c:v>
                </c:pt>
                <c:pt idx="30">
                  <c:v>23925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4179-AAD9-EF727B64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9692543"/>
        <c:axId val="159697343"/>
      </c:barChart>
      <c:catAx>
        <c:axId val="15969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7343"/>
        <c:crosses val="autoZero"/>
        <c:auto val="1"/>
        <c:lblAlgn val="ctr"/>
        <c:lblOffset val="100"/>
        <c:noMultiLvlLbl val="0"/>
      </c:catAx>
      <c:valAx>
        <c:axId val="159697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PREPROCESSED1!$E$44</c:f>
              <c:strCache>
                <c:ptCount val="1"/>
                <c:pt idx="0">
                  <c:v>Count of type of user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262-4F32-9E8F-3FC13EB908A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262-4F32-9E8F-3FC13EB908A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262-4F32-9E8F-3FC13EB908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PREPROCESSED1!$D$45:$D$47</c:f>
              <c:strCache>
                <c:ptCount val="3"/>
                <c:pt idx="0">
                  <c:v>Active User</c:v>
                </c:pt>
                <c:pt idx="1">
                  <c:v>Light User</c:v>
                </c:pt>
                <c:pt idx="2">
                  <c:v>Moderate User</c:v>
                </c:pt>
              </c:strCache>
            </c:strRef>
          </c:cat>
          <c:val>
            <c:numRef>
              <c:f>PREPROCESSED1!$E$45:$E$47</c:f>
              <c:numCache>
                <c:formatCode>General</c:formatCode>
                <c:ptCount val="3"/>
                <c:pt idx="0">
                  <c:v>29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2-4F32-9E8F-3FC13EB908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TotalDistance Travelled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PREPROCESSED1!$D$4</c:f>
              <c:strCache>
                <c:ptCount val="1"/>
                <c:pt idx="0">
                  <c:v>Sum of TotalDistance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PREPROCESSED1!$B$5:$B$37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PREPROCESSED1!$D$5:$D$37</c:f>
              <c:numCache>
                <c:formatCode>General</c:formatCode>
                <c:ptCount val="33"/>
                <c:pt idx="0">
                  <c:v>242.09999895095828</c:v>
                </c:pt>
                <c:pt idx="1">
                  <c:v>121.36000061035156</c:v>
                </c:pt>
                <c:pt idx="2">
                  <c:v>158.86000061035162</c:v>
                </c:pt>
                <c:pt idx="3">
                  <c:v>52.890000142157113</c:v>
                </c:pt>
                <c:pt idx="4">
                  <c:v>19.669999815523635</c:v>
                </c:pt>
                <c:pt idx="5">
                  <c:v>250.60999822616574</c:v>
                </c:pt>
                <c:pt idx="6">
                  <c:v>107.10000017285348</c:v>
                </c:pt>
                <c:pt idx="7">
                  <c:v>98.819999039173126</c:v>
                </c:pt>
                <c:pt idx="8">
                  <c:v>114.39999964647002</c:v>
                </c:pt>
                <c:pt idx="9">
                  <c:v>158.14999866485596</c:v>
                </c:pt>
                <c:pt idx="10">
                  <c:v>94.140000820159912</c:v>
                </c:pt>
                <c:pt idx="11">
                  <c:v>225.50999832153329</c:v>
                </c:pt>
                <c:pt idx="12">
                  <c:v>50.410000206902637</c:v>
                </c:pt>
                <c:pt idx="13">
                  <c:v>11.450000047683719</c:v>
                </c:pt>
                <c:pt idx="14">
                  <c:v>151.65999945811927</c:v>
                </c:pt>
                <c:pt idx="15">
                  <c:v>260.19000267982472</c:v>
                </c:pt>
                <c:pt idx="16">
                  <c:v>100.6199996471405</c:v>
                </c:pt>
                <c:pt idx="17">
                  <c:v>157.50000047683716</c:v>
                </c:pt>
                <c:pt idx="18">
                  <c:v>215.60999977588656</c:v>
                </c:pt>
                <c:pt idx="19">
                  <c:v>174.83000093698496</c:v>
                </c:pt>
                <c:pt idx="20">
                  <c:v>186.39999914169312</c:v>
                </c:pt>
                <c:pt idx="21">
                  <c:v>149.58000159263608</c:v>
                </c:pt>
                <c:pt idx="22">
                  <c:v>123.90000033378601</c:v>
                </c:pt>
                <c:pt idx="23">
                  <c:v>47.149999419227257</c:v>
                </c:pt>
                <c:pt idx="24">
                  <c:v>204.16000080108648</c:v>
                </c:pt>
                <c:pt idx="25">
                  <c:v>208.39999938011169</c:v>
                </c:pt>
                <c:pt idx="26">
                  <c:v>198.02999974228445</c:v>
                </c:pt>
                <c:pt idx="27">
                  <c:v>355.72999715805037</c:v>
                </c:pt>
                <c:pt idx="28">
                  <c:v>88.680000901222243</c:v>
                </c:pt>
                <c:pt idx="29">
                  <c:v>214.32000231742848</c:v>
                </c:pt>
                <c:pt idx="30">
                  <c:v>174.07999849319464</c:v>
                </c:pt>
                <c:pt idx="31">
                  <c:v>34.409999787807486</c:v>
                </c:pt>
                <c:pt idx="32">
                  <c:v>409.59999728202826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E-4EEA-A60F-A78D39F79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92208511"/>
        <c:axId val="82629695"/>
      </c:barChart>
      <c:catAx>
        <c:axId val="189220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9695"/>
        <c:crosses val="autoZero"/>
        <c:auto val="1"/>
        <c:lblAlgn val="ctr"/>
        <c:lblOffset val="100"/>
        <c:noMultiLvlLbl val="0"/>
      </c:catAx>
      <c:valAx>
        <c:axId val="8262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in 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0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Distribution of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PREPROCESSED1!$H$44</c:f>
              <c:strCache>
                <c:ptCount val="1"/>
                <c:pt idx="0">
                  <c:v>Count of Level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PREPROCESSED1!$G$45:$G$47</c:f>
              <c:strCache>
                <c:ptCount val="3"/>
                <c:pt idx="0">
                  <c:v>Begineer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PREPROCESSED1!$H$45:$H$47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1-499B-9554-BAD0EAB748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32678767"/>
        <c:axId val="1932679247"/>
      </c:barChart>
      <c:catAx>
        <c:axId val="193267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Level</a:t>
                </a:r>
                <a:r>
                  <a:rPr lang="en-IN" baseline="0"/>
                  <a:t> of user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79247"/>
        <c:crosses val="autoZero"/>
        <c:auto val="1"/>
        <c:lblAlgn val="ctr"/>
        <c:lblOffset val="100"/>
        <c:noMultiLvlLbl val="0"/>
      </c:catAx>
      <c:valAx>
        <c:axId val="193267924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7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Frequency Distribution of Level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PREPROCESSED1!$H$44</c:f>
              <c:strCache>
                <c:ptCount val="1"/>
                <c:pt idx="0">
                  <c:v>Count of Level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EFB-46EA-A7F8-FCE25A7367B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EFB-46EA-A7F8-FCE25A7367B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EFB-46EA-A7F8-FCE25A7367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PREPROCESSED1!$G$45:$G$47</c:f>
              <c:strCache>
                <c:ptCount val="3"/>
                <c:pt idx="0">
                  <c:v>Begineer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PREPROCESSED1!$H$45:$H$47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FB-46EA-A7F8-FCE25A7367B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Calories Burned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PREPROCESSED1!$F$4</c:f>
              <c:strCache>
                <c:ptCount val="1"/>
                <c:pt idx="0">
                  <c:v>Sum of Calories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PREPROCESSED1!$B$5:$B$37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PREPROCESSED1!$F$5:$F$37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B-45BC-8B25-58C0AC500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4359263"/>
        <c:axId val="1944359743"/>
      </c:barChart>
      <c:catAx>
        <c:axId val="194435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59743"/>
        <c:crosses val="autoZero"/>
        <c:auto val="1"/>
        <c:lblAlgn val="ctr"/>
        <c:lblOffset val="100"/>
        <c:noMultiLvlLbl val="0"/>
      </c:catAx>
      <c:valAx>
        <c:axId val="19443597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Caloires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592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PREPROCESSED1!$E$4</c:f>
              <c:strCache>
                <c:ptCount val="1"/>
                <c:pt idx="0">
                  <c:v>Sum of TotalSteps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PREPROCESSED1!$B$5:$B$37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PREPROCESSED1!$E$5:$E$37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4-4B83-B12D-F675630E1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95652655"/>
        <c:axId val="1495653135"/>
      </c:barChart>
      <c:catAx>
        <c:axId val="149565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User_ID</a:t>
                </a:r>
              </a:p>
            </c:rich>
          </c:tx>
          <c:layout>
            <c:manualLayout>
              <c:xMode val="edge"/>
              <c:yMode val="edge"/>
              <c:x val="0.40915223097112863"/>
              <c:y val="0.89358778069407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53135"/>
        <c:crosses val="autoZero"/>
        <c:auto val="1"/>
        <c:lblAlgn val="ctr"/>
        <c:lblOffset val="100"/>
        <c:noMultiLvlLbl val="0"/>
      </c:catAx>
      <c:valAx>
        <c:axId val="1495653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STEPS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5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PREPROCESSED1!$G$4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PREPROCESSED1!$B$5:$B$37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PREPROCESSED1!$G$5:$G$37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1-4425-9B9C-5E0CFD32CB7D}"/>
            </c:ext>
          </c:extLst>
        </c:ser>
        <c:ser>
          <c:idx val="1"/>
          <c:order val="1"/>
          <c:tx>
            <c:strRef>
              <c:f>PREPROCESSED1!$H$4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PREPROCESSED1!$B$5:$B$37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PREPROCESSED1!$H$5:$H$37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1-4425-9B9C-5E0CFD32CB7D}"/>
            </c:ext>
          </c:extLst>
        </c:ser>
        <c:ser>
          <c:idx val="2"/>
          <c:order val="2"/>
          <c:tx>
            <c:strRef>
              <c:f>PREPROCESSED1!$I$4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PREPROCESSED1!$B$5:$B$37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PREPROCESSED1!$I$5:$I$37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1-4425-9B9C-5E0CFD32C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06848943"/>
        <c:axId val="406849423"/>
      </c:barChart>
      <c:catAx>
        <c:axId val="40684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49423"/>
        <c:crosses val="autoZero"/>
        <c:auto val="1"/>
        <c:lblAlgn val="ctr"/>
        <c:lblOffset val="100"/>
        <c:noMultiLvlLbl val="0"/>
      </c:catAx>
      <c:valAx>
        <c:axId val="406849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min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4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'PREPROCESSED 2'!$D$5</c:f>
              <c:strCache>
                <c:ptCount val="1"/>
                <c:pt idx="0">
                  <c:v>Count of 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'PREPROCESSED 2'!$C$6:$C$36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'PREPROCESSED 2'!$D$6:$D$36</c:f>
              <c:numCache>
                <c:formatCode>General</c:formatCode>
                <c:ptCount val="3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31</c:v>
                </c:pt>
                <c:pt idx="18">
                  <c:v>30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26</c:v>
                </c:pt>
                <c:pt idx="28">
                  <c:v>24</c:v>
                </c:pt>
                <c:pt idx="29">
                  <c:v>33</c:v>
                </c:pt>
                <c:pt idx="3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5-4763-8CCD-1364B627D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2199967"/>
        <c:axId val="862212447"/>
      </c:barChart>
      <c:catAx>
        <c:axId val="86219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12447"/>
        <c:crosses val="autoZero"/>
        <c:auto val="1"/>
        <c:lblAlgn val="ctr"/>
        <c:lblOffset val="100"/>
        <c:noMultiLvlLbl val="0"/>
      </c:catAx>
      <c:valAx>
        <c:axId val="86221244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19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171450</xdr:rowOff>
    </xdr:from>
    <xdr:to>
      <xdr:col>8</xdr:col>
      <xdr:colOff>304800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8F4D3-E5E8-4C7D-B8A2-70A09751F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596900</xdr:colOff>
      <xdr:row>5</xdr:row>
      <xdr:rowOff>171450</xdr:rowOff>
    </xdr:from>
    <xdr:to>
      <xdr:col>16</xdr:col>
      <xdr:colOff>292100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CA29E6-3640-41B3-A9CD-52322A759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12700</xdr:colOff>
      <xdr:row>5</xdr:row>
      <xdr:rowOff>177800</xdr:rowOff>
    </xdr:from>
    <xdr:to>
      <xdr:col>24</xdr:col>
      <xdr:colOff>317500</xdr:colOff>
      <xdr:row>20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4821F9-E9AB-407D-92FA-24443D8BE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596900</xdr:colOff>
      <xdr:row>23</xdr:row>
      <xdr:rowOff>0</xdr:rowOff>
    </xdr:from>
    <xdr:to>
      <xdr:col>8</xdr:col>
      <xdr:colOff>292100</xdr:colOff>
      <xdr:row>37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48D727-CE3B-4D8D-B58F-977B03365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23</xdr:row>
      <xdr:rowOff>6350</xdr:rowOff>
    </xdr:from>
    <xdr:to>
      <xdr:col>16</xdr:col>
      <xdr:colOff>304800</xdr:colOff>
      <xdr:row>37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C6FD11-9C5F-4A03-841E-C3485759D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12700</xdr:rowOff>
    </xdr:from>
    <xdr:to>
      <xdr:col>24</xdr:col>
      <xdr:colOff>304800</xdr:colOff>
      <xdr:row>37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2A5F2A-6161-4934-B492-64FCA96CF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40</xdr:row>
      <xdr:rowOff>6350</xdr:rowOff>
    </xdr:from>
    <xdr:to>
      <xdr:col>8</xdr:col>
      <xdr:colOff>304800</xdr:colOff>
      <xdr:row>54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EDD4D3-861A-42D0-B126-05CB11EF5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40</xdr:row>
      <xdr:rowOff>6350</xdr:rowOff>
    </xdr:from>
    <xdr:to>
      <xdr:col>16</xdr:col>
      <xdr:colOff>304800</xdr:colOff>
      <xdr:row>54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8AB348-8BEC-4E19-9B3B-70EFF45B9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603250</xdr:colOff>
      <xdr:row>7</xdr:row>
      <xdr:rowOff>0</xdr:rowOff>
    </xdr:from>
    <xdr:to>
      <xdr:col>38</xdr:col>
      <xdr:colOff>298450</xdr:colOff>
      <xdr:row>21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1D002D-0CBB-4A66-AF97-2EECAED0D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0</xdr:colOff>
      <xdr:row>7</xdr:row>
      <xdr:rowOff>0</xdr:rowOff>
    </xdr:from>
    <xdr:to>
      <xdr:col>46</xdr:col>
      <xdr:colOff>304800</xdr:colOff>
      <xdr:row>21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987CC9-4554-4177-9D5C-B41B38A85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0</xdr:colOff>
      <xdr:row>7</xdr:row>
      <xdr:rowOff>0</xdr:rowOff>
    </xdr:from>
    <xdr:to>
      <xdr:col>54</xdr:col>
      <xdr:colOff>304800</xdr:colOff>
      <xdr:row>21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8435D7-5E54-4B93-9EE4-88521D150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23</xdr:row>
      <xdr:rowOff>0</xdr:rowOff>
    </xdr:from>
    <xdr:to>
      <xdr:col>38</xdr:col>
      <xdr:colOff>304800</xdr:colOff>
      <xdr:row>37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8A8C681-710E-487A-9395-337FDB186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0</xdr:colOff>
      <xdr:row>23</xdr:row>
      <xdr:rowOff>0</xdr:rowOff>
    </xdr:from>
    <xdr:to>
      <xdr:col>46</xdr:col>
      <xdr:colOff>304800</xdr:colOff>
      <xdr:row>37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601E786-FEEC-4029-940D-92540C5A0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47</xdr:col>
      <xdr:colOff>0</xdr:colOff>
      <xdr:row>23</xdr:row>
      <xdr:rowOff>0</xdr:rowOff>
    </xdr:from>
    <xdr:to>
      <xdr:col>54</xdr:col>
      <xdr:colOff>304800</xdr:colOff>
      <xdr:row>37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24A855D-5060-418E-9820-CCEF2D20A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5D123-972D-4808-A3BC-050F9E77FAFC}">
  <dimension ref="A1:BJ60"/>
  <sheetViews>
    <sheetView showGridLines="0" workbookViewId="0">
      <pane ySplit="4" topLeftCell="A5" activePane="bottomLeft" state="frozen"/>
      <selection pane="bottomLeft" activeCell="AC9" sqref="AC9"/>
    </sheetView>
  </sheetViews>
  <sheetFormatPr defaultRowHeight="14.5" x14ac:dyDescent="0.35"/>
  <cols>
    <col min="25" max="25" width="8.7265625" customWidth="1"/>
    <col min="29" max="29" width="8.7265625" style="5"/>
  </cols>
  <sheetData>
    <row r="1" spans="1:62" x14ac:dyDescent="0.35">
      <c r="A1" s="6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  <c r="AD1" s="7" t="s">
        <v>20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</row>
    <row r="2" spans="1:62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0"/>
      <c r="AD2" s="7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</row>
    <row r="3" spans="1:62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0"/>
      <c r="AD3" s="7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</row>
    <row r="4" spans="1:62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0"/>
      <c r="AD4" s="7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</row>
    <row r="5" spans="1:62" ht="15" thickBot="1" x14ac:dyDescent="0.4"/>
    <row r="6" spans="1:62" ht="15" thickBot="1" x14ac:dyDescent="0.4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5"/>
    </row>
    <row r="7" spans="1:62" x14ac:dyDescent="0.35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8"/>
      <c r="AE7" s="13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5"/>
    </row>
    <row r="8" spans="1:62" x14ac:dyDescent="0.35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8"/>
      <c r="AE8" s="16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8"/>
    </row>
    <row r="9" spans="1:62" x14ac:dyDescent="0.35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8"/>
      <c r="AE9" s="16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8"/>
    </row>
    <row r="10" spans="1:62" x14ac:dyDescent="0.35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8"/>
      <c r="AE10" s="16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8"/>
    </row>
    <row r="11" spans="1:62" x14ac:dyDescent="0.3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8"/>
      <c r="AE11" s="16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8"/>
    </row>
    <row r="12" spans="1:62" x14ac:dyDescent="0.35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8"/>
      <c r="AE12" s="16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8"/>
    </row>
    <row r="13" spans="1:62" x14ac:dyDescent="0.35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8"/>
      <c r="AE13" s="16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8"/>
    </row>
    <row r="14" spans="1:62" x14ac:dyDescent="0.3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8"/>
      <c r="AE14" s="16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8"/>
    </row>
    <row r="15" spans="1:62" x14ac:dyDescent="0.3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8"/>
      <c r="AE15" s="16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8"/>
    </row>
    <row r="16" spans="1:62" x14ac:dyDescent="0.35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8"/>
      <c r="AE16" s="16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8"/>
    </row>
    <row r="17" spans="1:58" x14ac:dyDescent="0.35">
      <c r="A17" s="1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8"/>
      <c r="AE17" s="16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8"/>
    </row>
    <row r="18" spans="1:58" x14ac:dyDescent="0.35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8"/>
      <c r="AE18" s="16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8"/>
    </row>
    <row r="19" spans="1:58" x14ac:dyDescent="0.35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8"/>
      <c r="AE19" s="16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8"/>
    </row>
    <row r="20" spans="1:58" x14ac:dyDescent="0.35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8"/>
      <c r="AE20" s="16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8"/>
    </row>
    <row r="21" spans="1:58" x14ac:dyDescent="0.35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8"/>
      <c r="AE21" s="16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8"/>
    </row>
    <row r="22" spans="1:58" x14ac:dyDescent="0.35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8"/>
      <c r="AE22" s="16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8"/>
    </row>
    <row r="23" spans="1:58" x14ac:dyDescent="0.35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8"/>
      <c r="AE23" s="16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8"/>
    </row>
    <row r="24" spans="1:58" x14ac:dyDescent="0.35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8"/>
      <c r="AE24" s="16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8"/>
    </row>
    <row r="25" spans="1:58" x14ac:dyDescent="0.35">
      <c r="A25" s="16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8"/>
      <c r="AE25" s="16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8"/>
    </row>
    <row r="26" spans="1:58" x14ac:dyDescent="0.3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8"/>
      <c r="AE26" s="16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8"/>
    </row>
    <row r="27" spans="1:58" x14ac:dyDescent="0.35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8"/>
      <c r="AE27" s="16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8"/>
    </row>
    <row r="28" spans="1:58" x14ac:dyDescent="0.35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8"/>
      <c r="AE28" s="16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8"/>
    </row>
    <row r="29" spans="1:58" x14ac:dyDescent="0.35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8"/>
      <c r="AE29" s="16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8"/>
    </row>
    <row r="30" spans="1:58" x14ac:dyDescent="0.35">
      <c r="A30" s="16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8"/>
      <c r="AE30" s="16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8"/>
    </row>
    <row r="31" spans="1:58" x14ac:dyDescent="0.35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8"/>
      <c r="AE31" s="16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8"/>
    </row>
    <row r="32" spans="1:58" x14ac:dyDescent="0.35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8"/>
      <c r="AE32" s="16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8"/>
    </row>
    <row r="33" spans="1:58" x14ac:dyDescent="0.35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8"/>
      <c r="AE33" s="16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8"/>
    </row>
    <row r="34" spans="1:58" x14ac:dyDescent="0.35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8"/>
      <c r="AE34" s="16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8"/>
    </row>
    <row r="35" spans="1:58" x14ac:dyDescent="0.35">
      <c r="A35" s="16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8"/>
      <c r="AE35" s="16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8"/>
    </row>
    <row r="36" spans="1:58" x14ac:dyDescent="0.3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8"/>
      <c r="AE36" s="16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8"/>
    </row>
    <row r="37" spans="1:58" x14ac:dyDescent="0.3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8"/>
      <c r="AE37" s="16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8"/>
    </row>
    <row r="38" spans="1:58" x14ac:dyDescent="0.3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8"/>
      <c r="AE38" s="16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8"/>
    </row>
    <row r="39" spans="1:58" x14ac:dyDescent="0.3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8"/>
      <c r="AE39" s="16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8"/>
    </row>
    <row r="40" spans="1:58" x14ac:dyDescent="0.3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8"/>
      <c r="AE40" s="16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8"/>
    </row>
    <row r="41" spans="1:58" x14ac:dyDescent="0.35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8"/>
      <c r="AE41" s="16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8"/>
    </row>
    <row r="42" spans="1:58" x14ac:dyDescent="0.35">
      <c r="A42" s="16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8"/>
      <c r="AE42" s="16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8"/>
    </row>
    <row r="43" spans="1:58" ht="15" thickBot="1" x14ac:dyDescent="0.4">
      <c r="A43" s="16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8"/>
      <c r="AE43" s="19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1"/>
    </row>
    <row r="44" spans="1:58" x14ac:dyDescent="0.35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8"/>
    </row>
    <row r="45" spans="1:58" x14ac:dyDescent="0.35">
      <c r="A45" s="16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8"/>
    </row>
    <row r="46" spans="1:58" x14ac:dyDescent="0.35">
      <c r="A46" s="16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8"/>
    </row>
    <row r="47" spans="1:58" x14ac:dyDescent="0.35">
      <c r="A47" s="16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8"/>
    </row>
    <row r="48" spans="1:58" x14ac:dyDescent="0.35">
      <c r="A48" s="16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8"/>
    </row>
    <row r="49" spans="1:28" x14ac:dyDescent="0.35">
      <c r="A49" s="1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8"/>
    </row>
    <row r="50" spans="1:28" x14ac:dyDescent="0.35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8"/>
    </row>
    <row r="51" spans="1:28" x14ac:dyDescent="0.35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8"/>
    </row>
    <row r="52" spans="1:28" x14ac:dyDescent="0.35">
      <c r="A52" s="16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8"/>
    </row>
    <row r="53" spans="1:28" x14ac:dyDescent="0.35">
      <c r="A53" s="16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8"/>
    </row>
    <row r="54" spans="1:28" x14ac:dyDescent="0.35">
      <c r="A54" s="16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8"/>
    </row>
    <row r="55" spans="1:28" x14ac:dyDescent="0.35">
      <c r="A55" s="16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8"/>
    </row>
    <row r="56" spans="1:28" x14ac:dyDescent="0.35">
      <c r="A56" s="1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8"/>
    </row>
    <row r="57" spans="1:28" x14ac:dyDescent="0.35">
      <c r="A57" s="16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8"/>
    </row>
    <row r="58" spans="1:28" x14ac:dyDescent="0.35">
      <c r="A58" s="16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8"/>
    </row>
    <row r="59" spans="1:28" x14ac:dyDescent="0.35">
      <c r="A59" s="16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8"/>
    </row>
    <row r="60" spans="1:28" ht="15" thickBot="1" x14ac:dyDescent="0.4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1"/>
    </row>
  </sheetData>
  <mergeCells count="2">
    <mergeCell ref="A1:AC4"/>
    <mergeCell ref="AD1:B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756D-E6B2-4B19-9142-3E2B1DD7A1E3}">
  <dimension ref="C5:L43"/>
  <sheetViews>
    <sheetView tabSelected="1" workbookViewId="0">
      <selection activeCell="H3" sqref="H3"/>
    </sheetView>
  </sheetViews>
  <sheetFormatPr defaultRowHeight="14.5" x14ac:dyDescent="0.35"/>
  <cols>
    <col min="3" max="3" width="12.54296875" bestFit="1" customWidth="1"/>
    <col min="4" max="4" width="10.08984375" bestFit="1" customWidth="1"/>
    <col min="5" max="5" width="19.1796875" bestFit="1" customWidth="1"/>
    <col min="6" max="6" width="27" bestFit="1" customWidth="1"/>
    <col min="7" max="7" width="22.90625" bestFit="1" customWidth="1"/>
    <col min="8" max="8" width="23.6328125" bestFit="1" customWidth="1"/>
    <col min="9" max="9" width="24.453125" bestFit="1" customWidth="1"/>
    <col min="10" max="10" width="13.81640625" bestFit="1" customWidth="1"/>
    <col min="11" max="11" width="19.1796875" bestFit="1" customWidth="1"/>
  </cols>
  <sheetData>
    <row r="5" spans="3:12" x14ac:dyDescent="0.35">
      <c r="C5" s="11" t="s">
        <v>40</v>
      </c>
      <c r="D5" s="11" t="s">
        <v>21</v>
      </c>
      <c r="E5" s="11" t="s">
        <v>4</v>
      </c>
      <c r="F5" s="11" t="s">
        <v>3</v>
      </c>
      <c r="G5" s="11" t="s">
        <v>6</v>
      </c>
      <c r="H5" s="11" t="s">
        <v>7</v>
      </c>
      <c r="I5" s="11" t="s">
        <v>8</v>
      </c>
      <c r="J5" s="11" t="s">
        <v>5</v>
      </c>
      <c r="K5" s="11" t="s">
        <v>41</v>
      </c>
      <c r="L5" s="1"/>
    </row>
    <row r="6" spans="3:12" x14ac:dyDescent="0.35">
      <c r="C6" s="4" t="s">
        <v>22</v>
      </c>
      <c r="D6" s="4">
        <v>33</v>
      </c>
      <c r="E6" s="4">
        <v>237558</v>
      </c>
      <c r="F6" s="4">
        <v>168.4099994301796</v>
      </c>
      <c r="G6" s="4">
        <v>671</v>
      </c>
      <c r="H6" s="4">
        <v>349</v>
      </c>
      <c r="I6" s="4">
        <v>5998</v>
      </c>
      <c r="J6" s="4">
        <v>75459</v>
      </c>
      <c r="K6" s="4" t="str">
        <f>IF(D6&gt;30,"High",IF(D6&gt;25,"Intermediate","Low"))</f>
        <v>High</v>
      </c>
      <c r="L6" s="1"/>
    </row>
    <row r="7" spans="3:12" x14ac:dyDescent="0.35">
      <c r="C7" s="4" t="s">
        <v>23</v>
      </c>
      <c r="D7" s="4">
        <v>33</v>
      </c>
      <c r="E7" s="4">
        <v>255538</v>
      </c>
      <c r="F7" s="4">
        <v>184.78000076115129</v>
      </c>
      <c r="G7" s="4">
        <v>691</v>
      </c>
      <c r="H7" s="4">
        <v>409</v>
      </c>
      <c r="I7" s="4">
        <v>6633</v>
      </c>
      <c r="J7" s="4">
        <v>77761</v>
      </c>
      <c r="K7" s="4" t="str">
        <f t="shared" ref="K7:K36" si="0">IF(D7&gt;30,"High",IF(D7&gt;25,"Intermediate","Low"))</f>
        <v>High</v>
      </c>
      <c r="L7" s="1"/>
    </row>
    <row r="8" spans="3:12" x14ac:dyDescent="0.35">
      <c r="C8" s="4" t="s">
        <v>24</v>
      </c>
      <c r="D8" s="4">
        <v>33</v>
      </c>
      <c r="E8" s="4">
        <v>248617</v>
      </c>
      <c r="F8" s="4">
        <v>174.49999964237213</v>
      </c>
      <c r="G8" s="4">
        <v>633</v>
      </c>
      <c r="H8" s="4">
        <v>326</v>
      </c>
      <c r="I8" s="4">
        <v>7057</v>
      </c>
      <c r="J8" s="4">
        <v>77721</v>
      </c>
      <c r="K8" s="4" t="str">
        <f t="shared" si="0"/>
        <v>High</v>
      </c>
      <c r="L8" s="1"/>
    </row>
    <row r="9" spans="3:12" x14ac:dyDescent="0.35">
      <c r="C9" s="4" t="s">
        <v>25</v>
      </c>
      <c r="D9" s="4">
        <v>32</v>
      </c>
      <c r="E9" s="4">
        <v>277733</v>
      </c>
      <c r="F9" s="4">
        <v>201.33000055886799</v>
      </c>
      <c r="G9" s="4">
        <v>891</v>
      </c>
      <c r="H9" s="4">
        <v>484</v>
      </c>
      <c r="I9" s="4">
        <v>6202</v>
      </c>
      <c r="J9" s="4">
        <v>76574</v>
      </c>
      <c r="K9" s="4" t="str">
        <f t="shared" si="0"/>
        <v>High</v>
      </c>
      <c r="L9" s="1"/>
    </row>
    <row r="10" spans="3:12" x14ac:dyDescent="0.35">
      <c r="C10" s="4" t="s">
        <v>26</v>
      </c>
      <c r="D10" s="4">
        <v>32</v>
      </c>
      <c r="E10" s="4">
        <v>205096</v>
      </c>
      <c r="F10" s="4">
        <v>145.29999872855842</v>
      </c>
      <c r="G10" s="4">
        <v>605</v>
      </c>
      <c r="H10" s="4">
        <v>379</v>
      </c>
      <c r="I10" s="4">
        <v>5291</v>
      </c>
      <c r="J10" s="4">
        <v>71391</v>
      </c>
      <c r="K10" s="4" t="str">
        <f t="shared" si="0"/>
        <v>High</v>
      </c>
      <c r="L10" s="1"/>
    </row>
    <row r="11" spans="3:12" x14ac:dyDescent="0.35">
      <c r="C11" s="4" t="s">
        <v>27</v>
      </c>
      <c r="D11" s="4">
        <v>32</v>
      </c>
      <c r="E11" s="4">
        <v>252703</v>
      </c>
      <c r="F11" s="4">
        <v>181.04999919980762</v>
      </c>
      <c r="G11" s="4">
        <v>781</v>
      </c>
      <c r="H11" s="4">
        <v>516</v>
      </c>
      <c r="I11" s="4">
        <v>6025</v>
      </c>
      <c r="J11" s="4">
        <v>74668</v>
      </c>
      <c r="K11" s="4" t="str">
        <f t="shared" si="0"/>
        <v>High</v>
      </c>
      <c r="L11" s="1"/>
    </row>
    <row r="12" spans="3:12" x14ac:dyDescent="0.35">
      <c r="C12" s="4" t="s">
        <v>28</v>
      </c>
      <c r="D12" s="4">
        <v>32</v>
      </c>
      <c r="E12" s="4">
        <v>257557</v>
      </c>
      <c r="F12" s="4">
        <v>187.89999759197224</v>
      </c>
      <c r="G12" s="4">
        <v>767</v>
      </c>
      <c r="H12" s="4">
        <v>441</v>
      </c>
      <c r="I12" s="4">
        <v>6461</v>
      </c>
      <c r="J12" s="4">
        <v>75491</v>
      </c>
      <c r="K12" s="4" t="str">
        <f t="shared" si="0"/>
        <v>High</v>
      </c>
      <c r="L12" s="1"/>
    </row>
    <row r="13" spans="3:12" x14ac:dyDescent="0.35">
      <c r="C13" s="4" t="s">
        <v>29</v>
      </c>
      <c r="D13" s="4">
        <v>32</v>
      </c>
      <c r="E13" s="4">
        <v>261215</v>
      </c>
      <c r="F13" s="4">
        <v>190.41000140644613</v>
      </c>
      <c r="G13" s="4">
        <v>774</v>
      </c>
      <c r="H13" s="4">
        <v>600</v>
      </c>
      <c r="I13" s="4">
        <v>6515</v>
      </c>
      <c r="J13" s="4">
        <v>76647</v>
      </c>
      <c r="K13" s="4" t="str">
        <f t="shared" si="0"/>
        <v>High</v>
      </c>
      <c r="L13" s="1"/>
    </row>
    <row r="14" spans="3:12" x14ac:dyDescent="0.35">
      <c r="C14" s="4" t="s">
        <v>30</v>
      </c>
      <c r="D14" s="4">
        <v>32</v>
      </c>
      <c r="E14" s="4">
        <v>263795</v>
      </c>
      <c r="F14" s="4">
        <v>192.96000215411178</v>
      </c>
      <c r="G14" s="4">
        <v>859</v>
      </c>
      <c r="H14" s="4">
        <v>478</v>
      </c>
      <c r="I14" s="4">
        <v>5845</v>
      </c>
      <c r="J14" s="4">
        <v>77500</v>
      </c>
      <c r="K14" s="4" t="str">
        <f t="shared" si="0"/>
        <v>High</v>
      </c>
      <c r="L14" s="1"/>
    </row>
    <row r="15" spans="3:12" x14ac:dyDescent="0.35">
      <c r="C15" s="4" t="s">
        <v>31</v>
      </c>
      <c r="D15" s="4">
        <v>32</v>
      </c>
      <c r="E15" s="4">
        <v>238284</v>
      </c>
      <c r="F15" s="4">
        <v>170.48999912291771</v>
      </c>
      <c r="G15" s="4">
        <v>782</v>
      </c>
      <c r="H15" s="4">
        <v>424</v>
      </c>
      <c r="I15" s="4">
        <v>6257</v>
      </c>
      <c r="J15" s="4">
        <v>74485</v>
      </c>
      <c r="K15" s="4" t="str">
        <f t="shared" si="0"/>
        <v>High</v>
      </c>
      <c r="L15" s="1"/>
    </row>
    <row r="16" spans="3:12" x14ac:dyDescent="0.35">
      <c r="C16" s="4" t="s">
        <v>32</v>
      </c>
      <c r="D16" s="4">
        <v>32</v>
      </c>
      <c r="E16" s="4">
        <v>267124</v>
      </c>
      <c r="F16" s="4">
        <v>186.9200012683869</v>
      </c>
      <c r="G16" s="4">
        <v>601</v>
      </c>
      <c r="H16" s="4">
        <v>481</v>
      </c>
      <c r="I16" s="4">
        <v>7453</v>
      </c>
      <c r="J16" s="4">
        <v>76709</v>
      </c>
      <c r="K16" s="4" t="str">
        <f t="shared" si="0"/>
        <v>High</v>
      </c>
      <c r="L16" s="1"/>
    </row>
    <row r="17" spans="3:12" x14ac:dyDescent="0.35">
      <c r="C17" s="4" t="s">
        <v>33</v>
      </c>
      <c r="D17" s="4">
        <v>32</v>
      </c>
      <c r="E17" s="4">
        <v>236621</v>
      </c>
      <c r="F17" s="4">
        <v>174.96000087261211</v>
      </c>
      <c r="G17" s="4">
        <v>673</v>
      </c>
      <c r="H17" s="4">
        <v>439</v>
      </c>
      <c r="I17" s="4">
        <v>5962</v>
      </c>
      <c r="J17" s="4">
        <v>73326</v>
      </c>
      <c r="K17" s="4" t="str">
        <f t="shared" si="0"/>
        <v>High</v>
      </c>
      <c r="L17" s="1"/>
    </row>
    <row r="18" spans="3:12" x14ac:dyDescent="0.35">
      <c r="C18" s="4" t="s">
        <v>34</v>
      </c>
      <c r="D18" s="4">
        <v>32</v>
      </c>
      <c r="E18" s="4">
        <v>253849</v>
      </c>
      <c r="F18" s="4">
        <v>180.25000058114531</v>
      </c>
      <c r="G18" s="4">
        <v>909</v>
      </c>
      <c r="H18" s="4">
        <v>364</v>
      </c>
      <c r="I18" s="4">
        <v>6172</v>
      </c>
      <c r="J18" s="4">
        <v>75186</v>
      </c>
      <c r="K18" s="4" t="str">
        <f t="shared" si="0"/>
        <v>High</v>
      </c>
      <c r="L18" s="1"/>
    </row>
    <row r="19" spans="3:12" x14ac:dyDescent="0.35">
      <c r="C19" s="4" t="s">
        <v>35</v>
      </c>
      <c r="D19" s="4">
        <v>32</v>
      </c>
      <c r="E19" s="4">
        <v>250688</v>
      </c>
      <c r="F19" s="4">
        <v>177.11000084877008</v>
      </c>
      <c r="G19" s="4">
        <v>634</v>
      </c>
      <c r="H19" s="4">
        <v>564</v>
      </c>
      <c r="I19" s="4">
        <v>6408</v>
      </c>
      <c r="J19" s="4">
        <v>74604</v>
      </c>
      <c r="K19" s="4" t="str">
        <f t="shared" si="0"/>
        <v>High</v>
      </c>
      <c r="L19" s="1"/>
    </row>
    <row r="20" spans="3:12" x14ac:dyDescent="0.35">
      <c r="C20" s="4" t="s">
        <v>36</v>
      </c>
      <c r="D20" s="4">
        <v>32</v>
      </c>
      <c r="E20" s="4">
        <v>258516</v>
      </c>
      <c r="F20" s="4">
        <v>189.28999996185308</v>
      </c>
      <c r="G20" s="4">
        <v>757</v>
      </c>
      <c r="H20" s="4">
        <v>345</v>
      </c>
      <c r="I20" s="4">
        <v>6322</v>
      </c>
      <c r="J20" s="4">
        <v>74514</v>
      </c>
      <c r="K20" s="4" t="str">
        <f t="shared" si="0"/>
        <v>High</v>
      </c>
      <c r="L20" s="1"/>
    </row>
    <row r="21" spans="3:12" x14ac:dyDescent="0.35">
      <c r="C21" s="4" t="s">
        <v>37</v>
      </c>
      <c r="D21" s="4">
        <v>32</v>
      </c>
      <c r="E21" s="4">
        <v>242996</v>
      </c>
      <c r="F21" s="4">
        <v>171.5700005292893</v>
      </c>
      <c r="G21" s="4">
        <v>575</v>
      </c>
      <c r="H21" s="4">
        <v>378</v>
      </c>
      <c r="I21" s="4">
        <v>6694</v>
      </c>
      <c r="J21" s="4">
        <v>74114</v>
      </c>
      <c r="K21" s="4" t="str">
        <f t="shared" si="0"/>
        <v>High</v>
      </c>
      <c r="L21" s="1"/>
    </row>
    <row r="22" spans="3:12" x14ac:dyDescent="0.35">
      <c r="C22" s="4" t="s">
        <v>38</v>
      </c>
      <c r="D22" s="4">
        <v>32</v>
      </c>
      <c r="E22" s="4">
        <v>234289</v>
      </c>
      <c r="F22" s="4">
        <v>165.79999962262818</v>
      </c>
      <c r="G22" s="4">
        <v>520</v>
      </c>
      <c r="H22" s="4">
        <v>448</v>
      </c>
      <c r="I22" s="4">
        <v>6559</v>
      </c>
      <c r="J22" s="4">
        <v>72722</v>
      </c>
      <c r="K22" s="4" t="str">
        <f t="shared" si="0"/>
        <v>High</v>
      </c>
      <c r="L22" s="1"/>
    </row>
    <row r="23" spans="3:12" x14ac:dyDescent="0.35">
      <c r="C23" s="4" t="s">
        <v>39</v>
      </c>
      <c r="D23" s="4">
        <v>31</v>
      </c>
      <c r="E23" s="4">
        <v>258726</v>
      </c>
      <c r="F23" s="4">
        <v>189.11999821662906</v>
      </c>
      <c r="G23" s="4">
        <v>628</v>
      </c>
      <c r="H23" s="4">
        <v>513</v>
      </c>
      <c r="I23" s="4">
        <v>6775</v>
      </c>
      <c r="J23" s="4">
        <v>73592</v>
      </c>
      <c r="K23" s="4" t="str">
        <f t="shared" si="0"/>
        <v>High</v>
      </c>
      <c r="L23" s="1"/>
    </row>
    <row r="24" spans="3:12" x14ac:dyDescent="0.35">
      <c r="C24" s="12">
        <v>42374</v>
      </c>
      <c r="D24" s="4">
        <v>30</v>
      </c>
      <c r="E24" s="4">
        <v>206870</v>
      </c>
      <c r="F24" s="4">
        <v>149.24999982118607</v>
      </c>
      <c r="G24" s="4">
        <v>679</v>
      </c>
      <c r="H24" s="4">
        <v>471</v>
      </c>
      <c r="I24" s="4">
        <v>4808</v>
      </c>
      <c r="J24" s="4">
        <v>66913</v>
      </c>
      <c r="K24" s="4" t="str">
        <f t="shared" si="0"/>
        <v>Intermediate</v>
      </c>
      <c r="L24" s="1"/>
    </row>
    <row r="25" spans="3:12" x14ac:dyDescent="0.35">
      <c r="C25" s="12">
        <v>42405</v>
      </c>
      <c r="D25" s="4">
        <v>29</v>
      </c>
      <c r="E25" s="4">
        <v>204434</v>
      </c>
      <c r="F25" s="4">
        <v>144.04999956488612</v>
      </c>
      <c r="G25" s="4">
        <v>466</v>
      </c>
      <c r="H25" s="4">
        <v>382</v>
      </c>
      <c r="I25" s="4">
        <v>5418</v>
      </c>
      <c r="J25" s="4">
        <v>65988</v>
      </c>
      <c r="K25" s="4" t="str">
        <f t="shared" si="0"/>
        <v>Intermediate</v>
      </c>
      <c r="L25" s="1"/>
    </row>
    <row r="26" spans="3:12" x14ac:dyDescent="0.35">
      <c r="C26" s="12">
        <v>42434</v>
      </c>
      <c r="D26" s="4">
        <v>29</v>
      </c>
      <c r="E26" s="4">
        <v>248203</v>
      </c>
      <c r="F26" s="4">
        <v>176.73999960161748</v>
      </c>
      <c r="G26" s="4">
        <v>723</v>
      </c>
      <c r="H26" s="4">
        <v>430</v>
      </c>
      <c r="I26" s="4">
        <v>5897</v>
      </c>
      <c r="J26" s="4">
        <v>71163</v>
      </c>
      <c r="K26" s="4" t="str">
        <f t="shared" si="0"/>
        <v>Intermediate</v>
      </c>
      <c r="L26" s="1"/>
    </row>
    <row r="27" spans="3:12" x14ac:dyDescent="0.35">
      <c r="C27" s="12">
        <v>42465</v>
      </c>
      <c r="D27" s="4">
        <v>29</v>
      </c>
      <c r="E27" s="4">
        <v>196149</v>
      </c>
      <c r="F27" s="4">
        <v>143.26999896764752</v>
      </c>
      <c r="G27" s="4">
        <v>405</v>
      </c>
      <c r="H27" s="4">
        <v>323</v>
      </c>
      <c r="I27" s="4">
        <v>5214</v>
      </c>
      <c r="J27" s="4">
        <v>66211</v>
      </c>
      <c r="K27" s="4" t="str">
        <f t="shared" si="0"/>
        <v>Intermediate</v>
      </c>
      <c r="L27" s="1"/>
    </row>
    <row r="28" spans="3:12" x14ac:dyDescent="0.35">
      <c r="C28" s="12">
        <v>42495</v>
      </c>
      <c r="D28" s="4">
        <v>29</v>
      </c>
      <c r="E28" s="4">
        <v>253200</v>
      </c>
      <c r="F28" s="4">
        <v>180.2800005674361</v>
      </c>
      <c r="G28" s="4">
        <v>640</v>
      </c>
      <c r="H28" s="4">
        <v>448</v>
      </c>
      <c r="I28" s="4">
        <v>6010</v>
      </c>
      <c r="J28" s="4">
        <v>70037</v>
      </c>
      <c r="K28" s="4" t="str">
        <f t="shared" si="0"/>
        <v>Intermediate</v>
      </c>
      <c r="L28" s="1"/>
    </row>
    <row r="29" spans="3:12" x14ac:dyDescent="0.35">
      <c r="C29" s="12">
        <v>42526</v>
      </c>
      <c r="D29" s="4">
        <v>29</v>
      </c>
      <c r="E29" s="4">
        <v>217287</v>
      </c>
      <c r="F29" s="4">
        <v>158.25999989919364</v>
      </c>
      <c r="G29" s="4">
        <v>592</v>
      </c>
      <c r="H29" s="4">
        <v>328</v>
      </c>
      <c r="I29" s="4">
        <v>5856</v>
      </c>
      <c r="J29" s="4">
        <v>68877</v>
      </c>
      <c r="K29" s="4" t="str">
        <f t="shared" si="0"/>
        <v>Intermediate</v>
      </c>
      <c r="L29" s="1"/>
    </row>
    <row r="30" spans="3:12" x14ac:dyDescent="0.35">
      <c r="C30" s="12">
        <v>42556</v>
      </c>
      <c r="D30" s="4">
        <v>29</v>
      </c>
      <c r="E30" s="4">
        <v>207386</v>
      </c>
      <c r="F30" s="4">
        <v>148.6100003719329</v>
      </c>
      <c r="G30" s="4">
        <v>598</v>
      </c>
      <c r="H30" s="4">
        <v>407</v>
      </c>
      <c r="I30" s="4">
        <v>5256</v>
      </c>
      <c r="J30" s="4">
        <v>65141</v>
      </c>
      <c r="K30" s="4" t="str">
        <f t="shared" si="0"/>
        <v>Intermediate</v>
      </c>
      <c r="L30" s="1"/>
    </row>
    <row r="31" spans="3:12" x14ac:dyDescent="0.35">
      <c r="C31" s="12">
        <v>42587</v>
      </c>
      <c r="D31" s="4">
        <v>27</v>
      </c>
      <c r="E31" s="4">
        <v>190334</v>
      </c>
      <c r="F31" s="4">
        <v>138.77999949455267</v>
      </c>
      <c r="G31" s="4">
        <v>461</v>
      </c>
      <c r="H31" s="4">
        <v>469</v>
      </c>
      <c r="I31" s="4">
        <v>4990</v>
      </c>
      <c r="J31" s="4">
        <v>62193</v>
      </c>
      <c r="K31" s="4" t="str">
        <f t="shared" si="0"/>
        <v>Intermediate</v>
      </c>
      <c r="L31" s="1"/>
    </row>
    <row r="32" spans="3:12" x14ac:dyDescent="0.35">
      <c r="C32" s="12">
        <v>42618</v>
      </c>
      <c r="D32" s="4">
        <v>27</v>
      </c>
      <c r="E32" s="4">
        <v>222718</v>
      </c>
      <c r="F32" s="4">
        <v>160.99999988079077</v>
      </c>
      <c r="G32" s="4">
        <v>617</v>
      </c>
      <c r="H32" s="4">
        <v>418</v>
      </c>
      <c r="I32" s="4">
        <v>5432</v>
      </c>
      <c r="J32" s="4">
        <v>63063</v>
      </c>
      <c r="K32" s="4" t="str">
        <f t="shared" si="0"/>
        <v>Intermediate</v>
      </c>
      <c r="L32" s="1"/>
    </row>
    <row r="33" spans="3:12" x14ac:dyDescent="0.35">
      <c r="C33" s="12">
        <v>42648</v>
      </c>
      <c r="D33" s="4">
        <v>26</v>
      </c>
      <c r="E33" s="4">
        <v>206737</v>
      </c>
      <c r="F33" s="4">
        <v>147.31999757885933</v>
      </c>
      <c r="G33" s="4">
        <v>629</v>
      </c>
      <c r="H33" s="4">
        <v>485</v>
      </c>
      <c r="I33" s="4">
        <v>4663</v>
      </c>
      <c r="J33" s="4">
        <v>57963</v>
      </c>
      <c r="K33" s="4" t="str">
        <f t="shared" si="0"/>
        <v>Intermediate</v>
      </c>
      <c r="L33" s="1"/>
    </row>
    <row r="34" spans="3:12" x14ac:dyDescent="0.35">
      <c r="C34" s="12">
        <v>42679</v>
      </c>
      <c r="D34" s="4">
        <v>24</v>
      </c>
      <c r="E34" s="4">
        <v>180468</v>
      </c>
      <c r="F34" s="4">
        <v>131.86999940872192</v>
      </c>
      <c r="G34" s="4">
        <v>510</v>
      </c>
      <c r="H34" s="4">
        <v>348</v>
      </c>
      <c r="I34" s="4">
        <v>4429</v>
      </c>
      <c r="J34" s="4">
        <v>52562</v>
      </c>
      <c r="K34" s="4" t="str">
        <f t="shared" si="0"/>
        <v>Low</v>
      </c>
      <c r="L34" s="1"/>
    </row>
    <row r="35" spans="3:12" x14ac:dyDescent="0.35">
      <c r="C35" s="12">
        <v>42708</v>
      </c>
      <c r="D35" s="4">
        <v>33</v>
      </c>
      <c r="E35" s="4">
        <v>271816</v>
      </c>
      <c r="F35" s="4">
        <v>197.42999920248988</v>
      </c>
      <c r="G35" s="4">
        <v>736</v>
      </c>
      <c r="H35" s="4">
        <v>259</v>
      </c>
      <c r="I35" s="4">
        <v>6567</v>
      </c>
      <c r="J35" s="4">
        <v>78893</v>
      </c>
      <c r="K35" s="4" t="str">
        <f t="shared" si="0"/>
        <v>High</v>
      </c>
      <c r="L35" s="1"/>
    </row>
    <row r="36" spans="3:12" x14ac:dyDescent="0.35">
      <c r="C36" s="12">
        <v>42709</v>
      </c>
      <c r="D36" s="4">
        <v>21</v>
      </c>
      <c r="E36" s="4">
        <v>73129</v>
      </c>
      <c r="F36" s="4">
        <v>51.309999743476524</v>
      </c>
      <c r="G36" s="4">
        <v>88</v>
      </c>
      <c r="H36" s="4">
        <v>45</v>
      </c>
      <c r="I36" s="4">
        <v>2075</v>
      </c>
      <c r="J36" s="4">
        <v>23925</v>
      </c>
      <c r="K36" s="4" t="str">
        <f t="shared" si="0"/>
        <v>Low</v>
      </c>
      <c r="L36" s="1"/>
    </row>
    <row r="40" spans="3:12" x14ac:dyDescent="0.35">
      <c r="E40" t="s">
        <v>41</v>
      </c>
      <c r="F40" t="s">
        <v>42</v>
      </c>
    </row>
    <row r="41" spans="3:12" x14ac:dyDescent="0.35">
      <c r="E41" t="s">
        <v>43</v>
      </c>
      <c r="F41">
        <v>19</v>
      </c>
    </row>
    <row r="42" spans="3:12" x14ac:dyDescent="0.35">
      <c r="E42" t="s">
        <v>18</v>
      </c>
      <c r="F42">
        <v>10</v>
      </c>
    </row>
    <row r="43" spans="3:12" x14ac:dyDescent="0.35">
      <c r="E43" t="s">
        <v>44</v>
      </c>
      <c r="F4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8AB3-3189-45B9-84B8-FDAA466248CB}">
  <dimension ref="B4:L47"/>
  <sheetViews>
    <sheetView topLeftCell="A18" workbookViewId="0">
      <selection activeCell="C26" sqref="C26"/>
    </sheetView>
  </sheetViews>
  <sheetFormatPr defaultRowHeight="14.5" x14ac:dyDescent="0.35"/>
  <cols>
    <col min="2" max="2" width="14.36328125" bestFit="1" customWidth="1"/>
    <col min="3" max="3" width="18.90625" bestFit="1" customWidth="1"/>
    <col min="4" max="4" width="18.7265625" bestFit="1" customWidth="1"/>
    <col min="5" max="5" width="16" bestFit="1" customWidth="1"/>
    <col min="6" max="6" width="13.81640625" bestFit="1" customWidth="1"/>
    <col min="7" max="7" width="23.1796875" bestFit="1" customWidth="1"/>
    <col min="8" max="8" width="23.81640625" bestFit="1" customWidth="1"/>
    <col min="9" max="9" width="24.7265625" bestFit="1" customWidth="1"/>
    <col min="10" max="10" width="13.453125" bestFit="1" customWidth="1"/>
    <col min="11" max="11" width="13.26953125" bestFit="1" customWidth="1"/>
    <col min="12" max="12" width="11.6328125" bestFit="1" customWidth="1"/>
  </cols>
  <sheetData>
    <row r="4" spans="2:12" s="2" customFormat="1" x14ac:dyDescent="0.3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x14ac:dyDescent="0.35">
      <c r="B5" s="4">
        <v>1503960366</v>
      </c>
      <c r="C5" s="4">
        <v>31</v>
      </c>
      <c r="D5" s="4">
        <v>242.09999895095828</v>
      </c>
      <c r="E5" s="4">
        <v>375619</v>
      </c>
      <c r="F5" s="4">
        <v>56309</v>
      </c>
      <c r="G5" s="4">
        <v>1200</v>
      </c>
      <c r="H5" s="4">
        <v>594</v>
      </c>
      <c r="I5" s="4">
        <v>6818</v>
      </c>
      <c r="J5" s="4" t="str">
        <f>IF(C5&gt;20,"Active User",IF(C5&lt;10,"Light User","Moderate User"))</f>
        <v>Active User</v>
      </c>
      <c r="K5" s="4">
        <f>D5/C5</f>
        <v>7.8096773855147834</v>
      </c>
      <c r="L5" s="4" t="str">
        <f>IF(K5&gt;4,"Pro",IF(K5&gt;2,"Intermediate","Begineer"))</f>
        <v>Pro</v>
      </c>
    </row>
    <row r="6" spans="2:12" x14ac:dyDescent="0.35">
      <c r="B6" s="4">
        <v>1624580081</v>
      </c>
      <c r="C6" s="4">
        <v>31</v>
      </c>
      <c r="D6" s="4">
        <v>121.36000061035156</v>
      </c>
      <c r="E6" s="4">
        <v>178061</v>
      </c>
      <c r="F6" s="4">
        <v>45984</v>
      </c>
      <c r="G6" s="4">
        <v>269</v>
      </c>
      <c r="H6" s="4">
        <v>180</v>
      </c>
      <c r="I6" s="4">
        <v>4758</v>
      </c>
      <c r="J6" s="4" t="str">
        <f t="shared" ref="J6:J37" si="0">IF(C6&gt;20,"Active User",IF(C6&lt;10,"Light User","Moderate User"))</f>
        <v>Active User</v>
      </c>
      <c r="K6" s="4">
        <f t="shared" ref="K6:K37" si="1">D6/C6</f>
        <v>3.9148387293661795</v>
      </c>
      <c r="L6" s="4" t="str">
        <f t="shared" ref="L6:L37" si="2">IF(K6&gt;4,"Pro",IF(K6&gt;2,"Intermediate","Begineer"))</f>
        <v>Intermediate</v>
      </c>
    </row>
    <row r="7" spans="2:12" x14ac:dyDescent="0.35">
      <c r="B7" s="4">
        <v>1644430081</v>
      </c>
      <c r="C7" s="4">
        <v>30</v>
      </c>
      <c r="D7" s="4">
        <v>158.86000061035162</v>
      </c>
      <c r="E7" s="4">
        <v>218489</v>
      </c>
      <c r="F7" s="4">
        <v>84339</v>
      </c>
      <c r="G7" s="4">
        <v>287</v>
      </c>
      <c r="H7" s="4">
        <v>641</v>
      </c>
      <c r="I7" s="4">
        <v>5354</v>
      </c>
      <c r="J7" s="4" t="str">
        <f t="shared" si="0"/>
        <v>Active User</v>
      </c>
      <c r="K7" s="4">
        <f t="shared" si="1"/>
        <v>5.2953333536783873</v>
      </c>
      <c r="L7" s="4" t="str">
        <f t="shared" si="2"/>
        <v>Pro</v>
      </c>
    </row>
    <row r="8" spans="2:12" x14ac:dyDescent="0.35">
      <c r="B8" s="4">
        <v>1844505072</v>
      </c>
      <c r="C8" s="4">
        <v>31</v>
      </c>
      <c r="D8" s="4">
        <v>52.890000142157113</v>
      </c>
      <c r="E8" s="4">
        <v>79982</v>
      </c>
      <c r="F8" s="4">
        <v>48778</v>
      </c>
      <c r="G8" s="4">
        <v>4</v>
      </c>
      <c r="H8" s="4">
        <v>40</v>
      </c>
      <c r="I8" s="4">
        <v>3579</v>
      </c>
      <c r="J8" s="4" t="str">
        <f t="shared" si="0"/>
        <v>Active User</v>
      </c>
      <c r="K8" s="4">
        <f t="shared" si="1"/>
        <v>1.7061290368437778</v>
      </c>
      <c r="L8" s="4" t="str">
        <f t="shared" si="2"/>
        <v>Begineer</v>
      </c>
    </row>
    <row r="9" spans="2:12" x14ac:dyDescent="0.35">
      <c r="B9" s="4">
        <v>1927972279</v>
      </c>
      <c r="C9" s="4">
        <v>31</v>
      </c>
      <c r="D9" s="4">
        <v>19.669999815523635</v>
      </c>
      <c r="E9" s="4">
        <v>28400</v>
      </c>
      <c r="F9" s="4">
        <v>67357</v>
      </c>
      <c r="G9" s="4">
        <v>41</v>
      </c>
      <c r="H9" s="4">
        <v>24</v>
      </c>
      <c r="I9" s="4">
        <v>1196</v>
      </c>
      <c r="J9" s="4" t="str">
        <f t="shared" si="0"/>
        <v>Active User</v>
      </c>
      <c r="K9" s="4">
        <f t="shared" si="1"/>
        <v>0.63451612308140759</v>
      </c>
      <c r="L9" s="4" t="str">
        <f t="shared" si="2"/>
        <v>Begineer</v>
      </c>
    </row>
    <row r="10" spans="2:12" x14ac:dyDescent="0.35">
      <c r="B10" s="4">
        <v>2022484408</v>
      </c>
      <c r="C10" s="4">
        <v>31</v>
      </c>
      <c r="D10" s="4">
        <v>250.60999822616574</v>
      </c>
      <c r="E10" s="4">
        <v>352490</v>
      </c>
      <c r="F10" s="4">
        <v>77809</v>
      </c>
      <c r="G10" s="4">
        <v>1125</v>
      </c>
      <c r="H10" s="4">
        <v>600</v>
      </c>
      <c r="I10" s="4">
        <v>7981</v>
      </c>
      <c r="J10" s="4" t="str">
        <f t="shared" si="0"/>
        <v>Active User</v>
      </c>
      <c r="K10" s="4">
        <f t="shared" si="1"/>
        <v>8.0841934911666371</v>
      </c>
      <c r="L10" s="4" t="str">
        <f t="shared" si="2"/>
        <v>Pro</v>
      </c>
    </row>
    <row r="11" spans="2:12" x14ac:dyDescent="0.35">
      <c r="B11" s="4">
        <v>2026352035</v>
      </c>
      <c r="C11" s="4">
        <v>31</v>
      </c>
      <c r="D11" s="4">
        <v>107.10000017285348</v>
      </c>
      <c r="E11" s="4">
        <v>172573</v>
      </c>
      <c r="F11" s="4">
        <v>47760</v>
      </c>
      <c r="G11" s="4">
        <v>3</v>
      </c>
      <c r="H11" s="4">
        <v>8</v>
      </c>
      <c r="I11" s="4">
        <v>7956</v>
      </c>
      <c r="J11" s="4" t="str">
        <f t="shared" si="0"/>
        <v>Active User</v>
      </c>
      <c r="K11" s="4">
        <f t="shared" si="1"/>
        <v>3.4548387152533384</v>
      </c>
      <c r="L11" s="4" t="str">
        <f t="shared" si="2"/>
        <v>Intermediate</v>
      </c>
    </row>
    <row r="12" spans="2:12" x14ac:dyDescent="0.35">
      <c r="B12" s="4">
        <v>2320127002</v>
      </c>
      <c r="C12" s="4">
        <v>31</v>
      </c>
      <c r="D12" s="4">
        <v>98.819999039173126</v>
      </c>
      <c r="E12" s="4">
        <v>146223</v>
      </c>
      <c r="F12" s="4">
        <v>53449</v>
      </c>
      <c r="G12" s="4">
        <v>42</v>
      </c>
      <c r="H12" s="4">
        <v>80</v>
      </c>
      <c r="I12" s="4">
        <v>6144</v>
      </c>
      <c r="J12" s="4" t="str">
        <f t="shared" si="0"/>
        <v>Active User</v>
      </c>
      <c r="K12" s="4">
        <f t="shared" si="1"/>
        <v>3.1877419044894557</v>
      </c>
      <c r="L12" s="4" t="str">
        <f t="shared" si="2"/>
        <v>Intermediate</v>
      </c>
    </row>
    <row r="13" spans="2:12" x14ac:dyDescent="0.35">
      <c r="B13" s="4">
        <v>2347167796</v>
      </c>
      <c r="C13" s="4">
        <v>18</v>
      </c>
      <c r="D13" s="4">
        <v>114.39999964647002</v>
      </c>
      <c r="E13" s="4">
        <v>171354</v>
      </c>
      <c r="F13" s="4">
        <v>36782</v>
      </c>
      <c r="G13" s="4">
        <v>243</v>
      </c>
      <c r="H13" s="4">
        <v>370</v>
      </c>
      <c r="I13" s="4">
        <v>4545</v>
      </c>
      <c r="J13" s="4" t="str">
        <f t="shared" si="0"/>
        <v>Moderate User</v>
      </c>
      <c r="K13" s="4">
        <f t="shared" si="1"/>
        <v>6.3555555359150011</v>
      </c>
      <c r="L13" s="4" t="str">
        <f t="shared" si="2"/>
        <v>Pro</v>
      </c>
    </row>
    <row r="14" spans="2:12" x14ac:dyDescent="0.35">
      <c r="B14" s="4">
        <v>2873212765</v>
      </c>
      <c r="C14" s="4">
        <v>31</v>
      </c>
      <c r="D14" s="4">
        <v>158.14999866485596</v>
      </c>
      <c r="E14" s="4">
        <v>234229</v>
      </c>
      <c r="F14" s="4">
        <v>59426</v>
      </c>
      <c r="G14" s="4">
        <v>437</v>
      </c>
      <c r="H14" s="4">
        <v>190</v>
      </c>
      <c r="I14" s="4">
        <v>9548</v>
      </c>
      <c r="J14" s="4" t="str">
        <f t="shared" si="0"/>
        <v>Active User</v>
      </c>
      <c r="K14" s="4">
        <f t="shared" si="1"/>
        <v>5.1016128601566439</v>
      </c>
      <c r="L14" s="4" t="str">
        <f t="shared" si="2"/>
        <v>Pro</v>
      </c>
    </row>
    <row r="15" spans="2:12" x14ac:dyDescent="0.35">
      <c r="B15" s="4">
        <v>3372868164</v>
      </c>
      <c r="C15" s="4">
        <v>20</v>
      </c>
      <c r="D15" s="4">
        <v>94.140000820159912</v>
      </c>
      <c r="E15" s="4">
        <v>137233</v>
      </c>
      <c r="F15" s="4">
        <v>38662</v>
      </c>
      <c r="G15" s="4">
        <v>183</v>
      </c>
      <c r="H15" s="4">
        <v>82</v>
      </c>
      <c r="I15" s="4">
        <v>6558</v>
      </c>
      <c r="J15" s="4" t="str">
        <f t="shared" si="0"/>
        <v>Moderate User</v>
      </c>
      <c r="K15" s="4">
        <f t="shared" si="1"/>
        <v>4.707000041007996</v>
      </c>
      <c r="L15" s="4" t="str">
        <f t="shared" si="2"/>
        <v>Pro</v>
      </c>
    </row>
    <row r="16" spans="2:12" x14ac:dyDescent="0.35">
      <c r="B16" s="4">
        <v>3977333714</v>
      </c>
      <c r="C16" s="4">
        <v>30</v>
      </c>
      <c r="D16" s="4">
        <v>225.50999832153329</v>
      </c>
      <c r="E16" s="4">
        <v>329537</v>
      </c>
      <c r="F16" s="4">
        <v>45410</v>
      </c>
      <c r="G16" s="4">
        <v>567</v>
      </c>
      <c r="H16" s="4">
        <v>1838</v>
      </c>
      <c r="I16" s="4">
        <v>5243</v>
      </c>
      <c r="J16" s="4" t="str">
        <f t="shared" si="0"/>
        <v>Active User</v>
      </c>
      <c r="K16" s="4">
        <f t="shared" si="1"/>
        <v>7.5169999440511095</v>
      </c>
      <c r="L16" s="4" t="str">
        <f t="shared" si="2"/>
        <v>Pro</v>
      </c>
    </row>
    <row r="17" spans="2:12" x14ac:dyDescent="0.35">
      <c r="B17" s="4">
        <v>4020332650</v>
      </c>
      <c r="C17" s="4">
        <v>31</v>
      </c>
      <c r="D17" s="4">
        <v>50.410000206902637</v>
      </c>
      <c r="E17" s="4">
        <v>70284</v>
      </c>
      <c r="F17" s="4">
        <v>73960</v>
      </c>
      <c r="G17" s="4">
        <v>161</v>
      </c>
      <c r="H17" s="4">
        <v>166</v>
      </c>
      <c r="I17" s="4">
        <v>2385</v>
      </c>
      <c r="J17" s="4" t="str">
        <f t="shared" si="0"/>
        <v>Active User</v>
      </c>
      <c r="K17" s="4">
        <f t="shared" si="1"/>
        <v>1.6261290389323431</v>
      </c>
      <c r="L17" s="4" t="str">
        <f t="shared" si="2"/>
        <v>Begineer</v>
      </c>
    </row>
    <row r="18" spans="2:12" x14ac:dyDescent="0.35">
      <c r="B18" s="4">
        <v>4057192912</v>
      </c>
      <c r="C18" s="4">
        <v>4</v>
      </c>
      <c r="D18" s="4">
        <v>11.450000047683719</v>
      </c>
      <c r="E18" s="4">
        <v>15352</v>
      </c>
      <c r="F18" s="4">
        <v>7895</v>
      </c>
      <c r="G18" s="4">
        <v>3</v>
      </c>
      <c r="H18" s="4">
        <v>6</v>
      </c>
      <c r="I18" s="4">
        <v>412</v>
      </c>
      <c r="J18" s="4" t="str">
        <f t="shared" si="0"/>
        <v>Light User</v>
      </c>
      <c r="K18" s="4">
        <f t="shared" si="1"/>
        <v>2.8625000119209298</v>
      </c>
      <c r="L18" s="4" t="str">
        <f t="shared" si="2"/>
        <v>Intermediate</v>
      </c>
    </row>
    <row r="19" spans="2:12" x14ac:dyDescent="0.35">
      <c r="B19" s="4">
        <v>4319703577</v>
      </c>
      <c r="C19" s="4">
        <v>31</v>
      </c>
      <c r="D19" s="4">
        <v>151.65999945811927</v>
      </c>
      <c r="E19" s="4">
        <v>225334</v>
      </c>
      <c r="F19" s="4">
        <v>63168</v>
      </c>
      <c r="G19" s="4">
        <v>111</v>
      </c>
      <c r="H19" s="4">
        <v>382</v>
      </c>
      <c r="I19" s="4">
        <v>7092</v>
      </c>
      <c r="J19" s="4" t="str">
        <f t="shared" si="0"/>
        <v>Active User</v>
      </c>
      <c r="K19" s="4">
        <f t="shared" si="1"/>
        <v>4.8922580470361057</v>
      </c>
      <c r="L19" s="4" t="str">
        <f t="shared" si="2"/>
        <v>Pro</v>
      </c>
    </row>
    <row r="20" spans="2:12" x14ac:dyDescent="0.35">
      <c r="B20" s="4">
        <v>4388161847</v>
      </c>
      <c r="C20" s="4">
        <v>31</v>
      </c>
      <c r="D20" s="4">
        <v>260.19000267982472</v>
      </c>
      <c r="E20" s="4">
        <v>335232</v>
      </c>
      <c r="F20" s="4">
        <v>95910</v>
      </c>
      <c r="G20" s="4">
        <v>718</v>
      </c>
      <c r="H20" s="4">
        <v>631</v>
      </c>
      <c r="I20" s="4">
        <v>7110</v>
      </c>
      <c r="J20" s="4" t="str">
        <f t="shared" si="0"/>
        <v>Active User</v>
      </c>
      <c r="K20" s="4">
        <f t="shared" si="1"/>
        <v>8.393225892897572</v>
      </c>
      <c r="L20" s="4" t="str">
        <f t="shared" si="2"/>
        <v>Pro</v>
      </c>
    </row>
    <row r="21" spans="2:12" x14ac:dyDescent="0.35">
      <c r="B21" s="4">
        <v>4445114986</v>
      </c>
      <c r="C21" s="4">
        <v>31</v>
      </c>
      <c r="D21" s="4">
        <v>100.6199996471405</v>
      </c>
      <c r="E21" s="4">
        <v>148693</v>
      </c>
      <c r="F21" s="4">
        <v>67772</v>
      </c>
      <c r="G21" s="4">
        <v>205</v>
      </c>
      <c r="H21" s="4">
        <v>54</v>
      </c>
      <c r="I21" s="4">
        <v>6482</v>
      </c>
      <c r="J21" s="4" t="str">
        <f t="shared" si="0"/>
        <v>Active User</v>
      </c>
      <c r="K21" s="4">
        <f t="shared" si="1"/>
        <v>3.2458064402303388</v>
      </c>
      <c r="L21" s="4" t="str">
        <f t="shared" si="2"/>
        <v>Intermediate</v>
      </c>
    </row>
    <row r="22" spans="2:12" x14ac:dyDescent="0.35">
      <c r="B22" s="4">
        <v>4558609924</v>
      </c>
      <c r="C22" s="4">
        <v>31</v>
      </c>
      <c r="D22" s="4">
        <v>157.50000047683716</v>
      </c>
      <c r="E22" s="4">
        <v>238239</v>
      </c>
      <c r="F22" s="4">
        <v>63031</v>
      </c>
      <c r="G22" s="4">
        <v>322</v>
      </c>
      <c r="H22" s="4">
        <v>425</v>
      </c>
      <c r="I22" s="4">
        <v>8834</v>
      </c>
      <c r="J22" s="4" t="str">
        <f t="shared" si="0"/>
        <v>Active User</v>
      </c>
      <c r="K22" s="4">
        <f t="shared" si="1"/>
        <v>5.0806451766721663</v>
      </c>
      <c r="L22" s="4" t="str">
        <f t="shared" si="2"/>
        <v>Pro</v>
      </c>
    </row>
    <row r="23" spans="2:12" x14ac:dyDescent="0.35">
      <c r="B23" s="4">
        <v>4702921684</v>
      </c>
      <c r="C23" s="4">
        <v>31</v>
      </c>
      <c r="D23" s="4">
        <v>215.60999977588656</v>
      </c>
      <c r="E23" s="4">
        <v>265734</v>
      </c>
      <c r="F23" s="4">
        <v>91932</v>
      </c>
      <c r="G23" s="4">
        <v>159</v>
      </c>
      <c r="H23" s="4">
        <v>807</v>
      </c>
      <c r="I23" s="4">
        <v>7362</v>
      </c>
      <c r="J23" s="4" t="str">
        <f t="shared" si="0"/>
        <v>Active User</v>
      </c>
      <c r="K23" s="4">
        <f t="shared" si="1"/>
        <v>6.9551612830931147</v>
      </c>
      <c r="L23" s="4" t="str">
        <f t="shared" si="2"/>
        <v>Pro</v>
      </c>
    </row>
    <row r="24" spans="2:12" x14ac:dyDescent="0.35">
      <c r="B24" s="4">
        <v>5553957443</v>
      </c>
      <c r="C24" s="4">
        <v>31</v>
      </c>
      <c r="D24" s="4">
        <v>174.83000093698496</v>
      </c>
      <c r="E24" s="4">
        <v>266990</v>
      </c>
      <c r="F24" s="4">
        <v>58146</v>
      </c>
      <c r="G24" s="4">
        <v>726</v>
      </c>
      <c r="H24" s="4">
        <v>403</v>
      </c>
      <c r="I24" s="4">
        <v>6392</v>
      </c>
      <c r="J24" s="4" t="str">
        <f t="shared" si="0"/>
        <v>Active User</v>
      </c>
      <c r="K24" s="4">
        <f t="shared" si="1"/>
        <v>5.6396774495801596</v>
      </c>
      <c r="L24" s="4" t="str">
        <f t="shared" si="2"/>
        <v>Pro</v>
      </c>
    </row>
    <row r="25" spans="2:12" x14ac:dyDescent="0.35">
      <c r="B25" s="4">
        <v>5577150313</v>
      </c>
      <c r="C25" s="4">
        <v>30</v>
      </c>
      <c r="D25" s="4">
        <v>186.39999914169312</v>
      </c>
      <c r="E25" s="4">
        <v>249133</v>
      </c>
      <c r="F25" s="4">
        <v>100789</v>
      </c>
      <c r="G25" s="4">
        <v>2620</v>
      </c>
      <c r="H25" s="4">
        <v>895</v>
      </c>
      <c r="I25" s="4">
        <v>4438</v>
      </c>
      <c r="J25" s="4" t="str">
        <f t="shared" si="0"/>
        <v>Active User</v>
      </c>
      <c r="K25" s="4">
        <f t="shared" si="1"/>
        <v>6.2133333047231041</v>
      </c>
      <c r="L25" s="4" t="str">
        <f t="shared" si="2"/>
        <v>Pro</v>
      </c>
    </row>
    <row r="26" spans="2:12" x14ac:dyDescent="0.35">
      <c r="B26" s="4">
        <v>6117666160</v>
      </c>
      <c r="C26" s="4">
        <v>28</v>
      </c>
      <c r="D26" s="4">
        <v>149.58000159263608</v>
      </c>
      <c r="E26" s="4">
        <v>197308</v>
      </c>
      <c r="F26" s="4">
        <v>63312</v>
      </c>
      <c r="G26" s="4">
        <v>44</v>
      </c>
      <c r="H26" s="4">
        <v>57</v>
      </c>
      <c r="I26" s="4">
        <v>8074</v>
      </c>
      <c r="J26" s="4" t="str">
        <f t="shared" si="0"/>
        <v>Active User</v>
      </c>
      <c r="K26" s="4">
        <f t="shared" si="1"/>
        <v>5.342142914022717</v>
      </c>
      <c r="L26" s="4" t="str">
        <f t="shared" si="2"/>
        <v>Pro</v>
      </c>
    </row>
    <row r="27" spans="2:12" x14ac:dyDescent="0.35">
      <c r="B27" s="4">
        <v>6290855005</v>
      </c>
      <c r="C27" s="4">
        <v>29</v>
      </c>
      <c r="D27" s="4">
        <v>123.90000033378601</v>
      </c>
      <c r="E27" s="4">
        <v>163837</v>
      </c>
      <c r="F27" s="4">
        <v>75389</v>
      </c>
      <c r="G27" s="4">
        <v>80</v>
      </c>
      <c r="H27" s="4">
        <v>110</v>
      </c>
      <c r="I27" s="4">
        <v>6596</v>
      </c>
      <c r="J27" s="4" t="str">
        <f t="shared" si="0"/>
        <v>Active User</v>
      </c>
      <c r="K27" s="4">
        <f t="shared" si="1"/>
        <v>4.2724138046133104</v>
      </c>
      <c r="L27" s="4" t="str">
        <f t="shared" si="2"/>
        <v>Pro</v>
      </c>
    </row>
    <row r="28" spans="2:12" x14ac:dyDescent="0.35">
      <c r="B28" s="4">
        <v>6775888955</v>
      </c>
      <c r="C28" s="4">
        <v>26</v>
      </c>
      <c r="D28" s="4">
        <v>47.149999419227257</v>
      </c>
      <c r="E28" s="4">
        <v>65512</v>
      </c>
      <c r="F28" s="4">
        <v>55426</v>
      </c>
      <c r="G28" s="4">
        <v>286</v>
      </c>
      <c r="H28" s="4">
        <v>385</v>
      </c>
      <c r="I28" s="4">
        <v>1044</v>
      </c>
      <c r="J28" s="4" t="str">
        <f t="shared" si="0"/>
        <v>Active User</v>
      </c>
      <c r="K28" s="4">
        <f t="shared" si="1"/>
        <v>1.8134615161241252</v>
      </c>
      <c r="L28" s="4" t="str">
        <f t="shared" si="2"/>
        <v>Begineer</v>
      </c>
    </row>
    <row r="29" spans="2:12" x14ac:dyDescent="0.35">
      <c r="B29" s="4">
        <v>6962181067</v>
      </c>
      <c r="C29" s="4">
        <v>31</v>
      </c>
      <c r="D29" s="4">
        <v>204.16000080108648</v>
      </c>
      <c r="E29" s="4">
        <v>303639</v>
      </c>
      <c r="F29" s="4">
        <v>61443</v>
      </c>
      <c r="G29" s="4">
        <v>707</v>
      </c>
      <c r="H29" s="4">
        <v>574</v>
      </c>
      <c r="I29" s="4">
        <v>7620</v>
      </c>
      <c r="J29" s="4" t="str">
        <f t="shared" si="0"/>
        <v>Active User</v>
      </c>
      <c r="K29" s="4">
        <f t="shared" si="1"/>
        <v>6.585806477454403</v>
      </c>
      <c r="L29" s="4" t="str">
        <f t="shared" si="2"/>
        <v>Pro</v>
      </c>
    </row>
    <row r="30" spans="2:12" x14ac:dyDescent="0.35">
      <c r="B30" s="4">
        <v>7007744171</v>
      </c>
      <c r="C30" s="4">
        <v>26</v>
      </c>
      <c r="D30" s="4">
        <v>208.39999938011169</v>
      </c>
      <c r="E30" s="4">
        <v>294409</v>
      </c>
      <c r="F30" s="4">
        <v>66144</v>
      </c>
      <c r="G30" s="4">
        <v>807</v>
      </c>
      <c r="H30" s="4">
        <v>423</v>
      </c>
      <c r="I30" s="4">
        <v>7299</v>
      </c>
      <c r="J30" s="4" t="str">
        <f t="shared" si="0"/>
        <v>Active User</v>
      </c>
      <c r="K30" s="4">
        <f t="shared" si="1"/>
        <v>8.0153845915427571</v>
      </c>
      <c r="L30" s="4" t="str">
        <f t="shared" si="2"/>
        <v>Pro</v>
      </c>
    </row>
    <row r="31" spans="2:12" x14ac:dyDescent="0.35">
      <c r="B31" s="4">
        <v>7086361926</v>
      </c>
      <c r="C31" s="4">
        <v>31</v>
      </c>
      <c r="D31" s="4">
        <v>198.02999974228445</v>
      </c>
      <c r="E31" s="4">
        <v>290525</v>
      </c>
      <c r="F31" s="4">
        <v>79557</v>
      </c>
      <c r="G31" s="4">
        <v>1320</v>
      </c>
      <c r="H31" s="4">
        <v>786</v>
      </c>
      <c r="I31" s="4">
        <v>4459</v>
      </c>
      <c r="J31" s="4" t="str">
        <f t="shared" si="0"/>
        <v>Active User</v>
      </c>
      <c r="K31" s="4">
        <f t="shared" si="1"/>
        <v>6.3880645078156268</v>
      </c>
      <c r="L31" s="4" t="str">
        <f t="shared" si="2"/>
        <v>Pro</v>
      </c>
    </row>
    <row r="32" spans="2:12" x14ac:dyDescent="0.35">
      <c r="B32" s="4">
        <v>8053475328</v>
      </c>
      <c r="C32" s="4">
        <v>31</v>
      </c>
      <c r="D32" s="4">
        <v>355.72999715805037</v>
      </c>
      <c r="E32" s="4">
        <v>457662</v>
      </c>
      <c r="F32" s="4">
        <v>91320</v>
      </c>
      <c r="G32" s="4">
        <v>2640</v>
      </c>
      <c r="H32" s="4">
        <v>297</v>
      </c>
      <c r="I32" s="4">
        <v>4680</v>
      </c>
      <c r="J32" s="4" t="str">
        <f t="shared" si="0"/>
        <v>Active User</v>
      </c>
      <c r="K32" s="4">
        <f t="shared" si="1"/>
        <v>11.475161198646786</v>
      </c>
      <c r="L32" s="4" t="str">
        <f t="shared" si="2"/>
        <v>Pro</v>
      </c>
    </row>
    <row r="33" spans="2:12" x14ac:dyDescent="0.35">
      <c r="B33" s="4">
        <v>8253242879</v>
      </c>
      <c r="C33" s="4">
        <v>19</v>
      </c>
      <c r="D33" s="4">
        <v>88.680000901222243</v>
      </c>
      <c r="E33" s="4">
        <v>123161</v>
      </c>
      <c r="F33" s="4">
        <v>33972</v>
      </c>
      <c r="G33" s="4">
        <v>390</v>
      </c>
      <c r="H33" s="4">
        <v>272</v>
      </c>
      <c r="I33" s="4">
        <v>2221</v>
      </c>
      <c r="J33" s="4" t="str">
        <f t="shared" si="0"/>
        <v>Moderate User</v>
      </c>
      <c r="K33" s="4">
        <f t="shared" si="1"/>
        <v>4.6673684684853809</v>
      </c>
      <c r="L33" s="4" t="str">
        <f t="shared" si="2"/>
        <v>Pro</v>
      </c>
    </row>
    <row r="34" spans="2:12" x14ac:dyDescent="0.35">
      <c r="B34" s="4">
        <v>8378563200</v>
      </c>
      <c r="C34" s="4">
        <v>31</v>
      </c>
      <c r="D34" s="4">
        <v>214.32000231742848</v>
      </c>
      <c r="E34" s="4">
        <v>270249</v>
      </c>
      <c r="F34" s="4">
        <v>106534</v>
      </c>
      <c r="G34" s="4">
        <v>1819</v>
      </c>
      <c r="H34" s="4">
        <v>318</v>
      </c>
      <c r="I34" s="4">
        <v>4839</v>
      </c>
      <c r="J34" s="4" t="str">
        <f t="shared" si="0"/>
        <v>Active User</v>
      </c>
      <c r="K34" s="4">
        <f t="shared" si="1"/>
        <v>6.9135484618525318</v>
      </c>
      <c r="L34" s="4" t="str">
        <f t="shared" si="2"/>
        <v>Pro</v>
      </c>
    </row>
    <row r="35" spans="2:12" x14ac:dyDescent="0.35">
      <c r="B35" s="4">
        <v>8583815059</v>
      </c>
      <c r="C35" s="4">
        <v>31</v>
      </c>
      <c r="D35" s="4">
        <v>174.07999849319464</v>
      </c>
      <c r="E35" s="4">
        <v>223154</v>
      </c>
      <c r="F35" s="4">
        <v>84693</v>
      </c>
      <c r="G35" s="4">
        <v>300</v>
      </c>
      <c r="H35" s="4">
        <v>688</v>
      </c>
      <c r="I35" s="4">
        <v>4287</v>
      </c>
      <c r="J35" s="4" t="str">
        <f t="shared" si="0"/>
        <v>Active User</v>
      </c>
      <c r="K35" s="4">
        <f t="shared" si="1"/>
        <v>5.6154838223611172</v>
      </c>
      <c r="L35" s="4" t="str">
        <f t="shared" si="2"/>
        <v>Pro</v>
      </c>
    </row>
    <row r="36" spans="2:12" x14ac:dyDescent="0.35">
      <c r="B36" s="4">
        <v>8792009665</v>
      </c>
      <c r="C36" s="4">
        <v>29</v>
      </c>
      <c r="D36" s="4">
        <v>34.409999787807486</v>
      </c>
      <c r="E36" s="4">
        <v>53758</v>
      </c>
      <c r="F36" s="4">
        <v>56907</v>
      </c>
      <c r="G36" s="4">
        <v>28</v>
      </c>
      <c r="H36" s="4">
        <v>117</v>
      </c>
      <c r="I36" s="4">
        <v>2662</v>
      </c>
      <c r="J36" s="4" t="str">
        <f t="shared" si="0"/>
        <v>Active User</v>
      </c>
      <c r="K36" s="4">
        <f t="shared" si="1"/>
        <v>1.1865517168209478</v>
      </c>
      <c r="L36" s="4" t="str">
        <f t="shared" si="2"/>
        <v>Begineer</v>
      </c>
    </row>
    <row r="37" spans="2:12" x14ac:dyDescent="0.35">
      <c r="B37" s="4">
        <v>8877689391</v>
      </c>
      <c r="C37" s="4">
        <v>31</v>
      </c>
      <c r="D37" s="4">
        <v>409.59999728202826</v>
      </c>
      <c r="E37" s="4">
        <v>497241</v>
      </c>
      <c r="F37" s="4">
        <v>106028</v>
      </c>
      <c r="G37" s="4">
        <v>2048</v>
      </c>
      <c r="H37" s="4">
        <v>308</v>
      </c>
      <c r="I37" s="4">
        <v>7276</v>
      </c>
      <c r="J37" s="4" t="str">
        <f t="shared" si="0"/>
        <v>Active User</v>
      </c>
      <c r="K37" s="4">
        <f t="shared" si="1"/>
        <v>13.212903138129944</v>
      </c>
      <c r="L37" s="4" t="str">
        <f t="shared" si="2"/>
        <v>Pro</v>
      </c>
    </row>
    <row r="44" spans="2:12" x14ac:dyDescent="0.35">
      <c r="D44" t="s">
        <v>9</v>
      </c>
      <c r="E44" t="s">
        <v>12</v>
      </c>
      <c r="G44" t="s">
        <v>11</v>
      </c>
      <c r="H44" t="s">
        <v>16</v>
      </c>
    </row>
    <row r="45" spans="2:12" x14ac:dyDescent="0.35">
      <c r="D45" t="s">
        <v>13</v>
      </c>
      <c r="E45">
        <v>29</v>
      </c>
      <c r="G45" t="s">
        <v>17</v>
      </c>
      <c r="H45">
        <v>5</v>
      </c>
    </row>
    <row r="46" spans="2:12" x14ac:dyDescent="0.35">
      <c r="D46" t="s">
        <v>14</v>
      </c>
      <c r="E46">
        <v>1</v>
      </c>
      <c r="G46" t="s">
        <v>18</v>
      </c>
      <c r="H46">
        <v>5</v>
      </c>
    </row>
    <row r="47" spans="2:12" x14ac:dyDescent="0.35">
      <c r="D47" t="s">
        <v>15</v>
      </c>
      <c r="E47">
        <v>3</v>
      </c>
      <c r="G47" t="s">
        <v>19</v>
      </c>
      <c r="H47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PREPROCESSED 2</vt:lpstr>
      <vt:lpstr>PREPROCESSED1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 SHINDE</dc:creator>
  <cp:lastModifiedBy>SAMARTH SHINDE</cp:lastModifiedBy>
  <dcterms:created xsi:type="dcterms:W3CDTF">2024-07-01T12:17:57Z</dcterms:created>
  <dcterms:modified xsi:type="dcterms:W3CDTF">2024-07-04T06:24:03Z</dcterms:modified>
</cp:coreProperties>
</file>