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r\Downloads\"/>
    </mc:Choice>
  </mc:AlternateContent>
  <xr:revisionPtr revIDLastSave="0" documentId="13_ncr:1_{D185313B-809D-4452-96B3-7A63DB78D152}" xr6:coauthVersionLast="47" xr6:coauthVersionMax="47" xr10:uidLastSave="{00000000-0000-0000-0000-000000000000}"/>
  <bookViews>
    <workbookView xWindow="-120" yWindow="-120" windowWidth="24240" windowHeight="13140" xr2:uid="{E3592A3F-363C-4232-912D-1584D86316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C15" i="1" s="1"/>
  <c r="F15" i="1"/>
  <c r="F16" i="1" s="1"/>
  <c r="B15" i="1"/>
  <c r="E15" i="1" s="1"/>
  <c r="H14" i="1"/>
  <c r="F17" i="1" l="1"/>
  <c r="H16" i="1"/>
  <c r="B14" i="1"/>
  <c r="E14" i="1" s="1"/>
  <c r="I14" i="1" s="1"/>
  <c r="C14" i="1"/>
  <c r="I15" i="1"/>
  <c r="C16" i="1" l="1"/>
  <c r="B16" i="1"/>
  <c r="H17" i="1"/>
  <c r="F18" i="1"/>
  <c r="H18" i="1" s="1"/>
  <c r="C17" i="1" l="1"/>
  <c r="B17" i="1"/>
  <c r="E16" i="1"/>
  <c r="I16" i="1" s="1"/>
  <c r="C18" i="1"/>
  <c r="B18" i="1"/>
  <c r="E18" i="1" s="1"/>
  <c r="I18" i="1" s="1"/>
  <c r="E17" i="1" l="1"/>
  <c r="I17" i="1" s="1"/>
  <c r="I19" i="1" s="1"/>
  <c r="B21" i="1"/>
  <c r="B23" i="1" s="1"/>
</calcChain>
</file>

<file path=xl/sharedStrings.xml><?xml version="1.0" encoding="utf-8"?>
<sst xmlns="http://schemas.openxmlformats.org/spreadsheetml/2006/main" count="26" uniqueCount="25">
  <si>
    <t>Toy Company</t>
  </si>
  <si>
    <t>Costs:</t>
  </si>
  <si>
    <t>Initial Cost:</t>
  </si>
  <si>
    <t>Million</t>
  </si>
  <si>
    <t>Variable Costs:</t>
  </si>
  <si>
    <t>1/2 Revenue</t>
  </si>
  <si>
    <t>Revenue:</t>
  </si>
  <si>
    <t>Expected Sales at Year 1 end:</t>
  </si>
  <si>
    <t>Selling Price:</t>
  </si>
  <si>
    <t>each</t>
  </si>
  <si>
    <t>Growth of Unit Sales:</t>
  </si>
  <si>
    <t>Discount Rate:</t>
  </si>
  <si>
    <t xml:space="preserve">Year </t>
  </si>
  <si>
    <t>Variable Costs</t>
  </si>
  <si>
    <t>S%G Costs</t>
  </si>
  <si>
    <t>S&amp;G %</t>
  </si>
  <si>
    <t>Total Costs</t>
  </si>
  <si>
    <t>Sales</t>
  </si>
  <si>
    <t>Selling Price</t>
  </si>
  <si>
    <t>Revenue</t>
  </si>
  <si>
    <t>Profits</t>
  </si>
  <si>
    <t>Sum:</t>
  </si>
  <si>
    <t>Net Present Value:</t>
  </si>
  <si>
    <t>Cost of Setup:</t>
  </si>
  <si>
    <t>S&amp;G Costs at Year 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</si>
</sst>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18">
    <xf numFmtId="0" fontId="0" fillId="0" borderId="0" xfId="0"/>
    <xf numFmtId="0" fontId="2" fillId="0" borderId="1" xfId="3"/>
    <xf numFmtId="0" fontId="3" fillId="0" borderId="2" xfId="4"/>
    <xf numFmtId="0" fontId="4" fillId="0" borderId="0" xfId="0" applyFont="1"/>
    <xf numFmtId="164" fontId="0" fillId="0" borderId="0" xfId="1" applyNumberFormat="1" applyFont="1" applyAlignment="1">
      <alignment horizontal="right"/>
    </xf>
    <xf numFmtId="9" fontId="0" fillId="0" borderId="0" xfId="2" applyFont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9" fontId="0" fillId="0" borderId="0" xfId="0" applyNumberFormat="1"/>
    <xf numFmtId="0" fontId="4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9" fontId="0" fillId="0" borderId="3" xfId="2" applyFont="1" applyBorder="1" applyAlignment="1">
      <alignment horizontal="center"/>
    </xf>
    <xf numFmtId="164" fontId="0" fillId="0" borderId="3" xfId="0" applyNumberFormat="1" applyBorder="1"/>
    <xf numFmtId="0" fontId="4" fillId="0" borderId="0" xfId="0" applyFont="1" applyAlignment="1">
      <alignment horizontal="right"/>
    </xf>
    <xf numFmtId="164" fontId="0" fillId="0" borderId="0" xfId="0" applyNumberFormat="1"/>
    <xf numFmtId="8" fontId="0" fillId="0" borderId="0" xfId="0" applyNumberFormat="1"/>
    <xf numFmtId="44" fontId="0" fillId="0" borderId="0" xfId="1" applyFont="1"/>
  </cellXfs>
  <cellStyles count="5">
    <cellStyle name="Currency" xfId="1" builtinId="4"/>
    <cellStyle name="Heading 1" xfId="3" builtinId="16"/>
    <cellStyle name="Heading 2" xfId="4" builtinId="17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61C02-01E6-44F3-B4A6-DC6987AFE98A}">
  <dimension ref="A1:I23"/>
  <sheetViews>
    <sheetView tabSelected="1" topLeftCell="A3" workbookViewId="0">
      <selection activeCell="A7" sqref="A7"/>
    </sheetView>
  </sheetViews>
  <sheetFormatPr defaultRowHeight="15" x14ac:dyDescent="0.25"/>
  <cols>
    <col min="1" max="1" width="29.85546875" customWidth="1"/>
    <col min="2" max="2" width="16.140625" customWidth="1"/>
    <col min="3" max="3" width="26.7109375" customWidth="1"/>
    <col min="4" max="4" width="12" customWidth="1"/>
    <col min="5" max="5" width="17.140625" customWidth="1"/>
    <col min="6" max="6" width="19.85546875" customWidth="1"/>
    <col min="7" max="7" width="11.85546875" bestFit="1" customWidth="1"/>
    <col min="8" max="8" width="16.7109375" customWidth="1"/>
    <col min="9" max="9" width="16" customWidth="1"/>
  </cols>
  <sheetData>
    <row r="1" spans="1:9" ht="20.25" thickBot="1" x14ac:dyDescent="0.35">
      <c r="A1" s="1" t="s">
        <v>0</v>
      </c>
    </row>
    <row r="2" spans="1:9" ht="15.75" thickTop="1" x14ac:dyDescent="0.25"/>
    <row r="3" spans="1:9" ht="18" thickBot="1" x14ac:dyDescent="0.35">
      <c r="A3" s="2" t="s">
        <v>1</v>
      </c>
    </row>
    <row r="4" spans="1:9" ht="15.75" thickTop="1" x14ac:dyDescent="0.25">
      <c r="A4" s="3" t="s">
        <v>2</v>
      </c>
      <c r="B4" s="4">
        <v>4</v>
      </c>
      <c r="C4" t="s">
        <v>3</v>
      </c>
    </row>
    <row r="5" spans="1:9" x14ac:dyDescent="0.25">
      <c r="A5" s="3" t="s">
        <v>4</v>
      </c>
      <c r="B5" s="4" t="s">
        <v>5</v>
      </c>
    </row>
    <row r="6" spans="1:9" x14ac:dyDescent="0.25">
      <c r="A6" s="3" t="s">
        <v>24</v>
      </c>
      <c r="B6" s="5">
        <v>0.4</v>
      </c>
    </row>
    <row r="7" spans="1:9" ht="18" thickBot="1" x14ac:dyDescent="0.35">
      <c r="A7" s="2" t="s">
        <v>6</v>
      </c>
      <c r="B7" s="5"/>
    </row>
    <row r="8" spans="1:9" ht="15.75" thickTop="1" x14ac:dyDescent="0.25">
      <c r="A8" s="3" t="s">
        <v>7</v>
      </c>
      <c r="B8" s="6">
        <v>80000</v>
      </c>
    </row>
    <row r="9" spans="1:9" x14ac:dyDescent="0.25">
      <c r="A9" s="3" t="s">
        <v>8</v>
      </c>
      <c r="B9" s="4">
        <v>25</v>
      </c>
      <c r="C9" t="s">
        <v>9</v>
      </c>
    </row>
    <row r="10" spans="1:9" x14ac:dyDescent="0.25">
      <c r="A10" s="3" t="s">
        <v>10</v>
      </c>
      <c r="B10" s="7">
        <v>0.48847277304633757</v>
      </c>
    </row>
    <row r="11" spans="1:9" x14ac:dyDescent="0.25">
      <c r="A11" s="3" t="s">
        <v>11</v>
      </c>
      <c r="B11" s="8">
        <v>0.05</v>
      </c>
    </row>
    <row r="13" spans="1:9" x14ac:dyDescent="0.25">
      <c r="A13" s="9" t="s">
        <v>12</v>
      </c>
      <c r="B13" s="9" t="s">
        <v>13</v>
      </c>
      <c r="C13" s="9" t="s">
        <v>14</v>
      </c>
      <c r="D13" s="9" t="s">
        <v>15</v>
      </c>
      <c r="E13" s="9" t="s">
        <v>16</v>
      </c>
      <c r="F13" s="9" t="s">
        <v>17</v>
      </c>
      <c r="G13" s="9" t="s">
        <v>18</v>
      </c>
      <c r="H13" s="9" t="s">
        <v>19</v>
      </c>
      <c r="I13" s="9" t="s">
        <v>20</v>
      </c>
    </row>
    <row r="14" spans="1:9" x14ac:dyDescent="0.25">
      <c r="A14" s="10">
        <v>1</v>
      </c>
      <c r="B14" s="11">
        <f>H14/2</f>
        <v>1000000</v>
      </c>
      <c r="C14" s="11">
        <f>H14*D14</f>
        <v>800000</v>
      </c>
      <c r="D14" s="12">
        <v>0.4</v>
      </c>
      <c r="E14" s="11">
        <f>B14+C14</f>
        <v>1800000</v>
      </c>
      <c r="F14" s="10">
        <v>80000</v>
      </c>
      <c r="G14" s="10">
        <v>25</v>
      </c>
      <c r="H14" s="11">
        <f>F14*G14</f>
        <v>2000000</v>
      </c>
      <c r="I14" s="13">
        <f>H14-E14</f>
        <v>200000</v>
      </c>
    </row>
    <row r="15" spans="1:9" x14ac:dyDescent="0.25">
      <c r="A15" s="10">
        <v>2</v>
      </c>
      <c r="B15" s="11">
        <f t="shared" ref="B15:B18" si="0">H15/2</f>
        <v>1488472.7730463378</v>
      </c>
      <c r="C15" s="11">
        <f t="shared" ref="C15:C18" si="1">H15*D15</f>
        <v>1131239.3075152168</v>
      </c>
      <c r="D15" s="12">
        <v>0.38</v>
      </c>
      <c r="E15" s="11">
        <f t="shared" ref="E15:E18" si="2">B15+C15</f>
        <v>2619712.0805615545</v>
      </c>
      <c r="F15" s="10">
        <f>F14*(1+$B$10)</f>
        <v>119077.82184370702</v>
      </c>
      <c r="G15" s="10">
        <v>25</v>
      </c>
      <c r="H15" s="11">
        <f t="shared" ref="H15:H18" si="3">F15*G15</f>
        <v>2976945.5460926755</v>
      </c>
      <c r="I15" s="13">
        <f t="shared" ref="I15:I18" si="4">H15-E15</f>
        <v>357233.46553112101</v>
      </c>
    </row>
    <row r="16" spans="1:9" x14ac:dyDescent="0.25">
      <c r="A16" s="10">
        <v>3</v>
      </c>
      <c r="B16" s="11">
        <f t="shared" si="0"/>
        <v>2215551.1961002545</v>
      </c>
      <c r="C16" s="11">
        <f t="shared" si="1"/>
        <v>1595196.8611921831</v>
      </c>
      <c r="D16" s="12">
        <v>0.36</v>
      </c>
      <c r="E16" s="11">
        <f t="shared" si="2"/>
        <v>3810748.0572924376</v>
      </c>
      <c r="F16" s="10">
        <f t="shared" ref="F16:F18" si="5">F15*(1+$B$10)</f>
        <v>177244.09568802034</v>
      </c>
      <c r="G16" s="10">
        <v>25</v>
      </c>
      <c r="H16" s="11">
        <f t="shared" si="3"/>
        <v>4431102.3922005091</v>
      </c>
      <c r="I16" s="13">
        <f t="shared" si="4"/>
        <v>620354.33490807144</v>
      </c>
    </row>
    <row r="17" spans="1:9" x14ac:dyDescent="0.25">
      <c r="A17" s="10">
        <v>4</v>
      </c>
      <c r="B17" s="11">
        <f t="shared" si="0"/>
        <v>3297787.6326854755</v>
      </c>
      <c r="C17" s="11">
        <f t="shared" si="1"/>
        <v>2242495.5902261236</v>
      </c>
      <c r="D17" s="12">
        <v>0.34</v>
      </c>
      <c r="E17" s="11">
        <f t="shared" si="2"/>
        <v>5540283.2229115991</v>
      </c>
      <c r="F17" s="10">
        <f t="shared" si="5"/>
        <v>263823.01061483804</v>
      </c>
      <c r="G17" s="10">
        <v>25</v>
      </c>
      <c r="H17" s="11">
        <f t="shared" si="3"/>
        <v>6595575.265370951</v>
      </c>
      <c r="I17" s="13">
        <f t="shared" si="4"/>
        <v>1055292.0424593519</v>
      </c>
    </row>
    <row r="18" spans="1:9" x14ac:dyDescent="0.25">
      <c r="A18" s="10">
        <v>5</v>
      </c>
      <c r="B18" s="11">
        <f t="shared" si="0"/>
        <v>4908667.1025412669</v>
      </c>
      <c r="C18" s="11">
        <f t="shared" si="1"/>
        <v>3141546.9456264111</v>
      </c>
      <c r="D18" s="12">
        <v>0.32</v>
      </c>
      <c r="E18" s="11">
        <f t="shared" si="2"/>
        <v>8050214.0481676776</v>
      </c>
      <c r="F18" s="10">
        <f t="shared" si="5"/>
        <v>392693.36820330133</v>
      </c>
      <c r="G18" s="10">
        <v>25</v>
      </c>
      <c r="H18" s="11">
        <f t="shared" si="3"/>
        <v>9817334.2050825339</v>
      </c>
      <c r="I18" s="13">
        <f t="shared" si="4"/>
        <v>1767120.1569148563</v>
      </c>
    </row>
    <row r="19" spans="1:9" x14ac:dyDescent="0.25">
      <c r="H19" s="14" t="s">
        <v>21</v>
      </c>
      <c r="I19" s="15">
        <f>SUM(I14:I18)</f>
        <v>3999999.9998134007</v>
      </c>
    </row>
    <row r="21" spans="1:9" x14ac:dyDescent="0.25">
      <c r="A21" s="3" t="s">
        <v>22</v>
      </c>
      <c r="B21" s="16">
        <f>NPV(B11,I14:I18)</f>
        <v>3303159.1305063516</v>
      </c>
    </row>
    <row r="22" spans="1:9" x14ac:dyDescent="0.25">
      <c r="A22" s="3" t="s">
        <v>23</v>
      </c>
      <c r="B22" s="17">
        <v>4000000</v>
      </c>
    </row>
    <row r="23" spans="1:9" x14ac:dyDescent="0.25">
      <c r="A23" s="3" t="s">
        <v>22</v>
      </c>
      <c r="B23" s="16">
        <f>B21-B22</f>
        <v>-696840.86949364841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Samarth Kashyap</dc:creator>
  <cp:lastModifiedBy>Samarth Kashyap</cp:lastModifiedBy>
  <dcterms:created xsi:type="dcterms:W3CDTF">2024-02-24T20:30:03Z</dcterms:created>
  <dcterms:modified xsi:type="dcterms:W3CDTF">2024-02-24T20:31:30Z</dcterms:modified>
</cp:coreProperties>
</file>