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48" documentId="8_{09B18582-2D90-C04E-AE65-4D860892C397}" xr6:coauthVersionLast="47" xr6:coauthVersionMax="47" xr10:uidLastSave="{ABB43644-EA2F-C847-8FBC-64687E5CB984}"/>
  <bookViews>
    <workbookView xWindow="1580" yWindow="5820" windowWidth="32380" windowHeight="16580" xr2:uid="{32539FB0-2032-ED41-AB27-2418FC07F8C0}"/>
  </bookViews>
  <sheets>
    <sheet name="Sheet1" sheetId="1" r:id="rId1"/>
  </sheet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1" l="1"/>
  <c r="Z32" i="1"/>
  <c r="Y27" i="1" l="1"/>
  <c r="W27" i="1"/>
  <c r="U27" i="1"/>
  <c r="S27" i="1"/>
  <c r="Q27" i="1"/>
  <c r="O27" i="1"/>
  <c r="M27" i="1"/>
  <c r="K27" i="1"/>
  <c r="I27" i="1"/>
  <c r="G27" i="1"/>
  <c r="E27" i="1"/>
  <c r="C27" i="1"/>
  <c r="Y15" i="1"/>
  <c r="W15" i="1"/>
  <c r="U15" i="1"/>
  <c r="S15" i="1"/>
  <c r="Q15" i="1"/>
  <c r="O15" i="1"/>
  <c r="M15" i="1"/>
  <c r="K15" i="1"/>
  <c r="I15" i="1"/>
  <c r="G15" i="1"/>
  <c r="E15" i="1"/>
  <c r="C15" i="1"/>
  <c r="Z27" i="1" l="1"/>
  <c r="Z15" i="1"/>
  <c r="Z31" i="1" s="1"/>
</calcChain>
</file>

<file path=xl/sharedStrings.xml><?xml version="1.0" encoding="utf-8"?>
<sst xmlns="http://schemas.openxmlformats.org/spreadsheetml/2006/main" count="22" uniqueCount="21">
  <si>
    <t>E=Expand</t>
  </si>
  <si>
    <t>D=Downsoze</t>
  </si>
  <si>
    <t>IN</t>
  </si>
  <si>
    <t>MEPI</t>
  </si>
  <si>
    <t>USAID</t>
  </si>
  <si>
    <t>Corridor</t>
  </si>
  <si>
    <t>MindID</t>
  </si>
  <si>
    <t>IWG</t>
  </si>
  <si>
    <t>AMNT</t>
  </si>
  <si>
    <t>Progresys</t>
  </si>
  <si>
    <t>OUT</t>
  </si>
  <si>
    <t>AON</t>
  </si>
  <si>
    <t>LINE (D)</t>
  </si>
  <si>
    <t>AstraNawa</t>
  </si>
  <si>
    <t>Zico</t>
  </si>
  <si>
    <t>Simenggaris</t>
  </si>
  <si>
    <t>Brulle</t>
  </si>
  <si>
    <t>𝚫</t>
  </si>
  <si>
    <t xml:space="preserve">Start = </t>
  </si>
  <si>
    <t>Leasable =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</si>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</sst>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2" fillId="0" borderId="0" xfId="1" applyFont="1" applyAlignment="1">
      <alignment vertical="center"/>
    </xf>
    <xf numFmtId="43" fontId="3" fillId="0" borderId="2" xfId="1" applyFont="1" applyBorder="1" applyAlignment="1">
      <alignment vertical="center"/>
    </xf>
    <xf numFmtId="43" fontId="2" fillId="0" borderId="3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3" fillId="2" borderId="2" xfId="1" applyFont="1" applyFill="1" applyBorder="1" applyAlignment="1">
      <alignment vertical="center"/>
    </xf>
    <xf numFmtId="43" fontId="2" fillId="2" borderId="3" xfId="1" applyFont="1" applyFill="1" applyBorder="1" applyAlignment="1">
      <alignment vertical="center"/>
    </xf>
    <xf numFmtId="43" fontId="4" fillId="2" borderId="0" xfId="1" applyFont="1" applyFill="1" applyAlignment="1">
      <alignment vertical="center"/>
    </xf>
    <xf numFmtId="43" fontId="4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43" fontId="6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43" fontId="4" fillId="0" borderId="0" xfId="1" applyFont="1" applyAlignment="1">
      <alignment vertical="center"/>
    </xf>
    <xf numFmtId="0" fontId="4" fillId="0" borderId="0" xfId="0" applyFont="1" applyAlignment="1">
      <alignment horizontal="right" vertical="center"/>
    </xf>
    <xf numFmtId="10" fontId="4" fillId="0" borderId="0" xfId="2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764F-CF99-F94C-96E4-D442C5D2047E}">
  <dimension ref="A2:AA32"/>
  <sheetViews>
    <sheetView showGridLines="0" tabSelected="1" workbookViewId="0">
      <selection activeCell="V32" sqref="V32"/>
    </sheetView>
  </sheetViews>
  <sheetFormatPr baseColWidth="10" defaultRowHeight="16" x14ac:dyDescent="0.2"/>
  <cols>
    <col min="1" max="1" width="10.83203125" style="1"/>
    <col min="2" max="2" width="7.5" style="2" customWidth="1"/>
    <col min="3" max="3" width="10.83203125" style="1"/>
    <col min="4" max="4" width="7.5" style="2" customWidth="1"/>
    <col min="5" max="5" width="10.33203125" style="1" customWidth="1"/>
    <col min="6" max="6" width="7.5" style="2" customWidth="1"/>
    <col min="7" max="7" width="10.33203125" style="1" customWidth="1"/>
    <col min="8" max="8" width="7.5" style="2" customWidth="1"/>
    <col min="9" max="9" width="10.33203125" style="1" customWidth="1"/>
    <col min="10" max="10" width="7.5" style="2" customWidth="1"/>
    <col min="11" max="11" width="10.33203125" style="1" customWidth="1"/>
    <col min="12" max="12" width="7.5" style="2" customWidth="1"/>
    <col min="13" max="13" width="10.33203125" style="1" customWidth="1"/>
    <col min="14" max="14" width="7.5" style="2" customWidth="1"/>
    <col min="15" max="15" width="10.33203125" style="1" customWidth="1"/>
    <col min="16" max="16" width="7.5" style="2" customWidth="1"/>
    <col min="17" max="17" width="10.33203125" style="1" customWidth="1"/>
    <col min="18" max="18" width="7.5" style="2" customWidth="1"/>
    <col min="19" max="19" width="10.33203125" style="1" customWidth="1"/>
    <col min="20" max="20" width="7.5" style="2" customWidth="1"/>
    <col min="21" max="21" width="10.33203125" style="1" customWidth="1"/>
    <col min="22" max="22" width="7.5" style="2" customWidth="1"/>
    <col min="23" max="23" width="10.33203125" style="1" customWidth="1"/>
    <col min="24" max="24" width="7.5" style="2" customWidth="1"/>
    <col min="25" max="25" width="10.33203125" style="1" customWidth="1"/>
    <col min="26" max="26" width="11.6640625" style="1" bestFit="1" customWidth="1"/>
    <col min="27" max="16384" width="10.83203125" style="1"/>
  </cols>
  <sheetData>
    <row r="2" spans="1:26" x14ac:dyDescent="0.2">
      <c r="B2" s="2" t="s">
        <v>0</v>
      </c>
      <c r="D2" s="14" t="s">
        <v>19</v>
      </c>
      <c r="E2" s="13">
        <v>65606.259999999995</v>
      </c>
    </row>
    <row r="3" spans="1:26" x14ac:dyDescent="0.2">
      <c r="B3" s="2" t="s">
        <v>1</v>
      </c>
      <c r="D3" s="14" t="s">
        <v>18</v>
      </c>
      <c r="E3" s="13">
        <v>51979.69</v>
      </c>
    </row>
    <row r="6" spans="1:26" x14ac:dyDescent="0.2">
      <c r="C6" s="1">
        <v>2023</v>
      </c>
    </row>
    <row r="7" spans="1:26" x14ac:dyDescent="0.2">
      <c r="B7" s="3">
        <v>1</v>
      </c>
      <c r="C7" s="3"/>
      <c r="D7" s="3">
        <v>2</v>
      </c>
      <c r="E7" s="3"/>
      <c r="F7" s="3">
        <v>3</v>
      </c>
      <c r="G7" s="3"/>
      <c r="H7" s="3">
        <v>4</v>
      </c>
      <c r="I7" s="3"/>
      <c r="J7" s="3">
        <v>5</v>
      </c>
      <c r="K7" s="3"/>
      <c r="L7" s="3">
        <v>6</v>
      </c>
      <c r="M7" s="3"/>
      <c r="N7" s="3">
        <v>7</v>
      </c>
      <c r="O7" s="3"/>
      <c r="P7" s="3">
        <v>8</v>
      </c>
      <c r="Q7" s="3"/>
      <c r="R7" s="3">
        <v>9</v>
      </c>
      <c r="S7" s="3"/>
      <c r="T7" s="3">
        <v>10</v>
      </c>
      <c r="U7" s="3"/>
      <c r="V7" s="3">
        <v>11</v>
      </c>
      <c r="W7" s="3"/>
      <c r="X7" s="3">
        <v>12</v>
      </c>
      <c r="Y7" s="3"/>
    </row>
    <row r="8" spans="1:26" s="4" customFormat="1" x14ac:dyDescent="0.2">
      <c r="A8" s="4" t="s">
        <v>2</v>
      </c>
      <c r="B8" s="5" t="s">
        <v>3</v>
      </c>
      <c r="C8" s="6">
        <v>488.65</v>
      </c>
      <c r="D8" s="5"/>
      <c r="E8" s="6"/>
      <c r="F8" s="5" t="s">
        <v>8</v>
      </c>
      <c r="G8" s="6">
        <v>330.39</v>
      </c>
      <c r="H8" s="5"/>
      <c r="I8" s="6"/>
      <c r="J8" s="5" t="s">
        <v>4</v>
      </c>
      <c r="K8" s="6">
        <v>137.66999999999999</v>
      </c>
      <c r="L8" s="5"/>
      <c r="M8" s="6"/>
      <c r="N8" s="5" t="s">
        <v>5</v>
      </c>
      <c r="O8" s="6">
        <v>4719.3599999999997</v>
      </c>
      <c r="P8" s="5" t="s">
        <v>6</v>
      </c>
      <c r="Q8" s="6">
        <v>1179.0999999999999</v>
      </c>
      <c r="R8" s="5"/>
      <c r="S8" s="6"/>
      <c r="T8" s="5" t="s">
        <v>7</v>
      </c>
      <c r="U8" s="6">
        <v>1230.06</v>
      </c>
      <c r="V8" s="5"/>
      <c r="W8" s="6"/>
      <c r="X8" s="5"/>
      <c r="Y8" s="6"/>
    </row>
    <row r="9" spans="1:26" s="4" customFormat="1" x14ac:dyDescent="0.2">
      <c r="A9" s="7"/>
      <c r="D9" s="5"/>
      <c r="E9" s="6"/>
      <c r="F9" s="5"/>
      <c r="G9" s="6"/>
      <c r="H9" s="5"/>
      <c r="I9" s="6"/>
      <c r="J9" s="5" t="s">
        <v>16</v>
      </c>
      <c r="K9" s="6">
        <v>82.74</v>
      </c>
      <c r="L9" s="5"/>
      <c r="M9" s="6"/>
      <c r="N9" s="5" t="s">
        <v>9</v>
      </c>
      <c r="O9" s="6">
        <v>135.97999999999999</v>
      </c>
      <c r="P9" s="5"/>
      <c r="Q9" s="6"/>
      <c r="R9" s="5"/>
      <c r="S9" s="6"/>
      <c r="T9" s="5"/>
      <c r="U9" s="6"/>
      <c r="V9" s="5"/>
      <c r="W9" s="6"/>
      <c r="X9" s="5"/>
      <c r="Y9" s="6"/>
    </row>
    <row r="10" spans="1:26" s="4" customFormat="1" x14ac:dyDescent="0.2">
      <c r="B10" s="5"/>
      <c r="C10" s="6"/>
      <c r="D10" s="5"/>
      <c r="E10" s="6"/>
      <c r="F10" s="5"/>
      <c r="G10" s="6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</row>
    <row r="11" spans="1:26" s="4" customFormat="1" x14ac:dyDescent="0.2">
      <c r="B11" s="5"/>
      <c r="C11" s="6"/>
      <c r="D11" s="5"/>
      <c r="E11" s="6"/>
      <c r="F11" s="5"/>
      <c r="G11" s="6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</row>
    <row r="12" spans="1:26" s="4" customFormat="1" x14ac:dyDescent="0.2">
      <c r="B12" s="5"/>
      <c r="C12" s="6"/>
      <c r="D12" s="5"/>
      <c r="E12" s="6"/>
      <c r="F12" s="5"/>
      <c r="G12" s="6"/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</row>
    <row r="13" spans="1:26" s="4" customFormat="1" x14ac:dyDescent="0.2">
      <c r="B13" s="5"/>
      <c r="C13" s="6"/>
      <c r="D13" s="5"/>
      <c r="E13" s="6"/>
      <c r="F13" s="5"/>
      <c r="G13" s="6"/>
      <c r="H13" s="5"/>
      <c r="I13" s="6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</row>
    <row r="14" spans="1:26" s="4" customFormat="1" x14ac:dyDescent="0.2">
      <c r="B14" s="5"/>
      <c r="C14" s="6"/>
      <c r="D14" s="5"/>
      <c r="E14" s="6"/>
      <c r="F14" s="5"/>
      <c r="G14" s="6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</row>
    <row r="15" spans="1:26" s="4" customFormat="1" x14ac:dyDescent="0.2">
      <c r="B15" s="8"/>
      <c r="C15" s="9">
        <f>SUM(C8:C14)</f>
        <v>488.65</v>
      </c>
      <c r="D15" s="8"/>
      <c r="E15" s="9">
        <f>SUM(E8:E14)</f>
        <v>0</v>
      </c>
      <c r="F15" s="8"/>
      <c r="G15" s="9">
        <f>SUM(G8:G14)</f>
        <v>330.39</v>
      </c>
      <c r="H15" s="8"/>
      <c r="I15" s="9">
        <f>SUM(I8:I14)</f>
        <v>0</v>
      </c>
      <c r="J15" s="8"/>
      <c r="K15" s="9">
        <f>SUM(K8:K14)</f>
        <v>220.40999999999997</v>
      </c>
      <c r="L15" s="8"/>
      <c r="M15" s="9">
        <f>SUM(M8:M14)</f>
        <v>0</v>
      </c>
      <c r="N15" s="8"/>
      <c r="O15" s="9">
        <f>SUM(O8:O14)</f>
        <v>4855.3399999999992</v>
      </c>
      <c r="P15" s="8"/>
      <c r="Q15" s="9">
        <f>SUM(Q8:Q14)</f>
        <v>1179.0999999999999</v>
      </c>
      <c r="R15" s="8"/>
      <c r="S15" s="9">
        <f>SUM(S8:S14)</f>
        <v>0</v>
      </c>
      <c r="T15" s="8"/>
      <c r="U15" s="9">
        <f>SUM(U8:U14)</f>
        <v>1230.06</v>
      </c>
      <c r="V15" s="8"/>
      <c r="W15" s="9">
        <f>SUM(W8:W14)</f>
        <v>0</v>
      </c>
      <c r="X15" s="8"/>
      <c r="Y15" s="9">
        <f>SUM(Y8:Y14)</f>
        <v>0</v>
      </c>
      <c r="Z15" s="10">
        <f>SUM(B15:Y15)</f>
        <v>8303.9499999999989</v>
      </c>
    </row>
    <row r="19" spans="1:27" x14ac:dyDescent="0.2">
      <c r="B19" s="3">
        <v>1</v>
      </c>
      <c r="C19" s="3"/>
      <c r="D19" s="3">
        <v>2</v>
      </c>
      <c r="E19" s="3"/>
      <c r="F19" s="3">
        <v>3</v>
      </c>
      <c r="G19" s="3"/>
      <c r="H19" s="3">
        <v>4</v>
      </c>
      <c r="I19" s="3"/>
      <c r="J19" s="3">
        <v>5</v>
      </c>
      <c r="K19" s="3"/>
      <c r="L19" s="3">
        <v>6</v>
      </c>
      <c r="M19" s="3"/>
      <c r="N19" s="3">
        <v>7</v>
      </c>
      <c r="O19" s="3"/>
      <c r="P19" s="3">
        <v>8</v>
      </c>
      <c r="Q19" s="3"/>
      <c r="R19" s="3">
        <v>9</v>
      </c>
      <c r="S19" s="3"/>
      <c r="T19" s="3">
        <v>10</v>
      </c>
      <c r="U19" s="3"/>
      <c r="V19" s="3">
        <v>11</v>
      </c>
      <c r="W19" s="3"/>
      <c r="X19" s="3">
        <v>12</v>
      </c>
      <c r="Y19" s="3"/>
    </row>
    <row r="20" spans="1:27" s="4" customFormat="1" x14ac:dyDescent="0.2">
      <c r="A20" s="4" t="s">
        <v>10</v>
      </c>
      <c r="B20" s="5" t="s">
        <v>11</v>
      </c>
      <c r="C20" s="6">
        <v>1258.07</v>
      </c>
      <c r="D20" s="5"/>
      <c r="E20" s="6"/>
      <c r="F20" s="5" t="s">
        <v>12</v>
      </c>
      <c r="G20" s="6">
        <v>582.24</v>
      </c>
      <c r="H20" s="5"/>
      <c r="I20" s="6"/>
      <c r="J20" s="5"/>
      <c r="K20" s="6"/>
      <c r="L20" s="5"/>
      <c r="M20" s="6"/>
      <c r="N20" s="5"/>
      <c r="O20" s="6"/>
      <c r="P20" s="5"/>
      <c r="Q20" s="6"/>
      <c r="R20" s="5" t="s">
        <v>13</v>
      </c>
      <c r="S20" s="6">
        <v>427.37</v>
      </c>
      <c r="T20" s="5"/>
      <c r="U20" s="6"/>
      <c r="V20" s="5"/>
      <c r="W20" s="6"/>
      <c r="X20" s="5" t="s">
        <v>14</v>
      </c>
      <c r="Y20" s="6">
        <v>440.41</v>
      </c>
    </row>
    <row r="21" spans="1:27" s="4" customFormat="1" x14ac:dyDescent="0.2">
      <c r="B21" s="5" t="s">
        <v>3</v>
      </c>
      <c r="C21" s="6">
        <v>439.08</v>
      </c>
      <c r="D21" s="5"/>
      <c r="E21" s="6"/>
      <c r="F21" s="5" t="s">
        <v>15</v>
      </c>
      <c r="G21" s="6">
        <v>264.23</v>
      </c>
      <c r="H21" s="5"/>
      <c r="I21" s="6"/>
      <c r="J21" s="5"/>
      <c r="K21" s="6"/>
      <c r="L21" s="5"/>
      <c r="M21" s="6"/>
      <c r="N21" s="5"/>
      <c r="O21" s="6"/>
      <c r="P21" s="5"/>
      <c r="Q21" s="6"/>
      <c r="R21" s="5"/>
      <c r="S21" s="6"/>
      <c r="T21" s="5"/>
      <c r="U21" s="6"/>
      <c r="V21" s="5"/>
      <c r="W21" s="6"/>
      <c r="X21" s="5"/>
      <c r="Y21" s="6"/>
    </row>
    <row r="22" spans="1:27" s="4" customFormat="1" x14ac:dyDescent="0.2"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  <c r="P22" s="5"/>
      <c r="Q22" s="6"/>
      <c r="R22" s="5"/>
      <c r="S22" s="6"/>
      <c r="T22" s="5"/>
      <c r="U22" s="6"/>
      <c r="V22" s="5"/>
      <c r="W22" s="6"/>
      <c r="X22" s="5"/>
      <c r="Y22" s="6"/>
    </row>
    <row r="23" spans="1:27" s="4" customFormat="1" x14ac:dyDescent="0.2"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  <c r="X23" s="5"/>
      <c r="Y23" s="6"/>
    </row>
    <row r="24" spans="1:27" s="4" customFormat="1" x14ac:dyDescent="0.2">
      <c r="B24" s="5"/>
      <c r="C24" s="6"/>
      <c r="D24" s="5"/>
      <c r="E24" s="6"/>
      <c r="F24" s="5"/>
      <c r="G24" s="6"/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6"/>
      <c r="T24" s="5"/>
      <c r="U24" s="6"/>
      <c r="V24" s="5"/>
      <c r="W24" s="6"/>
      <c r="X24" s="5"/>
      <c r="Y24" s="6"/>
    </row>
    <row r="25" spans="1:27" s="4" customFormat="1" x14ac:dyDescent="0.2">
      <c r="B25" s="5"/>
      <c r="C25" s="6"/>
      <c r="D25" s="5"/>
      <c r="E25" s="6"/>
      <c r="F25" s="5"/>
      <c r="G25" s="6"/>
      <c r="H25" s="5"/>
      <c r="I25" s="6"/>
      <c r="J25" s="5"/>
      <c r="K25" s="6"/>
      <c r="L25" s="5"/>
      <c r="M25" s="6"/>
      <c r="N25" s="5"/>
      <c r="O25" s="6"/>
      <c r="P25" s="5"/>
      <c r="Q25" s="6"/>
      <c r="R25" s="5"/>
      <c r="S25" s="6"/>
      <c r="T25" s="5"/>
      <c r="U25" s="6"/>
      <c r="V25" s="5"/>
      <c r="W25" s="6"/>
      <c r="X25" s="5"/>
      <c r="Y25" s="6"/>
    </row>
    <row r="26" spans="1:27" s="4" customFormat="1" x14ac:dyDescent="0.2">
      <c r="B26" s="5"/>
      <c r="C26" s="6"/>
      <c r="D26" s="5"/>
      <c r="E26" s="6"/>
      <c r="F26" s="5"/>
      <c r="G26" s="6"/>
      <c r="H26" s="5"/>
      <c r="I26" s="6"/>
      <c r="J26" s="5"/>
      <c r="K26" s="6"/>
      <c r="L26" s="5"/>
      <c r="M26" s="6"/>
      <c r="N26" s="5"/>
      <c r="O26" s="6"/>
      <c r="P26" s="5"/>
      <c r="Q26" s="6"/>
      <c r="R26" s="5"/>
      <c r="S26" s="6"/>
      <c r="T26" s="5"/>
      <c r="U26" s="6"/>
      <c r="V26" s="5"/>
      <c r="W26" s="6"/>
      <c r="X26" s="5"/>
      <c r="Y26" s="6"/>
    </row>
    <row r="27" spans="1:27" s="4" customFormat="1" x14ac:dyDescent="0.2">
      <c r="B27" s="8"/>
      <c r="C27" s="9">
        <f>SUM(C20:C26)</f>
        <v>1697.1499999999999</v>
      </c>
      <c r="D27" s="8"/>
      <c r="E27" s="9">
        <f>SUM(E20:E26)</f>
        <v>0</v>
      </c>
      <c r="F27" s="8"/>
      <c r="G27" s="9">
        <f>SUM(G20:G26)</f>
        <v>846.47</v>
      </c>
      <c r="H27" s="8"/>
      <c r="I27" s="9">
        <f>SUM(I20:I26)</f>
        <v>0</v>
      </c>
      <c r="J27" s="8"/>
      <c r="K27" s="9">
        <f>SUM(K20:K26)</f>
        <v>0</v>
      </c>
      <c r="L27" s="8"/>
      <c r="M27" s="9">
        <f>SUM(M20:M26)</f>
        <v>0</v>
      </c>
      <c r="N27" s="8"/>
      <c r="O27" s="9">
        <f>SUM(O20:O26)</f>
        <v>0</v>
      </c>
      <c r="P27" s="8"/>
      <c r="Q27" s="9">
        <f>SUM(Q20:Q26)</f>
        <v>0</v>
      </c>
      <c r="R27" s="8"/>
      <c r="S27" s="9">
        <f>SUM(S20:S26)</f>
        <v>427.37</v>
      </c>
      <c r="T27" s="8"/>
      <c r="U27" s="9">
        <f>SUM(U20:U26)</f>
        <v>0</v>
      </c>
      <c r="V27" s="8"/>
      <c r="W27" s="9">
        <f>SUM(W20:W26)</f>
        <v>0</v>
      </c>
      <c r="X27" s="8"/>
      <c r="Y27" s="9">
        <f>SUM(Y20:Y26)</f>
        <v>440.41</v>
      </c>
      <c r="Z27" s="10">
        <f>SUM(B27:Y27)</f>
        <v>3411.3999999999996</v>
      </c>
    </row>
    <row r="31" spans="1:27" ht="23" x14ac:dyDescent="0.2">
      <c r="Y31" s="12" t="s">
        <v>17</v>
      </c>
      <c r="Z31" s="11">
        <f>Z15-Z27</f>
        <v>4892.5499999999993</v>
      </c>
    </row>
    <row r="32" spans="1:27" x14ac:dyDescent="0.2">
      <c r="Y32" s="16" t="s">
        <v>20</v>
      </c>
      <c r="Z32" s="15">
        <f>$E$3+Z$31</f>
        <v>56872.240000000005</v>
      </c>
      <c r="AA32" s="17">
        <f>Z$32/$E$2</f>
        <v>0.86687215518763006</v>
      </c>
    </row>
  </sheetData>
  <mergeCells count="24">
    <mergeCell ref="N19:O19"/>
    <mergeCell ref="P19:Q19"/>
    <mergeCell ref="R19:S19"/>
    <mergeCell ref="T19:U19"/>
    <mergeCell ref="V19:W19"/>
    <mergeCell ref="X19:Y19"/>
    <mergeCell ref="B19:C19"/>
    <mergeCell ref="D19:E19"/>
    <mergeCell ref="F19:G19"/>
    <mergeCell ref="H19:I19"/>
    <mergeCell ref="J19:K19"/>
    <mergeCell ref="L19:M19"/>
    <mergeCell ref="N7:O7"/>
    <mergeCell ref="P7:Q7"/>
    <mergeCell ref="R7:S7"/>
    <mergeCell ref="T7:U7"/>
    <mergeCell ref="V7:W7"/>
    <mergeCell ref="X7:Y7"/>
    <mergeCell ref="B7:C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Samawi Samadikun</cp:lastModifiedBy>
  <dcterms:created xsi:type="dcterms:W3CDTF">2023-09-20T06:37:38Z</dcterms:created>
  <dcterms:modified xsi:type="dcterms:W3CDTF">2023-09-20T07:08:27Z</dcterms:modified>
</cp:coreProperties>
</file>