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16ca683cd57ce49/Berkeley/year3/Semester 2/CP 101/assignments/assignment 3/data/processed/"/>
    </mc:Choice>
  </mc:AlternateContent>
  <xr:revisionPtr revIDLastSave="657" documentId="11_987AA4D86B40C04531D782D37E83F99EF5041D75" xr6:coauthVersionLast="45" xr6:coauthVersionMax="45" xr10:uidLastSave="{8EF9C9DF-C165-4941-BF97-77EE2E98CB4B}"/>
  <bookViews>
    <workbookView xWindow="0" yWindow="460" windowWidth="28800" windowHeight="17540" activeTab="1" xr2:uid="{00000000-000D-0000-FFFF-FFFF00000000}"/>
  </bookViews>
  <sheets>
    <sheet name="home origin cities" sheetId="1" r:id="rId1"/>
    <sheet name="matrix" sheetId="3" r:id="rId2"/>
  </sheets>
  <definedNames>
    <definedName name="_xlnm._FilterDatabase" localSheetId="1" hidden="1">matrix!$B$1:$CE$1</definedName>
    <definedName name="_xlnm.Print_Titles" localSheetId="0">'home origin cities'!#REF!</definedName>
    <definedName name="_xlnm.Print_Titles" localSheetId="1">matrix!#REF!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F48" i="3" l="1"/>
  <c r="CF49" i="3"/>
  <c r="CF50" i="3"/>
  <c r="CF51" i="3"/>
  <c r="E50" i="3"/>
  <c r="CF2" i="3" l="1"/>
  <c r="CF3" i="3"/>
  <c r="CF4" i="3"/>
  <c r="CF5" i="3"/>
  <c r="CF6" i="3"/>
  <c r="CF7" i="3"/>
  <c r="CF8" i="3"/>
  <c r="CF9" i="3"/>
  <c r="CF10" i="3"/>
  <c r="CF11" i="3"/>
  <c r="CF12" i="3"/>
  <c r="CF13" i="3"/>
  <c r="CF14" i="3"/>
  <c r="CF15" i="3"/>
  <c r="CF16" i="3"/>
  <c r="CF17" i="3"/>
  <c r="CF18" i="3"/>
  <c r="CF19" i="3"/>
  <c r="CF20" i="3"/>
  <c r="CF21" i="3"/>
  <c r="CF22" i="3"/>
  <c r="CF23" i="3"/>
  <c r="CF24" i="3"/>
  <c r="CF25" i="3"/>
  <c r="CF26" i="3"/>
  <c r="CF27" i="3"/>
  <c r="CF28" i="3"/>
  <c r="CF29" i="3"/>
  <c r="CF30" i="3"/>
  <c r="CF31" i="3"/>
  <c r="CF32" i="3"/>
  <c r="CF33" i="3"/>
  <c r="CF34" i="3"/>
  <c r="CF35" i="3"/>
  <c r="CF36" i="3"/>
  <c r="CF37" i="3"/>
  <c r="CF38" i="3"/>
  <c r="CF39" i="3"/>
  <c r="CF40" i="3"/>
  <c r="CF41" i="3"/>
  <c r="CF42" i="3"/>
  <c r="CF43" i="3"/>
  <c r="CF44" i="3"/>
  <c r="CF45" i="3"/>
  <c r="CF46" i="3"/>
  <c r="CF47" i="3"/>
</calcChain>
</file>

<file path=xl/sharedStrings.xml><?xml version="1.0" encoding="utf-8"?>
<sst xmlns="http://schemas.openxmlformats.org/spreadsheetml/2006/main" count="603" uniqueCount="164">
  <si>
    <t>12th St. / Oakland City Center</t>
  </si>
  <si>
    <t>Column N %</t>
  </si>
  <si>
    <t>Alameda</t>
  </si>
  <si>
    <t>Alamo</t>
  </si>
  <si>
    <t>Albany</t>
  </si>
  <si>
    <t>Antioch</t>
  </si>
  <si>
    <t>Bay Point</t>
  </si>
  <si>
    <t>Benicia</t>
  </si>
  <si>
    <t>Berkeley</t>
  </si>
  <si>
    <t>Brisbane</t>
  </si>
  <si>
    <t>Broadmoor</t>
  </si>
  <si>
    <t>Castro Valley</t>
  </si>
  <si>
    <t>Clayton</t>
  </si>
  <si>
    <t>Colma</t>
  </si>
  <si>
    <t>Concord</t>
  </si>
  <si>
    <t>Crockett</t>
  </si>
  <si>
    <t>Daly City</t>
  </si>
  <si>
    <t>Danville</t>
  </si>
  <si>
    <t>Dublin</t>
  </si>
  <si>
    <t>El Cerrito</t>
  </si>
  <si>
    <t>El Sobrante</t>
  </si>
  <si>
    <t>Emeryville</t>
  </si>
  <si>
    <t>Fairfield</t>
  </si>
  <si>
    <t>Fremont</t>
  </si>
  <si>
    <t>Half Moon Bay</t>
  </si>
  <si>
    <t>Hayward</t>
  </si>
  <si>
    <t>Hercules</t>
  </si>
  <si>
    <t>Kensington</t>
  </si>
  <si>
    <t>Lafayette</t>
  </si>
  <si>
    <t>Larkspur</t>
  </si>
  <si>
    <t>Livermore</t>
  </si>
  <si>
    <t>Manteca</t>
  </si>
  <si>
    <t>Martinez</t>
  </si>
  <si>
    <t>Mill Valley</t>
  </si>
  <si>
    <t>Milpitas</t>
  </si>
  <si>
    <t>Modesto</t>
  </si>
  <si>
    <t>Montara</t>
  </si>
  <si>
    <t>Moraga</t>
  </si>
  <si>
    <t>Napa</t>
  </si>
  <si>
    <t>Newark</t>
  </si>
  <si>
    <t>Oakland</t>
  </si>
  <si>
    <t>Pacheco</t>
  </si>
  <si>
    <t>Pacifica</t>
  </si>
  <si>
    <t>Piedmont</t>
  </si>
  <si>
    <t>Pinole</t>
  </si>
  <si>
    <t>Pittsburg</t>
  </si>
  <si>
    <t>Pleasant Hill</t>
  </si>
  <si>
    <t>Pleasanton</t>
  </si>
  <si>
    <t>Richmond</t>
  </si>
  <si>
    <t>San Bruno</t>
  </si>
  <si>
    <t>San Francisco</t>
  </si>
  <si>
    <t>San Jose</t>
  </si>
  <si>
    <t>San Leandro</t>
  </si>
  <si>
    <t>San Lorenzo</t>
  </si>
  <si>
    <t>San Mateo</t>
  </si>
  <si>
    <t>San Pablo</t>
  </si>
  <si>
    <t>San Ramon</t>
  </si>
  <si>
    <t>South San Francisco</t>
  </si>
  <si>
    <t>Stockton</t>
  </si>
  <si>
    <t>Sunnyvale</t>
  </si>
  <si>
    <t>Tracy</t>
  </si>
  <si>
    <t>Vallejo</t>
  </si>
  <si>
    <t>Walnut Creek</t>
  </si>
  <si>
    <t>Home Origin Cities</t>
  </si>
  <si>
    <t>Total</t>
  </si>
  <si>
    <t>Other (less than 1% each)</t>
  </si>
  <si>
    <t>16th St. Mission</t>
  </si>
  <si>
    <t>24th St. Mission</t>
  </si>
  <si>
    <t>Other (less than 1%)</t>
  </si>
  <si>
    <t>Ashby</t>
  </si>
  <si>
    <t>Balboa Park</t>
  </si>
  <si>
    <t>Bay Fair</t>
  </si>
  <si>
    <t>Civic Center / UN Plaza</t>
  </si>
  <si>
    <t>Coliseum</t>
  </si>
  <si>
    <t>Downtown Berkeley</t>
  </si>
  <si>
    <t>Dublin / Pleasanton</t>
  </si>
  <si>
    <t>El Cerrito del Norte</t>
  </si>
  <si>
    <t>El Cerrito Plaza</t>
  </si>
  <si>
    <t>Embarcadero</t>
  </si>
  <si>
    <t>Fruitvale</t>
  </si>
  <si>
    <t>Glen Park</t>
  </si>
  <si>
    <t>Lake Merritt</t>
  </si>
  <si>
    <t>MacArthur</t>
  </si>
  <si>
    <t>Millbrae</t>
  </si>
  <si>
    <t>Belmont</t>
  </si>
  <si>
    <t>Brentwood</t>
  </si>
  <si>
    <t>Burlingame</t>
  </si>
  <si>
    <t>Cupertino</t>
  </si>
  <si>
    <t>Davis</t>
  </si>
  <si>
    <t>Foster City</t>
  </si>
  <si>
    <t>Hillsborough</t>
  </si>
  <si>
    <t>Menlo Park</t>
  </si>
  <si>
    <t>Mountain View</t>
  </si>
  <si>
    <t>Oakley</t>
  </si>
  <si>
    <t>Orinda</t>
  </si>
  <si>
    <t>Palo Alto</t>
  </si>
  <si>
    <t>Redwood City</t>
  </si>
  <si>
    <t>Sacramento</t>
  </si>
  <si>
    <t>San Carlos</t>
  </si>
  <si>
    <t>Santa Clara</t>
  </si>
  <si>
    <t>Stanford</t>
  </si>
  <si>
    <t>Suisun City</t>
  </si>
  <si>
    <t>Union City</t>
  </si>
  <si>
    <t>Vacaville</t>
  </si>
  <si>
    <t>Montgomery St.</t>
  </si>
  <si>
    <t>North Berkeley</t>
  </si>
  <si>
    <t>North Concord / Martinez</t>
  </si>
  <si>
    <t>Pittsburg / Bay Point</t>
  </si>
  <si>
    <t>Pleasant Hill / Contra Costa Centre</t>
  </si>
  <si>
    <t>Powell St.</t>
  </si>
  <si>
    <t>Rockridge</t>
  </si>
  <si>
    <t>South Hayward</t>
  </si>
  <si>
    <t>West Dublin / Pleasanton</t>
  </si>
  <si>
    <t>West Oakland</t>
  </si>
  <si>
    <t>n</t>
  </si>
  <si>
    <t>19th St. / Oakland</t>
  </si>
  <si>
    <t>code</t>
  </si>
  <si>
    <t>RM</t>
  </si>
  <si>
    <t>EN</t>
  </si>
  <si>
    <t>EP</t>
  </si>
  <si>
    <t>NB</t>
  </si>
  <si>
    <t>BK</t>
  </si>
  <si>
    <t>AS</t>
  </si>
  <si>
    <t>MA</t>
  </si>
  <si>
    <t>LM</t>
  </si>
  <si>
    <t>FV</t>
  </si>
  <si>
    <t>CL</t>
  </si>
  <si>
    <t>SL</t>
  </si>
  <si>
    <t>BF</t>
  </si>
  <si>
    <t>HY</t>
  </si>
  <si>
    <t>SH</t>
  </si>
  <si>
    <t>UC</t>
  </si>
  <si>
    <t>FM</t>
  </si>
  <si>
    <t>CN</t>
  </si>
  <si>
    <t>PH</t>
  </si>
  <si>
    <t>WC</t>
  </si>
  <si>
    <t>LF</t>
  </si>
  <si>
    <t>OR</t>
  </si>
  <si>
    <t>RR</t>
  </si>
  <si>
    <t>OW</t>
  </si>
  <si>
    <t>EM</t>
  </si>
  <si>
    <t>MT</t>
  </si>
  <si>
    <t>PL</t>
  </si>
  <si>
    <t>CC</t>
  </si>
  <si>
    <t>GP</t>
  </si>
  <si>
    <t>BP</t>
  </si>
  <si>
    <t>DC</t>
  </si>
  <si>
    <t>CM</t>
  </si>
  <si>
    <t>CV</t>
  </si>
  <si>
    <t>ED</t>
  </si>
  <si>
    <t>NC</t>
  </si>
  <si>
    <t>WP</t>
  </si>
  <si>
    <t>SS</t>
  </si>
  <si>
    <t>SB</t>
  </si>
  <si>
    <t>MB</t>
  </si>
  <si>
    <t>WD</t>
  </si>
  <si>
    <t>OA</t>
  </si>
  <si>
    <t>WS</t>
  </si>
  <si>
    <t>total</t>
  </si>
  <si>
    <t>SO</t>
  </si>
  <si>
    <t>ML</t>
  </si>
  <si>
    <t>BE</t>
  </si>
  <si>
    <t>PC</t>
  </si>
  <si>
    <t>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</si>
</sst>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#%"/>
    <numFmt numFmtId="165" formatCode="####.0%"/>
    <numFmt numFmtId="166" formatCode="###0"/>
  </numFmts>
  <fonts count="15">
    <font>
      <sz val="11"/>
      <color theme="1"/>
      <name val="Calibri"/>
      <family val="2"/>
      <scheme val="minor"/>
    </font>
    <font>
      <b/>
      <sz val="10"/>
      <name val="Frutiger LT Std 55 Roman"/>
      <family val="2"/>
    </font>
    <font>
      <sz val="10"/>
      <name val="Frutiger LT Std 55 Roman"/>
      <family val="2"/>
    </font>
    <font>
      <sz val="10"/>
      <name val="Arial"/>
      <family val="2"/>
    </font>
    <font>
      <sz val="11"/>
      <color theme="1"/>
      <name val="Frutiger LT Std 55 Roman"/>
      <family val="2"/>
    </font>
    <font>
      <sz val="10"/>
      <color indexed="8"/>
      <name val="Frutiger LT Std 55 Roman"/>
      <family val="2"/>
    </font>
    <font>
      <sz val="10"/>
      <color theme="1"/>
      <name val="Frutiger LT Std 55 Roman"/>
      <family val="2"/>
    </font>
    <font>
      <b/>
      <sz val="10"/>
      <color indexed="8"/>
      <name val="Frutiger LT Std 55 Roman"/>
      <family val="2"/>
    </font>
    <font>
      <sz val="10"/>
      <name val="Arial"/>
      <family val="2"/>
    </font>
    <font>
      <sz val="9"/>
      <color indexed="8"/>
      <name val="Arial"/>
      <family val="2"/>
    </font>
    <font>
      <i/>
      <sz val="8"/>
      <name val="Frutiger LT Std 55 Roman"/>
      <family val="2"/>
    </font>
    <font>
      <i/>
      <sz val="8"/>
      <color indexed="8"/>
      <name val="Frutiger LT Std 55 Roman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Frutiger LT Std 55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3" fillId="0" borderId="0"/>
    <xf numFmtId="0" fontId="8" fillId="0" borderId="0"/>
    <xf numFmtId="0" fontId="3" fillId="0" borderId="0"/>
    <xf numFmtId="0" fontId="3" fillId="0" borderId="0"/>
    <xf numFmtId="0" fontId="3" fillId="0" borderId="0"/>
    <xf numFmtId="9" fontId="12" fillId="0" borderId="0" applyFont="0" applyFill="0" applyBorder="0" applyAlignment="0" applyProtection="0"/>
  </cellStyleXfs>
  <cellXfs count="50">
    <xf numFmtId="0" fontId="0" fillId="0" borderId="0" xfId="0"/>
    <xf numFmtId="0" fontId="7" fillId="0" borderId="2" xfId="1" applyFont="1" applyBorder="1" applyAlignment="1">
      <alignment horizontal="center" wrapText="1"/>
    </xf>
    <xf numFmtId="0" fontId="5" fillId="0" borderId="4" xfId="1" applyFont="1" applyBorder="1" applyAlignment="1">
      <alignment horizontal="center" wrapText="1"/>
    </xf>
    <xf numFmtId="0" fontId="0" fillId="0" borderId="0" xfId="0" applyAlignment="1"/>
    <xf numFmtId="0" fontId="7" fillId="0" borderId="0" xfId="1" applyFont="1" applyBorder="1" applyAlignment="1">
      <alignment horizontal="center" wrapText="1"/>
    </xf>
    <xf numFmtId="0" fontId="4" fillId="0" borderId="0" xfId="0" applyFont="1" applyAlignment="1"/>
    <xf numFmtId="0" fontId="2" fillId="0" borderId="1" xfId="1" applyFont="1" applyBorder="1" applyAlignment="1">
      <alignment horizontal="center"/>
    </xf>
    <xf numFmtId="0" fontId="6" fillId="0" borderId="0" xfId="0" applyFont="1" applyAlignment="1"/>
    <xf numFmtId="0" fontId="1" fillId="0" borderId="3" xfId="1" applyFont="1" applyBorder="1" applyAlignment="1">
      <alignment horizontal="left"/>
    </xf>
    <xf numFmtId="0" fontId="5" fillId="0" borderId="3" xfId="1" applyFont="1" applyBorder="1" applyAlignment="1">
      <alignment horizontal="left" wrapText="1"/>
    </xf>
    <xf numFmtId="164" fontId="5" fillId="0" borderId="4" xfId="1" applyNumberFormat="1" applyFont="1" applyBorder="1" applyAlignment="1">
      <alignment horizontal="right"/>
    </xf>
    <xf numFmtId="0" fontId="5" fillId="0" borderId="5" xfId="1" applyFont="1" applyFill="1" applyBorder="1" applyAlignment="1">
      <alignment horizontal="left" wrapText="1"/>
    </xf>
    <xf numFmtId="164" fontId="6" fillId="0" borderId="6" xfId="0" applyNumberFormat="1" applyFont="1" applyBorder="1" applyAlignment="1"/>
    <xf numFmtId="164" fontId="6" fillId="0" borderId="0" xfId="0" applyNumberFormat="1" applyFont="1" applyAlignment="1"/>
    <xf numFmtId="0" fontId="5" fillId="0" borderId="5" xfId="1" applyFont="1" applyBorder="1" applyAlignment="1">
      <alignment horizontal="left" wrapText="1"/>
    </xf>
    <xf numFmtId="164" fontId="5" fillId="0" borderId="6" xfId="1" applyNumberFormat="1" applyFont="1" applyBorder="1" applyAlignment="1">
      <alignment horizontal="right"/>
    </xf>
    <xf numFmtId="0" fontId="5" fillId="0" borderId="0" xfId="1" applyFont="1" applyBorder="1" applyAlignment="1">
      <alignment horizontal="left" wrapText="1"/>
    </xf>
    <xf numFmtId="164" fontId="5" fillId="0" borderId="0" xfId="1" applyNumberFormat="1" applyFont="1" applyBorder="1" applyAlignment="1">
      <alignment horizontal="right"/>
    </xf>
    <xf numFmtId="0" fontId="10" fillId="0" borderId="3" xfId="1" applyFont="1" applyBorder="1" applyAlignment="1">
      <alignment horizontal="left"/>
    </xf>
    <xf numFmtId="0" fontId="10" fillId="0" borderId="4" xfId="1" applyFont="1" applyBorder="1" applyAlignment="1">
      <alignment horizontal="right"/>
    </xf>
    <xf numFmtId="0" fontId="6" fillId="0" borderId="1" xfId="0" applyFont="1" applyBorder="1" applyAlignment="1"/>
    <xf numFmtId="0" fontId="7" fillId="0" borderId="4" xfId="1" applyFont="1" applyBorder="1" applyAlignment="1">
      <alignment horizontal="center" wrapText="1"/>
    </xf>
    <xf numFmtId="0" fontId="4" fillId="0" borderId="0" xfId="0" applyFont="1" applyBorder="1" applyAlignment="1"/>
    <xf numFmtId="0" fontId="2" fillId="0" borderId="1" xfId="2" applyFont="1" applyBorder="1" applyAlignment="1">
      <alignment horizontal="center"/>
    </xf>
    <xf numFmtId="0" fontId="2" fillId="0" borderId="1" xfId="3" applyFont="1" applyBorder="1" applyAlignment="1">
      <alignment horizontal="center"/>
    </xf>
    <xf numFmtId="0" fontId="4" fillId="0" borderId="4" xfId="0" applyFont="1" applyBorder="1" applyAlignment="1"/>
    <xf numFmtId="166" fontId="11" fillId="0" borderId="4" xfId="4" applyNumberFormat="1" applyFont="1" applyBorder="1" applyAlignment="1">
      <alignment horizontal="right"/>
    </xf>
    <xf numFmtId="0" fontId="3" fillId="0" borderId="1" xfId="5" applyFont="1" applyBorder="1" applyAlignment="1">
      <alignment horizontal="center"/>
    </xf>
    <xf numFmtId="0" fontId="9" fillId="0" borderId="0" xfId="5" applyFont="1" applyBorder="1" applyAlignment="1">
      <alignment horizontal="left" wrapText="1"/>
    </xf>
    <xf numFmtId="165" fontId="9" fillId="0" borderId="0" xfId="5" applyNumberFormat="1" applyFont="1" applyBorder="1" applyAlignment="1">
      <alignment horizontal="right"/>
    </xf>
    <xf numFmtId="0" fontId="7" fillId="0" borderId="2" xfId="1" applyFont="1" applyFill="1" applyBorder="1" applyAlignment="1">
      <alignment horizontal="center" wrapText="1"/>
    </xf>
    <xf numFmtId="0" fontId="4" fillId="0" borderId="0" xfId="0" applyFont="1" applyFill="1" applyAlignment="1"/>
    <xf numFmtId="0" fontId="5" fillId="0" borderId="4" xfId="1" applyFont="1" applyFill="1" applyBorder="1" applyAlignment="1">
      <alignment horizontal="center" wrapText="1"/>
    </xf>
    <xf numFmtId="166" fontId="11" fillId="0" borderId="4" xfId="4" applyNumberFormat="1" applyFont="1" applyFill="1" applyBorder="1" applyAlignment="1">
      <alignment horizontal="right"/>
    </xf>
    <xf numFmtId="164" fontId="5" fillId="0" borderId="4" xfId="1" applyNumberFormat="1" applyFont="1" applyFill="1" applyBorder="1" applyAlignment="1">
      <alignment horizontal="right"/>
    </xf>
    <xf numFmtId="164" fontId="5" fillId="0" borderId="6" xfId="1" applyNumberFormat="1" applyFont="1" applyFill="1" applyBorder="1" applyAlignment="1">
      <alignment horizontal="right"/>
    </xf>
    <xf numFmtId="0" fontId="13" fillId="0" borderId="0" xfId="0" applyFont="1" applyAlignment="1">
      <alignment horizontal="left"/>
    </xf>
    <xf numFmtId="0" fontId="6" fillId="0" borderId="0" xfId="0" applyFont="1" applyBorder="1" applyAlignment="1"/>
    <xf numFmtId="0" fontId="5" fillId="0" borderId="0" xfId="1" applyFont="1" applyBorder="1" applyAlignment="1">
      <alignment horizontal="left" textRotation="90" wrapText="1"/>
    </xf>
    <xf numFmtId="9" fontId="4" fillId="0" borderId="0" xfId="0" applyNumberFormat="1" applyFont="1" applyAlignment="1"/>
    <xf numFmtId="9" fontId="13" fillId="0" borderId="0" xfId="0" applyNumberFormat="1" applyFont="1" applyAlignment="1">
      <alignment horizontal="left"/>
    </xf>
    <xf numFmtId="0" fontId="14" fillId="0" borderId="0" xfId="0" applyFont="1" applyAlignment="1"/>
    <xf numFmtId="2" fontId="5" fillId="0" borderId="0" xfId="6" applyNumberFormat="1" applyFont="1" applyBorder="1" applyAlignment="1">
      <alignment horizontal="left" wrapText="1"/>
    </xf>
    <xf numFmtId="2" fontId="6" fillId="0" borderId="0" xfId="6" applyNumberFormat="1" applyFont="1" applyAlignment="1"/>
    <xf numFmtId="2" fontId="6" fillId="0" borderId="0" xfId="0" applyNumberFormat="1" applyFont="1" applyAlignment="1"/>
    <xf numFmtId="2" fontId="4" fillId="0" borderId="0" xfId="6" applyNumberFormat="1" applyFont="1" applyAlignment="1"/>
    <xf numFmtId="2" fontId="4" fillId="0" borderId="0" xfId="0" applyNumberFormat="1" applyFont="1" applyAlignment="1"/>
    <xf numFmtId="2" fontId="4" fillId="0" borderId="0" xfId="6" applyNumberFormat="1" applyFont="1" applyBorder="1" applyAlignment="1"/>
    <xf numFmtId="2" fontId="5" fillId="0" borderId="0" xfId="1" applyNumberFormat="1" applyFont="1" applyBorder="1" applyAlignment="1">
      <alignment horizontal="left" wrapText="1"/>
    </xf>
    <xf numFmtId="2" fontId="0" fillId="0" borderId="0" xfId="0" applyNumberFormat="1" applyAlignment="1"/>
  </cellXfs>
  <cellStyles count="7">
    <cellStyle name="Normal" xfId="0" builtinId="0"/>
    <cellStyle name="Normal_12th St" xfId="1" xr:uid="{00000000-0005-0000-0000-000001000000}"/>
    <cellStyle name="Normal_Sheet2" xfId="5" xr:uid="{00000000-0005-0000-0000-000002000000}"/>
    <cellStyle name="Normal_Sheet3" xfId="4" xr:uid="{00000000-0005-0000-0000-000003000000}"/>
    <cellStyle name="Normal_stations" xfId="2" xr:uid="{00000000-0005-0000-0000-000004000000}"/>
    <cellStyle name="Normal_stations_1" xfId="3" xr:uid="{00000000-0005-0000-0000-000005000000}"/>
    <cellStyle name="Percent" xfId="6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4"/>
  <sheetViews>
    <sheetView topLeftCell="A398" zoomScaleNormal="100" workbookViewId="0">
      <selection activeCell="B423" sqref="B423"/>
    </sheetView>
  </sheetViews>
  <sheetFormatPr baseColWidth="10" defaultColWidth="9.1640625" defaultRowHeight="15"/>
  <cols>
    <col min="1" max="1" width="28" style="5" customWidth="1"/>
    <col min="2" max="2" width="22.6640625" style="5" customWidth="1"/>
    <col min="3" max="16384" width="9.1640625" style="5"/>
  </cols>
  <sheetData>
    <row r="1" spans="1:2" s="7" customFormat="1" ht="38.25" customHeight="1">
      <c r="A1" s="20"/>
      <c r="B1" s="1" t="s">
        <v>0</v>
      </c>
    </row>
    <row r="2" spans="1:2" s="7" customFormat="1" ht="16" customHeight="1">
      <c r="A2" s="8" t="s">
        <v>63</v>
      </c>
      <c r="B2" s="21"/>
    </row>
    <row r="3" spans="1:2" s="7" customFormat="1" ht="16" customHeight="1">
      <c r="A3" s="18" t="s">
        <v>114</v>
      </c>
      <c r="B3" s="19">
        <v>449</v>
      </c>
    </row>
    <row r="4" spans="1:2" s="7" customFormat="1" ht="16" customHeight="1">
      <c r="A4" s="9" t="s">
        <v>40</v>
      </c>
      <c r="B4" s="10">
        <v>0.85241669303885459</v>
      </c>
    </row>
    <row r="5" spans="1:2" s="7" customFormat="1" ht="16" customHeight="1">
      <c r="A5" s="9" t="s">
        <v>2</v>
      </c>
      <c r="B5" s="10">
        <v>0.11846052423959751</v>
      </c>
    </row>
    <row r="6" spans="1:2" s="7" customFormat="1" ht="16" customHeight="1">
      <c r="A6" s="9" t="s">
        <v>43</v>
      </c>
      <c r="B6" s="10">
        <v>6.2757798167628522E-3</v>
      </c>
    </row>
    <row r="7" spans="1:2" s="7" customFormat="1" ht="16" customHeight="1">
      <c r="A7" s="9" t="s">
        <v>65</v>
      </c>
      <c r="B7" s="10">
        <v>2.2847002904783791E-2</v>
      </c>
    </row>
    <row r="8" spans="1:2" s="7" customFormat="1" ht="16" customHeight="1" thickBot="1">
      <c r="A8" s="11" t="s">
        <v>64</v>
      </c>
      <c r="B8" s="12">
        <v>0.99999999999999878</v>
      </c>
    </row>
    <row r="9" spans="1:2" s="7" customFormat="1" ht="16" customHeight="1">
      <c r="B9" s="13"/>
    </row>
    <row r="10" spans="1:2" s="7" customFormat="1" ht="16" customHeight="1" thickBot="1">
      <c r="B10" s="13"/>
    </row>
    <row r="11" spans="1:2" s="7" customFormat="1" ht="16" customHeight="1">
      <c r="A11" s="6"/>
      <c r="B11" s="1" t="s">
        <v>66</v>
      </c>
    </row>
    <row r="12" spans="1:2" s="7" customFormat="1" ht="16" customHeight="1">
      <c r="A12" s="8" t="s">
        <v>63</v>
      </c>
      <c r="B12" s="2"/>
    </row>
    <row r="13" spans="1:2" s="7" customFormat="1" ht="16" customHeight="1">
      <c r="A13" s="18" t="s">
        <v>114</v>
      </c>
      <c r="B13" s="19">
        <v>371</v>
      </c>
    </row>
    <row r="14" spans="1:2">
      <c r="A14" s="9" t="s">
        <v>50</v>
      </c>
      <c r="B14" s="10">
        <v>0.98718933331054481</v>
      </c>
    </row>
    <row r="15" spans="1:2">
      <c r="A15" s="9" t="s">
        <v>40</v>
      </c>
      <c r="B15" s="10">
        <v>5.4832470848288671E-3</v>
      </c>
    </row>
    <row r="16" spans="1:2">
      <c r="A16" s="9" t="s">
        <v>65</v>
      </c>
      <c r="B16" s="10">
        <v>7.3274196046260939E-3</v>
      </c>
    </row>
    <row r="17" spans="1:2" ht="16" thickBot="1">
      <c r="A17" s="14" t="s">
        <v>64</v>
      </c>
      <c r="B17" s="15">
        <v>0.99999999999999978</v>
      </c>
    </row>
    <row r="19" spans="1:2" ht="16" thickBot="1"/>
    <row r="20" spans="1:2">
      <c r="A20" s="6"/>
      <c r="B20" s="1" t="s">
        <v>115</v>
      </c>
    </row>
    <row r="21" spans="1:2">
      <c r="A21" s="8" t="s">
        <v>63</v>
      </c>
      <c r="B21" s="2"/>
    </row>
    <row r="22" spans="1:2">
      <c r="A22" s="18" t="s">
        <v>114</v>
      </c>
      <c r="B22" s="19">
        <v>304</v>
      </c>
    </row>
    <row r="23" spans="1:2">
      <c r="A23" s="9" t="s">
        <v>40</v>
      </c>
      <c r="B23" s="10">
        <v>0.96906801782060481</v>
      </c>
    </row>
    <row r="24" spans="1:2">
      <c r="A24" s="9" t="s">
        <v>8</v>
      </c>
      <c r="B24" s="10">
        <v>7.4004520451259916E-3</v>
      </c>
    </row>
    <row r="25" spans="1:2">
      <c r="A25" s="9" t="s">
        <v>65</v>
      </c>
      <c r="B25" s="10">
        <v>2.35315301342695E-2</v>
      </c>
    </row>
    <row r="26" spans="1:2" ht="16" thickBot="1">
      <c r="A26" s="14" t="s">
        <v>64</v>
      </c>
      <c r="B26" s="15">
        <v>1.0000000000000002</v>
      </c>
    </row>
    <row r="28" spans="1:2" ht="16" thickBot="1"/>
    <row r="29" spans="1:2">
      <c r="A29" s="6"/>
      <c r="B29" s="1" t="s">
        <v>67</v>
      </c>
    </row>
    <row r="30" spans="1:2">
      <c r="A30" s="8" t="s">
        <v>63</v>
      </c>
      <c r="B30" s="2"/>
    </row>
    <row r="31" spans="1:2">
      <c r="A31" s="18" t="s">
        <v>114</v>
      </c>
      <c r="B31" s="19">
        <v>486</v>
      </c>
    </row>
    <row r="32" spans="1:2">
      <c r="A32" s="9" t="s">
        <v>50</v>
      </c>
      <c r="B32" s="10">
        <v>0.9978918572898362</v>
      </c>
    </row>
    <row r="33" spans="1:2">
      <c r="A33" s="9" t="s">
        <v>68</v>
      </c>
      <c r="B33" s="10">
        <v>2.1081427101637116E-3</v>
      </c>
    </row>
    <row r="34" spans="1:2" ht="16" thickBot="1">
      <c r="A34" s="14" t="s">
        <v>64</v>
      </c>
      <c r="B34" s="15">
        <v>0.99999999999999989</v>
      </c>
    </row>
    <row r="36" spans="1:2" ht="16" thickBot="1"/>
    <row r="37" spans="1:2">
      <c r="A37" s="6"/>
      <c r="B37" s="1" t="s">
        <v>69</v>
      </c>
    </row>
    <row r="38" spans="1:2">
      <c r="A38" s="8" t="s">
        <v>63</v>
      </c>
      <c r="B38" s="2"/>
    </row>
    <row r="39" spans="1:2">
      <c r="A39" s="18" t="s">
        <v>114</v>
      </c>
      <c r="B39" s="19">
        <v>599</v>
      </c>
    </row>
    <row r="40" spans="1:2">
      <c r="A40" s="9" t="s">
        <v>8</v>
      </c>
      <c r="B40" s="10">
        <v>0.75907289589600946</v>
      </c>
    </row>
    <row r="41" spans="1:2">
      <c r="A41" s="9" t="s">
        <v>40</v>
      </c>
      <c r="B41" s="10">
        <v>0.20416748591327727</v>
      </c>
    </row>
    <row r="42" spans="1:2">
      <c r="A42" s="9" t="s">
        <v>21</v>
      </c>
      <c r="B42" s="10">
        <v>1.6021496553685094E-2</v>
      </c>
    </row>
    <row r="43" spans="1:2">
      <c r="A43" s="9" t="s">
        <v>65</v>
      </c>
      <c r="B43" s="10">
        <v>2.0738121637027956E-2</v>
      </c>
    </row>
    <row r="44" spans="1:2" ht="16" thickBot="1">
      <c r="A44" s="14" t="s">
        <v>64</v>
      </c>
      <c r="B44" s="15">
        <v>0.99999999999999978</v>
      </c>
    </row>
    <row r="46" spans="1:2" s="22" customFormat="1" ht="16" thickBot="1">
      <c r="B46" s="4"/>
    </row>
    <row r="47" spans="1:2">
      <c r="A47" s="6"/>
      <c r="B47" s="1" t="s">
        <v>70</v>
      </c>
    </row>
    <row r="48" spans="1:2">
      <c r="A48" s="8" t="s">
        <v>63</v>
      </c>
      <c r="B48" s="2"/>
    </row>
    <row r="49" spans="1:2">
      <c r="A49" s="18" t="s">
        <v>114</v>
      </c>
      <c r="B49" s="19">
        <v>717</v>
      </c>
    </row>
    <row r="50" spans="1:2">
      <c r="A50" s="9" t="s">
        <v>50</v>
      </c>
      <c r="B50" s="10">
        <v>0.94048617921349875</v>
      </c>
    </row>
    <row r="51" spans="1:2">
      <c r="A51" s="9" t="s">
        <v>16</v>
      </c>
      <c r="B51" s="10">
        <v>4.3803133519444371E-2</v>
      </c>
    </row>
    <row r="52" spans="1:2">
      <c r="A52" s="9" t="s">
        <v>65</v>
      </c>
      <c r="B52" s="10">
        <v>1.5710687267056749E-2</v>
      </c>
    </row>
    <row r="53" spans="1:2" ht="16" thickBot="1">
      <c r="A53" s="14" t="s">
        <v>64</v>
      </c>
      <c r="B53" s="15">
        <v>0.99999999999999978</v>
      </c>
    </row>
    <row r="55" spans="1:2" ht="16" thickBot="1"/>
    <row r="56" spans="1:2">
      <c r="A56" s="6"/>
      <c r="B56" s="1" t="s">
        <v>71</v>
      </c>
    </row>
    <row r="57" spans="1:2">
      <c r="A57" s="8" t="s">
        <v>63</v>
      </c>
      <c r="B57" s="2"/>
    </row>
    <row r="58" spans="1:2">
      <c r="A58" s="18" t="s">
        <v>114</v>
      </c>
      <c r="B58" s="19">
        <v>610</v>
      </c>
    </row>
    <row r="59" spans="1:2">
      <c r="A59" s="9" t="s">
        <v>52</v>
      </c>
      <c r="B59" s="10">
        <v>0.6131178894890621</v>
      </c>
    </row>
    <row r="60" spans="1:2">
      <c r="A60" s="9" t="s">
        <v>53</v>
      </c>
      <c r="B60" s="10">
        <v>0.2371162403069573</v>
      </c>
    </row>
    <row r="61" spans="1:2">
      <c r="A61" s="9" t="s">
        <v>25</v>
      </c>
      <c r="B61" s="10">
        <v>8.0337724770123659E-2</v>
      </c>
    </row>
    <row r="62" spans="1:2">
      <c r="A62" s="9" t="s">
        <v>11</v>
      </c>
      <c r="B62" s="10">
        <v>4.0518611283733373E-2</v>
      </c>
    </row>
    <row r="63" spans="1:2">
      <c r="A63" s="9" t="s">
        <v>40</v>
      </c>
      <c r="B63" s="10">
        <v>1.7776325330554683E-2</v>
      </c>
    </row>
    <row r="64" spans="1:2">
      <c r="A64" s="9" t="s">
        <v>65</v>
      </c>
      <c r="B64" s="10">
        <v>1.1133208819571003E-2</v>
      </c>
    </row>
    <row r="65" spans="1:2" ht="16" thickBot="1">
      <c r="A65" s="14" t="s">
        <v>64</v>
      </c>
      <c r="B65" s="15">
        <v>1.0000000000000022</v>
      </c>
    </row>
    <row r="67" spans="1:2" ht="16" thickBot="1"/>
    <row r="68" spans="1:2">
      <c r="A68" s="6"/>
      <c r="B68" s="1" t="s">
        <v>11</v>
      </c>
    </row>
    <row r="69" spans="1:2">
      <c r="A69" s="8" t="s">
        <v>63</v>
      </c>
      <c r="B69" s="2"/>
    </row>
    <row r="70" spans="1:2">
      <c r="A70" s="18" t="s">
        <v>114</v>
      </c>
      <c r="B70" s="19">
        <v>658</v>
      </c>
    </row>
    <row r="71" spans="1:2">
      <c r="A71" s="9" t="s">
        <v>11</v>
      </c>
      <c r="B71" s="10">
        <v>0.81851750577531579</v>
      </c>
    </row>
    <row r="72" spans="1:2">
      <c r="A72" s="9" t="s">
        <v>25</v>
      </c>
      <c r="B72" s="10">
        <v>0.12358968559257975</v>
      </c>
    </row>
    <row r="73" spans="1:2">
      <c r="A73" s="9" t="s">
        <v>52</v>
      </c>
      <c r="B73" s="10">
        <v>2.0752408545718838E-2</v>
      </c>
    </row>
    <row r="74" spans="1:2">
      <c r="A74" s="9" t="s">
        <v>56</v>
      </c>
      <c r="B74" s="10">
        <v>5.9338694603154963E-3</v>
      </c>
    </row>
    <row r="75" spans="1:2">
      <c r="A75" s="9" t="s">
        <v>30</v>
      </c>
      <c r="B75" s="10">
        <v>5.9338694603154954E-3</v>
      </c>
    </row>
    <row r="76" spans="1:2">
      <c r="A76" s="9" t="s">
        <v>18</v>
      </c>
      <c r="B76" s="10">
        <v>5.0387443370882709E-3</v>
      </c>
    </row>
    <row r="77" spans="1:2">
      <c r="A77" s="9" t="s">
        <v>65</v>
      </c>
      <c r="B77" s="10">
        <v>2.023391682866859E-2</v>
      </c>
    </row>
    <row r="78" spans="1:2" ht="16" thickBot="1">
      <c r="A78" s="14" t="s">
        <v>64</v>
      </c>
      <c r="B78" s="15">
        <v>1.0000000000000022</v>
      </c>
    </row>
    <row r="80" spans="1:2" ht="16" thickBot="1"/>
    <row r="81" spans="1:2">
      <c r="A81" s="6"/>
      <c r="B81" s="1" t="s">
        <v>72</v>
      </c>
    </row>
    <row r="82" spans="1:2">
      <c r="A82" s="8" t="s">
        <v>63</v>
      </c>
      <c r="B82" s="2"/>
    </row>
    <row r="83" spans="1:2">
      <c r="A83" s="18" t="s">
        <v>114</v>
      </c>
      <c r="B83" s="19">
        <v>300</v>
      </c>
    </row>
    <row r="84" spans="1:2">
      <c r="A84" s="9" t="s">
        <v>50</v>
      </c>
      <c r="B84" s="10">
        <v>0.99687372719472644</v>
      </c>
    </row>
    <row r="85" spans="1:2">
      <c r="A85" s="9" t="s">
        <v>68</v>
      </c>
      <c r="B85" s="10">
        <v>3.1262728052735039E-3</v>
      </c>
    </row>
    <row r="86" spans="1:2" ht="16" thickBot="1">
      <c r="A86" s="14" t="s">
        <v>64</v>
      </c>
      <c r="B86" s="15">
        <v>1</v>
      </c>
    </row>
    <row r="88" spans="1:2" ht="16" thickBot="1"/>
    <row r="89" spans="1:2">
      <c r="A89" s="6"/>
      <c r="B89" s="1" t="s">
        <v>73</v>
      </c>
    </row>
    <row r="90" spans="1:2">
      <c r="A90" s="8" t="s">
        <v>63</v>
      </c>
      <c r="B90" s="2"/>
    </row>
    <row r="91" spans="1:2">
      <c r="A91" s="18" t="s">
        <v>114</v>
      </c>
      <c r="B91" s="19">
        <v>531</v>
      </c>
    </row>
    <row r="92" spans="1:2">
      <c r="A92" s="9" t="s">
        <v>40</v>
      </c>
      <c r="B92" s="10">
        <v>0.98245537587044429</v>
      </c>
    </row>
    <row r="93" spans="1:2">
      <c r="A93" s="9" t="s">
        <v>2</v>
      </c>
      <c r="B93" s="10">
        <v>7.0981483636910099E-3</v>
      </c>
    </row>
    <row r="94" spans="1:2">
      <c r="A94" s="9" t="s">
        <v>65</v>
      </c>
      <c r="B94" s="10">
        <v>1.0446475765865269E-2</v>
      </c>
    </row>
    <row r="95" spans="1:2" ht="16" thickBot="1">
      <c r="A95" s="14" t="s">
        <v>64</v>
      </c>
      <c r="B95" s="15">
        <v>1.0000000000000007</v>
      </c>
    </row>
    <row r="97" spans="1:2" ht="16" thickBot="1"/>
    <row r="98" spans="1:2">
      <c r="A98" s="6"/>
      <c r="B98" s="1" t="s">
        <v>13</v>
      </c>
    </row>
    <row r="99" spans="1:2">
      <c r="A99" s="8" t="s">
        <v>63</v>
      </c>
      <c r="B99" s="2"/>
    </row>
    <row r="100" spans="1:2">
      <c r="A100" s="18" t="s">
        <v>114</v>
      </c>
      <c r="B100" s="19">
        <v>572</v>
      </c>
    </row>
    <row r="101" spans="1:2">
      <c r="A101" s="9" t="s">
        <v>16</v>
      </c>
      <c r="B101" s="10">
        <v>0.6438089945890999</v>
      </c>
    </row>
    <row r="102" spans="1:2">
      <c r="A102" s="9" t="s">
        <v>42</v>
      </c>
      <c r="B102" s="10">
        <v>0.15169729249476327</v>
      </c>
    </row>
    <row r="103" spans="1:2">
      <c r="A103" s="9" t="s">
        <v>13</v>
      </c>
      <c r="B103" s="10">
        <v>9.7566046711097337E-2</v>
      </c>
    </row>
    <row r="104" spans="1:2">
      <c r="A104" s="9" t="s">
        <v>57</v>
      </c>
      <c r="B104" s="10">
        <v>2.7841303895344366E-2</v>
      </c>
    </row>
    <row r="105" spans="1:2">
      <c r="A105" s="9" t="s">
        <v>24</v>
      </c>
      <c r="B105" s="10">
        <v>1.2348739608519701E-2</v>
      </c>
    </row>
    <row r="106" spans="1:2">
      <c r="A106" s="9" t="s">
        <v>54</v>
      </c>
      <c r="B106" s="10">
        <v>9.4218049109810378E-3</v>
      </c>
    </row>
    <row r="107" spans="1:2">
      <c r="A107" s="9" t="s">
        <v>49</v>
      </c>
      <c r="B107" s="10">
        <v>8.8205282917997851E-3</v>
      </c>
    </row>
    <row r="108" spans="1:2">
      <c r="A108" s="9" t="s">
        <v>50</v>
      </c>
      <c r="B108" s="10">
        <v>8.8205282917997851E-3</v>
      </c>
    </row>
    <row r="109" spans="1:2">
      <c r="A109" s="9" t="s">
        <v>10</v>
      </c>
      <c r="B109" s="10">
        <v>7.0564226334398298E-3</v>
      </c>
    </row>
    <row r="110" spans="1:2">
      <c r="A110" s="9" t="s">
        <v>36</v>
      </c>
      <c r="B110" s="10">
        <v>7.0564226334398298E-3</v>
      </c>
    </row>
    <row r="111" spans="1:2">
      <c r="A111" s="9" t="s">
        <v>65</v>
      </c>
      <c r="B111" s="10">
        <v>2.5561915939723748E-2</v>
      </c>
    </row>
    <row r="112" spans="1:2" ht="16" thickBot="1">
      <c r="A112" s="14" t="s">
        <v>64</v>
      </c>
      <c r="B112" s="15">
        <v>1.0000000000000087</v>
      </c>
    </row>
    <row r="113" spans="1:2" ht="16" thickBot="1"/>
    <row r="114" spans="1:2">
      <c r="A114" s="23"/>
      <c r="B114" s="1" t="s">
        <v>14</v>
      </c>
    </row>
    <row r="115" spans="1:2">
      <c r="A115" s="8" t="s">
        <v>63</v>
      </c>
      <c r="B115" s="25"/>
    </row>
    <row r="116" spans="1:2">
      <c r="A116" s="18" t="s">
        <v>114</v>
      </c>
      <c r="B116" s="19">
        <v>611</v>
      </c>
    </row>
    <row r="117" spans="1:2">
      <c r="A117" s="9" t="s">
        <v>14</v>
      </c>
      <c r="B117" s="10">
        <v>0.78453699230320539</v>
      </c>
    </row>
    <row r="118" spans="1:2">
      <c r="A118" s="9" t="s">
        <v>46</v>
      </c>
      <c r="B118" s="10">
        <v>5.324276831527161E-2</v>
      </c>
    </row>
    <row r="119" spans="1:2">
      <c r="A119" s="9" t="s">
        <v>12</v>
      </c>
      <c r="B119" s="10">
        <v>3.6691156283792006E-2</v>
      </c>
    </row>
    <row r="120" spans="1:2">
      <c r="A120" s="9" t="s">
        <v>45</v>
      </c>
      <c r="B120" s="10">
        <v>1.5870672234424635E-2</v>
      </c>
    </row>
    <row r="121" spans="1:2">
      <c r="A121" s="9" t="s">
        <v>32</v>
      </c>
      <c r="B121" s="10">
        <v>1.5031986858474058E-2</v>
      </c>
    </row>
    <row r="122" spans="1:2">
      <c r="A122" s="9" t="s">
        <v>7</v>
      </c>
      <c r="B122" s="10">
        <v>1.2392791620329262E-2</v>
      </c>
    </row>
    <row r="123" spans="1:2">
      <c r="A123" s="9" t="s">
        <v>5</v>
      </c>
      <c r="B123" s="10">
        <v>1.1554106244378685E-2</v>
      </c>
    </row>
    <row r="124" spans="1:2">
      <c r="A124" s="9" t="s">
        <v>62</v>
      </c>
      <c r="B124" s="10">
        <v>9.9560554504019953E-3</v>
      </c>
    </row>
    <row r="125" spans="1:2">
      <c r="A125" s="9" t="s">
        <v>22</v>
      </c>
      <c r="B125" s="10">
        <v>8.6650971836372461E-3</v>
      </c>
    </row>
    <row r="126" spans="1:2">
      <c r="A126" s="9" t="s">
        <v>41</v>
      </c>
      <c r="B126" s="10">
        <v>8.318344677463077E-3</v>
      </c>
    </row>
    <row r="127" spans="1:2">
      <c r="A127" s="9" t="s">
        <v>30</v>
      </c>
      <c r="B127" s="10">
        <v>7.5523275569615604E-3</v>
      </c>
    </row>
    <row r="128" spans="1:2">
      <c r="A128" s="9" t="s">
        <v>6</v>
      </c>
      <c r="B128" s="10">
        <v>7.2375402543327395E-3</v>
      </c>
    </row>
    <row r="129" spans="1:2">
      <c r="A129" s="9" t="s">
        <v>61</v>
      </c>
      <c r="B129" s="10">
        <v>6.4385148573443936E-3</v>
      </c>
    </row>
    <row r="130" spans="1:2">
      <c r="A130" s="9" t="s">
        <v>65</v>
      </c>
      <c r="B130" s="10">
        <v>2.2511646159986569E-2</v>
      </c>
    </row>
    <row r="131" spans="1:2" ht="16" thickBot="1">
      <c r="A131" s="14" t="s">
        <v>64</v>
      </c>
      <c r="B131" s="15">
        <v>1.0000000000000033</v>
      </c>
    </row>
    <row r="133" spans="1:2" ht="16" thickBot="1"/>
    <row r="134" spans="1:2">
      <c r="A134" s="24"/>
      <c r="B134" s="1" t="s">
        <v>16</v>
      </c>
    </row>
    <row r="135" spans="1:2">
      <c r="A135" s="8" t="s">
        <v>63</v>
      </c>
      <c r="B135" s="25"/>
    </row>
    <row r="136" spans="1:2">
      <c r="A136" s="18" t="s">
        <v>114</v>
      </c>
      <c r="B136" s="19">
        <v>474</v>
      </c>
    </row>
    <row r="137" spans="1:2">
      <c r="A137" s="9" t="s">
        <v>16</v>
      </c>
      <c r="B137" s="10">
        <v>0.61173917495863672</v>
      </c>
    </row>
    <row r="138" spans="1:2">
      <c r="A138" s="9" t="s">
        <v>50</v>
      </c>
      <c r="B138" s="10">
        <v>0.28384127372956974</v>
      </c>
    </row>
    <row r="139" spans="1:2">
      <c r="A139" s="9" t="s">
        <v>42</v>
      </c>
      <c r="B139" s="10">
        <v>4.7061771066454018E-2</v>
      </c>
    </row>
    <row r="140" spans="1:2">
      <c r="A140" s="9" t="s">
        <v>49</v>
      </c>
      <c r="B140" s="10">
        <v>9.3471496210080218E-3</v>
      </c>
    </row>
    <row r="141" spans="1:2">
      <c r="A141" s="9" t="s">
        <v>57</v>
      </c>
      <c r="B141" s="10">
        <v>9.3471496210080218E-3</v>
      </c>
    </row>
    <row r="142" spans="1:2">
      <c r="A142" s="9" t="s">
        <v>65</v>
      </c>
      <c r="B142" s="10">
        <v>3.8663481003328296E-2</v>
      </c>
    </row>
    <row r="143" spans="1:2" ht="16" thickBot="1">
      <c r="A143" s="14" t="s">
        <v>64</v>
      </c>
      <c r="B143" s="15">
        <v>1.0000000000000049</v>
      </c>
    </row>
    <row r="145" spans="1:2" ht="16" thickBot="1"/>
    <row r="146" spans="1:2">
      <c r="A146" s="24"/>
      <c r="B146" s="1" t="s">
        <v>74</v>
      </c>
    </row>
    <row r="147" spans="1:2">
      <c r="A147" s="8" t="s">
        <v>63</v>
      </c>
      <c r="B147" s="25"/>
    </row>
    <row r="148" spans="1:2">
      <c r="A148" s="18" t="s">
        <v>114</v>
      </c>
      <c r="B148" s="19">
        <v>370</v>
      </c>
    </row>
    <row r="149" spans="1:2">
      <c r="A149" s="9" t="s">
        <v>8</v>
      </c>
      <c r="B149" s="10">
        <v>0.96643612071018681</v>
      </c>
    </row>
    <row r="150" spans="1:2">
      <c r="A150" s="9" t="s">
        <v>4</v>
      </c>
      <c r="B150" s="10">
        <v>1.052386130112787E-2</v>
      </c>
    </row>
    <row r="151" spans="1:2">
      <c r="A151" s="9" t="s">
        <v>27</v>
      </c>
      <c r="B151" s="10">
        <v>8.3902404279835915E-3</v>
      </c>
    </row>
    <row r="152" spans="1:2">
      <c r="A152" s="9" t="s">
        <v>62</v>
      </c>
      <c r="B152" s="10">
        <v>6.922663068901277E-3</v>
      </c>
    </row>
    <row r="153" spans="1:2">
      <c r="A153" s="9" t="s">
        <v>65</v>
      </c>
      <c r="B153" s="10">
        <v>7.7271144918000054E-3</v>
      </c>
    </row>
    <row r="154" spans="1:2" ht="16" thickBot="1">
      <c r="A154" s="14" t="s">
        <v>64</v>
      </c>
      <c r="B154" s="15">
        <v>0.99999999999999967</v>
      </c>
    </row>
    <row r="156" spans="1:2" ht="16" thickBot="1"/>
    <row r="157" spans="1:2">
      <c r="A157" s="24"/>
      <c r="B157" s="1" t="s">
        <v>75</v>
      </c>
    </row>
    <row r="158" spans="1:2">
      <c r="A158" s="8" t="s">
        <v>63</v>
      </c>
      <c r="B158" s="25"/>
    </row>
    <row r="159" spans="1:2">
      <c r="A159" s="18" t="s">
        <v>114</v>
      </c>
      <c r="B159" s="19">
        <v>724</v>
      </c>
    </row>
    <row r="160" spans="1:2">
      <c r="A160" s="9" t="s">
        <v>47</v>
      </c>
      <c r="B160" s="10">
        <v>0.30807741929593657</v>
      </c>
    </row>
    <row r="161" spans="1:2">
      <c r="A161" s="9" t="s">
        <v>18</v>
      </c>
      <c r="B161" s="10">
        <v>0.26560367988548811</v>
      </c>
    </row>
    <row r="162" spans="1:2">
      <c r="A162" s="9" t="s">
        <v>30</v>
      </c>
      <c r="B162" s="10">
        <v>0.16898613064095463</v>
      </c>
    </row>
    <row r="163" spans="1:2">
      <c r="A163" s="9" t="s">
        <v>56</v>
      </c>
      <c r="B163" s="10">
        <v>0.11930328877665175</v>
      </c>
    </row>
    <row r="164" spans="1:2">
      <c r="A164" s="9" t="s">
        <v>60</v>
      </c>
      <c r="B164" s="10">
        <v>4.441297278205452E-2</v>
      </c>
    </row>
    <row r="165" spans="1:2">
      <c r="A165" s="9" t="s">
        <v>17</v>
      </c>
      <c r="B165" s="10">
        <v>3.0384020941550013E-2</v>
      </c>
    </row>
    <row r="166" spans="1:2">
      <c r="A166" s="9" t="s">
        <v>58</v>
      </c>
      <c r="B166" s="10">
        <v>1.4925811583152128E-2</v>
      </c>
    </row>
    <row r="167" spans="1:2">
      <c r="A167" s="9" t="s">
        <v>35</v>
      </c>
      <c r="B167" s="10">
        <v>1.4778373407063825E-2</v>
      </c>
    </row>
    <row r="168" spans="1:2">
      <c r="A168" s="9" t="s">
        <v>31</v>
      </c>
      <c r="B168" s="10">
        <v>5.4163195208163876E-3</v>
      </c>
    </row>
    <row r="169" spans="1:2">
      <c r="A169" s="9" t="s">
        <v>65</v>
      </c>
      <c r="B169" s="10">
        <v>2.8111983166334412E-2</v>
      </c>
    </row>
    <row r="170" spans="1:2" ht="16" thickBot="1">
      <c r="A170" s="14" t="s">
        <v>64</v>
      </c>
      <c r="B170" s="15">
        <v>1.0000000000000022</v>
      </c>
    </row>
    <row r="172" spans="1:2" ht="16" thickBot="1"/>
    <row r="173" spans="1:2">
      <c r="A173" s="24"/>
      <c r="B173" s="1" t="s">
        <v>76</v>
      </c>
    </row>
    <row r="174" spans="1:2">
      <c r="A174" s="8" t="s">
        <v>63</v>
      </c>
      <c r="B174" s="25"/>
    </row>
    <row r="175" spans="1:2">
      <c r="A175" s="18" t="s">
        <v>114</v>
      </c>
      <c r="B175" s="26">
        <v>796</v>
      </c>
    </row>
    <row r="176" spans="1:2">
      <c r="A176" s="9" t="s">
        <v>19</v>
      </c>
      <c r="B176" s="10">
        <v>0.39875869814539167</v>
      </c>
    </row>
    <row r="177" spans="1:2">
      <c r="A177" s="9" t="s">
        <v>48</v>
      </c>
      <c r="B177" s="10">
        <v>0.28448957150701348</v>
      </c>
    </row>
    <row r="178" spans="1:2">
      <c r="A178" s="9" t="s">
        <v>61</v>
      </c>
      <c r="B178" s="10">
        <v>7.7871768330247559E-2</v>
      </c>
    </row>
    <row r="179" spans="1:2">
      <c r="A179" s="9" t="s">
        <v>55</v>
      </c>
      <c r="B179" s="10">
        <v>7.3174281238237077E-2</v>
      </c>
    </row>
    <row r="180" spans="1:2">
      <c r="A180" s="9" t="s">
        <v>44</v>
      </c>
      <c r="B180" s="10">
        <v>4.5474387484337055E-2</v>
      </c>
    </row>
    <row r="181" spans="1:2">
      <c r="A181" s="9" t="s">
        <v>26</v>
      </c>
      <c r="B181" s="10">
        <v>3.118538339735271E-2</v>
      </c>
    </row>
    <row r="182" spans="1:2">
      <c r="A182" s="9" t="s">
        <v>20</v>
      </c>
      <c r="B182" s="10">
        <v>2.501665282536944E-2</v>
      </c>
    </row>
    <row r="183" spans="1:2">
      <c r="A183" s="9" t="s">
        <v>22</v>
      </c>
      <c r="B183" s="10">
        <v>2.1998034067229204E-2</v>
      </c>
    </row>
    <row r="184" spans="1:2">
      <c r="A184" s="9" t="s">
        <v>38</v>
      </c>
      <c r="B184" s="10">
        <v>6.8139381863447125E-3</v>
      </c>
    </row>
    <row r="185" spans="1:2">
      <c r="A185" s="9" t="s">
        <v>15</v>
      </c>
      <c r="B185" s="10">
        <v>5.0405311581995828E-3</v>
      </c>
    </row>
    <row r="186" spans="1:2">
      <c r="A186" s="9" t="s">
        <v>65</v>
      </c>
      <c r="B186" s="10">
        <v>3.0176753660268646E-2</v>
      </c>
    </row>
    <row r="187" spans="1:2" ht="16" thickBot="1">
      <c r="A187" s="14" t="s">
        <v>64</v>
      </c>
      <c r="B187" s="15">
        <v>0.99999999999999112</v>
      </c>
    </row>
    <row r="189" spans="1:2" ht="16" thickBot="1"/>
    <row r="190" spans="1:2">
      <c r="A190" s="24"/>
      <c r="B190" s="1" t="s">
        <v>77</v>
      </c>
    </row>
    <row r="191" spans="1:2">
      <c r="A191" s="8" t="s">
        <v>63</v>
      </c>
      <c r="B191" s="25"/>
    </row>
    <row r="192" spans="1:2">
      <c r="A192" s="18" t="s">
        <v>114</v>
      </c>
      <c r="B192" s="26">
        <v>634</v>
      </c>
    </row>
    <row r="193" spans="1:2">
      <c r="A193" s="9" t="s">
        <v>19</v>
      </c>
      <c r="B193" s="10">
        <v>0.50608777573070052</v>
      </c>
    </row>
    <row r="194" spans="1:2">
      <c r="A194" s="9" t="s">
        <v>48</v>
      </c>
      <c r="B194" s="10">
        <v>0.18415357400798812</v>
      </c>
    </row>
    <row r="195" spans="1:2">
      <c r="A195" s="9" t="s">
        <v>4</v>
      </c>
      <c r="B195" s="10">
        <v>0.13474448640871026</v>
      </c>
    </row>
    <row r="196" spans="1:2">
      <c r="A196" s="9" t="s">
        <v>27</v>
      </c>
      <c r="B196" s="10">
        <v>7.4282314879016167E-2</v>
      </c>
    </row>
    <row r="197" spans="1:2">
      <c r="A197" s="9" t="s">
        <v>8</v>
      </c>
      <c r="B197" s="10">
        <v>4.4427299423819309E-2</v>
      </c>
    </row>
    <row r="198" spans="1:2">
      <c r="A198" s="9" t="s">
        <v>55</v>
      </c>
      <c r="B198" s="10">
        <v>1.1279710457934687E-2</v>
      </c>
    </row>
    <row r="199" spans="1:2">
      <c r="A199" s="9" t="s">
        <v>20</v>
      </c>
      <c r="B199" s="10">
        <v>9.0035550710831254E-3</v>
      </c>
    </row>
    <row r="200" spans="1:2">
      <c r="A200" s="9" t="s">
        <v>44</v>
      </c>
      <c r="B200" s="10">
        <v>8.6744884639904582E-3</v>
      </c>
    </row>
    <row r="201" spans="1:2">
      <c r="A201" s="9" t="s">
        <v>26</v>
      </c>
      <c r="B201" s="10">
        <v>5.8067010864696501E-3</v>
      </c>
    </row>
    <row r="202" spans="1:2">
      <c r="A202" s="9" t="s">
        <v>65</v>
      </c>
      <c r="B202" s="10">
        <v>2.1540094470279998E-2</v>
      </c>
    </row>
    <row r="203" spans="1:2" ht="16" thickBot="1">
      <c r="A203" s="14" t="s">
        <v>64</v>
      </c>
      <c r="B203" s="15">
        <v>0.99999999999999223</v>
      </c>
    </row>
    <row r="205" spans="1:2" ht="16" thickBot="1"/>
    <row r="206" spans="1:2">
      <c r="A206" s="24"/>
      <c r="B206" s="1" t="s">
        <v>78</v>
      </c>
    </row>
    <row r="207" spans="1:2">
      <c r="A207" s="8" t="s">
        <v>63</v>
      </c>
      <c r="B207" s="2"/>
    </row>
    <row r="208" spans="1:2">
      <c r="A208" s="18" t="s">
        <v>114</v>
      </c>
      <c r="B208" s="26">
        <v>185</v>
      </c>
    </row>
    <row r="209" spans="1:2">
      <c r="A209" s="9" t="s">
        <v>50</v>
      </c>
      <c r="B209" s="10">
        <v>0.96772985948929902</v>
      </c>
    </row>
    <row r="210" spans="1:2">
      <c r="A210" s="9" t="s">
        <v>33</v>
      </c>
      <c r="B210" s="10">
        <v>1.0133523420860888E-2</v>
      </c>
    </row>
    <row r="211" spans="1:2">
      <c r="A211" s="9" t="s">
        <v>22</v>
      </c>
      <c r="B211" s="10">
        <v>7.1048817027664392E-3</v>
      </c>
    </row>
    <row r="212" spans="1:2">
      <c r="A212" s="9" t="s">
        <v>23</v>
      </c>
      <c r="B212" s="10">
        <v>5.066761710430444E-3</v>
      </c>
    </row>
    <row r="213" spans="1:2">
      <c r="A213" s="9" t="s">
        <v>29</v>
      </c>
      <c r="B213" s="10">
        <v>5.066761710430444E-3</v>
      </c>
    </row>
    <row r="214" spans="1:2">
      <c r="A214" s="9" t="s">
        <v>68</v>
      </c>
      <c r="B214" s="10">
        <v>4.8982119662128844E-3</v>
      </c>
    </row>
    <row r="215" spans="1:2" ht="16" thickBot="1">
      <c r="A215" s="14" t="s">
        <v>64</v>
      </c>
      <c r="B215" s="15">
        <v>1.0000000000000002</v>
      </c>
    </row>
    <row r="217" spans="1:2" ht="16" thickBot="1"/>
    <row r="218" spans="1:2">
      <c r="A218" s="24"/>
      <c r="B218" s="1" t="s">
        <v>23</v>
      </c>
    </row>
    <row r="219" spans="1:2">
      <c r="A219" s="8" t="s">
        <v>63</v>
      </c>
      <c r="B219" s="2"/>
    </row>
    <row r="220" spans="1:2">
      <c r="A220" s="18" t="s">
        <v>114</v>
      </c>
      <c r="B220" s="26">
        <v>604</v>
      </c>
    </row>
    <row r="221" spans="1:2">
      <c r="A221" s="9" t="s">
        <v>23</v>
      </c>
      <c r="B221" s="10">
        <v>0.74885416608696176</v>
      </c>
    </row>
    <row r="222" spans="1:2">
      <c r="A222" s="9" t="s">
        <v>51</v>
      </c>
      <c r="B222" s="10">
        <v>9.1562795973500768E-2</v>
      </c>
    </row>
    <row r="223" spans="1:2">
      <c r="A223" s="9" t="s">
        <v>34</v>
      </c>
      <c r="B223" s="10">
        <v>6.8643919911454215E-2</v>
      </c>
    </row>
    <row r="224" spans="1:2">
      <c r="A224" s="9" t="s">
        <v>39</v>
      </c>
      <c r="B224" s="10">
        <v>5.9164157303793659E-2</v>
      </c>
    </row>
    <row r="225" spans="1:2">
      <c r="A225" s="9" t="s">
        <v>59</v>
      </c>
      <c r="B225" s="10">
        <v>6.3172898810968424E-3</v>
      </c>
    </row>
    <row r="226" spans="1:2">
      <c r="A226" s="9" t="s">
        <v>65</v>
      </c>
      <c r="B226" s="10">
        <v>2.5457670843198933E-2</v>
      </c>
    </row>
    <row r="227" spans="1:2" ht="16" thickBot="1">
      <c r="A227" s="14" t="s">
        <v>64</v>
      </c>
      <c r="B227" s="15">
        <v>1.0000000000000062</v>
      </c>
    </row>
    <row r="229" spans="1:2" ht="16" thickBot="1"/>
    <row r="230" spans="1:2">
      <c r="A230" s="24"/>
      <c r="B230" s="1" t="s">
        <v>79</v>
      </c>
    </row>
    <row r="231" spans="1:2">
      <c r="A231" s="8" t="s">
        <v>63</v>
      </c>
      <c r="B231" s="2"/>
    </row>
    <row r="232" spans="1:2">
      <c r="A232" s="18" t="s">
        <v>114</v>
      </c>
      <c r="B232" s="26">
        <v>710</v>
      </c>
    </row>
    <row r="233" spans="1:2">
      <c r="A233" s="9" t="s">
        <v>40</v>
      </c>
      <c r="B233" s="10">
        <v>0.79514312615539096</v>
      </c>
    </row>
    <row r="234" spans="1:2">
      <c r="A234" s="9" t="s">
        <v>2</v>
      </c>
      <c r="B234" s="10">
        <v>0.19636051774560792</v>
      </c>
    </row>
    <row r="235" spans="1:2">
      <c r="A235" s="9" t="s">
        <v>52</v>
      </c>
      <c r="B235" s="10">
        <v>6.928909403332989E-3</v>
      </c>
    </row>
    <row r="236" spans="1:2">
      <c r="A236" s="9" t="s">
        <v>68</v>
      </c>
      <c r="B236" s="10">
        <v>1.5674466956704014E-3</v>
      </c>
    </row>
    <row r="237" spans="1:2" ht="16" thickBot="1">
      <c r="A237" s="14" t="s">
        <v>64</v>
      </c>
      <c r="B237" s="15">
        <v>1.0000000000000022</v>
      </c>
    </row>
    <row r="239" spans="1:2" ht="16" thickBot="1"/>
    <row r="240" spans="1:2">
      <c r="A240" s="24"/>
      <c r="B240" s="1" t="s">
        <v>80</v>
      </c>
    </row>
    <row r="241" spans="1:2">
      <c r="A241" s="8" t="s">
        <v>63</v>
      </c>
      <c r="B241" s="2" t="s">
        <v>1</v>
      </c>
    </row>
    <row r="242" spans="1:2">
      <c r="A242" s="18" t="s">
        <v>114</v>
      </c>
      <c r="B242" s="26">
        <v>620</v>
      </c>
    </row>
    <row r="243" spans="1:2">
      <c r="A243" s="9" t="s">
        <v>50</v>
      </c>
      <c r="B243" s="10">
        <v>0.97891475976906672</v>
      </c>
    </row>
    <row r="244" spans="1:2">
      <c r="A244" s="9" t="s">
        <v>16</v>
      </c>
      <c r="B244" s="10">
        <v>1.0193410697216092E-2</v>
      </c>
    </row>
    <row r="245" spans="1:2">
      <c r="A245" s="9" t="s">
        <v>9</v>
      </c>
      <c r="B245" s="10">
        <v>6.1344282801482561E-3</v>
      </c>
    </row>
    <row r="246" spans="1:2">
      <c r="A246" s="9" t="s">
        <v>65</v>
      </c>
      <c r="B246" s="10">
        <v>4.7574012535685252E-3</v>
      </c>
    </row>
    <row r="247" spans="1:2" ht="16" thickBot="1">
      <c r="A247" s="14" t="s">
        <v>64</v>
      </c>
      <c r="B247" s="15">
        <v>0.99999999999999956</v>
      </c>
    </row>
    <row r="249" spans="1:2" ht="16" thickBot="1"/>
    <row r="250" spans="1:2">
      <c r="A250" s="24"/>
      <c r="B250" s="1" t="s">
        <v>25</v>
      </c>
    </row>
    <row r="251" spans="1:2">
      <c r="A251" s="8" t="s">
        <v>63</v>
      </c>
      <c r="B251" s="2"/>
    </row>
    <row r="252" spans="1:2">
      <c r="A252" s="18" t="s">
        <v>114</v>
      </c>
      <c r="B252" s="26">
        <v>659</v>
      </c>
    </row>
    <row r="253" spans="1:2">
      <c r="A253" s="9" t="s">
        <v>25</v>
      </c>
      <c r="B253" s="10">
        <v>0.9206415343257085</v>
      </c>
    </row>
    <row r="254" spans="1:2">
      <c r="A254" s="9" t="s">
        <v>11</v>
      </c>
      <c r="B254" s="10">
        <v>3.2206786302573183E-2</v>
      </c>
    </row>
    <row r="255" spans="1:2">
      <c r="A255" s="9" t="s">
        <v>53</v>
      </c>
      <c r="B255" s="10">
        <v>8.7273934055382453E-3</v>
      </c>
    </row>
    <row r="256" spans="1:2">
      <c r="A256" s="9" t="s">
        <v>23</v>
      </c>
      <c r="B256" s="10">
        <v>7.4475324595853643E-3</v>
      </c>
    </row>
    <row r="257" spans="1:2">
      <c r="A257" s="9" t="s">
        <v>52</v>
      </c>
      <c r="B257" s="10">
        <v>7.3311948338432454E-3</v>
      </c>
    </row>
    <row r="258" spans="1:2">
      <c r="A258" s="9" t="s">
        <v>65</v>
      </c>
      <c r="B258" s="10">
        <v>2.3645558672754013E-2</v>
      </c>
    </row>
    <row r="259" spans="1:2" ht="16" thickBot="1">
      <c r="A259" s="14" t="s">
        <v>64</v>
      </c>
      <c r="B259" s="12">
        <v>1.0000000000000027</v>
      </c>
    </row>
    <row r="261" spans="1:2" ht="16" thickBot="1"/>
    <row r="262" spans="1:2">
      <c r="A262" s="24"/>
      <c r="B262" s="1" t="s">
        <v>28</v>
      </c>
    </row>
    <row r="263" spans="1:2">
      <c r="A263" s="8" t="s">
        <v>63</v>
      </c>
      <c r="B263" s="2"/>
    </row>
    <row r="264" spans="1:2">
      <c r="A264" s="18" t="s">
        <v>114</v>
      </c>
      <c r="B264" s="26">
        <v>630</v>
      </c>
    </row>
    <row r="265" spans="1:2">
      <c r="A265" s="9" t="s">
        <v>28</v>
      </c>
      <c r="B265" s="10">
        <v>0.67687565554430651</v>
      </c>
    </row>
    <row r="266" spans="1:2">
      <c r="A266" s="9" t="s">
        <v>62</v>
      </c>
      <c r="B266" s="10">
        <v>9.5163115573618812E-2</v>
      </c>
    </row>
    <row r="267" spans="1:2">
      <c r="A267" s="9" t="s">
        <v>37</v>
      </c>
      <c r="B267" s="10">
        <v>5.702349704725785E-2</v>
      </c>
    </row>
    <row r="268" spans="1:2">
      <c r="A268" s="9" t="s">
        <v>46</v>
      </c>
      <c r="B268" s="10">
        <v>4.9041472671205552E-2</v>
      </c>
    </row>
    <row r="269" spans="1:2">
      <c r="A269" s="9" t="s">
        <v>32</v>
      </c>
      <c r="B269" s="10">
        <v>3.2702779308526969E-2</v>
      </c>
    </row>
    <row r="270" spans="1:2">
      <c r="A270" s="9" t="s">
        <v>17</v>
      </c>
      <c r="B270" s="10">
        <v>2.7980626417764314E-2</v>
      </c>
    </row>
    <row r="271" spans="1:2">
      <c r="A271" s="9" t="s">
        <v>56</v>
      </c>
      <c r="B271" s="10">
        <v>1.2540700656793304E-2</v>
      </c>
    </row>
    <row r="272" spans="1:2">
      <c r="A272" s="9" t="s">
        <v>14</v>
      </c>
      <c r="B272" s="10">
        <v>1.1259170344888911E-2</v>
      </c>
    </row>
    <row r="273" spans="1:2">
      <c r="A273" s="9" t="s">
        <v>3</v>
      </c>
      <c r="B273" s="10">
        <v>9.09380735723842E-3</v>
      </c>
    </row>
    <row r="274" spans="1:2">
      <c r="A274" s="9" t="s">
        <v>65</v>
      </c>
      <c r="B274" s="10">
        <v>2.8319175078398078E-2</v>
      </c>
    </row>
    <row r="275" spans="1:2" ht="16" thickBot="1">
      <c r="A275" s="14" t="s">
        <v>64</v>
      </c>
      <c r="B275" s="15">
        <v>0.99999999999999867</v>
      </c>
    </row>
    <row r="277" spans="1:2" ht="16" thickBot="1"/>
    <row r="278" spans="1:2">
      <c r="A278" s="24"/>
      <c r="B278" s="1" t="s">
        <v>81</v>
      </c>
    </row>
    <row r="279" spans="1:2">
      <c r="A279" s="8" t="s">
        <v>63</v>
      </c>
      <c r="B279" s="2"/>
    </row>
    <row r="280" spans="1:2">
      <c r="A280" s="18" t="s">
        <v>114</v>
      </c>
      <c r="B280" s="26">
        <v>392</v>
      </c>
    </row>
    <row r="281" spans="1:2">
      <c r="A281" s="9" t="s">
        <v>40</v>
      </c>
      <c r="B281" s="10">
        <v>0.90315329160790114</v>
      </c>
    </row>
    <row r="282" spans="1:2">
      <c r="A282" s="9" t="s">
        <v>2</v>
      </c>
      <c r="B282" s="10">
        <v>6.024066832290955E-2</v>
      </c>
    </row>
    <row r="283" spans="1:2">
      <c r="A283" s="9" t="s">
        <v>52</v>
      </c>
      <c r="B283" s="10">
        <v>1.0282041262309208E-2</v>
      </c>
    </row>
    <row r="284" spans="1:2">
      <c r="A284" s="9" t="s">
        <v>11</v>
      </c>
      <c r="B284" s="10">
        <v>5.2812449697145049E-3</v>
      </c>
    </row>
    <row r="285" spans="1:2">
      <c r="A285" s="9" t="s">
        <v>25</v>
      </c>
      <c r="B285" s="10">
        <v>5.2812449697145049E-3</v>
      </c>
    </row>
    <row r="286" spans="1:2">
      <c r="A286" s="9" t="s">
        <v>65</v>
      </c>
      <c r="B286" s="10">
        <v>1.576150886745107E-2</v>
      </c>
    </row>
    <row r="287" spans="1:2" ht="16" thickBot="1">
      <c r="A287" s="14" t="s">
        <v>64</v>
      </c>
      <c r="B287" s="15">
        <v>1</v>
      </c>
    </row>
    <row r="288" spans="1:2" ht="16" thickBot="1"/>
    <row r="289" spans="1:2">
      <c r="A289" s="24"/>
      <c r="B289" s="1" t="s">
        <v>82</v>
      </c>
    </row>
    <row r="290" spans="1:2">
      <c r="A290" s="8" t="s">
        <v>63</v>
      </c>
      <c r="B290" s="2"/>
    </row>
    <row r="291" spans="1:2">
      <c r="A291" s="18" t="s">
        <v>114</v>
      </c>
      <c r="B291" s="26">
        <v>514</v>
      </c>
    </row>
    <row r="292" spans="1:2">
      <c r="A292" s="9" t="s">
        <v>40</v>
      </c>
      <c r="B292" s="10">
        <v>0.80927161249130775</v>
      </c>
    </row>
    <row r="293" spans="1:2">
      <c r="A293" s="9" t="s">
        <v>21</v>
      </c>
      <c r="B293" s="10">
        <v>0.10421829291840462</v>
      </c>
    </row>
    <row r="294" spans="1:2">
      <c r="A294" s="9" t="s">
        <v>43</v>
      </c>
      <c r="B294" s="10">
        <v>2.5857823951105269E-2</v>
      </c>
    </row>
    <row r="295" spans="1:2">
      <c r="A295" s="9" t="s">
        <v>8</v>
      </c>
      <c r="B295" s="10">
        <v>1.5603981433662704E-2</v>
      </c>
    </row>
    <row r="296" spans="1:2">
      <c r="A296" s="9" t="s">
        <v>48</v>
      </c>
      <c r="B296" s="10">
        <v>1.2181710345154379E-2</v>
      </c>
    </row>
    <row r="297" spans="1:2">
      <c r="A297" s="9" t="s">
        <v>65</v>
      </c>
      <c r="B297" s="10">
        <v>3.2866578860366154E-2</v>
      </c>
    </row>
    <row r="298" spans="1:2" ht="16" thickBot="1">
      <c r="A298" s="14" t="s">
        <v>64</v>
      </c>
      <c r="B298" s="15">
        <v>1.0000000000000009</v>
      </c>
    </row>
    <row r="300" spans="1:2" ht="16" thickBot="1"/>
    <row r="301" spans="1:2">
      <c r="A301" s="24"/>
      <c r="B301" s="1" t="s">
        <v>83</v>
      </c>
    </row>
    <row r="302" spans="1:2">
      <c r="A302" s="8" t="s">
        <v>63</v>
      </c>
      <c r="B302" s="2"/>
    </row>
    <row r="303" spans="1:2">
      <c r="A303" s="18" t="s">
        <v>114</v>
      </c>
      <c r="B303" s="26">
        <v>508</v>
      </c>
    </row>
    <row r="304" spans="1:2">
      <c r="A304" s="9" t="s">
        <v>83</v>
      </c>
      <c r="B304" s="10">
        <v>0.22213878635530601</v>
      </c>
    </row>
    <row r="305" spans="1:2">
      <c r="A305" s="9" t="s">
        <v>54</v>
      </c>
      <c r="B305" s="10">
        <v>0.17491971460215722</v>
      </c>
    </row>
    <row r="306" spans="1:2">
      <c r="A306" s="9" t="s">
        <v>86</v>
      </c>
      <c r="B306" s="10">
        <v>0.16824558694090563</v>
      </c>
    </row>
    <row r="307" spans="1:2">
      <c r="A307" s="9" t="s">
        <v>96</v>
      </c>
      <c r="B307" s="10">
        <v>6.8523440576971989E-2</v>
      </c>
    </row>
    <row r="308" spans="1:2">
      <c r="A308" s="9" t="s">
        <v>89</v>
      </c>
      <c r="B308" s="10">
        <v>5.5825065025445E-2</v>
      </c>
    </row>
    <row r="309" spans="1:2">
      <c r="A309" s="9" t="s">
        <v>90</v>
      </c>
      <c r="B309" s="10">
        <v>4.7325848636364777E-2</v>
      </c>
    </row>
    <row r="310" spans="1:2">
      <c r="A310" s="9" t="s">
        <v>84</v>
      </c>
      <c r="B310" s="10">
        <v>3.2960665559610983E-2</v>
      </c>
    </row>
    <row r="311" spans="1:2">
      <c r="A311" s="9" t="s">
        <v>95</v>
      </c>
      <c r="B311" s="10">
        <v>3.1223175663343192E-2</v>
      </c>
    </row>
    <row r="312" spans="1:2">
      <c r="A312" s="9" t="s">
        <v>51</v>
      </c>
      <c r="B312" s="10">
        <v>2.8053555253300656E-2</v>
      </c>
    </row>
    <row r="313" spans="1:2">
      <c r="A313" s="9" t="s">
        <v>59</v>
      </c>
      <c r="B313" s="10">
        <v>2.5992151921707757E-2</v>
      </c>
    </row>
    <row r="314" spans="1:2">
      <c r="A314" s="9" t="s">
        <v>98</v>
      </c>
      <c r="B314" s="10">
        <v>2.5407983558658788E-2</v>
      </c>
    </row>
    <row r="315" spans="1:2">
      <c r="A315" s="9" t="s">
        <v>99</v>
      </c>
      <c r="B315" s="10">
        <v>2.2673180065708821E-2</v>
      </c>
    </row>
    <row r="316" spans="1:2">
      <c r="A316" s="9" t="s">
        <v>49</v>
      </c>
      <c r="B316" s="10">
        <v>1.8990738770305396E-2</v>
      </c>
    </row>
    <row r="317" spans="1:2">
      <c r="A317" s="9" t="s">
        <v>92</v>
      </c>
      <c r="B317" s="10">
        <v>1.5518509235537593E-2</v>
      </c>
    </row>
    <row r="318" spans="1:2">
      <c r="A318" s="9" t="s">
        <v>91</v>
      </c>
      <c r="B318" s="10">
        <v>1.1154855313152167E-2</v>
      </c>
    </row>
    <row r="319" spans="1:2">
      <c r="A319" s="9" t="s">
        <v>100</v>
      </c>
      <c r="B319" s="10">
        <v>9.7847410891013335E-3</v>
      </c>
    </row>
    <row r="320" spans="1:2">
      <c r="A320" s="9" t="s">
        <v>57</v>
      </c>
      <c r="B320" s="10">
        <v>7.8319772243407634E-3</v>
      </c>
    </row>
    <row r="321" spans="1:2">
      <c r="A321" s="9" t="s">
        <v>87</v>
      </c>
      <c r="B321" s="10">
        <v>6.1724912963412957E-3</v>
      </c>
    </row>
    <row r="322" spans="1:2">
      <c r="A322" s="9" t="s">
        <v>65</v>
      </c>
      <c r="B322" s="10">
        <v>2.7257532911738738E-2</v>
      </c>
    </row>
    <row r="323" spans="1:2" ht="16" thickBot="1">
      <c r="A323" s="14" t="s">
        <v>64</v>
      </c>
      <c r="B323" s="15">
        <v>0.99999999999999833</v>
      </c>
    </row>
    <row r="324" spans="1:2">
      <c r="A324" s="16"/>
      <c r="B324" s="17"/>
    </row>
    <row r="325" spans="1:2" ht="16" thickBot="1"/>
    <row r="326" spans="1:2">
      <c r="A326" s="24"/>
      <c r="B326" s="1" t="s">
        <v>104</v>
      </c>
    </row>
    <row r="327" spans="1:2">
      <c r="A327" s="8" t="s">
        <v>63</v>
      </c>
      <c r="B327" s="2"/>
    </row>
    <row r="328" spans="1:2">
      <c r="A328" s="18" t="s">
        <v>114</v>
      </c>
      <c r="B328" s="26">
        <v>176</v>
      </c>
    </row>
    <row r="329" spans="1:2">
      <c r="A329" s="9" t="s">
        <v>50</v>
      </c>
      <c r="B329" s="10">
        <v>0.99490243493374653</v>
      </c>
    </row>
    <row r="330" spans="1:2">
      <c r="A330" s="9" t="s">
        <v>40</v>
      </c>
      <c r="B330" s="10">
        <v>5.0975650662533059E-3</v>
      </c>
    </row>
    <row r="331" spans="1:2" ht="16" thickBot="1">
      <c r="A331" s="14" t="s">
        <v>64</v>
      </c>
      <c r="B331" s="15">
        <v>0.99999999999999978</v>
      </c>
    </row>
    <row r="333" spans="1:2" ht="16" thickBot="1"/>
    <row r="334" spans="1:2">
      <c r="A334" s="24"/>
      <c r="B334" s="1" t="s">
        <v>105</v>
      </c>
    </row>
    <row r="335" spans="1:2">
      <c r="A335" s="8" t="s">
        <v>63</v>
      </c>
      <c r="B335" s="2"/>
    </row>
    <row r="336" spans="1:2">
      <c r="A336" s="18" t="s">
        <v>114</v>
      </c>
      <c r="B336" s="26">
        <v>636</v>
      </c>
    </row>
    <row r="337" spans="1:2">
      <c r="A337" s="9" t="s">
        <v>8</v>
      </c>
      <c r="B337" s="10">
        <v>0.88089847127303178</v>
      </c>
    </row>
    <row r="338" spans="1:2">
      <c r="A338" s="9" t="s">
        <v>4</v>
      </c>
      <c r="B338" s="10">
        <v>6.8315979915235067E-2</v>
      </c>
    </row>
    <row r="339" spans="1:2">
      <c r="A339" s="9" t="s">
        <v>27</v>
      </c>
      <c r="B339" s="10">
        <v>1.5742872922989502E-2</v>
      </c>
    </row>
    <row r="340" spans="1:2">
      <c r="A340" s="9" t="s">
        <v>40</v>
      </c>
      <c r="B340" s="10">
        <v>7.8443473526822946E-3</v>
      </c>
    </row>
    <row r="341" spans="1:2">
      <c r="A341" s="9" t="s">
        <v>48</v>
      </c>
      <c r="B341" s="10">
        <v>7.5920702150671726E-3</v>
      </c>
    </row>
    <row r="342" spans="1:2">
      <c r="A342" s="9" t="s">
        <v>65</v>
      </c>
      <c r="B342" s="10">
        <v>1.9606258320993008E-2</v>
      </c>
    </row>
    <row r="343" spans="1:2" ht="16" thickBot="1">
      <c r="A343" s="14" t="s">
        <v>64</v>
      </c>
      <c r="B343" s="15">
        <v>0.99999999999999878</v>
      </c>
    </row>
    <row r="345" spans="1:2" ht="16" thickBot="1"/>
    <row r="346" spans="1:2">
      <c r="A346" s="24"/>
      <c r="B346" s="1" t="s">
        <v>106</v>
      </c>
    </row>
    <row r="347" spans="1:2">
      <c r="A347" s="8" t="s">
        <v>63</v>
      </c>
      <c r="B347" s="2"/>
    </row>
    <row r="348" spans="1:2">
      <c r="A348" s="18" t="s">
        <v>114</v>
      </c>
      <c r="B348" s="26">
        <v>750</v>
      </c>
    </row>
    <row r="349" spans="1:2">
      <c r="A349" s="9" t="s">
        <v>14</v>
      </c>
      <c r="B349" s="10">
        <v>0.29447680750316174</v>
      </c>
    </row>
    <row r="350" spans="1:2">
      <c r="A350" s="9" t="s">
        <v>32</v>
      </c>
      <c r="B350" s="10">
        <v>0.21353208318960923</v>
      </c>
    </row>
    <row r="351" spans="1:2">
      <c r="A351" s="9" t="s">
        <v>5</v>
      </c>
      <c r="B351" s="10">
        <v>0.13735473888450331</v>
      </c>
    </row>
    <row r="352" spans="1:2">
      <c r="A352" s="9" t="s">
        <v>45</v>
      </c>
      <c r="B352" s="10">
        <v>8.1386293614893232E-2</v>
      </c>
    </row>
    <row r="353" spans="1:2">
      <c r="A353" s="9" t="s">
        <v>7</v>
      </c>
      <c r="B353" s="10">
        <v>5.7950860922077255E-2</v>
      </c>
    </row>
    <row r="354" spans="1:2">
      <c r="A354" s="9" t="s">
        <v>6</v>
      </c>
      <c r="B354" s="10">
        <v>3.7148833044550543E-2</v>
      </c>
    </row>
    <row r="355" spans="1:2">
      <c r="A355" s="9" t="s">
        <v>85</v>
      </c>
      <c r="B355" s="10">
        <v>3.6292570391400276E-2</v>
      </c>
    </row>
    <row r="356" spans="1:2">
      <c r="A356" s="9" t="s">
        <v>93</v>
      </c>
      <c r="B356" s="10">
        <v>3.4600452907909793E-2</v>
      </c>
    </row>
    <row r="357" spans="1:2">
      <c r="A357" s="9" t="s">
        <v>61</v>
      </c>
      <c r="B357" s="10">
        <v>2.5153701042987281E-2</v>
      </c>
    </row>
    <row r="358" spans="1:2">
      <c r="A358" s="9" t="s">
        <v>41</v>
      </c>
      <c r="B358" s="10">
        <v>2.0081762092357441E-2</v>
      </c>
    </row>
    <row r="359" spans="1:2">
      <c r="A359" s="9" t="s">
        <v>22</v>
      </c>
      <c r="B359" s="10">
        <v>1.8460562374529518E-2</v>
      </c>
    </row>
    <row r="360" spans="1:2">
      <c r="A360" s="9" t="s">
        <v>101</v>
      </c>
      <c r="B360" s="10">
        <v>7.1458601944445728E-3</v>
      </c>
    </row>
    <row r="361" spans="1:2">
      <c r="A361" s="9" t="s">
        <v>103</v>
      </c>
      <c r="B361" s="10">
        <v>6.4841566219567973E-3</v>
      </c>
    </row>
    <row r="362" spans="1:2">
      <c r="A362" s="9" t="s">
        <v>65</v>
      </c>
      <c r="B362" s="10">
        <v>2.9931317215615125E-2</v>
      </c>
    </row>
    <row r="363" spans="1:2" ht="16" thickBot="1">
      <c r="A363" s="14" t="s">
        <v>64</v>
      </c>
      <c r="B363" s="15">
        <v>0.99999999999999623</v>
      </c>
    </row>
    <row r="365" spans="1:2" ht="16" thickBot="1"/>
    <row r="366" spans="1:2">
      <c r="A366" s="24"/>
      <c r="B366" s="1" t="s">
        <v>94</v>
      </c>
    </row>
    <row r="367" spans="1:2">
      <c r="A367" s="8" t="s">
        <v>63</v>
      </c>
      <c r="B367" s="2"/>
    </row>
    <row r="368" spans="1:2">
      <c r="A368" s="18" t="s">
        <v>114</v>
      </c>
      <c r="B368" s="26">
        <v>631</v>
      </c>
    </row>
    <row r="369" spans="1:2">
      <c r="A369" s="9" t="s">
        <v>94</v>
      </c>
      <c r="B369" s="10">
        <v>0.62923739593277572</v>
      </c>
    </row>
    <row r="370" spans="1:2">
      <c r="A370" s="9" t="s">
        <v>37</v>
      </c>
      <c r="B370" s="10">
        <v>0.18842234051613116</v>
      </c>
    </row>
    <row r="371" spans="1:2">
      <c r="A371" s="9" t="s">
        <v>48</v>
      </c>
      <c r="B371" s="10">
        <v>3.7021889472805151E-2</v>
      </c>
    </row>
    <row r="372" spans="1:2">
      <c r="A372" s="9" t="s">
        <v>28</v>
      </c>
      <c r="B372" s="10">
        <v>3.5556148763182291E-2</v>
      </c>
    </row>
    <row r="373" spans="1:2">
      <c r="A373" s="9" t="s">
        <v>20</v>
      </c>
      <c r="B373" s="10">
        <v>2.4167597649844216E-2</v>
      </c>
    </row>
    <row r="374" spans="1:2">
      <c r="A374" s="9" t="s">
        <v>44</v>
      </c>
      <c r="B374" s="10">
        <v>1.3220522753529741E-2</v>
      </c>
    </row>
    <row r="375" spans="1:2">
      <c r="A375" s="9" t="s">
        <v>62</v>
      </c>
      <c r="B375" s="10">
        <v>1.292830507033383E-2</v>
      </c>
    </row>
    <row r="376" spans="1:2">
      <c r="A376" s="9" t="s">
        <v>32</v>
      </c>
      <c r="B376" s="10">
        <v>9.6272355024224418E-3</v>
      </c>
    </row>
    <row r="377" spans="1:2">
      <c r="A377" s="9" t="s">
        <v>17</v>
      </c>
      <c r="B377" s="10">
        <v>7.0323434196745468E-3</v>
      </c>
    </row>
    <row r="378" spans="1:2">
      <c r="A378" s="9" t="s">
        <v>14</v>
      </c>
      <c r="B378" s="10">
        <v>6.0787349563513129E-3</v>
      </c>
    </row>
    <row r="379" spans="1:2">
      <c r="A379" s="9" t="s">
        <v>3</v>
      </c>
      <c r="B379" s="10">
        <v>5.3128153353909236E-3</v>
      </c>
    </row>
    <row r="380" spans="1:2">
      <c r="A380" s="9" t="s">
        <v>65</v>
      </c>
      <c r="B380" s="10">
        <v>3.1394670627567345E-2</v>
      </c>
    </row>
    <row r="381" spans="1:2" ht="16" thickBot="1">
      <c r="A381" s="14" t="s">
        <v>64</v>
      </c>
      <c r="B381" s="15">
        <v>1.0000000000000087</v>
      </c>
    </row>
    <row r="383" spans="1:2" ht="16" thickBot="1"/>
    <row r="384" spans="1:2">
      <c r="A384" s="24"/>
      <c r="B384" s="1" t="s">
        <v>107</v>
      </c>
    </row>
    <row r="385" spans="1:12">
      <c r="A385" s="8" t="s">
        <v>63</v>
      </c>
      <c r="B385" s="2"/>
    </row>
    <row r="386" spans="1:12">
      <c r="A386" s="18" t="s">
        <v>114</v>
      </c>
      <c r="B386" s="26">
        <v>830</v>
      </c>
    </row>
    <row r="387" spans="1:12">
      <c r="A387" s="9" t="s">
        <v>45</v>
      </c>
      <c r="B387" s="10">
        <v>0.45910932202215021</v>
      </c>
    </row>
    <row r="388" spans="1:12">
      <c r="A388" s="9" t="s">
        <v>5</v>
      </c>
      <c r="B388" s="10">
        <v>0.28549540177666738</v>
      </c>
    </row>
    <row r="389" spans="1:12">
      <c r="A389" s="9" t="s">
        <v>6</v>
      </c>
      <c r="B389" s="10">
        <v>0.10942782028751934</v>
      </c>
    </row>
    <row r="390" spans="1:12">
      <c r="A390" s="9" t="s">
        <v>85</v>
      </c>
      <c r="B390" s="10">
        <v>6.9192733709168758E-2</v>
      </c>
    </row>
    <row r="391" spans="1:12">
      <c r="A391" s="9" t="s">
        <v>93</v>
      </c>
      <c r="B391" s="10">
        <v>5.1308019468318034E-2</v>
      </c>
    </row>
    <row r="392" spans="1:12">
      <c r="A392" s="9" t="s">
        <v>14</v>
      </c>
      <c r="B392" s="10">
        <v>1.265975717538096E-2</v>
      </c>
    </row>
    <row r="393" spans="1:12">
      <c r="A393" s="9" t="s">
        <v>65</v>
      </c>
      <c r="B393" s="10">
        <v>1.2806945560803617E-2</v>
      </c>
    </row>
    <row r="394" spans="1:12" ht="16" thickBot="1">
      <c r="A394" s="14" t="s">
        <v>64</v>
      </c>
      <c r="B394" s="15">
        <v>1.0000000000000082</v>
      </c>
    </row>
    <row r="396" spans="1:12" ht="16" thickBot="1"/>
    <row r="397" spans="1:12" ht="29">
      <c r="A397" s="24"/>
      <c r="B397" s="30" t="s">
        <v>108</v>
      </c>
      <c r="C397" s="31"/>
      <c r="D397" s="31"/>
      <c r="E397" s="31"/>
      <c r="F397" s="31"/>
      <c r="G397" s="31"/>
      <c r="H397" s="31"/>
      <c r="I397" s="31"/>
      <c r="J397" s="31"/>
      <c r="K397" s="31"/>
      <c r="L397" s="31"/>
    </row>
    <row r="398" spans="1:12">
      <c r="A398" s="8" t="s">
        <v>63</v>
      </c>
      <c r="B398" s="32"/>
      <c r="C398" s="31"/>
      <c r="D398" s="31"/>
      <c r="E398" s="31"/>
      <c r="F398" s="31"/>
      <c r="G398" s="31"/>
      <c r="H398" s="31"/>
      <c r="I398" s="31"/>
      <c r="J398" s="31"/>
      <c r="K398" s="31"/>
      <c r="L398" s="31"/>
    </row>
    <row r="399" spans="1:12">
      <c r="A399" s="18" t="s">
        <v>114</v>
      </c>
      <c r="B399" s="33">
        <v>707</v>
      </c>
      <c r="C399" s="31"/>
      <c r="D399" s="31"/>
      <c r="E399" s="31"/>
      <c r="F399" s="31"/>
      <c r="G399" s="31"/>
      <c r="H399" s="31"/>
      <c r="I399" s="31"/>
      <c r="J399" s="31"/>
      <c r="K399" s="31"/>
      <c r="L399" s="31"/>
    </row>
    <row r="400" spans="1:12">
      <c r="A400" s="9" t="s">
        <v>62</v>
      </c>
      <c r="B400" s="34">
        <v>0.44408969168606044</v>
      </c>
      <c r="C400" s="31"/>
      <c r="D400" s="31"/>
      <c r="E400" s="31"/>
      <c r="F400" s="31"/>
      <c r="G400" s="31"/>
      <c r="H400" s="31"/>
      <c r="I400" s="31"/>
      <c r="J400" s="31"/>
      <c r="K400" s="31"/>
      <c r="L400" s="31"/>
    </row>
    <row r="401" spans="1:12">
      <c r="A401" s="9" t="s">
        <v>46</v>
      </c>
      <c r="B401" s="34">
        <v>0.24594540979914875</v>
      </c>
      <c r="C401" s="31"/>
      <c r="D401" s="31"/>
      <c r="E401" s="31"/>
      <c r="F401" s="31"/>
      <c r="G401" s="31"/>
      <c r="H401" s="31"/>
      <c r="I401" s="31"/>
      <c r="J401" s="31"/>
      <c r="K401" s="31"/>
      <c r="L401" s="31"/>
    </row>
    <row r="402" spans="1:12">
      <c r="A402" s="9" t="s">
        <v>14</v>
      </c>
      <c r="B402" s="34">
        <v>0.21706736459356155</v>
      </c>
      <c r="C402" s="31"/>
      <c r="D402" s="31"/>
      <c r="E402" s="31"/>
      <c r="F402" s="31"/>
      <c r="G402" s="31"/>
      <c r="H402" s="31"/>
      <c r="I402" s="31"/>
      <c r="J402" s="31"/>
      <c r="K402" s="31"/>
      <c r="L402" s="31"/>
    </row>
    <row r="403" spans="1:12">
      <c r="A403" s="9" t="s">
        <v>32</v>
      </c>
      <c r="B403" s="34">
        <v>2.5300487427720456E-2</v>
      </c>
      <c r="C403" s="31"/>
      <c r="D403" s="31"/>
      <c r="E403" s="31"/>
      <c r="F403" s="31"/>
      <c r="G403" s="31"/>
      <c r="H403" s="31"/>
      <c r="I403" s="31"/>
      <c r="J403" s="31"/>
      <c r="K403" s="31"/>
      <c r="L403" s="31"/>
    </row>
    <row r="404" spans="1:12">
      <c r="A404" s="9" t="s">
        <v>7</v>
      </c>
      <c r="B404" s="34">
        <v>1.5727451128735262E-2</v>
      </c>
      <c r="C404" s="31"/>
      <c r="D404" s="31"/>
      <c r="E404" s="31"/>
      <c r="F404" s="31"/>
      <c r="G404" s="31"/>
      <c r="H404" s="31"/>
      <c r="I404" s="31"/>
      <c r="J404" s="31"/>
      <c r="K404" s="31"/>
      <c r="L404" s="31"/>
    </row>
    <row r="405" spans="1:12">
      <c r="A405" s="9" t="s">
        <v>28</v>
      </c>
      <c r="B405" s="34">
        <v>8.5304318684512395E-3</v>
      </c>
      <c r="C405" s="31"/>
      <c r="D405" s="31"/>
      <c r="E405" s="31"/>
      <c r="F405" s="31"/>
      <c r="G405" s="31"/>
      <c r="H405" s="31"/>
      <c r="I405" s="31"/>
      <c r="J405" s="31"/>
      <c r="K405" s="31"/>
      <c r="L405" s="31"/>
    </row>
    <row r="406" spans="1:12">
      <c r="A406" s="9" t="s">
        <v>61</v>
      </c>
      <c r="B406" s="34">
        <v>7.2288085159523275E-3</v>
      </c>
      <c r="C406" s="31"/>
      <c r="D406" s="31"/>
      <c r="E406" s="31"/>
      <c r="F406" s="31"/>
      <c r="G406" s="31"/>
      <c r="H406" s="31"/>
      <c r="I406" s="31"/>
      <c r="J406" s="31"/>
      <c r="K406" s="31"/>
      <c r="L406" s="31"/>
    </row>
    <row r="407" spans="1:12">
      <c r="A407" s="9" t="s">
        <v>65</v>
      </c>
      <c r="B407" s="34">
        <v>3.6110354980380913E-2</v>
      </c>
      <c r="C407" s="31"/>
      <c r="D407" s="31"/>
      <c r="E407" s="31"/>
      <c r="F407" s="31"/>
      <c r="G407" s="31"/>
      <c r="H407" s="31"/>
      <c r="I407" s="31"/>
      <c r="J407" s="31"/>
      <c r="K407" s="31"/>
      <c r="L407" s="31"/>
    </row>
    <row r="408" spans="1:12" ht="16" thickBot="1">
      <c r="A408" s="14" t="s">
        <v>64</v>
      </c>
      <c r="B408" s="35">
        <v>1.0000000000000111</v>
      </c>
      <c r="C408" s="31"/>
      <c r="D408" s="31"/>
      <c r="E408" s="31"/>
      <c r="F408" s="31"/>
      <c r="G408" s="31"/>
      <c r="H408" s="31"/>
      <c r="I408" s="31"/>
      <c r="J408" s="31"/>
      <c r="K408" s="31"/>
      <c r="L408" s="31"/>
    </row>
    <row r="409" spans="1:12"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</row>
    <row r="410" spans="1:12" ht="16" thickBot="1"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</row>
    <row r="411" spans="1:12">
      <c r="A411" s="24"/>
      <c r="B411" s="1" t="s">
        <v>109</v>
      </c>
    </row>
    <row r="412" spans="1:12">
      <c r="A412" s="8" t="s">
        <v>63</v>
      </c>
      <c r="B412" s="2"/>
    </row>
    <row r="413" spans="1:12">
      <c r="A413" s="18" t="s">
        <v>114</v>
      </c>
      <c r="B413" s="26">
        <v>187</v>
      </c>
    </row>
    <row r="414" spans="1:12">
      <c r="A414" s="9" t="s">
        <v>50</v>
      </c>
      <c r="B414" s="10">
        <v>0.99533936251170918</v>
      </c>
    </row>
    <row r="415" spans="1:12">
      <c r="A415" s="9" t="s">
        <v>65</v>
      </c>
      <c r="B415" s="10">
        <v>4.660637488290955E-3</v>
      </c>
    </row>
    <row r="416" spans="1:12" ht="16" thickBot="1">
      <c r="A416" s="14" t="s">
        <v>64</v>
      </c>
      <c r="B416" s="15">
        <v>1.0000000000000002</v>
      </c>
    </row>
    <row r="418" spans="1:2" ht="16" thickBot="1"/>
    <row r="419" spans="1:2">
      <c r="A419" s="24"/>
      <c r="B419" s="1" t="s">
        <v>48</v>
      </c>
    </row>
    <row r="420" spans="1:2">
      <c r="A420" s="8" t="s">
        <v>63</v>
      </c>
      <c r="B420" s="2"/>
    </row>
    <row r="421" spans="1:2">
      <c r="A421" s="18" t="s">
        <v>114</v>
      </c>
      <c r="B421" s="26">
        <v>657</v>
      </c>
    </row>
    <row r="422" spans="1:2">
      <c r="A422" s="9" t="s">
        <v>48</v>
      </c>
      <c r="B422" s="10">
        <v>0.82997871616065799</v>
      </c>
    </row>
    <row r="423" spans="1:2">
      <c r="A423" s="9" t="s">
        <v>55</v>
      </c>
      <c r="B423" s="10">
        <v>9.2236474844228228E-2</v>
      </c>
    </row>
    <row r="424" spans="1:2">
      <c r="A424" s="9" t="s">
        <v>20</v>
      </c>
      <c r="B424" s="10">
        <v>1.3244539351338092E-2</v>
      </c>
    </row>
    <row r="425" spans="1:2">
      <c r="A425" s="9" t="s">
        <v>97</v>
      </c>
      <c r="B425" s="10">
        <v>8.5734186464873421E-3</v>
      </c>
    </row>
    <row r="426" spans="1:2">
      <c r="A426" s="9" t="s">
        <v>44</v>
      </c>
      <c r="B426" s="10">
        <v>8.0278932749700219E-3</v>
      </c>
    </row>
    <row r="427" spans="1:2">
      <c r="A427" s="9" t="s">
        <v>61</v>
      </c>
      <c r="B427" s="10">
        <v>7.9413478168567763E-3</v>
      </c>
    </row>
    <row r="428" spans="1:2">
      <c r="A428" s="9" t="s">
        <v>88</v>
      </c>
      <c r="B428" s="10">
        <v>5.4987027225748717E-3</v>
      </c>
    </row>
    <row r="429" spans="1:2">
      <c r="A429" s="9" t="s">
        <v>26</v>
      </c>
      <c r="B429" s="10">
        <v>5.4242740747040578E-3</v>
      </c>
    </row>
    <row r="430" spans="1:2">
      <c r="A430" s="9" t="s">
        <v>65</v>
      </c>
      <c r="B430" s="10">
        <v>2.9074633108185276E-2</v>
      </c>
    </row>
    <row r="431" spans="1:2" ht="16" thickBot="1">
      <c r="A431" s="14" t="s">
        <v>64</v>
      </c>
      <c r="B431" s="15">
        <v>1.0000000000000027</v>
      </c>
    </row>
    <row r="433" spans="1:2" ht="16" thickBot="1"/>
    <row r="434" spans="1:2">
      <c r="A434" s="24"/>
      <c r="B434" s="1" t="s">
        <v>110</v>
      </c>
    </row>
    <row r="435" spans="1:2">
      <c r="A435" s="8" t="s">
        <v>63</v>
      </c>
      <c r="B435" s="2"/>
    </row>
    <row r="436" spans="1:2">
      <c r="A436" s="18" t="s">
        <v>114</v>
      </c>
      <c r="B436" s="26">
        <v>585</v>
      </c>
    </row>
    <row r="437" spans="1:2">
      <c r="A437" s="9" t="s">
        <v>40</v>
      </c>
      <c r="B437" s="10">
        <v>0.74218654523260907</v>
      </c>
    </row>
    <row r="438" spans="1:2">
      <c r="A438" s="9" t="s">
        <v>8</v>
      </c>
      <c r="B438" s="10">
        <v>0.17783919717763377</v>
      </c>
    </row>
    <row r="439" spans="1:2">
      <c r="A439" s="9" t="s">
        <v>43</v>
      </c>
      <c r="B439" s="10">
        <v>3.8071422760593568E-2</v>
      </c>
    </row>
    <row r="440" spans="1:2">
      <c r="A440" s="9" t="s">
        <v>14</v>
      </c>
      <c r="B440" s="10">
        <v>6.0727859626197589E-3</v>
      </c>
    </row>
    <row r="441" spans="1:2">
      <c r="A441" s="9" t="s">
        <v>5</v>
      </c>
      <c r="B441" s="10">
        <v>5.5215797049311607E-3</v>
      </c>
    </row>
    <row r="442" spans="1:2">
      <c r="A442" s="9" t="s">
        <v>94</v>
      </c>
      <c r="B442" s="10">
        <v>5.0658488504964835E-3</v>
      </c>
    </row>
    <row r="443" spans="1:2">
      <c r="A443" s="9" t="s">
        <v>65</v>
      </c>
      <c r="B443" s="10">
        <v>2.5242620311109253E-2</v>
      </c>
    </row>
    <row r="444" spans="1:2" ht="16" thickBot="1">
      <c r="A444" s="14" t="s">
        <v>64</v>
      </c>
      <c r="B444" s="15">
        <v>0.99999999999999301</v>
      </c>
    </row>
    <row r="446" spans="1:2" ht="16" thickBot="1"/>
    <row r="447" spans="1:2">
      <c r="A447" s="24"/>
      <c r="B447" s="1" t="s">
        <v>49</v>
      </c>
    </row>
    <row r="448" spans="1:2">
      <c r="A448" s="8" t="s">
        <v>63</v>
      </c>
      <c r="B448" s="2"/>
    </row>
    <row r="449" spans="1:2">
      <c r="A449" s="18" t="s">
        <v>114</v>
      </c>
      <c r="B449" s="26">
        <v>403</v>
      </c>
    </row>
    <row r="450" spans="1:2">
      <c r="A450" s="9" t="s">
        <v>49</v>
      </c>
      <c r="B450" s="10">
        <v>0.68965753140745034</v>
      </c>
    </row>
    <row r="451" spans="1:2">
      <c r="A451" s="9" t="s">
        <v>57</v>
      </c>
      <c r="B451" s="10">
        <v>0.13899732557080227</v>
      </c>
    </row>
    <row r="452" spans="1:2">
      <c r="A452" s="9" t="s">
        <v>83</v>
      </c>
      <c r="B452" s="10">
        <v>4.5021530157163293E-2</v>
      </c>
    </row>
    <row r="453" spans="1:2">
      <c r="A453" s="9" t="s">
        <v>54</v>
      </c>
      <c r="B453" s="10">
        <v>2.7663054431726553E-2</v>
      </c>
    </row>
    <row r="454" spans="1:2">
      <c r="A454" s="9" t="s">
        <v>42</v>
      </c>
      <c r="B454" s="10">
        <v>1.2597096914743856E-2</v>
      </c>
    </row>
    <row r="455" spans="1:2">
      <c r="A455" s="9" t="s">
        <v>50</v>
      </c>
      <c r="B455" s="10">
        <v>1.2310964979425743E-2</v>
      </c>
    </row>
    <row r="456" spans="1:2">
      <c r="A456" s="9" t="s">
        <v>84</v>
      </c>
      <c r="B456" s="10">
        <v>1.0447624138734618E-2</v>
      </c>
    </row>
    <row r="457" spans="1:2">
      <c r="A457" s="9" t="s">
        <v>98</v>
      </c>
      <c r="B457" s="10">
        <v>7.8357181040509642E-3</v>
      </c>
    </row>
    <row r="458" spans="1:2">
      <c r="A458" s="9" t="s">
        <v>96</v>
      </c>
      <c r="B458" s="10">
        <v>7.373284845376543E-3</v>
      </c>
    </row>
    <row r="459" spans="1:2">
      <c r="A459" s="9" t="s">
        <v>24</v>
      </c>
      <c r="B459" s="10">
        <v>5.2238120693673092E-3</v>
      </c>
    </row>
    <row r="460" spans="1:2">
      <c r="A460" s="9" t="s">
        <v>51</v>
      </c>
      <c r="B460" s="10">
        <v>5.2238120693673092E-3</v>
      </c>
    </row>
    <row r="461" spans="1:2">
      <c r="A461" s="9" t="s">
        <v>65</v>
      </c>
      <c r="B461" s="10">
        <v>3.7648245311786753E-2</v>
      </c>
    </row>
    <row r="462" spans="1:2" ht="16" thickBot="1">
      <c r="A462" s="14" t="s">
        <v>64</v>
      </c>
      <c r="B462" s="15">
        <v>0.99999999999999545</v>
      </c>
    </row>
    <row r="464" spans="1:2" ht="16" thickBot="1"/>
    <row r="465" spans="1:2">
      <c r="A465" s="24"/>
      <c r="B465" s="1" t="s">
        <v>52</v>
      </c>
    </row>
    <row r="466" spans="1:2">
      <c r="A466" s="8" t="s">
        <v>63</v>
      </c>
      <c r="B466" s="2"/>
    </row>
    <row r="467" spans="1:2">
      <c r="A467" s="18" t="s">
        <v>114</v>
      </c>
      <c r="B467" s="26">
        <v>606</v>
      </c>
    </row>
    <row r="468" spans="1:2">
      <c r="A468" s="9" t="s">
        <v>52</v>
      </c>
      <c r="B468" s="10">
        <v>0.88775679364601356</v>
      </c>
    </row>
    <row r="469" spans="1:2">
      <c r="A469" s="9" t="s">
        <v>40</v>
      </c>
      <c r="B469" s="10">
        <v>7.4917677126846285E-2</v>
      </c>
    </row>
    <row r="470" spans="1:2">
      <c r="A470" s="9" t="s">
        <v>25</v>
      </c>
      <c r="B470" s="10">
        <v>1.2430168587444182E-2</v>
      </c>
    </row>
    <row r="471" spans="1:2">
      <c r="A471" s="9" t="s">
        <v>65</v>
      </c>
      <c r="B471" s="10">
        <v>2.4895360639698199E-2</v>
      </c>
    </row>
    <row r="472" spans="1:2" ht="16" thickBot="1">
      <c r="A472" s="14" t="s">
        <v>64</v>
      </c>
      <c r="B472" s="15">
        <v>1.0000000000000022</v>
      </c>
    </row>
    <row r="474" spans="1:2" ht="16" thickBot="1"/>
    <row r="475" spans="1:2">
      <c r="A475" s="24"/>
      <c r="B475" s="1" t="s">
        <v>111</v>
      </c>
    </row>
    <row r="476" spans="1:2">
      <c r="A476" s="8" t="s">
        <v>63</v>
      </c>
      <c r="B476" s="2"/>
    </row>
    <row r="477" spans="1:2">
      <c r="A477" s="18" t="s">
        <v>114</v>
      </c>
      <c r="B477" s="26">
        <v>634</v>
      </c>
    </row>
    <row r="478" spans="1:2">
      <c r="A478" s="9" t="s">
        <v>25</v>
      </c>
      <c r="B478" s="10">
        <v>0.84748664449758859</v>
      </c>
    </row>
    <row r="479" spans="1:2">
      <c r="A479" s="9" t="s">
        <v>102</v>
      </c>
      <c r="B479" s="10">
        <v>0.10409350635275164</v>
      </c>
    </row>
    <row r="480" spans="1:2">
      <c r="A480" s="9" t="s">
        <v>23</v>
      </c>
      <c r="B480" s="10">
        <v>3.1970646879699582E-2</v>
      </c>
    </row>
    <row r="481" spans="1:2">
      <c r="A481" s="9" t="s">
        <v>65</v>
      </c>
      <c r="B481" s="10">
        <v>1.6449202269958205E-2</v>
      </c>
    </row>
    <row r="482" spans="1:2" ht="16" thickBot="1">
      <c r="A482" s="14" t="s">
        <v>64</v>
      </c>
      <c r="B482" s="15">
        <v>0.99999999999999789</v>
      </c>
    </row>
    <row r="484" spans="1:2" ht="16" thickBot="1"/>
    <row r="485" spans="1:2" s="3" customFormat="1">
      <c r="A485" s="27"/>
      <c r="B485" s="1" t="s">
        <v>57</v>
      </c>
    </row>
    <row r="486" spans="1:2" s="3" customFormat="1">
      <c r="A486" s="8" t="s">
        <v>63</v>
      </c>
      <c r="B486" s="10"/>
    </row>
    <row r="487" spans="1:2" s="3" customFormat="1">
      <c r="A487" s="18" t="s">
        <v>114</v>
      </c>
      <c r="B487" s="19">
        <v>586</v>
      </c>
    </row>
    <row r="488" spans="1:2" s="3" customFormat="1">
      <c r="A488" s="9" t="s">
        <v>57</v>
      </c>
      <c r="B488" s="10">
        <v>0.82373004403797634</v>
      </c>
    </row>
    <row r="489" spans="1:2" s="3" customFormat="1">
      <c r="A489" s="9" t="s">
        <v>16</v>
      </c>
      <c r="B489" s="10">
        <v>9.0642081777868644E-2</v>
      </c>
    </row>
    <row r="490" spans="1:2" s="3" customFormat="1">
      <c r="A490" s="9" t="s">
        <v>49</v>
      </c>
      <c r="B490" s="10">
        <v>3.097791052432643E-2</v>
      </c>
    </row>
    <row r="491" spans="1:2" s="3" customFormat="1">
      <c r="A491" s="9" t="s">
        <v>42</v>
      </c>
      <c r="B491" s="10">
        <v>2.438726665510103E-2</v>
      </c>
    </row>
    <row r="492" spans="1:2" s="3" customFormat="1">
      <c r="A492" s="9" t="s">
        <v>9</v>
      </c>
      <c r="B492" s="10">
        <v>7.7502626664335082E-3</v>
      </c>
    </row>
    <row r="493" spans="1:2" s="3" customFormat="1">
      <c r="A493" s="9" t="s">
        <v>50</v>
      </c>
      <c r="B493" s="10">
        <v>6.202882324558053E-3</v>
      </c>
    </row>
    <row r="494" spans="1:2" s="3" customFormat="1">
      <c r="A494" s="9" t="s">
        <v>65</v>
      </c>
      <c r="B494" s="10">
        <v>1.6309552013730844E-2</v>
      </c>
    </row>
    <row r="495" spans="1:2" s="3" customFormat="1" ht="16" thickBot="1">
      <c r="A495" s="14" t="s">
        <v>64</v>
      </c>
      <c r="B495" s="15">
        <v>0.99999999999999489</v>
      </c>
    </row>
    <row r="496" spans="1:2" s="3" customFormat="1">
      <c r="A496" s="28"/>
      <c r="B496" s="29"/>
    </row>
    <row r="497" spans="1:2" s="3" customFormat="1" ht="16" thickBot="1">
      <c r="A497" s="28"/>
      <c r="B497" s="29"/>
    </row>
    <row r="498" spans="1:2">
      <c r="A498" s="24"/>
      <c r="B498" s="1" t="s">
        <v>102</v>
      </c>
    </row>
    <row r="499" spans="1:2">
      <c r="A499" s="8" t="s">
        <v>63</v>
      </c>
      <c r="B499" s="2"/>
    </row>
    <row r="500" spans="1:2">
      <c r="A500" s="18" t="s">
        <v>114</v>
      </c>
      <c r="B500" s="19">
        <v>730</v>
      </c>
    </row>
    <row r="501" spans="1:2">
      <c r="A501" s="9" t="s">
        <v>102</v>
      </c>
      <c r="B501" s="10">
        <v>0.57192894219961088</v>
      </c>
    </row>
    <row r="502" spans="1:2">
      <c r="A502" s="9" t="s">
        <v>23</v>
      </c>
      <c r="B502" s="10">
        <v>0.30738607431041287</v>
      </c>
    </row>
    <row r="503" spans="1:2">
      <c r="A503" s="9" t="s">
        <v>39</v>
      </c>
      <c r="B503" s="10">
        <v>7.061032967548353E-2</v>
      </c>
    </row>
    <row r="504" spans="1:2">
      <c r="A504" s="9" t="s">
        <v>25</v>
      </c>
      <c r="B504" s="10">
        <v>2.04428690083765E-2</v>
      </c>
    </row>
    <row r="505" spans="1:2">
      <c r="A505" s="9" t="s">
        <v>51</v>
      </c>
      <c r="B505" s="10">
        <v>7.5228205316944692E-3</v>
      </c>
    </row>
    <row r="506" spans="1:2">
      <c r="A506" s="9" t="s">
        <v>92</v>
      </c>
      <c r="B506" s="10">
        <v>6.0182564253555759E-3</v>
      </c>
    </row>
    <row r="507" spans="1:2">
      <c r="A507" s="9" t="s">
        <v>65</v>
      </c>
      <c r="B507" s="10">
        <v>1.6090707849056925E-2</v>
      </c>
    </row>
    <row r="508" spans="1:2" ht="16" thickBot="1">
      <c r="A508" s="14" t="s">
        <v>64</v>
      </c>
      <c r="B508" s="15">
        <v>0.9999999999999909</v>
      </c>
    </row>
    <row r="510" spans="1:2" ht="16" thickBot="1"/>
    <row r="511" spans="1:2">
      <c r="A511" s="24"/>
      <c r="B511" s="1" t="s">
        <v>62</v>
      </c>
    </row>
    <row r="512" spans="1:2">
      <c r="A512" s="8" t="s">
        <v>63</v>
      </c>
      <c r="B512" s="2"/>
    </row>
    <row r="513" spans="1:2">
      <c r="A513" s="18" t="s">
        <v>114</v>
      </c>
      <c r="B513" s="19">
        <v>585</v>
      </c>
    </row>
    <row r="514" spans="1:2">
      <c r="A514" s="9" t="s">
        <v>62</v>
      </c>
      <c r="B514" s="10">
        <v>0.68188617515509364</v>
      </c>
    </row>
    <row r="515" spans="1:2">
      <c r="A515" s="9" t="s">
        <v>17</v>
      </c>
      <c r="B515" s="10">
        <v>0.1280733685015088</v>
      </c>
    </row>
    <row r="516" spans="1:2">
      <c r="A516" s="9" t="s">
        <v>56</v>
      </c>
      <c r="B516" s="10">
        <v>3.6146867242091492E-2</v>
      </c>
    </row>
    <row r="517" spans="1:2">
      <c r="A517" s="9" t="s">
        <v>3</v>
      </c>
      <c r="B517" s="10">
        <v>2.8421419395177693E-2</v>
      </c>
    </row>
    <row r="518" spans="1:2">
      <c r="A518" s="9" t="s">
        <v>14</v>
      </c>
      <c r="B518" s="10">
        <v>2.0350433432344057E-2</v>
      </c>
    </row>
    <row r="519" spans="1:2">
      <c r="A519" s="9" t="s">
        <v>46</v>
      </c>
      <c r="B519" s="10">
        <v>1.4714784392709795E-2</v>
      </c>
    </row>
    <row r="520" spans="1:2">
      <c r="A520" s="9" t="s">
        <v>28</v>
      </c>
      <c r="B520" s="10">
        <v>1.3121944507478651E-2</v>
      </c>
    </row>
    <row r="521" spans="1:2">
      <c r="A521" s="9" t="s">
        <v>5</v>
      </c>
      <c r="B521" s="10">
        <v>1.0967345128267296E-2</v>
      </c>
    </row>
    <row r="522" spans="1:2">
      <c r="A522" s="9" t="s">
        <v>45</v>
      </c>
      <c r="B522" s="10">
        <v>1.0636248078394115E-2</v>
      </c>
    </row>
    <row r="523" spans="1:2">
      <c r="A523" s="9" t="s">
        <v>12</v>
      </c>
      <c r="B523" s="10">
        <v>9.0210126257802732E-3</v>
      </c>
    </row>
    <row r="524" spans="1:2">
      <c r="A524" s="9" t="s">
        <v>32</v>
      </c>
      <c r="B524" s="10">
        <v>9.0210126257802732E-3</v>
      </c>
    </row>
    <row r="525" spans="1:2">
      <c r="A525" s="9" t="s">
        <v>7</v>
      </c>
      <c r="B525" s="10">
        <v>5.8675900056681229E-3</v>
      </c>
    </row>
    <row r="526" spans="1:2">
      <c r="A526" s="9" t="s">
        <v>65</v>
      </c>
      <c r="B526" s="10">
        <v>3.1771798909711636E-2</v>
      </c>
    </row>
    <row r="527" spans="1:2" ht="16" thickBot="1">
      <c r="A527" s="14" t="s">
        <v>64</v>
      </c>
      <c r="B527" s="15">
        <v>1.000000000000006</v>
      </c>
    </row>
    <row r="529" spans="1:2" ht="16" thickBot="1"/>
    <row r="530" spans="1:2">
      <c r="A530" s="24"/>
      <c r="B530" s="1" t="s">
        <v>112</v>
      </c>
    </row>
    <row r="531" spans="1:2">
      <c r="A531" s="8" t="s">
        <v>63</v>
      </c>
      <c r="B531" s="2"/>
    </row>
    <row r="532" spans="1:2">
      <c r="A532" s="18" t="s">
        <v>114</v>
      </c>
      <c r="B532" s="19">
        <v>686</v>
      </c>
    </row>
    <row r="533" spans="1:2">
      <c r="A533" s="9" t="s">
        <v>18</v>
      </c>
      <c r="B533" s="10">
        <v>0.39134068347619805</v>
      </c>
    </row>
    <row r="534" spans="1:2">
      <c r="A534" s="9" t="s">
        <v>56</v>
      </c>
      <c r="B534" s="10">
        <v>0.25800046992716441</v>
      </c>
    </row>
    <row r="535" spans="1:2">
      <c r="A535" s="9" t="s">
        <v>47</v>
      </c>
      <c r="B535" s="10">
        <v>0.21737490765568321</v>
      </c>
    </row>
    <row r="536" spans="1:2">
      <c r="A536" s="9" t="s">
        <v>17</v>
      </c>
      <c r="B536" s="10">
        <v>3.8243851767476265E-2</v>
      </c>
    </row>
    <row r="537" spans="1:2">
      <c r="A537" s="9" t="s">
        <v>30</v>
      </c>
      <c r="B537" s="10">
        <v>3.5059643947265108E-2</v>
      </c>
    </row>
    <row r="538" spans="1:2">
      <c r="A538" s="9" t="s">
        <v>60</v>
      </c>
      <c r="B538" s="10">
        <v>1.8891223788266274E-2</v>
      </c>
    </row>
    <row r="539" spans="1:2">
      <c r="A539" s="9" t="s">
        <v>58</v>
      </c>
      <c r="B539" s="10">
        <v>1.2162779188157925E-2</v>
      </c>
    </row>
    <row r="540" spans="1:2">
      <c r="A540" s="9" t="s">
        <v>25</v>
      </c>
      <c r="B540" s="10">
        <v>5.9740860321526399E-3</v>
      </c>
    </row>
    <row r="541" spans="1:2">
      <c r="A541" s="9" t="s">
        <v>65</v>
      </c>
      <c r="B541" s="10">
        <v>2.2952354217641111E-2</v>
      </c>
    </row>
    <row r="542" spans="1:2" ht="16" thickBot="1">
      <c r="A542" s="14" t="s">
        <v>64</v>
      </c>
      <c r="B542" s="15">
        <v>1.0000000000000049</v>
      </c>
    </row>
    <row r="544" spans="1:2" ht="16" thickBot="1"/>
    <row r="545" spans="1:2">
      <c r="A545" s="24"/>
      <c r="B545" s="1" t="s">
        <v>113</v>
      </c>
    </row>
    <row r="546" spans="1:2">
      <c r="A546" s="8" t="s">
        <v>63</v>
      </c>
      <c r="B546" s="2"/>
    </row>
    <row r="547" spans="1:2">
      <c r="A547" s="18" t="s">
        <v>114</v>
      </c>
      <c r="B547" s="19">
        <v>596</v>
      </c>
    </row>
    <row r="548" spans="1:2">
      <c r="A548" s="9" t="s">
        <v>40</v>
      </c>
      <c r="B548" s="10">
        <v>0.85707339398009852</v>
      </c>
    </row>
    <row r="549" spans="1:2">
      <c r="A549" s="9" t="s">
        <v>2</v>
      </c>
      <c r="B549" s="10">
        <v>4.9231475296779223E-2</v>
      </c>
    </row>
    <row r="550" spans="1:2">
      <c r="A550" s="9" t="s">
        <v>21</v>
      </c>
      <c r="B550" s="10">
        <v>2.0276287458516382E-2</v>
      </c>
    </row>
    <row r="551" spans="1:2">
      <c r="A551" s="9" t="s">
        <v>43</v>
      </c>
      <c r="B551" s="10">
        <v>1.2273424071062758E-2</v>
      </c>
    </row>
    <row r="552" spans="1:2">
      <c r="A552" s="9" t="s">
        <v>8</v>
      </c>
      <c r="B552" s="10">
        <v>8.3365335172393418E-3</v>
      </c>
    </row>
    <row r="553" spans="1:2">
      <c r="A553" s="9" t="s">
        <v>65</v>
      </c>
      <c r="B553" s="10">
        <v>5.2808885676301535E-2</v>
      </c>
    </row>
    <row r="554" spans="1:2" ht="16" thickBot="1">
      <c r="A554" s="14" t="s">
        <v>64</v>
      </c>
      <c r="B554" s="15">
        <v>0.99999999999999767</v>
      </c>
    </row>
  </sheetData>
  <sortState xmlns:xlrd2="http://schemas.microsoft.com/office/spreadsheetml/2017/richdata2" ref="A495:XES636">
    <sortCondition descending="1" ref="B495:B636"/>
  </sortState>
  <pageMargins left="1" right="1" top="0.5" bottom="0.3" header="0.3" footer="0.3"/>
  <pageSetup scale="75" orientation="portrait" r:id="rId1"/>
  <headerFooter>
    <oddFooter>&amp;L&amp;"Frutiger LT Std 55 Roman,Regular"&amp;8BART Marketing and Research Department, 2015 Station Profile Study (weekdays only)&amp;R&amp;"Frutiger LT Std 55 Roman,Regular"&amp;8Last Updated 4/1/16         Page &amp;P</oddFooter>
  </headerFooter>
  <rowBreaks count="6" manualBreakCount="6">
    <brk id="55" max="16383" man="1"/>
    <brk id="229" max="16383" man="1"/>
    <brk id="345" max="16383" man="1"/>
    <brk id="396" max="16383" man="1"/>
    <brk id="446" max="16383" man="1"/>
    <brk id="49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84ED6-8DA5-6948-9255-CE6C35007CEB}">
  <dimension ref="A1:CH497"/>
  <sheetViews>
    <sheetView tabSelected="1" zoomScale="82" zoomScaleNormal="100" workbookViewId="0">
      <pane ySplit="1" topLeftCell="A2" activePane="bottomLeft" state="frozen"/>
      <selection pane="bottomLeft" activeCell="CJ24" sqref="CJ24"/>
    </sheetView>
  </sheetViews>
  <sheetFormatPr baseColWidth="10" defaultColWidth="9.1640625" defaultRowHeight="15"/>
  <cols>
    <col min="1" max="1" width="5" style="5" bestFit="1" customWidth="1"/>
    <col min="2" max="2" width="4.83203125" style="5" bestFit="1" customWidth="1"/>
    <col min="3" max="3" width="5" style="5" bestFit="1" customWidth="1"/>
    <col min="4" max="4" width="4.83203125" style="5" bestFit="1" customWidth="1"/>
    <col min="5" max="10" width="5" style="5" bestFit="1" customWidth="1"/>
    <col min="11" max="12" width="3.1640625" style="5" bestFit="1" customWidth="1"/>
    <col min="13" max="17" width="5" style="5" bestFit="1" customWidth="1"/>
    <col min="18" max="19" width="3.1640625" style="5" bestFit="1" customWidth="1"/>
    <col min="20" max="21" width="5" style="5" bestFit="1" customWidth="1"/>
    <col min="22" max="22" width="3.1640625" style="5" bestFit="1" customWidth="1"/>
    <col min="23" max="23" width="5" style="5" bestFit="1" customWidth="1"/>
    <col min="24" max="24" width="4.83203125" style="5" bestFit="1" customWidth="1"/>
    <col min="25" max="25" width="5" style="5" bestFit="1" customWidth="1"/>
    <col min="26" max="26" width="3.1640625" style="5" customWidth="1"/>
    <col min="27" max="29" width="5" style="5" bestFit="1" customWidth="1"/>
    <col min="30" max="30" width="3.1640625" style="5" bestFit="1" customWidth="1"/>
    <col min="31" max="31" width="5" style="5" bestFit="1" customWidth="1"/>
    <col min="32" max="32" width="4.6640625" style="5" bestFit="1" customWidth="1"/>
    <col min="33" max="33" width="5" style="5" bestFit="1" customWidth="1"/>
    <col min="34" max="34" width="4.6640625" style="5" bestFit="1" customWidth="1"/>
    <col min="35" max="35" width="5" style="5" bestFit="1" customWidth="1"/>
    <col min="36" max="36" width="3.1640625" style="5" bestFit="1" customWidth="1"/>
    <col min="37" max="37" width="5" style="5" bestFit="1" customWidth="1"/>
    <col min="38" max="38" width="3.1640625" style="5" bestFit="1" customWidth="1"/>
    <col min="39" max="40" width="5" style="5" bestFit="1" customWidth="1"/>
    <col min="41" max="41" width="3.1640625" style="5" bestFit="1" customWidth="1"/>
    <col min="42" max="43" width="5" style="5" bestFit="1" customWidth="1"/>
    <col min="44" max="45" width="3.1640625" style="5" bestFit="1" customWidth="1"/>
    <col min="46" max="62" width="5" style="5" bestFit="1" customWidth="1"/>
    <col min="63" max="63" width="3.1640625" style="5" bestFit="1" customWidth="1"/>
    <col min="64" max="65" width="5" style="5" bestFit="1" customWidth="1"/>
    <col min="66" max="66" width="8.1640625" style="5" bestFit="1" customWidth="1"/>
    <col min="67" max="73" width="5" style="5" bestFit="1" customWidth="1"/>
    <col min="74" max="74" width="5.5" style="5" bestFit="1" customWidth="1"/>
    <col min="75" max="75" width="5" style="5" bestFit="1" customWidth="1"/>
    <col min="76" max="77" width="3.1640625" style="5" bestFit="1" customWidth="1"/>
    <col min="78" max="80" width="5" style="5" bestFit="1" customWidth="1"/>
    <col min="81" max="81" width="3.1640625" style="5" bestFit="1" customWidth="1"/>
    <col min="82" max="83" width="5" style="5" bestFit="1" customWidth="1"/>
    <col min="84" max="84" width="9.1640625" style="46"/>
    <col min="85" max="16384" width="9.1640625" style="5"/>
  </cols>
  <sheetData>
    <row r="1" spans="1:84" s="7" customFormat="1" ht="100" customHeight="1">
      <c r="A1" s="37" t="s">
        <v>116</v>
      </c>
      <c r="B1" s="38" t="s">
        <v>2</v>
      </c>
      <c r="C1" s="38" t="s">
        <v>3</v>
      </c>
      <c r="D1" s="38" t="s">
        <v>4</v>
      </c>
      <c r="E1" s="38" t="s">
        <v>5</v>
      </c>
      <c r="F1" s="38" t="s">
        <v>6</v>
      </c>
      <c r="G1" s="38" t="s">
        <v>84</v>
      </c>
      <c r="H1" s="38" t="s">
        <v>7</v>
      </c>
      <c r="I1" s="38" t="s">
        <v>8</v>
      </c>
      <c r="J1" s="38" t="s">
        <v>85</v>
      </c>
      <c r="K1" s="38" t="s">
        <v>9</v>
      </c>
      <c r="L1" s="38" t="s">
        <v>10</v>
      </c>
      <c r="M1" s="38" t="s">
        <v>86</v>
      </c>
      <c r="N1" s="38" t="s">
        <v>11</v>
      </c>
      <c r="O1" s="38" t="s">
        <v>12</v>
      </c>
      <c r="P1" s="38" t="s">
        <v>13</v>
      </c>
      <c r="Q1" s="38" t="s">
        <v>14</v>
      </c>
      <c r="R1" s="38" t="s">
        <v>15</v>
      </c>
      <c r="S1" s="38" t="s">
        <v>87</v>
      </c>
      <c r="T1" s="38" t="s">
        <v>16</v>
      </c>
      <c r="U1" s="38" t="s">
        <v>17</v>
      </c>
      <c r="V1" s="38" t="s">
        <v>88</v>
      </c>
      <c r="W1" s="38" t="s">
        <v>18</v>
      </c>
      <c r="X1" s="38" t="s">
        <v>19</v>
      </c>
      <c r="Y1" s="38" t="s">
        <v>20</v>
      </c>
      <c r="Z1" s="38" t="s">
        <v>21</v>
      </c>
      <c r="AA1" s="38" t="s">
        <v>22</v>
      </c>
      <c r="AB1" s="38" t="s">
        <v>89</v>
      </c>
      <c r="AC1" s="38" t="s">
        <v>23</v>
      </c>
      <c r="AD1" s="38" t="s">
        <v>24</v>
      </c>
      <c r="AE1" s="38" t="s">
        <v>25</v>
      </c>
      <c r="AF1" s="38" t="s">
        <v>26</v>
      </c>
      <c r="AG1" s="38" t="s">
        <v>90</v>
      </c>
      <c r="AH1" s="38" t="s">
        <v>27</v>
      </c>
      <c r="AI1" s="38" t="s">
        <v>28</v>
      </c>
      <c r="AJ1" s="38" t="s">
        <v>29</v>
      </c>
      <c r="AK1" s="38" t="s">
        <v>30</v>
      </c>
      <c r="AL1" s="38" t="s">
        <v>31</v>
      </c>
      <c r="AM1" s="38" t="s">
        <v>32</v>
      </c>
      <c r="AN1" s="38" t="s">
        <v>91</v>
      </c>
      <c r="AO1" s="38" t="s">
        <v>33</v>
      </c>
      <c r="AP1" s="38" t="s">
        <v>83</v>
      </c>
      <c r="AQ1" s="38" t="s">
        <v>34</v>
      </c>
      <c r="AR1" s="38" t="s">
        <v>35</v>
      </c>
      <c r="AS1" s="38" t="s">
        <v>36</v>
      </c>
      <c r="AT1" s="38" t="s">
        <v>37</v>
      </c>
      <c r="AU1" s="38" t="s">
        <v>92</v>
      </c>
      <c r="AV1" s="38" t="s">
        <v>38</v>
      </c>
      <c r="AW1" s="38" t="s">
        <v>39</v>
      </c>
      <c r="AX1" s="38" t="s">
        <v>40</v>
      </c>
      <c r="AY1" s="38" t="s">
        <v>93</v>
      </c>
      <c r="AZ1" s="38" t="s">
        <v>94</v>
      </c>
      <c r="BA1" s="38" t="s">
        <v>41</v>
      </c>
      <c r="BB1" s="38" t="s">
        <v>42</v>
      </c>
      <c r="BC1" s="38" t="s">
        <v>95</v>
      </c>
      <c r="BD1" s="38" t="s">
        <v>43</v>
      </c>
      <c r="BE1" s="38" t="s">
        <v>44</v>
      </c>
      <c r="BF1" s="38" t="s">
        <v>45</v>
      </c>
      <c r="BG1" s="38" t="s">
        <v>46</v>
      </c>
      <c r="BH1" s="38" t="s">
        <v>47</v>
      </c>
      <c r="BI1" s="38" t="s">
        <v>96</v>
      </c>
      <c r="BJ1" s="38" t="s">
        <v>48</v>
      </c>
      <c r="BK1" s="38" t="s">
        <v>97</v>
      </c>
      <c r="BL1" s="38" t="s">
        <v>49</v>
      </c>
      <c r="BM1" s="38" t="s">
        <v>98</v>
      </c>
      <c r="BN1" s="38" t="s">
        <v>50</v>
      </c>
      <c r="BO1" s="38" t="s">
        <v>51</v>
      </c>
      <c r="BP1" s="38" t="s">
        <v>52</v>
      </c>
      <c r="BQ1" s="38" t="s">
        <v>53</v>
      </c>
      <c r="BR1" s="38" t="s">
        <v>54</v>
      </c>
      <c r="BS1" s="38" t="s">
        <v>55</v>
      </c>
      <c r="BT1" s="38" t="s">
        <v>56</v>
      </c>
      <c r="BU1" s="38" t="s">
        <v>99</v>
      </c>
      <c r="BV1" s="38" t="s">
        <v>57</v>
      </c>
      <c r="BW1" s="38" t="s">
        <v>100</v>
      </c>
      <c r="BX1" s="38" t="s">
        <v>58</v>
      </c>
      <c r="BY1" s="38" t="s">
        <v>101</v>
      </c>
      <c r="BZ1" s="38" t="s">
        <v>59</v>
      </c>
      <c r="CA1" s="38" t="s">
        <v>60</v>
      </c>
      <c r="CB1" s="38" t="s">
        <v>102</v>
      </c>
      <c r="CC1" s="38" t="s">
        <v>103</v>
      </c>
      <c r="CD1" s="38" t="s">
        <v>61</v>
      </c>
      <c r="CE1" s="38" t="s">
        <v>62</v>
      </c>
      <c r="CF1" s="44" t="s">
        <v>158</v>
      </c>
    </row>
    <row r="2" spans="1:84" s="7" customFormat="1" ht="16" customHeight="1">
      <c r="A2" s="36" t="s">
        <v>117</v>
      </c>
      <c r="B2" s="42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>
        <v>0.83</v>
      </c>
      <c r="BK2" s="43"/>
      <c r="BL2" s="43"/>
      <c r="BM2" s="43"/>
      <c r="BN2" s="43"/>
      <c r="BO2" s="43"/>
      <c r="BP2" s="43"/>
      <c r="BQ2" s="43"/>
      <c r="BR2" s="43"/>
      <c r="BS2" s="43">
        <v>0.09</v>
      </c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4">
        <f>SUM(B2:CE2)</f>
        <v>0.91999999999999993</v>
      </c>
    </row>
    <row r="3" spans="1:84" s="7" customFormat="1" ht="16" customHeight="1">
      <c r="A3" s="36" t="s">
        <v>118</v>
      </c>
      <c r="B3" s="44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>
        <v>0.4</v>
      </c>
      <c r="Y3" s="43">
        <v>0.03</v>
      </c>
      <c r="Z3" s="43"/>
      <c r="AA3" s="43">
        <v>0.02</v>
      </c>
      <c r="AB3" s="43"/>
      <c r="AC3" s="43"/>
      <c r="AD3" s="43"/>
      <c r="AE3" s="43"/>
      <c r="AF3" s="43">
        <v>0.03</v>
      </c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>
        <v>0.05</v>
      </c>
      <c r="BF3" s="43"/>
      <c r="BG3" s="43"/>
      <c r="BH3" s="43"/>
      <c r="BI3" s="43"/>
      <c r="BJ3" s="43">
        <v>0.28000000000000003</v>
      </c>
      <c r="BK3" s="43"/>
      <c r="BL3" s="43"/>
      <c r="BM3" s="43"/>
      <c r="BN3" s="43"/>
      <c r="BO3" s="43"/>
      <c r="BP3" s="43"/>
      <c r="BQ3" s="43"/>
      <c r="BR3" s="43"/>
      <c r="BS3" s="43">
        <v>7.0000000000000007E-2</v>
      </c>
      <c r="BT3" s="43"/>
      <c r="BU3" s="43"/>
      <c r="BV3" s="43"/>
      <c r="BW3" s="43"/>
      <c r="BX3" s="43"/>
      <c r="BY3" s="43"/>
      <c r="BZ3" s="43"/>
      <c r="CA3" s="43"/>
      <c r="CB3" s="43"/>
      <c r="CC3" s="43"/>
      <c r="CD3" s="43">
        <v>0.08</v>
      </c>
      <c r="CE3" s="43"/>
      <c r="CF3" s="44">
        <f t="shared" ref="CF3:CF56" si="0">SUM(B3:CE3)</f>
        <v>0.96000000000000008</v>
      </c>
    </row>
    <row r="4" spans="1:84" s="7" customFormat="1" ht="16" customHeight="1">
      <c r="A4" s="36" t="s">
        <v>119</v>
      </c>
      <c r="B4" s="42"/>
      <c r="C4" s="43"/>
      <c r="D4" s="43">
        <v>0.13</v>
      </c>
      <c r="E4" s="43"/>
      <c r="F4" s="43"/>
      <c r="G4" s="43"/>
      <c r="H4" s="43"/>
      <c r="I4" s="43">
        <v>0.04</v>
      </c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>
        <v>0.51</v>
      </c>
      <c r="Y4" s="43"/>
      <c r="Z4" s="43"/>
      <c r="AA4" s="43"/>
      <c r="AB4" s="43"/>
      <c r="AC4" s="43"/>
      <c r="AD4" s="43"/>
      <c r="AE4" s="43"/>
      <c r="AF4" s="43"/>
      <c r="AG4" s="43"/>
      <c r="AH4" s="43">
        <v>7.0000000000000007E-2</v>
      </c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3"/>
      <c r="BB4" s="43"/>
      <c r="BC4" s="43"/>
      <c r="BD4" s="43"/>
      <c r="BE4" s="43"/>
      <c r="BF4" s="43"/>
      <c r="BG4" s="43"/>
      <c r="BH4" s="43"/>
      <c r="BI4" s="43"/>
      <c r="BJ4" s="43">
        <v>0.18</v>
      </c>
      <c r="BK4" s="43"/>
      <c r="BL4" s="43"/>
      <c r="BM4" s="43"/>
      <c r="BN4" s="43"/>
      <c r="BO4" s="43"/>
      <c r="BP4" s="43"/>
      <c r="BQ4" s="43"/>
      <c r="BR4" s="43"/>
      <c r="BS4" s="43"/>
      <c r="BT4" s="43"/>
      <c r="BU4" s="43"/>
      <c r="BV4" s="43"/>
      <c r="BW4" s="43"/>
      <c r="BX4" s="43"/>
      <c r="BY4" s="43"/>
      <c r="BZ4" s="43"/>
      <c r="CA4" s="43"/>
      <c r="CB4" s="43"/>
      <c r="CC4" s="43"/>
      <c r="CD4" s="43"/>
      <c r="CE4" s="43"/>
      <c r="CF4" s="44">
        <f t="shared" si="0"/>
        <v>0.92999999999999994</v>
      </c>
    </row>
    <row r="5" spans="1:84" s="7" customFormat="1" ht="16" customHeight="1">
      <c r="A5" s="36" t="s">
        <v>120</v>
      </c>
      <c r="B5" s="42"/>
      <c r="C5" s="43"/>
      <c r="D5" s="43">
        <v>7.0000000000000007E-2</v>
      </c>
      <c r="E5" s="43"/>
      <c r="F5" s="43"/>
      <c r="G5" s="43"/>
      <c r="H5" s="43"/>
      <c r="I5" s="43">
        <v>0.88</v>
      </c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>
        <v>0.02</v>
      </c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  <c r="BF5" s="43"/>
      <c r="BG5" s="43"/>
      <c r="BH5" s="43"/>
      <c r="BI5" s="43"/>
      <c r="BJ5" s="43"/>
      <c r="BK5" s="43"/>
      <c r="BL5" s="43"/>
      <c r="BM5" s="43"/>
      <c r="BN5" s="43"/>
      <c r="BO5" s="43"/>
      <c r="BP5" s="43"/>
      <c r="BQ5" s="43"/>
      <c r="BR5" s="43"/>
      <c r="BS5" s="43"/>
      <c r="BT5" s="43"/>
      <c r="BU5" s="43"/>
      <c r="BV5" s="43"/>
      <c r="BW5" s="43"/>
      <c r="BX5" s="43"/>
      <c r="BY5" s="43"/>
      <c r="BZ5" s="43"/>
      <c r="CA5" s="43"/>
      <c r="CB5" s="43"/>
      <c r="CC5" s="43"/>
      <c r="CD5" s="43"/>
      <c r="CE5" s="43"/>
      <c r="CF5" s="44">
        <f t="shared" si="0"/>
        <v>0.97</v>
      </c>
    </row>
    <row r="6" spans="1:84" s="7" customFormat="1" ht="16" customHeight="1">
      <c r="A6" s="36" t="s">
        <v>121</v>
      </c>
      <c r="B6" s="42"/>
      <c r="C6" s="43"/>
      <c r="D6" s="43"/>
      <c r="E6" s="43"/>
      <c r="F6" s="43"/>
      <c r="G6" s="43"/>
      <c r="H6" s="43"/>
      <c r="I6" s="43">
        <v>0.97</v>
      </c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3"/>
      <c r="BC6" s="43"/>
      <c r="BD6" s="43"/>
      <c r="BE6" s="43"/>
      <c r="BF6" s="43"/>
      <c r="BG6" s="43"/>
      <c r="BH6" s="43"/>
      <c r="BI6" s="43"/>
      <c r="BJ6" s="43"/>
      <c r="BK6" s="43"/>
      <c r="BL6" s="43"/>
      <c r="BM6" s="43"/>
      <c r="BN6" s="43"/>
      <c r="BO6" s="43"/>
      <c r="BP6" s="43"/>
      <c r="BQ6" s="43"/>
      <c r="BR6" s="43"/>
      <c r="BS6" s="43"/>
      <c r="BT6" s="43"/>
      <c r="BU6" s="43"/>
      <c r="BV6" s="43"/>
      <c r="BW6" s="43"/>
      <c r="BX6" s="43"/>
      <c r="BY6" s="43"/>
      <c r="BZ6" s="43"/>
      <c r="CA6" s="43"/>
      <c r="CB6" s="43"/>
      <c r="CC6" s="43"/>
      <c r="CD6" s="43"/>
      <c r="CE6" s="43"/>
      <c r="CF6" s="44">
        <f t="shared" si="0"/>
        <v>0.97</v>
      </c>
    </row>
    <row r="7" spans="1:84" s="7" customFormat="1" ht="16" customHeight="1">
      <c r="A7" s="36" t="s">
        <v>122</v>
      </c>
      <c r="B7" s="42"/>
      <c r="C7" s="43"/>
      <c r="D7" s="43"/>
      <c r="E7" s="43"/>
      <c r="F7" s="43"/>
      <c r="G7" s="43"/>
      <c r="H7" s="43"/>
      <c r="I7" s="43">
        <v>0.76</v>
      </c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>
        <v>0.02</v>
      </c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>
        <v>0.2</v>
      </c>
      <c r="AY7" s="43"/>
      <c r="AZ7" s="43"/>
      <c r="BA7" s="43"/>
      <c r="BB7" s="43"/>
      <c r="BC7" s="43"/>
      <c r="BD7" s="43"/>
      <c r="BE7" s="43"/>
      <c r="BF7" s="43"/>
      <c r="BG7" s="43"/>
      <c r="BH7" s="43"/>
      <c r="BI7" s="43"/>
      <c r="BJ7" s="43"/>
      <c r="BK7" s="43"/>
      <c r="BL7" s="43"/>
      <c r="BM7" s="43"/>
      <c r="BN7" s="43"/>
      <c r="BO7" s="43"/>
      <c r="BP7" s="43"/>
      <c r="BQ7" s="43"/>
      <c r="BR7" s="43"/>
      <c r="BS7" s="43"/>
      <c r="BT7" s="43"/>
      <c r="BU7" s="43"/>
      <c r="BV7" s="43"/>
      <c r="BW7" s="43"/>
      <c r="BX7" s="43"/>
      <c r="BY7" s="43"/>
      <c r="BZ7" s="43"/>
      <c r="CA7" s="43"/>
      <c r="CB7" s="43"/>
      <c r="CC7" s="43"/>
      <c r="CD7" s="43"/>
      <c r="CE7" s="43"/>
      <c r="CF7" s="44">
        <f t="shared" si="0"/>
        <v>0.98</v>
      </c>
    </row>
    <row r="8" spans="1:84" s="7" customFormat="1" ht="16" customHeight="1">
      <c r="A8" s="36" t="s">
        <v>123</v>
      </c>
      <c r="B8" s="42"/>
      <c r="C8" s="43"/>
      <c r="D8" s="43"/>
      <c r="E8" s="43"/>
      <c r="F8" s="43"/>
      <c r="G8" s="43"/>
      <c r="H8" s="43"/>
      <c r="I8" s="43">
        <v>0.02</v>
      </c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>
        <v>0.1</v>
      </c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>
        <v>0.81</v>
      </c>
      <c r="AY8" s="43"/>
      <c r="AZ8" s="43"/>
      <c r="BA8" s="43"/>
      <c r="BB8" s="43"/>
      <c r="BC8" s="43"/>
      <c r="BD8" s="43">
        <v>0.03</v>
      </c>
      <c r="BE8" s="43"/>
      <c r="BF8" s="43"/>
      <c r="BG8" s="43"/>
      <c r="BH8" s="43"/>
      <c r="BI8" s="43"/>
      <c r="BJ8" s="43"/>
      <c r="BK8" s="43"/>
      <c r="BL8" s="43"/>
      <c r="BM8" s="43"/>
      <c r="BN8" s="43"/>
      <c r="BO8" s="43"/>
      <c r="BP8" s="43"/>
      <c r="BQ8" s="43"/>
      <c r="BR8" s="43"/>
      <c r="BS8" s="43"/>
      <c r="BT8" s="43"/>
      <c r="BU8" s="43"/>
      <c r="BV8" s="43"/>
      <c r="BW8" s="43"/>
      <c r="BX8" s="43"/>
      <c r="BY8" s="43"/>
      <c r="BZ8" s="43"/>
      <c r="CA8" s="43"/>
      <c r="CB8" s="43"/>
      <c r="CC8" s="43"/>
      <c r="CD8" s="43"/>
      <c r="CE8" s="43"/>
      <c r="CF8" s="44">
        <f t="shared" si="0"/>
        <v>0.96000000000000008</v>
      </c>
    </row>
    <row r="9" spans="1:84" s="7" customFormat="1" ht="16" customHeight="1">
      <c r="A9" s="36">
        <v>19</v>
      </c>
      <c r="B9" s="42"/>
      <c r="C9" s="43"/>
      <c r="D9" s="43"/>
      <c r="E9" s="43"/>
      <c r="F9" s="43"/>
      <c r="G9" s="43"/>
      <c r="H9" s="43"/>
      <c r="I9" s="43">
        <v>0.01</v>
      </c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>
        <v>0.97</v>
      </c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  <c r="BR9" s="43"/>
      <c r="BS9" s="43"/>
      <c r="BT9" s="43"/>
      <c r="BU9" s="43"/>
      <c r="BV9" s="43"/>
      <c r="BW9" s="43"/>
      <c r="BX9" s="43"/>
      <c r="BY9" s="43"/>
      <c r="BZ9" s="43"/>
      <c r="CA9" s="43"/>
      <c r="CB9" s="43"/>
      <c r="CC9" s="43"/>
      <c r="CD9" s="43"/>
      <c r="CE9" s="43"/>
      <c r="CF9" s="44">
        <f t="shared" si="0"/>
        <v>0.98</v>
      </c>
    </row>
    <row r="10" spans="1:84" s="7" customFormat="1" ht="16" customHeight="1">
      <c r="A10" s="36">
        <v>12</v>
      </c>
      <c r="B10" s="42">
        <v>0.12</v>
      </c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>
        <v>0.85</v>
      </c>
      <c r="AY10" s="43"/>
      <c r="AZ10" s="43"/>
      <c r="BA10" s="43"/>
      <c r="BB10" s="43"/>
      <c r="BC10" s="43"/>
      <c r="BD10" s="43">
        <v>0.01</v>
      </c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4">
        <f t="shared" si="0"/>
        <v>0.98</v>
      </c>
    </row>
    <row r="11" spans="1:84" s="7" customFormat="1" ht="16" customHeight="1">
      <c r="A11" s="36" t="s">
        <v>124</v>
      </c>
      <c r="B11" s="42">
        <v>0.06</v>
      </c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>
        <v>0.9</v>
      </c>
      <c r="AY11" s="43"/>
      <c r="AZ11" s="43"/>
      <c r="BA11" s="43"/>
      <c r="BB11" s="43"/>
      <c r="BC11" s="43"/>
      <c r="BD11" s="43"/>
      <c r="BE11" s="43"/>
      <c r="BF11" s="43"/>
      <c r="BG11" s="43"/>
      <c r="BH11" s="43"/>
      <c r="BI11" s="43"/>
      <c r="BJ11" s="43"/>
      <c r="BK11" s="43"/>
      <c r="BL11" s="43"/>
      <c r="BM11" s="43"/>
      <c r="BN11" s="43"/>
      <c r="BO11" s="43"/>
      <c r="BP11" s="43"/>
      <c r="BQ11" s="43"/>
      <c r="BR11" s="43"/>
      <c r="BS11" s="43"/>
      <c r="BT11" s="43"/>
      <c r="BU11" s="43"/>
      <c r="BV11" s="43"/>
      <c r="BW11" s="43"/>
      <c r="BX11" s="43"/>
      <c r="BY11" s="43"/>
      <c r="BZ11" s="43"/>
      <c r="CA11" s="43"/>
      <c r="CB11" s="43"/>
      <c r="CC11" s="43"/>
      <c r="CD11" s="43"/>
      <c r="CE11" s="43"/>
      <c r="CF11" s="44">
        <f t="shared" si="0"/>
        <v>0.96</v>
      </c>
    </row>
    <row r="12" spans="1:84" s="7" customFormat="1" ht="16" customHeight="1">
      <c r="A12" s="36" t="s">
        <v>125</v>
      </c>
      <c r="B12" s="42">
        <v>0.2</v>
      </c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>
        <v>0.8</v>
      </c>
      <c r="AY12" s="43"/>
      <c r="AZ12" s="43"/>
      <c r="BA12" s="43"/>
      <c r="BB12" s="43"/>
      <c r="BC12" s="43"/>
      <c r="BD12" s="43"/>
      <c r="BE12" s="43"/>
      <c r="BF12" s="43"/>
      <c r="BG12" s="43"/>
      <c r="BH12" s="43"/>
      <c r="BI12" s="43"/>
      <c r="BJ12" s="43"/>
      <c r="BK12" s="43"/>
      <c r="BL12" s="43"/>
      <c r="BM12" s="43"/>
      <c r="BN12" s="43"/>
      <c r="BO12" s="43"/>
      <c r="BP12" s="43"/>
      <c r="BQ12" s="43"/>
      <c r="BR12" s="43"/>
      <c r="BS12" s="43"/>
      <c r="BT12" s="43"/>
      <c r="BU12" s="43"/>
      <c r="BV12" s="43"/>
      <c r="BW12" s="43"/>
      <c r="BX12" s="43"/>
      <c r="BY12" s="43"/>
      <c r="BZ12" s="43"/>
      <c r="CA12" s="43"/>
      <c r="CB12" s="43"/>
      <c r="CC12" s="43"/>
      <c r="CD12" s="43"/>
      <c r="CE12" s="43"/>
      <c r="CF12" s="44">
        <f t="shared" si="0"/>
        <v>1</v>
      </c>
    </row>
    <row r="13" spans="1:84" s="7" customFormat="1" ht="16" customHeight="1">
      <c r="A13" s="36" t="s">
        <v>126</v>
      </c>
      <c r="B13" s="42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>
        <v>0.98</v>
      </c>
      <c r="AY13" s="43"/>
      <c r="AZ13" s="43"/>
      <c r="BA13" s="43"/>
      <c r="BB13" s="43"/>
      <c r="BC13" s="43"/>
      <c r="BD13" s="43"/>
      <c r="BE13" s="43"/>
      <c r="BF13" s="43"/>
      <c r="BG13" s="43"/>
      <c r="BH13" s="43"/>
      <c r="BI13" s="43"/>
      <c r="BJ13" s="43"/>
      <c r="BK13" s="43"/>
      <c r="BL13" s="43"/>
      <c r="BM13" s="43"/>
      <c r="BN13" s="43"/>
      <c r="BO13" s="43"/>
      <c r="BP13" s="43"/>
      <c r="BQ13" s="43"/>
      <c r="BR13" s="43"/>
      <c r="BS13" s="43"/>
      <c r="BT13" s="43"/>
      <c r="BU13" s="43"/>
      <c r="BV13" s="43"/>
      <c r="BW13" s="43"/>
      <c r="BX13" s="43"/>
      <c r="BY13" s="43"/>
      <c r="BZ13" s="43"/>
      <c r="CA13" s="43"/>
      <c r="CB13" s="43"/>
      <c r="CC13" s="43"/>
      <c r="CD13" s="43"/>
      <c r="CE13" s="43"/>
      <c r="CF13" s="44">
        <f t="shared" si="0"/>
        <v>0.98</v>
      </c>
    </row>
    <row r="14" spans="1:84">
      <c r="A14" s="36" t="s">
        <v>127</v>
      </c>
      <c r="B14" s="42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45"/>
      <c r="AX14" s="45">
        <v>7.0000000000000007E-2</v>
      </c>
      <c r="AY14" s="45"/>
      <c r="AZ14" s="45"/>
      <c r="BA14" s="45"/>
      <c r="BB14" s="45"/>
      <c r="BC14" s="45"/>
      <c r="BD14" s="45"/>
      <c r="BE14" s="45"/>
      <c r="BF14" s="45"/>
      <c r="BG14" s="45"/>
      <c r="BH14" s="45"/>
      <c r="BI14" s="45"/>
      <c r="BJ14" s="45"/>
      <c r="BK14" s="45"/>
      <c r="BL14" s="45"/>
      <c r="BM14" s="45"/>
      <c r="BN14" s="45"/>
      <c r="BO14" s="45"/>
      <c r="BP14" s="45">
        <v>0.89</v>
      </c>
      <c r="BQ14" s="45"/>
      <c r="BR14" s="45"/>
      <c r="BS14" s="45"/>
      <c r="BT14" s="45"/>
      <c r="BU14" s="45"/>
      <c r="BV14" s="45"/>
      <c r="BW14" s="45"/>
      <c r="BX14" s="45"/>
      <c r="BY14" s="45"/>
      <c r="BZ14" s="45"/>
      <c r="CA14" s="45"/>
      <c r="CB14" s="45"/>
      <c r="CC14" s="45"/>
      <c r="CD14" s="45"/>
      <c r="CE14" s="45"/>
      <c r="CF14" s="44">
        <f t="shared" si="0"/>
        <v>0.96</v>
      </c>
    </row>
    <row r="15" spans="1:84">
      <c r="A15" s="36" t="s">
        <v>128</v>
      </c>
      <c r="B15" s="42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>
        <v>0.04</v>
      </c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>
        <v>0.08</v>
      </c>
      <c r="AF15" s="45"/>
      <c r="AG15" s="45"/>
      <c r="AH15" s="45"/>
      <c r="AI15" s="45"/>
      <c r="AJ15" s="45"/>
      <c r="AK15" s="45"/>
      <c r="AL15" s="45"/>
      <c r="AM15" s="45"/>
      <c r="AN15" s="45"/>
      <c r="AO15" s="45"/>
      <c r="AP15" s="45"/>
      <c r="AQ15" s="45"/>
      <c r="AR15" s="45"/>
      <c r="AS15" s="45"/>
      <c r="AT15" s="45"/>
      <c r="AU15" s="45"/>
      <c r="AV15" s="45"/>
      <c r="AW15" s="45"/>
      <c r="AX15" s="45">
        <v>0.02</v>
      </c>
      <c r="AY15" s="45"/>
      <c r="AZ15" s="45"/>
      <c r="BA15" s="45"/>
      <c r="BB15" s="45"/>
      <c r="BC15" s="45"/>
      <c r="BD15" s="45"/>
      <c r="BE15" s="45"/>
      <c r="BF15" s="45"/>
      <c r="BG15" s="45"/>
      <c r="BH15" s="45"/>
      <c r="BI15" s="45"/>
      <c r="BJ15" s="45"/>
      <c r="BK15" s="45"/>
      <c r="BL15" s="45"/>
      <c r="BM15" s="45"/>
      <c r="BN15" s="45"/>
      <c r="BO15" s="45"/>
      <c r="BP15" s="45">
        <v>0.61</v>
      </c>
      <c r="BQ15" s="45">
        <v>0.24</v>
      </c>
      <c r="BR15" s="45"/>
      <c r="BS15" s="45"/>
      <c r="BT15" s="45"/>
      <c r="BU15" s="45"/>
      <c r="BV15" s="45"/>
      <c r="BW15" s="45"/>
      <c r="BX15" s="45"/>
      <c r="BY15" s="45"/>
      <c r="BZ15" s="45"/>
      <c r="CA15" s="45"/>
      <c r="CB15" s="45"/>
      <c r="CC15" s="45"/>
      <c r="CD15" s="45"/>
      <c r="CE15" s="45"/>
      <c r="CF15" s="44">
        <f t="shared" si="0"/>
        <v>0.99</v>
      </c>
    </row>
    <row r="16" spans="1:84">
      <c r="A16" s="36" t="s">
        <v>129</v>
      </c>
      <c r="B16" s="42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>
        <v>0.03</v>
      </c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>
        <v>0.92</v>
      </c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5"/>
      <c r="AS16" s="45"/>
      <c r="AT16" s="45"/>
      <c r="AU16" s="45"/>
      <c r="AV16" s="45"/>
      <c r="AW16" s="45"/>
      <c r="AX16" s="45"/>
      <c r="AY16" s="45"/>
      <c r="AZ16" s="45"/>
      <c r="BA16" s="45"/>
      <c r="BB16" s="45"/>
      <c r="BC16" s="45"/>
      <c r="BD16" s="45"/>
      <c r="BE16" s="45"/>
      <c r="BF16" s="45"/>
      <c r="BG16" s="45"/>
      <c r="BH16" s="45"/>
      <c r="BI16" s="45"/>
      <c r="BJ16" s="45"/>
      <c r="BK16" s="45"/>
      <c r="BL16" s="45"/>
      <c r="BM16" s="45"/>
      <c r="BN16" s="45"/>
      <c r="BO16" s="45"/>
      <c r="BP16" s="45"/>
      <c r="BQ16" s="45"/>
      <c r="BR16" s="45"/>
      <c r="BS16" s="45"/>
      <c r="BT16" s="45"/>
      <c r="BU16" s="45"/>
      <c r="BV16" s="45"/>
      <c r="BW16" s="45"/>
      <c r="BX16" s="45"/>
      <c r="BY16" s="45"/>
      <c r="BZ16" s="45"/>
      <c r="CA16" s="45"/>
      <c r="CB16" s="45"/>
      <c r="CC16" s="45"/>
      <c r="CD16" s="45"/>
      <c r="CE16" s="45"/>
      <c r="CF16" s="44">
        <f t="shared" si="0"/>
        <v>0.95000000000000007</v>
      </c>
    </row>
    <row r="17" spans="1:84">
      <c r="A17" s="36" t="s">
        <v>130</v>
      </c>
      <c r="B17" s="42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>
        <v>0.03</v>
      </c>
      <c r="AD17" s="45"/>
      <c r="AE17" s="45">
        <v>0.85</v>
      </c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5"/>
      <c r="BB17" s="45"/>
      <c r="BC17" s="45"/>
      <c r="BD17" s="45"/>
      <c r="BE17" s="45"/>
      <c r="BF17" s="45"/>
      <c r="BG17" s="45"/>
      <c r="BH17" s="45"/>
      <c r="BI17" s="45"/>
      <c r="BJ17" s="45"/>
      <c r="BK17" s="45"/>
      <c r="BL17" s="45"/>
      <c r="BM17" s="45"/>
      <c r="BN17" s="45"/>
      <c r="BO17" s="45"/>
      <c r="BP17" s="45"/>
      <c r="BQ17" s="45"/>
      <c r="BR17" s="45"/>
      <c r="BS17" s="45"/>
      <c r="BT17" s="45"/>
      <c r="BU17" s="45"/>
      <c r="BV17" s="45"/>
      <c r="BW17" s="45"/>
      <c r="BX17" s="45"/>
      <c r="BY17" s="45"/>
      <c r="BZ17" s="45"/>
      <c r="CA17" s="45"/>
      <c r="CB17" s="45">
        <v>0.1</v>
      </c>
      <c r="CC17" s="45"/>
      <c r="CD17" s="45"/>
      <c r="CE17" s="45"/>
      <c r="CF17" s="44">
        <f t="shared" si="0"/>
        <v>0.98</v>
      </c>
    </row>
    <row r="18" spans="1:84">
      <c r="A18" s="36" t="s">
        <v>131</v>
      </c>
      <c r="B18" s="42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>
        <v>0.31</v>
      </c>
      <c r="AD18" s="45"/>
      <c r="AE18" s="45">
        <v>0.02</v>
      </c>
      <c r="AF18" s="45"/>
      <c r="AG18" s="45"/>
      <c r="AH18" s="45"/>
      <c r="AI18" s="45"/>
      <c r="AJ18" s="45"/>
      <c r="AK18" s="45"/>
      <c r="AL18" s="45"/>
      <c r="AM18" s="45"/>
      <c r="AN18" s="45"/>
      <c r="AO18" s="45"/>
      <c r="AP18" s="45"/>
      <c r="AQ18" s="45"/>
      <c r="AR18" s="45"/>
      <c r="AS18" s="45"/>
      <c r="AT18" s="45"/>
      <c r="AU18" s="45"/>
      <c r="AV18" s="45">
        <v>7.0000000000000007E-2</v>
      </c>
      <c r="AW18" s="45"/>
      <c r="AX18" s="45"/>
      <c r="AY18" s="45"/>
      <c r="AZ18" s="45"/>
      <c r="BA18" s="45"/>
      <c r="BB18" s="45"/>
      <c r="BC18" s="45"/>
      <c r="BD18" s="45"/>
      <c r="BE18" s="45"/>
      <c r="BF18" s="45"/>
      <c r="BG18" s="45"/>
      <c r="BH18" s="45"/>
      <c r="BI18" s="45"/>
      <c r="BJ18" s="45"/>
      <c r="BK18" s="45"/>
      <c r="BL18" s="45"/>
      <c r="BM18" s="45"/>
      <c r="BN18" s="45"/>
      <c r="BO18" s="45"/>
      <c r="BP18" s="45"/>
      <c r="BQ18" s="45"/>
      <c r="BR18" s="45"/>
      <c r="BS18" s="45"/>
      <c r="BT18" s="45"/>
      <c r="BU18" s="45"/>
      <c r="BV18" s="45"/>
      <c r="BW18" s="45"/>
      <c r="BX18" s="45"/>
      <c r="BY18" s="45"/>
      <c r="BZ18" s="45"/>
      <c r="CA18" s="45"/>
      <c r="CB18" s="45">
        <v>0.56999999999999995</v>
      </c>
      <c r="CC18" s="45"/>
      <c r="CD18" s="45"/>
      <c r="CE18" s="45"/>
      <c r="CF18" s="44">
        <f t="shared" si="0"/>
        <v>0.97</v>
      </c>
    </row>
    <row r="19" spans="1:84">
      <c r="A19" s="36" t="s">
        <v>132</v>
      </c>
      <c r="B19" s="42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>
        <v>0.75</v>
      </c>
      <c r="AD19" s="45"/>
      <c r="AE19" s="45"/>
      <c r="AF19" s="45"/>
      <c r="AG19" s="45"/>
      <c r="AH19" s="45"/>
      <c r="AI19" s="45"/>
      <c r="AJ19" s="45"/>
      <c r="AK19" s="45"/>
      <c r="AL19" s="45"/>
      <c r="AM19" s="45"/>
      <c r="AN19" s="45"/>
      <c r="AO19" s="45"/>
      <c r="AP19" s="45"/>
      <c r="AQ19" s="45">
        <v>7.0000000000000007E-2</v>
      </c>
      <c r="AR19" s="45"/>
      <c r="AS19" s="45"/>
      <c r="AT19" s="45"/>
      <c r="AU19" s="45"/>
      <c r="AV19" s="45"/>
      <c r="AW19" s="45">
        <v>0.06</v>
      </c>
      <c r="AX19" s="45"/>
      <c r="AY19" s="45"/>
      <c r="AZ19" s="45"/>
      <c r="BA19" s="45"/>
      <c r="BB19" s="45"/>
      <c r="BC19" s="45"/>
      <c r="BD19" s="45"/>
      <c r="BE19" s="45"/>
      <c r="BF19" s="45"/>
      <c r="BG19" s="45"/>
      <c r="BH19" s="45"/>
      <c r="BI19" s="45"/>
      <c r="BJ19" s="45"/>
      <c r="BK19" s="45"/>
      <c r="BL19" s="45"/>
      <c r="BM19" s="45"/>
      <c r="BN19" s="45"/>
      <c r="BO19" s="45">
        <v>0.09</v>
      </c>
      <c r="BP19" s="45"/>
      <c r="BQ19" s="45"/>
      <c r="BR19" s="45"/>
      <c r="BS19" s="45"/>
      <c r="BT19" s="45"/>
      <c r="BU19" s="45"/>
      <c r="BV19" s="45"/>
      <c r="BW19" s="45"/>
      <c r="BX19" s="45"/>
      <c r="BY19" s="45"/>
      <c r="BZ19" s="45"/>
      <c r="CA19" s="45"/>
      <c r="CB19" s="45"/>
      <c r="CC19" s="45"/>
      <c r="CD19" s="45"/>
      <c r="CE19" s="45"/>
      <c r="CF19" s="44">
        <f t="shared" si="0"/>
        <v>0.97000000000000008</v>
      </c>
    </row>
    <row r="20" spans="1:84">
      <c r="A20" s="36" t="s">
        <v>133</v>
      </c>
      <c r="B20" s="42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>
        <v>0.04</v>
      </c>
      <c r="P20" s="45"/>
      <c r="Q20" s="45">
        <v>0.78</v>
      </c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5"/>
      <c r="AM20" s="45">
        <v>0.02</v>
      </c>
      <c r="AN20" s="45"/>
      <c r="AO20" s="45"/>
      <c r="AP20" s="45"/>
      <c r="AQ20" s="45"/>
      <c r="AR20" s="45"/>
      <c r="AS20" s="45"/>
      <c r="AT20" s="45"/>
      <c r="AU20" s="45"/>
      <c r="AV20" s="45"/>
      <c r="AW20" s="45"/>
      <c r="AX20" s="45"/>
      <c r="AY20" s="45"/>
      <c r="AZ20" s="45"/>
      <c r="BA20" s="45"/>
      <c r="BB20" s="45"/>
      <c r="BC20" s="45"/>
      <c r="BD20" s="45"/>
      <c r="BE20" s="45"/>
      <c r="BF20" s="45">
        <v>0.02</v>
      </c>
      <c r="BG20" s="45">
        <v>0.05</v>
      </c>
      <c r="BH20" s="45"/>
      <c r="BI20" s="45"/>
      <c r="BJ20" s="45"/>
      <c r="BK20" s="45"/>
      <c r="BL20" s="45"/>
      <c r="BM20" s="45"/>
      <c r="BN20" s="45"/>
      <c r="BO20" s="45"/>
      <c r="BP20" s="45"/>
      <c r="BQ20" s="45"/>
      <c r="BR20" s="45"/>
      <c r="BS20" s="45"/>
      <c r="BT20" s="45"/>
      <c r="BU20" s="45"/>
      <c r="BV20" s="45"/>
      <c r="BW20" s="45"/>
      <c r="BX20" s="45"/>
      <c r="BY20" s="45"/>
      <c r="BZ20" s="45"/>
      <c r="CA20" s="45"/>
      <c r="CB20" s="45"/>
      <c r="CC20" s="45"/>
      <c r="CD20" s="45"/>
      <c r="CE20" s="45"/>
      <c r="CF20" s="44">
        <f t="shared" si="0"/>
        <v>0.91000000000000014</v>
      </c>
    </row>
    <row r="21" spans="1:84">
      <c r="A21" s="36" t="s">
        <v>134</v>
      </c>
      <c r="B21" s="42"/>
      <c r="C21" s="45"/>
      <c r="D21" s="45"/>
      <c r="E21" s="45"/>
      <c r="F21" s="45"/>
      <c r="G21" s="45"/>
      <c r="H21" s="45">
        <v>0.02</v>
      </c>
      <c r="I21" s="45"/>
      <c r="J21" s="45"/>
      <c r="K21" s="45"/>
      <c r="L21" s="45"/>
      <c r="M21" s="45"/>
      <c r="N21" s="45"/>
      <c r="O21" s="45"/>
      <c r="P21" s="45"/>
      <c r="Q21" s="45">
        <v>0.22</v>
      </c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>
        <v>0.03</v>
      </c>
      <c r="AN21" s="45"/>
      <c r="AO21" s="45"/>
      <c r="AP21" s="45"/>
      <c r="AQ21" s="45"/>
      <c r="AR21" s="45"/>
      <c r="AS21" s="45"/>
      <c r="AT21" s="45"/>
      <c r="AU21" s="45"/>
      <c r="AV21" s="45"/>
      <c r="AW21" s="45"/>
      <c r="AX21" s="45"/>
      <c r="AY21" s="45"/>
      <c r="AZ21" s="45"/>
      <c r="BA21" s="45"/>
      <c r="BB21" s="45"/>
      <c r="BC21" s="45"/>
      <c r="BD21" s="45"/>
      <c r="BE21" s="45"/>
      <c r="BF21" s="45"/>
      <c r="BG21" s="45">
        <v>0.25</v>
      </c>
      <c r="BH21" s="45"/>
      <c r="BI21" s="45"/>
      <c r="BJ21" s="45"/>
      <c r="BK21" s="45"/>
      <c r="BL21" s="45"/>
      <c r="BM21" s="45"/>
      <c r="BN21" s="45"/>
      <c r="BO21" s="45"/>
      <c r="BP21" s="45"/>
      <c r="BQ21" s="45"/>
      <c r="BR21" s="45"/>
      <c r="BS21" s="45"/>
      <c r="BT21" s="45"/>
      <c r="BU21" s="45"/>
      <c r="BV21" s="45"/>
      <c r="BW21" s="45"/>
      <c r="BX21" s="45"/>
      <c r="BY21" s="45"/>
      <c r="BZ21" s="45"/>
      <c r="CA21" s="45"/>
      <c r="CB21" s="45"/>
      <c r="CC21" s="45"/>
      <c r="CD21" s="45"/>
      <c r="CE21" s="45">
        <v>0.44</v>
      </c>
      <c r="CF21" s="44">
        <f t="shared" si="0"/>
        <v>0.96</v>
      </c>
    </row>
    <row r="22" spans="1:84">
      <c r="A22" s="36" t="s">
        <v>135</v>
      </c>
      <c r="B22" s="42"/>
      <c r="C22" s="45">
        <v>0.03</v>
      </c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>
        <v>0.02</v>
      </c>
      <c r="R22" s="45"/>
      <c r="S22" s="45"/>
      <c r="T22" s="45"/>
      <c r="U22" s="45">
        <v>0.13</v>
      </c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5"/>
      <c r="AT22" s="45"/>
      <c r="AU22" s="45"/>
      <c r="AV22" s="45"/>
      <c r="AW22" s="45"/>
      <c r="AX22" s="45"/>
      <c r="AY22" s="45"/>
      <c r="AZ22" s="45"/>
      <c r="BA22" s="45"/>
      <c r="BB22" s="45"/>
      <c r="BC22" s="45"/>
      <c r="BD22" s="45"/>
      <c r="BE22" s="45"/>
      <c r="BF22" s="45"/>
      <c r="BG22" s="45"/>
      <c r="BH22" s="45"/>
      <c r="BI22" s="45"/>
      <c r="BJ22" s="45"/>
      <c r="BK22" s="45"/>
      <c r="BL22" s="45"/>
      <c r="BM22" s="45"/>
      <c r="BN22" s="45"/>
      <c r="BO22" s="45"/>
      <c r="BP22" s="45"/>
      <c r="BQ22" s="45"/>
      <c r="BR22" s="45"/>
      <c r="BS22" s="45"/>
      <c r="BT22" s="45">
        <v>0.04</v>
      </c>
      <c r="BU22" s="45"/>
      <c r="BV22" s="45"/>
      <c r="BW22" s="45"/>
      <c r="BX22" s="45"/>
      <c r="BY22" s="45"/>
      <c r="BZ22" s="45"/>
      <c r="CA22" s="45"/>
      <c r="CB22" s="45"/>
      <c r="CC22" s="45"/>
      <c r="CD22" s="45"/>
      <c r="CE22" s="45">
        <v>0.68</v>
      </c>
      <c r="CF22" s="44">
        <f t="shared" si="0"/>
        <v>0.9</v>
      </c>
    </row>
    <row r="23" spans="1:84">
      <c r="A23" s="36" t="s">
        <v>136</v>
      </c>
      <c r="B23" s="42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>
        <v>0.03</v>
      </c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>
        <v>0.68</v>
      </c>
      <c r="AJ23" s="45"/>
      <c r="AK23" s="45"/>
      <c r="AL23" s="45"/>
      <c r="AM23" s="45">
        <v>0.03</v>
      </c>
      <c r="AN23" s="45"/>
      <c r="AO23" s="45"/>
      <c r="AP23" s="45"/>
      <c r="AQ23" s="45"/>
      <c r="AR23" s="45"/>
      <c r="AS23" s="45"/>
      <c r="AT23" s="45">
        <v>0.06</v>
      </c>
      <c r="AU23" s="45"/>
      <c r="AV23" s="45"/>
      <c r="AW23" s="45"/>
      <c r="AX23" s="45"/>
      <c r="AY23" s="45"/>
      <c r="AZ23" s="45"/>
      <c r="BA23" s="45"/>
      <c r="BB23" s="45"/>
      <c r="BC23" s="45"/>
      <c r="BD23" s="45"/>
      <c r="BE23" s="45"/>
      <c r="BF23" s="45"/>
      <c r="BG23" s="45">
        <v>0.05</v>
      </c>
      <c r="BH23" s="45"/>
      <c r="BI23" s="45"/>
      <c r="BJ23" s="45"/>
      <c r="BK23" s="45"/>
      <c r="BL23" s="45"/>
      <c r="BM23" s="45"/>
      <c r="BN23" s="45"/>
      <c r="BO23" s="45"/>
      <c r="BP23" s="45"/>
      <c r="BQ23" s="45"/>
      <c r="BR23" s="45"/>
      <c r="BS23" s="45"/>
      <c r="BT23" s="45"/>
      <c r="BU23" s="45"/>
      <c r="BV23" s="45"/>
      <c r="BW23" s="45"/>
      <c r="BX23" s="45"/>
      <c r="BY23" s="45"/>
      <c r="BZ23" s="45"/>
      <c r="CA23" s="45"/>
      <c r="CB23" s="45"/>
      <c r="CC23" s="45"/>
      <c r="CD23" s="45"/>
      <c r="CE23" s="45">
        <v>0.1</v>
      </c>
      <c r="CF23" s="44">
        <f t="shared" si="0"/>
        <v>0.95000000000000007</v>
      </c>
    </row>
    <row r="24" spans="1:84">
      <c r="A24" s="36" t="s">
        <v>137</v>
      </c>
      <c r="B24" s="42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>
        <v>0.02</v>
      </c>
      <c r="Z24" s="45"/>
      <c r="AA24" s="45"/>
      <c r="AB24" s="45"/>
      <c r="AC24" s="45"/>
      <c r="AD24" s="45"/>
      <c r="AE24" s="45"/>
      <c r="AF24" s="45"/>
      <c r="AG24" s="45"/>
      <c r="AH24" s="45"/>
      <c r="AI24" s="45">
        <v>0.04</v>
      </c>
      <c r="AJ24" s="45"/>
      <c r="AK24" s="45"/>
      <c r="AL24" s="45"/>
      <c r="AM24" s="45"/>
      <c r="AN24" s="45"/>
      <c r="AO24" s="45"/>
      <c r="AP24" s="45"/>
      <c r="AQ24" s="45"/>
      <c r="AR24" s="45"/>
      <c r="AS24" s="45"/>
      <c r="AT24" s="45">
        <v>0.19</v>
      </c>
      <c r="AU24" s="45"/>
      <c r="AV24" s="45"/>
      <c r="AW24" s="45"/>
      <c r="AX24" s="45"/>
      <c r="AY24" s="45"/>
      <c r="AZ24" s="45">
        <v>0.63</v>
      </c>
      <c r="BA24" s="45"/>
      <c r="BB24" s="45"/>
      <c r="BC24" s="45"/>
      <c r="BD24" s="45"/>
      <c r="BE24" s="45">
        <v>0.01</v>
      </c>
      <c r="BF24" s="45"/>
      <c r="BG24" s="45"/>
      <c r="BH24" s="45"/>
      <c r="BI24" s="45"/>
      <c r="BJ24" s="45">
        <v>0.04</v>
      </c>
      <c r="BK24" s="45"/>
      <c r="BL24" s="45"/>
      <c r="BM24" s="45"/>
      <c r="BN24" s="45"/>
      <c r="BO24" s="45"/>
      <c r="BP24" s="45"/>
      <c r="BQ24" s="45"/>
      <c r="BR24" s="45"/>
      <c r="BS24" s="45"/>
      <c r="BT24" s="45"/>
      <c r="BU24" s="45"/>
      <c r="BV24" s="45"/>
      <c r="BW24" s="45"/>
      <c r="BX24" s="45"/>
      <c r="BY24" s="45"/>
      <c r="BZ24" s="45"/>
      <c r="CA24" s="45"/>
      <c r="CB24" s="45"/>
      <c r="CC24" s="45"/>
      <c r="CD24" s="45"/>
      <c r="CE24" s="45">
        <v>0.01</v>
      </c>
      <c r="CF24" s="44">
        <f t="shared" si="0"/>
        <v>0.94000000000000006</v>
      </c>
    </row>
    <row r="25" spans="1:84">
      <c r="A25" s="36" t="s">
        <v>138</v>
      </c>
      <c r="B25" s="42"/>
      <c r="C25" s="45"/>
      <c r="D25" s="45"/>
      <c r="E25" s="45"/>
      <c r="F25" s="45"/>
      <c r="G25" s="45"/>
      <c r="H25" s="45"/>
      <c r="I25" s="45">
        <v>0.18</v>
      </c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  <c r="AO25" s="45"/>
      <c r="AP25" s="45"/>
      <c r="AQ25" s="45"/>
      <c r="AR25" s="45"/>
      <c r="AS25" s="45"/>
      <c r="AT25" s="45"/>
      <c r="AU25" s="45"/>
      <c r="AV25" s="45"/>
      <c r="AW25" s="45"/>
      <c r="AX25" s="45">
        <v>0.74</v>
      </c>
      <c r="AY25" s="45"/>
      <c r="AZ25" s="45"/>
      <c r="BA25" s="45"/>
      <c r="BB25" s="45"/>
      <c r="BC25" s="45"/>
      <c r="BD25" s="45">
        <v>0.04</v>
      </c>
      <c r="BE25" s="45"/>
      <c r="BF25" s="45"/>
      <c r="BG25" s="45"/>
      <c r="BH25" s="45"/>
      <c r="BI25" s="45"/>
      <c r="BJ25" s="45"/>
      <c r="BK25" s="45"/>
      <c r="BL25" s="45"/>
      <c r="BM25" s="45"/>
      <c r="BN25" s="45"/>
      <c r="BO25" s="45"/>
      <c r="BP25" s="45"/>
      <c r="BQ25" s="45"/>
      <c r="BR25" s="45"/>
      <c r="BS25" s="45"/>
      <c r="BT25" s="45"/>
      <c r="BU25" s="45"/>
      <c r="BV25" s="45"/>
      <c r="BW25" s="45"/>
      <c r="BX25" s="45"/>
      <c r="BY25" s="45"/>
      <c r="BZ25" s="45"/>
      <c r="CA25" s="45"/>
      <c r="CB25" s="45"/>
      <c r="CC25" s="45"/>
      <c r="CD25" s="45"/>
      <c r="CE25" s="45"/>
      <c r="CF25" s="44">
        <f t="shared" si="0"/>
        <v>0.96</v>
      </c>
    </row>
    <row r="26" spans="1:84">
      <c r="A26" s="36" t="s">
        <v>139</v>
      </c>
      <c r="B26" s="42">
        <v>0.05</v>
      </c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>
        <v>0.02</v>
      </c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5"/>
      <c r="AO26" s="45"/>
      <c r="AP26" s="45"/>
      <c r="AQ26" s="45"/>
      <c r="AR26" s="45"/>
      <c r="AS26" s="45"/>
      <c r="AT26" s="45"/>
      <c r="AU26" s="45"/>
      <c r="AV26" s="45"/>
      <c r="AW26" s="45"/>
      <c r="AX26" s="45">
        <v>0.86</v>
      </c>
      <c r="AY26" s="45"/>
      <c r="AZ26" s="45"/>
      <c r="BA26" s="45"/>
      <c r="BB26" s="45"/>
      <c r="BC26" s="45"/>
      <c r="BD26" s="45"/>
      <c r="BE26" s="45"/>
      <c r="BF26" s="45"/>
      <c r="BG26" s="45"/>
      <c r="BH26" s="45"/>
      <c r="BI26" s="45"/>
      <c r="BJ26" s="45"/>
      <c r="BK26" s="45"/>
      <c r="BL26" s="45"/>
      <c r="BM26" s="45"/>
      <c r="BN26" s="45"/>
      <c r="BO26" s="45"/>
      <c r="BP26" s="45"/>
      <c r="BQ26" s="45"/>
      <c r="BR26" s="45"/>
      <c r="BS26" s="45"/>
      <c r="BT26" s="45"/>
      <c r="BU26" s="45"/>
      <c r="BV26" s="45"/>
      <c r="BW26" s="45"/>
      <c r="BX26" s="45"/>
      <c r="BY26" s="45"/>
      <c r="BZ26" s="45"/>
      <c r="CA26" s="45"/>
      <c r="CB26" s="45"/>
      <c r="CC26" s="45"/>
      <c r="CD26" s="45"/>
      <c r="CE26" s="45"/>
      <c r="CF26" s="44">
        <f t="shared" si="0"/>
        <v>0.92999999999999994</v>
      </c>
    </row>
    <row r="27" spans="1:84">
      <c r="A27" s="36" t="s">
        <v>140</v>
      </c>
      <c r="B27" s="42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  <c r="AL27" s="45"/>
      <c r="AM27" s="45"/>
      <c r="AN27" s="45"/>
      <c r="AO27" s="45"/>
      <c r="AP27" s="45"/>
      <c r="AQ27" s="45"/>
      <c r="AR27" s="45"/>
      <c r="AS27" s="45"/>
      <c r="AT27" s="45"/>
      <c r="AU27" s="45"/>
      <c r="AV27" s="45"/>
      <c r="AW27" s="45"/>
      <c r="AX27" s="45"/>
      <c r="AY27" s="45"/>
      <c r="AZ27" s="45"/>
      <c r="BA27" s="45"/>
      <c r="BB27" s="45"/>
      <c r="BC27" s="45"/>
      <c r="BD27" s="45"/>
      <c r="BE27" s="45"/>
      <c r="BF27" s="45"/>
      <c r="BG27" s="45"/>
      <c r="BH27" s="45"/>
      <c r="BI27" s="45"/>
      <c r="BJ27" s="45"/>
      <c r="BK27" s="45"/>
      <c r="BL27" s="45"/>
      <c r="BM27" s="45"/>
      <c r="BN27" s="45">
        <v>0.97</v>
      </c>
      <c r="BO27" s="45"/>
      <c r="BP27" s="45"/>
      <c r="BQ27" s="45"/>
      <c r="BR27" s="45"/>
      <c r="BS27" s="45"/>
      <c r="BT27" s="45"/>
      <c r="BU27" s="45"/>
      <c r="BV27" s="45"/>
      <c r="BW27" s="45"/>
      <c r="BX27" s="45"/>
      <c r="BY27" s="45"/>
      <c r="BZ27" s="45"/>
      <c r="CA27" s="45"/>
      <c r="CB27" s="45"/>
      <c r="CC27" s="45"/>
      <c r="CD27" s="45"/>
      <c r="CE27" s="45"/>
      <c r="CF27" s="44">
        <f t="shared" si="0"/>
        <v>0.97</v>
      </c>
    </row>
    <row r="28" spans="1:84">
      <c r="A28" s="36" t="s">
        <v>141</v>
      </c>
      <c r="B28" s="42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5"/>
      <c r="AM28" s="45"/>
      <c r="AN28" s="45"/>
      <c r="AO28" s="45"/>
      <c r="AP28" s="45"/>
      <c r="AQ28" s="45"/>
      <c r="AR28" s="45"/>
      <c r="AS28" s="45"/>
      <c r="AT28" s="45"/>
      <c r="AU28" s="45"/>
      <c r="AV28" s="45"/>
      <c r="AW28" s="45"/>
      <c r="AX28" s="45"/>
      <c r="AY28" s="45"/>
      <c r="AZ28" s="45"/>
      <c r="BA28" s="45"/>
      <c r="BB28" s="45"/>
      <c r="BC28" s="45"/>
      <c r="BD28" s="45"/>
      <c r="BE28" s="45"/>
      <c r="BF28" s="45"/>
      <c r="BG28" s="45"/>
      <c r="BH28" s="45"/>
      <c r="BI28" s="45"/>
      <c r="BJ28" s="45"/>
      <c r="BK28" s="45"/>
      <c r="BL28" s="45"/>
      <c r="BM28" s="45"/>
      <c r="BN28" s="45">
        <v>0.99</v>
      </c>
      <c r="BO28" s="45"/>
      <c r="BP28" s="45"/>
      <c r="BQ28" s="45"/>
      <c r="BR28" s="45"/>
      <c r="BS28" s="45"/>
      <c r="BT28" s="45"/>
      <c r="BU28" s="45"/>
      <c r="BV28" s="45"/>
      <c r="BW28" s="45"/>
      <c r="BX28" s="45"/>
      <c r="BY28" s="45"/>
      <c r="BZ28" s="45"/>
      <c r="CA28" s="45"/>
      <c r="CB28" s="45"/>
      <c r="CC28" s="45"/>
      <c r="CD28" s="45"/>
      <c r="CE28" s="45"/>
      <c r="CF28" s="44">
        <f t="shared" si="0"/>
        <v>0.99</v>
      </c>
    </row>
    <row r="29" spans="1:84">
      <c r="A29" s="36" t="s">
        <v>142</v>
      </c>
      <c r="B29" s="42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45"/>
      <c r="AQ29" s="45"/>
      <c r="AR29" s="45"/>
      <c r="AS29" s="45"/>
      <c r="AT29" s="45"/>
      <c r="AU29" s="45"/>
      <c r="AV29" s="45"/>
      <c r="AW29" s="45"/>
      <c r="AX29" s="46"/>
      <c r="AY29" s="45"/>
      <c r="AZ29" s="45"/>
      <c r="BA29" s="45"/>
      <c r="BB29" s="45"/>
      <c r="BC29" s="45"/>
      <c r="BD29" s="45"/>
      <c r="BE29" s="45"/>
      <c r="BF29" s="45"/>
      <c r="BG29" s="45"/>
      <c r="BH29" s="45"/>
      <c r="BI29" s="45"/>
      <c r="BJ29" s="45"/>
      <c r="BK29" s="45"/>
      <c r="BL29" s="45"/>
      <c r="BM29" s="45"/>
      <c r="BN29" s="45">
        <v>1</v>
      </c>
      <c r="BO29" s="45"/>
      <c r="BP29" s="45"/>
      <c r="BQ29" s="45"/>
      <c r="BR29" s="45"/>
      <c r="BS29" s="45"/>
      <c r="BT29" s="45"/>
      <c r="BU29" s="45"/>
      <c r="BV29" s="45"/>
      <c r="BW29" s="45"/>
      <c r="BX29" s="45"/>
      <c r="BY29" s="45"/>
      <c r="BZ29" s="45"/>
      <c r="CA29" s="45"/>
      <c r="CB29" s="45"/>
      <c r="CC29" s="45"/>
      <c r="CD29" s="45"/>
      <c r="CE29" s="45"/>
      <c r="CF29" s="44">
        <f t="shared" si="0"/>
        <v>1</v>
      </c>
    </row>
    <row r="30" spans="1:84">
      <c r="A30" s="36" t="s">
        <v>143</v>
      </c>
      <c r="B30" s="42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>
        <v>1</v>
      </c>
      <c r="BO30" s="45"/>
      <c r="BP30" s="45"/>
      <c r="BQ30" s="45"/>
      <c r="BR30" s="45"/>
      <c r="BS30" s="45"/>
      <c r="BT30" s="45"/>
      <c r="BU30" s="45"/>
      <c r="BV30" s="45"/>
      <c r="BW30" s="45"/>
      <c r="BX30" s="45"/>
      <c r="BY30" s="45"/>
      <c r="BZ30" s="45"/>
      <c r="CA30" s="45"/>
      <c r="CB30" s="45"/>
      <c r="CC30" s="45"/>
      <c r="CD30" s="45"/>
      <c r="CE30" s="45"/>
      <c r="CF30" s="44">
        <f t="shared" si="0"/>
        <v>1</v>
      </c>
    </row>
    <row r="31" spans="1:84">
      <c r="A31" s="36">
        <v>16</v>
      </c>
      <c r="B31" s="42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>
        <v>0.01</v>
      </c>
      <c r="AY31" s="45"/>
      <c r="AZ31" s="45"/>
      <c r="BA31" s="45"/>
      <c r="BB31" s="45"/>
      <c r="BC31" s="45"/>
      <c r="BD31" s="45"/>
      <c r="BE31" s="45"/>
      <c r="BF31" s="45"/>
      <c r="BG31" s="45"/>
      <c r="BH31" s="45"/>
      <c r="BI31" s="45"/>
      <c r="BJ31" s="45"/>
      <c r="BK31" s="45"/>
      <c r="BL31" s="45"/>
      <c r="BM31" s="45"/>
      <c r="BN31" s="45">
        <v>0.99</v>
      </c>
      <c r="BO31" s="45"/>
      <c r="BP31" s="45"/>
      <c r="BQ31" s="45"/>
      <c r="BR31" s="45"/>
      <c r="BS31" s="45"/>
      <c r="BT31" s="45"/>
      <c r="BU31" s="45"/>
      <c r="BV31" s="45"/>
      <c r="BW31" s="45"/>
      <c r="BX31" s="45"/>
      <c r="BY31" s="45"/>
      <c r="BZ31" s="45"/>
      <c r="CA31" s="45"/>
      <c r="CB31" s="45"/>
      <c r="CC31" s="45"/>
      <c r="CD31" s="45"/>
      <c r="CE31" s="45"/>
      <c r="CF31" s="44">
        <f t="shared" si="0"/>
        <v>1</v>
      </c>
    </row>
    <row r="32" spans="1:84">
      <c r="A32" s="36">
        <v>24</v>
      </c>
      <c r="B32" s="42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5"/>
      <c r="AX32" s="45"/>
      <c r="AY32" s="45"/>
      <c r="AZ32" s="45"/>
      <c r="BA32" s="45"/>
      <c r="BB32" s="45"/>
      <c r="BC32" s="45"/>
      <c r="BD32" s="45"/>
      <c r="BE32" s="45"/>
      <c r="BF32" s="45"/>
      <c r="BG32" s="45"/>
      <c r="BH32" s="45"/>
      <c r="BI32" s="45"/>
      <c r="BJ32" s="45"/>
      <c r="BK32" s="45"/>
      <c r="BL32" s="45"/>
      <c r="BM32" s="45"/>
      <c r="BN32" s="45">
        <v>1</v>
      </c>
      <c r="BO32" s="45"/>
      <c r="BP32" s="45"/>
      <c r="BQ32" s="45"/>
      <c r="BR32" s="45"/>
      <c r="BS32" s="45"/>
      <c r="BT32" s="45"/>
      <c r="BU32" s="45"/>
      <c r="BV32" s="45"/>
      <c r="BW32" s="45"/>
      <c r="BX32" s="45"/>
      <c r="BY32" s="45"/>
      <c r="BZ32" s="45"/>
      <c r="CA32" s="45"/>
      <c r="CB32" s="45"/>
      <c r="CC32" s="45"/>
      <c r="CD32" s="45"/>
      <c r="CE32" s="45"/>
      <c r="CF32" s="44">
        <f t="shared" si="0"/>
        <v>1</v>
      </c>
    </row>
    <row r="33" spans="1:86">
      <c r="A33" s="36" t="s">
        <v>144</v>
      </c>
      <c r="B33" s="42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45"/>
      <c r="AP33" s="45"/>
      <c r="AQ33" s="45"/>
      <c r="AR33" s="45"/>
      <c r="AS33" s="45"/>
      <c r="AT33" s="45"/>
      <c r="AU33" s="45"/>
      <c r="AV33" s="45"/>
      <c r="AW33" s="45"/>
      <c r="AX33" s="45"/>
      <c r="AY33" s="45"/>
      <c r="AZ33" s="45"/>
      <c r="BA33" s="45"/>
      <c r="BB33" s="45"/>
      <c r="BC33" s="45"/>
      <c r="BD33" s="45"/>
      <c r="BE33" s="45"/>
      <c r="BF33" s="45"/>
      <c r="BG33" s="45"/>
      <c r="BH33" s="45"/>
      <c r="BI33" s="45"/>
      <c r="BJ33" s="45"/>
      <c r="BK33" s="45"/>
      <c r="BL33" s="45"/>
      <c r="BM33" s="45"/>
      <c r="BN33" s="45">
        <v>0.98</v>
      </c>
      <c r="BO33" s="45"/>
      <c r="BP33" s="45"/>
      <c r="BQ33" s="45"/>
      <c r="BR33" s="45"/>
      <c r="BS33" s="45"/>
      <c r="BT33" s="45"/>
      <c r="BU33" s="45"/>
      <c r="BV33" s="45"/>
      <c r="BW33" s="45"/>
      <c r="BX33" s="45"/>
      <c r="BY33" s="45"/>
      <c r="BZ33" s="45"/>
      <c r="CA33" s="45"/>
      <c r="CB33" s="45"/>
      <c r="CC33" s="45"/>
      <c r="CD33" s="45"/>
      <c r="CE33" s="45"/>
      <c r="CF33" s="44">
        <f t="shared" si="0"/>
        <v>0.98</v>
      </c>
    </row>
    <row r="34" spans="1:86">
      <c r="A34" s="36" t="s">
        <v>145</v>
      </c>
      <c r="B34" s="42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>
        <v>0.04</v>
      </c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  <c r="AO34" s="45"/>
      <c r="AP34" s="45"/>
      <c r="AQ34" s="45"/>
      <c r="AR34" s="45"/>
      <c r="AS34" s="45"/>
      <c r="AT34" s="45"/>
      <c r="AU34" s="45"/>
      <c r="AV34" s="45"/>
      <c r="AW34" s="45"/>
      <c r="AX34" s="45"/>
      <c r="AY34" s="45"/>
      <c r="AZ34" s="45"/>
      <c r="BA34" s="45"/>
      <c r="BB34" s="45"/>
      <c r="BC34" s="45"/>
      <c r="BD34" s="45"/>
      <c r="BE34" s="45"/>
      <c r="BF34" s="45"/>
      <c r="BG34" s="45"/>
      <c r="BH34" s="45"/>
      <c r="BI34" s="45"/>
      <c r="BJ34" s="45"/>
      <c r="BK34" s="45"/>
      <c r="BL34" s="45"/>
      <c r="BM34" s="45"/>
      <c r="BN34" s="45">
        <v>0.94</v>
      </c>
      <c r="BO34" s="45"/>
      <c r="BP34" s="45"/>
      <c r="BQ34" s="45"/>
      <c r="BR34" s="45"/>
      <c r="BS34" s="45"/>
      <c r="BT34" s="45"/>
      <c r="BU34" s="45"/>
      <c r="BV34" s="45"/>
      <c r="BW34" s="45"/>
      <c r="BX34" s="45"/>
      <c r="BY34" s="45"/>
      <c r="BZ34" s="45"/>
      <c r="CA34" s="45"/>
      <c r="CB34" s="45"/>
      <c r="CC34" s="45"/>
      <c r="CD34" s="45"/>
      <c r="CE34" s="45"/>
      <c r="CF34" s="44">
        <f t="shared" si="0"/>
        <v>0.98</v>
      </c>
    </row>
    <row r="35" spans="1:86">
      <c r="A35" s="36" t="s">
        <v>146</v>
      </c>
      <c r="B35" s="42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>
        <v>0.61</v>
      </c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45"/>
      <c r="AL35" s="45"/>
      <c r="AM35" s="45"/>
      <c r="AN35" s="45"/>
      <c r="AO35" s="45"/>
      <c r="AP35" s="45"/>
      <c r="AQ35" s="45"/>
      <c r="AR35" s="45"/>
      <c r="AS35" s="45"/>
      <c r="AT35" s="45"/>
      <c r="AU35" s="45"/>
      <c r="AV35" s="45"/>
      <c r="AW35" s="45"/>
      <c r="AX35" s="45"/>
      <c r="AY35" s="45"/>
      <c r="AZ35" s="45"/>
      <c r="BA35" s="45"/>
      <c r="BB35" s="45">
        <v>0.05</v>
      </c>
      <c r="BC35" s="45"/>
      <c r="BD35" s="45"/>
      <c r="BE35" s="45"/>
      <c r="BF35" s="45"/>
      <c r="BG35" s="45"/>
      <c r="BH35" s="45"/>
      <c r="BI35" s="45"/>
      <c r="BJ35" s="45"/>
      <c r="BK35" s="45"/>
      <c r="BL35" s="45"/>
      <c r="BM35" s="45"/>
      <c r="BN35" s="45">
        <v>0.28000000000000003</v>
      </c>
      <c r="BO35" s="45"/>
      <c r="BP35" s="45"/>
      <c r="BQ35" s="45"/>
      <c r="BR35" s="45"/>
      <c r="BS35" s="45"/>
      <c r="BT35" s="45"/>
      <c r="BU35" s="45"/>
      <c r="BV35" s="45"/>
      <c r="BW35" s="45"/>
      <c r="BX35" s="45"/>
      <c r="BY35" s="45"/>
      <c r="BZ35" s="45"/>
      <c r="CA35" s="45"/>
      <c r="CB35" s="45"/>
      <c r="CC35" s="45"/>
      <c r="CD35" s="45"/>
      <c r="CE35" s="45"/>
      <c r="CF35" s="44">
        <f t="shared" si="0"/>
        <v>0.94000000000000006</v>
      </c>
    </row>
    <row r="36" spans="1:86">
      <c r="A36" s="36" t="s">
        <v>147</v>
      </c>
      <c r="B36" s="42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>
        <v>0.1</v>
      </c>
      <c r="Q36" s="45"/>
      <c r="R36" s="45"/>
      <c r="S36" s="45"/>
      <c r="T36" s="45">
        <v>0.64</v>
      </c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  <c r="AW36" s="45"/>
      <c r="AX36" s="45"/>
      <c r="AY36" s="45"/>
      <c r="AZ36" s="45"/>
      <c r="BA36" s="45"/>
      <c r="BB36" s="45">
        <v>0.15</v>
      </c>
      <c r="BC36" s="45"/>
      <c r="BD36" s="45"/>
      <c r="BE36" s="45"/>
      <c r="BF36" s="45"/>
      <c r="BG36" s="45"/>
      <c r="BH36" s="45"/>
      <c r="BI36" s="45"/>
      <c r="BJ36" s="45"/>
      <c r="BK36" s="45"/>
      <c r="BL36" s="45"/>
      <c r="BM36" s="45"/>
      <c r="BN36" s="45"/>
      <c r="BO36" s="45"/>
      <c r="BP36" s="45"/>
      <c r="BQ36" s="45"/>
      <c r="BR36" s="45"/>
      <c r="BS36" s="45"/>
      <c r="BT36" s="45"/>
      <c r="BU36" s="45"/>
      <c r="BV36" s="45">
        <v>0.03</v>
      </c>
      <c r="BW36" s="45"/>
      <c r="BX36" s="45"/>
      <c r="BY36" s="45"/>
      <c r="BZ36" s="45"/>
      <c r="CA36" s="45"/>
      <c r="CB36" s="45"/>
      <c r="CC36" s="45"/>
      <c r="CD36" s="45"/>
      <c r="CE36" s="45"/>
      <c r="CF36" s="44">
        <f t="shared" si="0"/>
        <v>0.92</v>
      </c>
    </row>
    <row r="37" spans="1:86">
      <c r="A37" s="36" t="s">
        <v>148</v>
      </c>
      <c r="B37" s="42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>
        <v>0.82</v>
      </c>
      <c r="O37" s="45"/>
      <c r="P37" s="45"/>
      <c r="Q37" s="45"/>
      <c r="R37" s="45"/>
      <c r="S37" s="45"/>
      <c r="T37" s="45"/>
      <c r="U37" s="45"/>
      <c r="V37" s="45"/>
      <c r="W37" s="45">
        <v>0.01</v>
      </c>
      <c r="X37" s="45"/>
      <c r="Y37" s="45"/>
      <c r="Z37" s="45"/>
      <c r="AA37" s="45"/>
      <c r="AB37" s="45"/>
      <c r="AC37" s="45"/>
      <c r="AD37" s="45"/>
      <c r="AE37" s="45">
        <v>0.12</v>
      </c>
      <c r="AF37" s="45"/>
      <c r="AG37" s="45"/>
      <c r="AH37" s="45"/>
      <c r="AI37" s="45"/>
      <c r="AJ37" s="45"/>
      <c r="AK37" s="45">
        <v>0.01</v>
      </c>
      <c r="AL37" s="45"/>
      <c r="AM37" s="45"/>
      <c r="AN37" s="45"/>
      <c r="AO37" s="45"/>
      <c r="AP37" s="45"/>
      <c r="AQ37" s="45"/>
      <c r="AR37" s="45"/>
      <c r="AS37" s="45"/>
      <c r="AT37" s="45"/>
      <c r="AU37" s="45"/>
      <c r="AV37" s="45"/>
      <c r="AW37" s="45"/>
      <c r="AX37" s="45"/>
      <c r="AY37" s="45"/>
      <c r="AZ37" s="45"/>
      <c r="BA37" s="45"/>
      <c r="BB37" s="45"/>
      <c r="BC37" s="45"/>
      <c r="BD37" s="45"/>
      <c r="BE37" s="45"/>
      <c r="BF37" s="45"/>
      <c r="BG37" s="45"/>
      <c r="BH37" s="45"/>
      <c r="BI37" s="45"/>
      <c r="BJ37" s="45"/>
      <c r="BK37" s="45"/>
      <c r="BL37" s="45"/>
      <c r="BM37" s="45"/>
      <c r="BN37" s="45"/>
      <c r="BO37" s="45"/>
      <c r="BP37" s="45">
        <v>0.02</v>
      </c>
      <c r="BQ37" s="45"/>
      <c r="BR37" s="45"/>
      <c r="BS37" s="45"/>
      <c r="BT37" s="45">
        <v>0.01</v>
      </c>
      <c r="BU37" s="45"/>
      <c r="BV37" s="45"/>
      <c r="BW37" s="45"/>
      <c r="BX37" s="45"/>
      <c r="BY37" s="45"/>
      <c r="BZ37" s="45"/>
      <c r="CA37" s="45"/>
      <c r="CB37" s="45"/>
      <c r="CC37" s="45"/>
      <c r="CD37" s="45"/>
      <c r="CE37" s="45"/>
      <c r="CF37" s="44">
        <f t="shared" si="0"/>
        <v>0.99</v>
      </c>
    </row>
    <row r="38" spans="1:86">
      <c r="A38" s="36" t="s">
        <v>149</v>
      </c>
      <c r="B38" s="42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>
        <v>0.03</v>
      </c>
      <c r="V38" s="45"/>
      <c r="W38" s="45">
        <v>0.27</v>
      </c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>
        <v>0.17</v>
      </c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  <c r="AW38" s="45"/>
      <c r="AX38" s="45"/>
      <c r="AY38" s="45"/>
      <c r="AZ38" s="45"/>
      <c r="BA38" s="45"/>
      <c r="BB38" s="45"/>
      <c r="BC38" s="45"/>
      <c r="BD38" s="45"/>
      <c r="BE38" s="45"/>
      <c r="BF38" s="45"/>
      <c r="BG38" s="45"/>
      <c r="BH38" s="45">
        <v>0.31</v>
      </c>
      <c r="BI38" s="45"/>
      <c r="BJ38" s="45"/>
      <c r="BK38" s="45"/>
      <c r="BL38" s="45"/>
      <c r="BM38" s="45"/>
      <c r="BN38" s="45"/>
      <c r="BO38" s="45"/>
      <c r="BP38" s="45"/>
      <c r="BQ38" s="45"/>
      <c r="BR38" s="45"/>
      <c r="BS38" s="45"/>
      <c r="BT38" s="45">
        <v>0.12</v>
      </c>
      <c r="BU38" s="45"/>
      <c r="BV38" s="45"/>
      <c r="BW38" s="45"/>
      <c r="BX38" s="45"/>
      <c r="BY38" s="45"/>
      <c r="BZ38" s="45"/>
      <c r="CA38" s="45">
        <v>0.04</v>
      </c>
      <c r="CB38" s="45"/>
      <c r="CC38" s="45"/>
      <c r="CD38" s="45"/>
      <c r="CE38" s="45"/>
      <c r="CF38" s="44">
        <f t="shared" si="0"/>
        <v>0.94000000000000006</v>
      </c>
    </row>
    <row r="39" spans="1:86">
      <c r="A39" s="36" t="s">
        <v>150</v>
      </c>
      <c r="B39" s="42"/>
      <c r="C39" s="45"/>
      <c r="D39" s="45"/>
      <c r="E39" s="45">
        <v>0.14000000000000001</v>
      </c>
      <c r="F39" s="45">
        <v>0.04</v>
      </c>
      <c r="G39" s="45"/>
      <c r="H39" s="45">
        <v>0.06</v>
      </c>
      <c r="I39" s="45"/>
      <c r="J39" s="45">
        <v>0.04</v>
      </c>
      <c r="K39" s="45"/>
      <c r="L39" s="45"/>
      <c r="M39" s="45"/>
      <c r="N39" s="45"/>
      <c r="O39" s="45"/>
      <c r="P39" s="45">
        <v>0.28999999999999998</v>
      </c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>
        <v>0.02</v>
      </c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5"/>
      <c r="AM39" s="45">
        <v>0.21</v>
      </c>
      <c r="AN39" s="45"/>
      <c r="AO39" s="45"/>
      <c r="AP39" s="45"/>
      <c r="AQ39" s="45"/>
      <c r="AR39" s="45"/>
      <c r="AS39" s="45"/>
      <c r="AT39" s="45"/>
      <c r="AU39" s="45"/>
      <c r="AV39" s="45"/>
      <c r="AW39" s="45"/>
      <c r="AX39" s="45"/>
      <c r="AY39" s="45">
        <v>0.03</v>
      </c>
      <c r="AZ39" s="45"/>
      <c r="BA39" s="45">
        <v>0.02</v>
      </c>
      <c r="BB39" s="45"/>
      <c r="BC39" s="45"/>
      <c r="BD39" s="45"/>
      <c r="BE39" s="45"/>
      <c r="BF39" s="45">
        <v>0.08</v>
      </c>
      <c r="BG39" s="45"/>
      <c r="BH39" s="45"/>
      <c r="BI39" s="45"/>
      <c r="BJ39" s="45"/>
      <c r="BK39" s="45"/>
      <c r="BL39" s="45"/>
      <c r="BM39" s="45"/>
      <c r="BN39" s="45"/>
      <c r="BO39" s="45"/>
      <c r="BP39" s="45"/>
      <c r="BQ39" s="45"/>
      <c r="BR39" s="45"/>
      <c r="BS39" s="45"/>
      <c r="BT39" s="45"/>
      <c r="BU39" s="45"/>
      <c r="BV39" s="45"/>
      <c r="BW39" s="45"/>
      <c r="BX39" s="45"/>
      <c r="BY39" s="45"/>
      <c r="BZ39" s="45"/>
      <c r="CA39" s="45"/>
      <c r="CB39" s="45"/>
      <c r="CC39" s="45"/>
      <c r="CD39" s="45">
        <v>0.03</v>
      </c>
      <c r="CE39" s="45"/>
      <c r="CF39" s="44">
        <f t="shared" si="0"/>
        <v>0.96000000000000008</v>
      </c>
    </row>
    <row r="40" spans="1:86">
      <c r="A40" s="36" t="s">
        <v>151</v>
      </c>
      <c r="B40" s="42"/>
      <c r="C40" s="45"/>
      <c r="D40" s="45"/>
      <c r="E40" s="45">
        <v>0.28999999999999998</v>
      </c>
      <c r="F40" s="45">
        <v>0.11</v>
      </c>
      <c r="G40" s="45"/>
      <c r="H40" s="45"/>
      <c r="I40" s="45"/>
      <c r="J40" s="45">
        <v>7.0000000000000007E-2</v>
      </c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5"/>
      <c r="AM40" s="45"/>
      <c r="AN40" s="45"/>
      <c r="AO40" s="45"/>
      <c r="AP40" s="45"/>
      <c r="AQ40" s="45"/>
      <c r="AR40" s="45"/>
      <c r="AS40" s="45"/>
      <c r="AT40" s="45"/>
      <c r="AU40" s="45"/>
      <c r="AV40" s="45"/>
      <c r="AW40" s="45"/>
      <c r="AX40" s="45"/>
      <c r="AY40" s="45">
        <v>0.05</v>
      </c>
      <c r="AZ40" s="45"/>
      <c r="BA40" s="45"/>
      <c r="BB40" s="45"/>
      <c r="BC40" s="45"/>
      <c r="BD40" s="45"/>
      <c r="BE40" s="45"/>
      <c r="BF40" s="45">
        <v>0.46</v>
      </c>
      <c r="BG40" s="45"/>
      <c r="BH40" s="45"/>
      <c r="BI40" s="45"/>
      <c r="BJ40" s="45"/>
      <c r="BK40" s="45"/>
      <c r="BL40" s="45"/>
      <c r="BM40" s="45"/>
      <c r="BN40" s="45"/>
      <c r="BO40" s="45"/>
      <c r="BP40" s="45"/>
      <c r="BQ40" s="45"/>
      <c r="BR40" s="45"/>
      <c r="BS40" s="45"/>
      <c r="BT40" s="45"/>
      <c r="BU40" s="45"/>
      <c r="BV40" s="45"/>
      <c r="BW40" s="45"/>
      <c r="BX40" s="45"/>
      <c r="BY40" s="45"/>
      <c r="BZ40" s="45"/>
      <c r="CA40" s="45"/>
      <c r="CB40" s="45"/>
      <c r="CC40" s="45"/>
      <c r="CD40" s="45"/>
      <c r="CE40" s="45"/>
      <c r="CF40" s="44">
        <f t="shared" si="0"/>
        <v>0.98</v>
      </c>
    </row>
    <row r="41" spans="1:86">
      <c r="A41" s="36" t="s">
        <v>152</v>
      </c>
      <c r="B41" s="42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>
        <v>0.09</v>
      </c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5"/>
      <c r="AM41" s="45"/>
      <c r="AN41" s="45"/>
      <c r="AO41" s="45"/>
      <c r="AP41" s="45"/>
      <c r="AQ41" s="45"/>
      <c r="AR41" s="45"/>
      <c r="AS41" s="45"/>
      <c r="AT41" s="45"/>
      <c r="AU41" s="45"/>
      <c r="AV41" s="45"/>
      <c r="AW41" s="45"/>
      <c r="AX41" s="45"/>
      <c r="AY41" s="45"/>
      <c r="AZ41" s="45"/>
      <c r="BA41" s="45"/>
      <c r="BB41" s="45">
        <v>0.02</v>
      </c>
      <c r="BC41" s="45"/>
      <c r="BD41" s="45"/>
      <c r="BE41" s="45"/>
      <c r="BF41" s="45"/>
      <c r="BG41" s="45"/>
      <c r="BH41" s="45"/>
      <c r="BI41" s="45"/>
      <c r="BJ41" s="45"/>
      <c r="BK41" s="45"/>
      <c r="BL41" s="45">
        <v>0.03</v>
      </c>
      <c r="BM41" s="45"/>
      <c r="BN41" s="45"/>
      <c r="BO41" s="45"/>
      <c r="BP41" s="45"/>
      <c r="BQ41" s="45"/>
      <c r="BR41" s="45"/>
      <c r="BS41" s="45"/>
      <c r="BT41" s="45"/>
      <c r="BU41" s="45"/>
      <c r="BV41" s="45">
        <v>0.82</v>
      </c>
      <c r="BW41" s="45"/>
      <c r="BX41" s="45"/>
      <c r="BY41" s="45"/>
      <c r="BZ41" s="45"/>
      <c r="CA41" s="45"/>
      <c r="CB41" s="45"/>
      <c r="CC41" s="45"/>
      <c r="CD41" s="45"/>
      <c r="CE41" s="45"/>
      <c r="CF41" s="44">
        <f t="shared" si="0"/>
        <v>0.96</v>
      </c>
    </row>
    <row r="42" spans="1:86">
      <c r="A42" s="36" t="s">
        <v>153</v>
      </c>
      <c r="B42" s="42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  <c r="AG42" s="45"/>
      <c r="AH42" s="45"/>
      <c r="AI42" s="45"/>
      <c r="AJ42" s="45"/>
      <c r="AK42" s="45"/>
      <c r="AL42" s="45"/>
      <c r="AM42" s="45"/>
      <c r="AN42" s="45"/>
      <c r="AO42" s="45"/>
      <c r="AP42" s="45">
        <v>0.05</v>
      </c>
      <c r="AQ42" s="45"/>
      <c r="AR42" s="45"/>
      <c r="AS42" s="45"/>
      <c r="AT42" s="45"/>
      <c r="AU42" s="45"/>
      <c r="AV42" s="45"/>
      <c r="AW42" s="45"/>
      <c r="AX42" s="45"/>
      <c r="AY42" s="45"/>
      <c r="AZ42" s="45"/>
      <c r="BA42" s="45"/>
      <c r="BB42" s="45"/>
      <c r="BC42" s="45"/>
      <c r="BD42" s="45"/>
      <c r="BE42" s="45"/>
      <c r="BF42" s="45"/>
      <c r="BG42" s="45"/>
      <c r="BH42" s="45"/>
      <c r="BI42" s="45"/>
      <c r="BJ42" s="45"/>
      <c r="BK42" s="45"/>
      <c r="BL42" s="45">
        <v>0.69</v>
      </c>
      <c r="BM42" s="45"/>
      <c r="BN42" s="45"/>
      <c r="BO42" s="45"/>
      <c r="BP42" s="45"/>
      <c r="BQ42" s="45"/>
      <c r="BR42" s="45">
        <v>0.03</v>
      </c>
      <c r="BS42" s="45"/>
      <c r="BT42" s="45"/>
      <c r="BU42" s="45"/>
      <c r="BV42" s="45">
        <v>0.14000000000000001</v>
      </c>
      <c r="BW42" s="45"/>
      <c r="BX42" s="45"/>
      <c r="BY42" s="45"/>
      <c r="BZ42" s="45"/>
      <c r="CA42" s="45"/>
      <c r="CB42" s="45"/>
      <c r="CC42" s="45"/>
      <c r="CD42" s="45"/>
      <c r="CE42" s="45"/>
      <c r="CF42" s="44">
        <f t="shared" si="0"/>
        <v>0.91</v>
      </c>
    </row>
    <row r="43" spans="1:86">
      <c r="A43" s="40" t="s">
        <v>159</v>
      </c>
      <c r="B43" s="42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  <c r="AG43" s="45"/>
      <c r="AH43" s="45"/>
      <c r="AI43" s="45"/>
      <c r="AJ43" s="45"/>
      <c r="AK43" s="45"/>
      <c r="AL43" s="45"/>
      <c r="AM43" s="45"/>
      <c r="AN43" s="45"/>
      <c r="AO43" s="45"/>
      <c r="AP43" s="45"/>
      <c r="AQ43" s="45"/>
      <c r="AR43" s="45"/>
      <c r="AS43" s="45"/>
      <c r="AT43" s="45"/>
      <c r="AU43" s="45"/>
      <c r="AV43" s="45"/>
      <c r="AW43" s="45"/>
      <c r="AX43" s="45"/>
      <c r="AY43" s="45"/>
      <c r="AZ43" s="45"/>
      <c r="BA43" s="45"/>
      <c r="BB43" s="45"/>
      <c r="BC43" s="45"/>
      <c r="BD43" s="45"/>
      <c r="BE43" s="45"/>
      <c r="BF43" s="45"/>
      <c r="BG43" s="45"/>
      <c r="BH43" s="45"/>
      <c r="BI43" s="45"/>
      <c r="BJ43" s="45"/>
      <c r="BK43" s="45"/>
      <c r="BL43" s="45"/>
      <c r="BM43" s="45"/>
      <c r="BN43" s="45"/>
      <c r="BO43" s="45"/>
      <c r="BP43" s="45"/>
      <c r="BQ43" s="45"/>
      <c r="BR43" s="45"/>
      <c r="BS43" s="45"/>
      <c r="BT43" s="45"/>
      <c r="BU43" s="45"/>
      <c r="BV43" s="45"/>
      <c r="BW43" s="45"/>
      <c r="BX43" s="45"/>
      <c r="BY43" s="45"/>
      <c r="BZ43" s="45"/>
      <c r="CA43" s="45"/>
      <c r="CB43" s="45"/>
      <c r="CC43" s="45"/>
      <c r="CD43" s="45"/>
      <c r="CE43" s="45"/>
      <c r="CF43" s="44">
        <f t="shared" si="0"/>
        <v>0</v>
      </c>
    </row>
    <row r="44" spans="1:86">
      <c r="A44" s="36" t="s">
        <v>154</v>
      </c>
      <c r="B44" s="42"/>
      <c r="C44" s="45"/>
      <c r="D44" s="45"/>
      <c r="E44" s="45"/>
      <c r="F44" s="45"/>
      <c r="G44" s="45">
        <v>0.03</v>
      </c>
      <c r="H44" s="45"/>
      <c r="I44" s="45"/>
      <c r="J44" s="45"/>
      <c r="K44" s="45"/>
      <c r="L44" s="45"/>
      <c r="M44" s="45">
        <v>0.17</v>
      </c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>
        <v>0.06</v>
      </c>
      <c r="AC44" s="45"/>
      <c r="AD44" s="45"/>
      <c r="AE44" s="45"/>
      <c r="AF44" s="45"/>
      <c r="AG44" s="45">
        <v>0.05</v>
      </c>
      <c r="AH44" s="45"/>
      <c r="AI44" s="45"/>
      <c r="AJ44" s="45"/>
      <c r="AK44" s="45"/>
      <c r="AL44" s="45"/>
      <c r="AM44" s="45"/>
      <c r="AN44" s="45">
        <v>0.01</v>
      </c>
      <c r="AO44" s="45"/>
      <c r="AP44" s="45">
        <v>0.22</v>
      </c>
      <c r="AQ44" s="45"/>
      <c r="AR44" s="45"/>
      <c r="AS44" s="45"/>
      <c r="AT44" s="45"/>
      <c r="AU44" s="45">
        <v>0.02</v>
      </c>
      <c r="AV44" s="45"/>
      <c r="AW44" s="45"/>
      <c r="AX44" s="45"/>
      <c r="AY44" s="45"/>
      <c r="AZ44" s="45"/>
      <c r="BA44" s="45"/>
      <c r="BB44" s="45"/>
      <c r="BC44" s="45">
        <v>0.03</v>
      </c>
      <c r="BD44" s="45"/>
      <c r="BE44" s="45"/>
      <c r="BF44" s="45"/>
      <c r="BG44" s="45"/>
      <c r="BH44" s="45"/>
      <c r="BI44" s="45">
        <v>7.0000000000000007E-2</v>
      </c>
      <c r="BJ44" s="45"/>
      <c r="BK44" s="45"/>
      <c r="BL44" s="45">
        <v>0.02</v>
      </c>
      <c r="BM44" s="45">
        <v>0.03</v>
      </c>
      <c r="BN44" s="45"/>
      <c r="BO44" s="45">
        <v>0.03</v>
      </c>
      <c r="BP44" s="45"/>
      <c r="BQ44" s="45"/>
      <c r="BR44" s="45">
        <v>0.17</v>
      </c>
      <c r="BS44" s="45"/>
      <c r="BT44" s="45"/>
      <c r="BU44" s="45">
        <v>0.02</v>
      </c>
      <c r="BV44" s="45"/>
      <c r="BW44" s="45">
        <v>0.01</v>
      </c>
      <c r="BX44" s="45"/>
      <c r="BY44" s="45"/>
      <c r="BZ44" s="45">
        <v>0.03</v>
      </c>
      <c r="CA44" s="45"/>
      <c r="CB44" s="45"/>
      <c r="CC44" s="45"/>
      <c r="CD44" s="45"/>
      <c r="CE44" s="45"/>
      <c r="CF44" s="44">
        <f t="shared" si="0"/>
        <v>0.97000000000000031</v>
      </c>
    </row>
    <row r="45" spans="1:86">
      <c r="A45" s="36" t="s">
        <v>155</v>
      </c>
      <c r="B45" s="42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>
        <v>0.04</v>
      </c>
      <c r="V45" s="45"/>
      <c r="W45" s="45">
        <v>0.39</v>
      </c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>
        <v>0.04</v>
      </c>
      <c r="AL45" s="45"/>
      <c r="AM45" s="45"/>
      <c r="AN45" s="45"/>
      <c r="AO45" s="45"/>
      <c r="AP45" s="45"/>
      <c r="AQ45" s="45"/>
      <c r="AR45" s="45"/>
      <c r="AS45" s="45"/>
      <c r="AT45" s="45"/>
      <c r="AU45" s="45"/>
      <c r="AV45" s="45"/>
      <c r="AW45" s="45"/>
      <c r="AX45" s="45"/>
      <c r="AY45" s="45"/>
      <c r="AZ45" s="45"/>
      <c r="BA45" s="45"/>
      <c r="BB45" s="45"/>
      <c r="BC45" s="45"/>
      <c r="BD45" s="45"/>
      <c r="BE45" s="45"/>
      <c r="BF45" s="45"/>
      <c r="BG45" s="45"/>
      <c r="BH45" s="45">
        <v>0.22</v>
      </c>
      <c r="BI45" s="45"/>
      <c r="BJ45" s="45"/>
      <c r="BK45" s="45"/>
      <c r="BL45" s="45"/>
      <c r="BM45" s="45"/>
      <c r="BN45" s="45"/>
      <c r="BO45" s="45"/>
      <c r="BP45" s="45"/>
      <c r="BQ45" s="45"/>
      <c r="BR45" s="45"/>
      <c r="BS45" s="45">
        <v>0.26</v>
      </c>
      <c r="BT45" s="45"/>
      <c r="BU45" s="45"/>
      <c r="BV45" s="45"/>
      <c r="BW45" s="45"/>
      <c r="BX45" s="45"/>
      <c r="BY45" s="45"/>
      <c r="BZ45" s="45"/>
      <c r="CA45" s="45">
        <v>0.02</v>
      </c>
      <c r="CB45" s="45"/>
      <c r="CC45" s="45"/>
      <c r="CD45" s="45"/>
      <c r="CE45" s="45"/>
      <c r="CF45" s="44">
        <f t="shared" si="0"/>
        <v>0.97</v>
      </c>
      <c r="CG45" s="39"/>
    </row>
    <row r="46" spans="1:86" s="22" customFormat="1">
      <c r="A46" s="36" t="s">
        <v>156</v>
      </c>
      <c r="B46" s="42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  <c r="AF46" s="47"/>
      <c r="AG46" s="47"/>
      <c r="AH46" s="47"/>
      <c r="AI46" s="47"/>
      <c r="AJ46" s="47"/>
      <c r="AK46" s="47"/>
      <c r="AL46" s="47"/>
      <c r="AM46" s="47"/>
      <c r="AN46" s="47"/>
      <c r="AO46" s="47"/>
      <c r="AP46" s="47"/>
      <c r="AQ46" s="47"/>
      <c r="AR46" s="47"/>
      <c r="AS46" s="47"/>
      <c r="AT46" s="47"/>
      <c r="AU46" s="47"/>
      <c r="AV46" s="47"/>
      <c r="AW46" s="47"/>
      <c r="AX46" s="47"/>
      <c r="AY46" s="47"/>
      <c r="AZ46" s="47"/>
      <c r="BA46" s="47"/>
      <c r="BB46" s="47"/>
      <c r="BC46" s="47"/>
      <c r="BD46" s="47"/>
      <c r="BE46" s="47"/>
      <c r="BF46" s="47"/>
      <c r="BG46" s="47"/>
      <c r="BH46" s="47"/>
      <c r="BI46" s="47"/>
      <c r="BJ46" s="47"/>
      <c r="BK46" s="47"/>
      <c r="BL46" s="47"/>
      <c r="BM46" s="47"/>
      <c r="BN46" s="47"/>
      <c r="BO46" s="47"/>
      <c r="BP46" s="47"/>
      <c r="BQ46" s="47"/>
      <c r="BR46" s="47"/>
      <c r="BS46" s="47"/>
      <c r="BT46" s="47"/>
      <c r="BU46" s="47"/>
      <c r="BV46" s="47"/>
      <c r="BW46" s="47"/>
      <c r="BX46" s="47"/>
      <c r="BY46" s="47"/>
      <c r="BZ46" s="47"/>
      <c r="CA46" s="47"/>
      <c r="CB46" s="47"/>
      <c r="CC46" s="47"/>
      <c r="CD46" s="47"/>
      <c r="CE46" s="47"/>
      <c r="CF46" s="44">
        <f t="shared" si="0"/>
        <v>0</v>
      </c>
    </row>
    <row r="47" spans="1:86">
      <c r="A47" s="36" t="s">
        <v>157</v>
      </c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>
        <v>0.75</v>
      </c>
      <c r="AD47" s="42"/>
      <c r="AE47" s="42"/>
      <c r="AF47" s="42"/>
      <c r="AG47" s="42"/>
      <c r="AH47" s="42"/>
      <c r="AI47" s="42"/>
      <c r="AJ47" s="42"/>
      <c r="AK47" s="42"/>
      <c r="AL47" s="42"/>
      <c r="AM47" s="42"/>
      <c r="AN47" s="42"/>
      <c r="AO47" s="42"/>
      <c r="AP47" s="42"/>
      <c r="AQ47" s="42">
        <v>0.1</v>
      </c>
      <c r="AR47" s="42"/>
      <c r="AS47" s="42"/>
      <c r="AT47" s="42"/>
      <c r="AU47" s="42"/>
      <c r="AV47" s="42"/>
      <c r="AW47" s="42">
        <v>0.05</v>
      </c>
      <c r="AX47" s="42"/>
      <c r="AY47" s="42"/>
      <c r="AZ47" s="42"/>
      <c r="BA47" s="42"/>
      <c r="BB47" s="42"/>
      <c r="BC47" s="42"/>
      <c r="BD47" s="42"/>
      <c r="BE47" s="42"/>
      <c r="BF47" s="42"/>
      <c r="BG47" s="42"/>
      <c r="BH47" s="42"/>
      <c r="BI47" s="42"/>
      <c r="BJ47" s="42"/>
      <c r="BK47" s="42"/>
      <c r="BL47" s="42"/>
      <c r="BM47" s="42"/>
      <c r="BN47" s="42"/>
      <c r="BO47" s="42">
        <v>0.1</v>
      </c>
      <c r="BP47" s="42"/>
      <c r="BQ47" s="42"/>
      <c r="BR47" s="42"/>
      <c r="BS47" s="42"/>
      <c r="BT47" s="42"/>
      <c r="BU47" s="42"/>
      <c r="BV47" s="42"/>
      <c r="BW47" s="42"/>
      <c r="BX47" s="42"/>
      <c r="BY47" s="42"/>
      <c r="BZ47" s="42"/>
      <c r="CA47" s="42"/>
      <c r="CB47" s="42"/>
      <c r="CC47" s="42"/>
      <c r="CD47" s="42"/>
      <c r="CE47" s="42"/>
      <c r="CF47" s="44">
        <f t="shared" si="0"/>
        <v>1</v>
      </c>
      <c r="CH47" s="39"/>
    </row>
    <row r="48" spans="1:86">
      <c r="A48" s="41" t="s">
        <v>160</v>
      </c>
      <c r="B48" s="48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  <c r="AL48" s="46"/>
      <c r="AM48" s="46"/>
      <c r="AN48" s="46"/>
      <c r="AO48" s="46"/>
      <c r="AP48" s="46"/>
      <c r="AQ48" s="46"/>
      <c r="AR48" s="46"/>
      <c r="AS48" s="46"/>
      <c r="AT48" s="46"/>
      <c r="AU48" s="46"/>
      <c r="AV48" s="46"/>
      <c r="AW48" s="46"/>
      <c r="AX48" s="46"/>
      <c r="AY48" s="46"/>
      <c r="AZ48" s="46"/>
      <c r="BA48" s="46"/>
      <c r="BB48" s="46"/>
      <c r="BC48" s="46"/>
      <c r="BD48" s="46"/>
      <c r="BE48" s="46"/>
      <c r="BF48" s="46"/>
      <c r="BG48" s="46"/>
      <c r="BH48" s="46"/>
      <c r="BI48" s="46"/>
      <c r="BJ48" s="46"/>
      <c r="BK48" s="46"/>
      <c r="BL48" s="46"/>
      <c r="BM48" s="46"/>
      <c r="BN48" s="46"/>
      <c r="BO48" s="46"/>
      <c r="BP48" s="46"/>
      <c r="BQ48" s="46"/>
      <c r="BR48" s="46"/>
      <c r="BS48" s="46"/>
      <c r="BT48" s="46"/>
      <c r="BU48" s="46"/>
      <c r="BV48" s="46"/>
      <c r="BW48" s="46"/>
      <c r="BX48" s="46"/>
      <c r="BY48" s="46"/>
      <c r="BZ48" s="46"/>
      <c r="CA48" s="46"/>
      <c r="CB48" s="46"/>
      <c r="CC48" s="46"/>
      <c r="CD48" s="46"/>
      <c r="CE48" s="46"/>
      <c r="CF48" s="44">
        <f t="shared" si="0"/>
        <v>0</v>
      </c>
    </row>
    <row r="49" spans="1:84">
      <c r="A49" s="41" t="s">
        <v>161</v>
      </c>
      <c r="B49" s="48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46"/>
      <c r="AS49" s="46"/>
      <c r="AT49" s="46"/>
      <c r="AU49" s="46"/>
      <c r="AV49" s="46"/>
      <c r="AW49" s="46"/>
      <c r="AX49" s="46"/>
      <c r="AY49" s="46"/>
      <c r="AZ49" s="46"/>
      <c r="BA49" s="46"/>
      <c r="BB49" s="46"/>
      <c r="BC49" s="46"/>
      <c r="BD49" s="46"/>
      <c r="BE49" s="46"/>
      <c r="BF49" s="46"/>
      <c r="BG49" s="46"/>
      <c r="BH49" s="46"/>
      <c r="BI49" s="46"/>
      <c r="BJ49" s="46"/>
      <c r="BK49" s="46"/>
      <c r="BL49" s="46"/>
      <c r="BM49" s="46"/>
      <c r="BN49" s="46"/>
      <c r="BO49" s="46"/>
      <c r="BP49" s="46"/>
      <c r="BQ49" s="46"/>
      <c r="BR49" s="46"/>
      <c r="BS49" s="46"/>
      <c r="BT49" s="46"/>
      <c r="BU49" s="46"/>
      <c r="BV49" s="46"/>
      <c r="BW49" s="46"/>
      <c r="BX49" s="46"/>
      <c r="BY49" s="46"/>
      <c r="BZ49" s="46"/>
      <c r="CA49" s="46"/>
      <c r="CB49" s="46"/>
      <c r="CC49" s="46"/>
      <c r="CD49" s="46"/>
      <c r="CE49" s="46"/>
      <c r="CF49" s="44">
        <f t="shared" si="0"/>
        <v>0</v>
      </c>
    </row>
    <row r="50" spans="1:84">
      <c r="A50" s="41" t="s">
        <v>162</v>
      </c>
      <c r="B50" s="48"/>
      <c r="C50" s="48"/>
      <c r="D50" s="48"/>
      <c r="E50" s="48">
        <f t="shared" ref="C50:BN50" si="1">E40</f>
        <v>0.28999999999999998</v>
      </c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  <c r="AF50" s="48"/>
      <c r="AG50" s="48"/>
      <c r="AH50" s="48"/>
      <c r="AI50" s="48"/>
      <c r="AJ50" s="48"/>
      <c r="AK50" s="48"/>
      <c r="AL50" s="48"/>
      <c r="AM50" s="48"/>
      <c r="AN50" s="48"/>
      <c r="AO50" s="48"/>
      <c r="AP50" s="48"/>
      <c r="AQ50" s="48"/>
      <c r="AR50" s="48"/>
      <c r="AS50" s="48"/>
      <c r="AT50" s="48"/>
      <c r="AU50" s="48"/>
      <c r="AV50" s="48"/>
      <c r="AW50" s="48"/>
      <c r="AX50" s="48"/>
      <c r="AY50" s="48"/>
      <c r="AZ50" s="48"/>
      <c r="BA50" s="48"/>
      <c r="BB50" s="48"/>
      <c r="BC50" s="48"/>
      <c r="BD50" s="48"/>
      <c r="BE50" s="48"/>
      <c r="BF50" s="48">
        <v>0.71</v>
      </c>
      <c r="BG50" s="48"/>
      <c r="BH50" s="48"/>
      <c r="BI50" s="48"/>
      <c r="BJ50" s="48"/>
      <c r="BK50" s="48"/>
      <c r="BL50" s="48"/>
      <c r="BM50" s="48"/>
      <c r="BN50" s="48"/>
      <c r="BO50" s="48"/>
      <c r="BP50" s="48"/>
      <c r="BQ50" s="48"/>
      <c r="BR50" s="48"/>
      <c r="BS50" s="48"/>
      <c r="BT50" s="48"/>
      <c r="BU50" s="48"/>
      <c r="BV50" s="48"/>
      <c r="BW50" s="48"/>
      <c r="BX50" s="48"/>
      <c r="BY50" s="48"/>
      <c r="BZ50" s="48"/>
      <c r="CA50" s="48"/>
      <c r="CB50" s="48"/>
      <c r="CC50" s="48"/>
      <c r="CD50" s="48"/>
      <c r="CE50" s="48"/>
      <c r="CF50" s="44">
        <f t="shared" si="0"/>
        <v>1</v>
      </c>
    </row>
    <row r="51" spans="1:84">
      <c r="A51" s="41" t="s">
        <v>163</v>
      </c>
      <c r="B51" s="48"/>
      <c r="C51" s="48"/>
      <c r="D51" s="48"/>
      <c r="E51" s="48">
        <v>0.1</v>
      </c>
      <c r="F51" s="48">
        <v>0.05</v>
      </c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48"/>
      <c r="AC51" s="48"/>
      <c r="AD51" s="48"/>
      <c r="AE51" s="48"/>
      <c r="AF51" s="48"/>
      <c r="AG51" s="48"/>
      <c r="AH51" s="48"/>
      <c r="AI51" s="48"/>
      <c r="AJ51" s="48"/>
      <c r="AK51" s="48"/>
      <c r="AL51" s="48"/>
      <c r="AM51" s="48"/>
      <c r="AN51" s="48"/>
      <c r="AO51" s="48"/>
      <c r="AP51" s="48"/>
      <c r="AQ51" s="48"/>
      <c r="AR51" s="48"/>
      <c r="AS51" s="48"/>
      <c r="AT51" s="48"/>
      <c r="AU51" s="48"/>
      <c r="AV51" s="48"/>
      <c r="AW51" s="48"/>
      <c r="AX51" s="48"/>
      <c r="AY51" s="48"/>
      <c r="AZ51" s="48"/>
      <c r="BA51" s="48"/>
      <c r="BB51" s="48"/>
      <c r="BC51" s="48"/>
      <c r="BD51" s="48"/>
      <c r="BE51" s="48"/>
      <c r="BF51" s="48">
        <v>0.85</v>
      </c>
      <c r="BG51" s="48"/>
      <c r="BH51" s="48"/>
      <c r="BI51" s="48"/>
      <c r="BJ51" s="48"/>
      <c r="BK51" s="48"/>
      <c r="BL51" s="48"/>
      <c r="BM51" s="48"/>
      <c r="BN51" s="48"/>
      <c r="BO51" s="48"/>
      <c r="BP51" s="48"/>
      <c r="BQ51" s="48"/>
      <c r="BR51" s="48"/>
      <c r="BS51" s="48"/>
      <c r="BT51" s="48"/>
      <c r="BU51" s="48"/>
      <c r="BV51" s="48"/>
      <c r="BW51" s="48"/>
      <c r="BX51" s="48"/>
      <c r="BY51" s="48"/>
      <c r="BZ51" s="48"/>
      <c r="CA51" s="48"/>
      <c r="CB51" s="48"/>
      <c r="CC51" s="48"/>
      <c r="CD51" s="48"/>
      <c r="CE51" s="48"/>
      <c r="CF51" s="44">
        <f t="shared" si="0"/>
        <v>1</v>
      </c>
    </row>
    <row r="52" spans="1:84">
      <c r="B52" s="16"/>
      <c r="CF52" s="44"/>
    </row>
    <row r="53" spans="1:84">
      <c r="B53" s="16"/>
      <c r="CF53" s="44"/>
    </row>
    <row r="54" spans="1:84">
      <c r="B54" s="16"/>
      <c r="CF54" s="44"/>
    </row>
    <row r="55" spans="1:84">
      <c r="B55" s="16"/>
      <c r="CF55" s="44"/>
    </row>
    <row r="56" spans="1:84">
      <c r="B56" s="16"/>
      <c r="CF56" s="44"/>
    </row>
    <row r="57" spans="1:84">
      <c r="B57" s="16"/>
    </row>
    <row r="58" spans="1:84">
      <c r="B58" s="16"/>
    </row>
    <row r="59" spans="1:84">
      <c r="B59" s="16"/>
    </row>
    <row r="60" spans="1:84">
      <c r="B60" s="16"/>
    </row>
    <row r="61" spans="1:84">
      <c r="B61" s="16"/>
    </row>
    <row r="62" spans="1:84">
      <c r="B62" s="16"/>
    </row>
    <row r="63" spans="1:84">
      <c r="B63" s="16"/>
    </row>
    <row r="64" spans="1:84">
      <c r="B64" s="16"/>
    </row>
    <row r="65" spans="2:2">
      <c r="B65" s="16"/>
    </row>
    <row r="66" spans="2:2">
      <c r="B66" s="16"/>
    </row>
    <row r="67" spans="2:2">
      <c r="B67" s="16"/>
    </row>
    <row r="68" spans="2:2">
      <c r="B68" s="16"/>
    </row>
    <row r="69" spans="2:2">
      <c r="B69" s="16"/>
    </row>
    <row r="70" spans="2:2">
      <c r="B70" s="16"/>
    </row>
    <row r="71" spans="2:2">
      <c r="B71" s="16"/>
    </row>
    <row r="72" spans="2:2">
      <c r="B72" s="16"/>
    </row>
    <row r="73" spans="2:2">
      <c r="B73" s="16"/>
    </row>
    <row r="74" spans="2:2">
      <c r="B74" s="16"/>
    </row>
    <row r="75" spans="2:2">
      <c r="B75" s="16"/>
    </row>
    <row r="76" spans="2:2">
      <c r="B76" s="16"/>
    </row>
    <row r="77" spans="2:2">
      <c r="B77" s="16"/>
    </row>
    <row r="78" spans="2:2">
      <c r="B78" s="16"/>
    </row>
    <row r="79" spans="2:2">
      <c r="B79" s="16"/>
    </row>
    <row r="80" spans="2:2">
      <c r="B80" s="16"/>
    </row>
    <row r="81" spans="2:2">
      <c r="B81" s="16"/>
    </row>
    <row r="82" spans="2:2">
      <c r="B82" s="16"/>
    </row>
    <row r="83" spans="2:2">
      <c r="B83" s="16"/>
    </row>
    <row r="84" spans="2:2">
      <c r="B84" s="16"/>
    </row>
    <row r="85" spans="2:2">
      <c r="B85" s="16"/>
    </row>
    <row r="86" spans="2:2">
      <c r="B86" s="16"/>
    </row>
    <row r="87" spans="2:2">
      <c r="B87" s="16"/>
    </row>
    <row r="88" spans="2:2">
      <c r="B88" s="16"/>
    </row>
    <row r="89" spans="2:2">
      <c r="B89" s="16"/>
    </row>
    <row r="90" spans="2:2">
      <c r="B90" s="16"/>
    </row>
    <row r="91" spans="2:2">
      <c r="B91" s="16"/>
    </row>
    <row r="92" spans="2:2">
      <c r="B92" s="16"/>
    </row>
    <row r="93" spans="2:2">
      <c r="B93" s="16"/>
    </row>
    <row r="94" spans="2:2">
      <c r="B94" s="16"/>
    </row>
    <row r="95" spans="2:2">
      <c r="B95" s="16"/>
    </row>
    <row r="96" spans="2:2">
      <c r="B96" s="16"/>
    </row>
    <row r="97" spans="2:2">
      <c r="B97" s="16"/>
    </row>
    <row r="98" spans="2:2">
      <c r="B98" s="16"/>
    </row>
    <row r="99" spans="2:2">
      <c r="B99" s="16"/>
    </row>
    <row r="100" spans="2:2">
      <c r="B100" s="16"/>
    </row>
    <row r="101" spans="2:2">
      <c r="B101" s="16"/>
    </row>
    <row r="102" spans="2:2">
      <c r="B102" s="16"/>
    </row>
    <row r="103" spans="2:2">
      <c r="B103" s="16"/>
    </row>
    <row r="104" spans="2:2">
      <c r="B104" s="16"/>
    </row>
    <row r="105" spans="2:2">
      <c r="B105" s="16"/>
    </row>
    <row r="106" spans="2:2">
      <c r="B106" s="16"/>
    </row>
    <row r="107" spans="2:2">
      <c r="B107" s="16"/>
    </row>
    <row r="108" spans="2:2">
      <c r="B108" s="16"/>
    </row>
    <row r="109" spans="2:2">
      <c r="B109" s="16"/>
    </row>
    <row r="110" spans="2:2">
      <c r="B110" s="16"/>
    </row>
    <row r="111" spans="2:2">
      <c r="B111" s="16"/>
    </row>
    <row r="112" spans="2:2">
      <c r="B112" s="16"/>
    </row>
    <row r="113" spans="2:2">
      <c r="B113" s="16"/>
    </row>
    <row r="114" spans="2:2">
      <c r="B114" s="16"/>
    </row>
    <row r="115" spans="2:2">
      <c r="B115" s="16"/>
    </row>
    <row r="116" spans="2:2">
      <c r="B116" s="16"/>
    </row>
    <row r="117" spans="2:2">
      <c r="B117" s="16"/>
    </row>
    <row r="118" spans="2:2">
      <c r="B118" s="16"/>
    </row>
    <row r="119" spans="2:2">
      <c r="B119" s="16"/>
    </row>
    <row r="120" spans="2:2">
      <c r="B120" s="16"/>
    </row>
    <row r="121" spans="2:2">
      <c r="B121" s="16"/>
    </row>
    <row r="122" spans="2:2">
      <c r="B122" s="16"/>
    </row>
    <row r="123" spans="2:2">
      <c r="B123" s="16"/>
    </row>
    <row r="124" spans="2:2">
      <c r="B124" s="16"/>
    </row>
    <row r="125" spans="2:2">
      <c r="B125" s="16"/>
    </row>
    <row r="126" spans="2:2">
      <c r="B126" s="16"/>
    </row>
    <row r="127" spans="2:2">
      <c r="B127" s="16"/>
    </row>
    <row r="128" spans="2:2">
      <c r="B128" s="16"/>
    </row>
    <row r="129" spans="2:2">
      <c r="B129" s="16"/>
    </row>
    <row r="130" spans="2:2">
      <c r="B130" s="16"/>
    </row>
    <row r="131" spans="2:2">
      <c r="B131" s="16"/>
    </row>
    <row r="132" spans="2:2">
      <c r="B132" s="16"/>
    </row>
    <row r="133" spans="2:2">
      <c r="B133" s="16"/>
    </row>
    <row r="134" spans="2:2">
      <c r="B134" s="16"/>
    </row>
    <row r="135" spans="2:2">
      <c r="B135" s="16"/>
    </row>
    <row r="136" spans="2:2">
      <c r="B136" s="16"/>
    </row>
    <row r="137" spans="2:2">
      <c r="B137" s="16"/>
    </row>
    <row r="138" spans="2:2">
      <c r="B138" s="16"/>
    </row>
    <row r="139" spans="2:2">
      <c r="B139" s="16"/>
    </row>
    <row r="140" spans="2:2">
      <c r="B140" s="16"/>
    </row>
    <row r="141" spans="2:2">
      <c r="B141" s="16"/>
    </row>
    <row r="142" spans="2:2">
      <c r="B142" s="16"/>
    </row>
    <row r="143" spans="2:2">
      <c r="B143" s="16"/>
    </row>
    <row r="144" spans="2:2">
      <c r="B144" s="16"/>
    </row>
    <row r="145" spans="2:2">
      <c r="B145" s="16"/>
    </row>
    <row r="146" spans="2:2">
      <c r="B146" s="16"/>
    </row>
    <row r="147" spans="2:2">
      <c r="B147" s="16"/>
    </row>
    <row r="148" spans="2:2">
      <c r="B148" s="16"/>
    </row>
    <row r="149" spans="2:2">
      <c r="B149" s="16"/>
    </row>
    <row r="150" spans="2:2">
      <c r="B150" s="16"/>
    </row>
    <row r="151" spans="2:2">
      <c r="B151" s="16"/>
    </row>
    <row r="152" spans="2:2">
      <c r="B152" s="16"/>
    </row>
    <row r="153" spans="2:2">
      <c r="B153" s="16"/>
    </row>
    <row r="154" spans="2:2">
      <c r="B154" s="16"/>
    </row>
    <row r="155" spans="2:2">
      <c r="B155" s="16"/>
    </row>
    <row r="156" spans="2:2">
      <c r="B156" s="16"/>
    </row>
    <row r="157" spans="2:2">
      <c r="B157" s="16"/>
    </row>
    <row r="158" spans="2:2">
      <c r="B158" s="16"/>
    </row>
    <row r="159" spans="2:2">
      <c r="B159" s="16"/>
    </row>
    <row r="160" spans="2:2">
      <c r="B160" s="16"/>
    </row>
    <row r="161" spans="2:2">
      <c r="B161" s="16"/>
    </row>
    <row r="162" spans="2:2">
      <c r="B162" s="16"/>
    </row>
    <row r="163" spans="2:2">
      <c r="B163" s="16"/>
    </row>
    <row r="164" spans="2:2">
      <c r="B164" s="16"/>
    </row>
    <row r="165" spans="2:2">
      <c r="B165" s="16"/>
    </row>
    <row r="166" spans="2:2">
      <c r="B166" s="16"/>
    </row>
    <row r="167" spans="2:2">
      <c r="B167" s="16"/>
    </row>
    <row r="168" spans="2:2">
      <c r="B168" s="16"/>
    </row>
    <row r="169" spans="2:2">
      <c r="B169" s="16"/>
    </row>
    <row r="170" spans="2:2">
      <c r="B170" s="16"/>
    </row>
    <row r="171" spans="2:2">
      <c r="B171" s="16"/>
    </row>
    <row r="172" spans="2:2">
      <c r="B172" s="16"/>
    </row>
    <row r="173" spans="2:2">
      <c r="B173" s="16"/>
    </row>
    <row r="174" spans="2:2">
      <c r="B174" s="16"/>
    </row>
    <row r="175" spans="2:2">
      <c r="B175" s="16"/>
    </row>
    <row r="176" spans="2:2">
      <c r="B176" s="16"/>
    </row>
    <row r="177" spans="2:2">
      <c r="B177" s="16"/>
    </row>
    <row r="178" spans="2:2">
      <c r="B178" s="16"/>
    </row>
    <row r="179" spans="2:2">
      <c r="B179" s="16"/>
    </row>
    <row r="180" spans="2:2">
      <c r="B180" s="16"/>
    </row>
    <row r="181" spans="2:2">
      <c r="B181" s="16"/>
    </row>
    <row r="182" spans="2:2">
      <c r="B182" s="16"/>
    </row>
    <row r="183" spans="2:2">
      <c r="B183" s="16"/>
    </row>
    <row r="184" spans="2:2">
      <c r="B184" s="16"/>
    </row>
    <row r="185" spans="2:2">
      <c r="B185" s="16"/>
    </row>
    <row r="186" spans="2:2">
      <c r="B186" s="16"/>
    </row>
    <row r="187" spans="2:2">
      <c r="B187" s="16"/>
    </row>
    <row r="188" spans="2:2">
      <c r="B188" s="16"/>
    </row>
    <row r="189" spans="2:2">
      <c r="B189" s="16"/>
    </row>
    <row r="190" spans="2:2">
      <c r="B190" s="16"/>
    </row>
    <row r="191" spans="2:2">
      <c r="B191" s="16"/>
    </row>
    <row r="192" spans="2:2">
      <c r="B192" s="16"/>
    </row>
    <row r="193" spans="2:2">
      <c r="B193" s="16"/>
    </row>
    <row r="194" spans="2:2">
      <c r="B194" s="16"/>
    </row>
    <row r="195" spans="2:2">
      <c r="B195" s="16"/>
    </row>
    <row r="196" spans="2:2">
      <c r="B196" s="16"/>
    </row>
    <row r="197" spans="2:2">
      <c r="B197" s="16"/>
    </row>
    <row r="198" spans="2:2">
      <c r="B198" s="16"/>
    </row>
    <row r="199" spans="2:2">
      <c r="B199" s="16"/>
    </row>
    <row r="200" spans="2:2">
      <c r="B200" s="16"/>
    </row>
    <row r="201" spans="2:2">
      <c r="B201" s="16"/>
    </row>
    <row r="202" spans="2:2">
      <c r="B202" s="16"/>
    </row>
    <row r="203" spans="2:2">
      <c r="B203" s="16"/>
    </row>
    <row r="204" spans="2:2">
      <c r="B204" s="16"/>
    </row>
    <row r="205" spans="2:2">
      <c r="B205" s="16"/>
    </row>
    <row r="206" spans="2:2">
      <c r="B206" s="16"/>
    </row>
    <row r="207" spans="2:2">
      <c r="B207" s="16"/>
    </row>
    <row r="208" spans="2:2">
      <c r="B208" s="16"/>
    </row>
    <row r="209" spans="2:2">
      <c r="B209" s="16"/>
    </row>
    <row r="210" spans="2:2">
      <c r="B210" s="16"/>
    </row>
    <row r="211" spans="2:2">
      <c r="B211" s="16"/>
    </row>
    <row r="212" spans="2:2">
      <c r="B212" s="16"/>
    </row>
    <row r="213" spans="2:2">
      <c r="B213" s="16"/>
    </row>
    <row r="214" spans="2:2">
      <c r="B214" s="16"/>
    </row>
    <row r="215" spans="2:2">
      <c r="B215" s="16"/>
    </row>
    <row r="216" spans="2:2">
      <c r="B216" s="16"/>
    </row>
    <row r="217" spans="2:2">
      <c r="B217" s="16"/>
    </row>
    <row r="218" spans="2:2">
      <c r="B218" s="16"/>
    </row>
    <row r="219" spans="2:2">
      <c r="B219" s="16"/>
    </row>
    <row r="220" spans="2:2">
      <c r="B220" s="16"/>
    </row>
    <row r="221" spans="2:2">
      <c r="B221" s="16"/>
    </row>
    <row r="222" spans="2:2">
      <c r="B222" s="16"/>
    </row>
    <row r="223" spans="2:2">
      <c r="B223" s="16"/>
    </row>
    <row r="224" spans="2:2">
      <c r="B224" s="16"/>
    </row>
    <row r="225" spans="2:2">
      <c r="B225" s="16"/>
    </row>
    <row r="226" spans="2:2">
      <c r="B226" s="16"/>
    </row>
    <row r="227" spans="2:2">
      <c r="B227" s="16"/>
    </row>
    <row r="228" spans="2:2">
      <c r="B228" s="16"/>
    </row>
    <row r="229" spans="2:2">
      <c r="B229" s="16"/>
    </row>
    <row r="230" spans="2:2">
      <c r="B230" s="16"/>
    </row>
    <row r="231" spans="2:2">
      <c r="B231" s="16"/>
    </row>
    <row r="232" spans="2:2">
      <c r="B232" s="16"/>
    </row>
    <row r="233" spans="2:2">
      <c r="B233" s="16"/>
    </row>
    <row r="234" spans="2:2">
      <c r="B234" s="16"/>
    </row>
    <row r="235" spans="2:2">
      <c r="B235" s="16"/>
    </row>
    <row r="236" spans="2:2">
      <c r="B236" s="16"/>
    </row>
    <row r="237" spans="2:2">
      <c r="B237" s="16"/>
    </row>
    <row r="238" spans="2:2">
      <c r="B238" s="16"/>
    </row>
    <row r="239" spans="2:2">
      <c r="B239" s="16"/>
    </row>
    <row r="240" spans="2:2">
      <c r="B240" s="16"/>
    </row>
    <row r="241" spans="2:2">
      <c r="B241" s="16"/>
    </row>
    <row r="242" spans="2:2">
      <c r="B242" s="16"/>
    </row>
    <row r="243" spans="2:2">
      <c r="B243" s="16"/>
    </row>
    <row r="244" spans="2:2">
      <c r="B244" s="16"/>
    </row>
    <row r="245" spans="2:2">
      <c r="B245" s="16"/>
    </row>
    <row r="246" spans="2:2">
      <c r="B246" s="16"/>
    </row>
    <row r="247" spans="2:2">
      <c r="B247" s="16"/>
    </row>
    <row r="248" spans="2:2">
      <c r="B248" s="16"/>
    </row>
    <row r="249" spans="2:2">
      <c r="B249" s="16"/>
    </row>
    <row r="250" spans="2:2">
      <c r="B250" s="16"/>
    </row>
    <row r="251" spans="2:2">
      <c r="B251" s="16"/>
    </row>
    <row r="252" spans="2:2">
      <c r="B252" s="16"/>
    </row>
    <row r="253" spans="2:2">
      <c r="B253" s="16"/>
    </row>
    <row r="254" spans="2:2">
      <c r="B254" s="16"/>
    </row>
    <row r="255" spans="2:2">
      <c r="B255" s="16"/>
    </row>
    <row r="256" spans="2:2">
      <c r="B256" s="16"/>
    </row>
    <row r="257" spans="2:2">
      <c r="B257" s="16"/>
    </row>
    <row r="258" spans="2:2">
      <c r="B258" s="16"/>
    </row>
    <row r="259" spans="2:2">
      <c r="B259" s="16"/>
    </row>
    <row r="260" spans="2:2">
      <c r="B260" s="16"/>
    </row>
    <row r="397" spans="1:2">
      <c r="A397" s="31"/>
      <c r="B397" s="31"/>
    </row>
    <row r="398" spans="1:2">
      <c r="A398" s="31"/>
      <c r="B398" s="31"/>
    </row>
    <row r="399" spans="1:2">
      <c r="A399" s="31"/>
      <c r="B399" s="31"/>
    </row>
    <row r="400" spans="1:2">
      <c r="A400" s="31"/>
      <c r="B400" s="31"/>
    </row>
    <row r="401" spans="1:2">
      <c r="A401" s="31"/>
      <c r="B401" s="31"/>
    </row>
    <row r="402" spans="1:2">
      <c r="A402" s="31"/>
      <c r="B402" s="31"/>
    </row>
    <row r="403" spans="1:2">
      <c r="A403" s="31"/>
      <c r="B403" s="31"/>
    </row>
    <row r="404" spans="1:2">
      <c r="A404" s="31"/>
      <c r="B404" s="31"/>
    </row>
    <row r="405" spans="1:2">
      <c r="A405" s="31"/>
      <c r="B405" s="31"/>
    </row>
    <row r="406" spans="1:2">
      <c r="A406" s="31"/>
      <c r="B406" s="31"/>
    </row>
    <row r="407" spans="1:2">
      <c r="A407" s="31"/>
      <c r="B407" s="31"/>
    </row>
    <row r="408" spans="1:2">
      <c r="A408" s="31"/>
      <c r="B408" s="31"/>
    </row>
    <row r="409" spans="1:2">
      <c r="A409" s="31"/>
      <c r="B409" s="31"/>
    </row>
    <row r="410" spans="1:2">
      <c r="A410" s="31"/>
      <c r="B410" s="31"/>
    </row>
    <row r="485" spans="84:84" s="3" customFormat="1">
      <c r="CF485" s="49"/>
    </row>
    <row r="486" spans="84:84" s="3" customFormat="1">
      <c r="CF486" s="49"/>
    </row>
    <row r="487" spans="84:84" s="3" customFormat="1">
      <c r="CF487" s="49"/>
    </row>
    <row r="488" spans="84:84" s="3" customFormat="1">
      <c r="CF488" s="49"/>
    </row>
    <row r="489" spans="84:84" s="3" customFormat="1">
      <c r="CF489" s="49"/>
    </row>
    <row r="490" spans="84:84" s="3" customFormat="1">
      <c r="CF490" s="49"/>
    </row>
    <row r="491" spans="84:84" s="3" customFormat="1">
      <c r="CF491" s="49"/>
    </row>
    <row r="492" spans="84:84" s="3" customFormat="1">
      <c r="CF492" s="49"/>
    </row>
    <row r="493" spans="84:84" s="3" customFormat="1">
      <c r="CF493" s="49"/>
    </row>
    <row r="494" spans="84:84" s="3" customFormat="1">
      <c r="CF494" s="49"/>
    </row>
    <row r="495" spans="84:84" s="3" customFormat="1">
      <c r="CF495" s="49"/>
    </row>
    <row r="496" spans="84:84" s="3" customFormat="1">
      <c r="CF496" s="49"/>
    </row>
    <row r="497" spans="84:84" s="3" customFormat="1">
      <c r="CF497" s="49"/>
    </row>
  </sheetData>
  <pageMargins left="1" right="1" top="0.5" bottom="0.3" header="0.3" footer="0.3"/>
  <pageSetup scale="75" orientation="portrait" r:id="rId1"/>
  <headerFooter>
    <oddFooter>&amp;L&amp;"Frutiger LT Std 55 Roman,Regular"&amp;8BART Marketing and Research Department, 2015 Station Profile Study (weekdays only)&amp;R&amp;"Frutiger LT Std 55 Roman,Regular"&amp;8Last Updated 4/1/16         Page &amp;P</oddFooter>
  </headerFooter>
  <rowBreaks count="6" manualBreakCount="6">
    <brk id="55" max="16383" man="1"/>
    <brk id="229" max="16383" man="1"/>
    <brk id="345" max="16383" man="1"/>
    <brk id="396" max="16383" man="1"/>
    <brk id="446" max="16383" man="1"/>
    <brk id="49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 origin cities</vt:lpstr>
      <vt:lpstr>matrix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Maureen Wetter</dc:creator>
  <cp:lastModifiedBy>Samay Garg</cp:lastModifiedBy>
  <cp:lastPrinted>2016-04-01T23:29:20Z</cp:lastPrinted>
  <dcterms:created xsi:type="dcterms:W3CDTF">2016-03-17T18:37:14Z</dcterms:created>
  <dcterms:modified xsi:type="dcterms:W3CDTF">2020-05-13T18:07:50Z</dcterms:modified>
</cp:coreProperties>
</file>