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<sst xmlns="http://schemas.openxmlformats.org/spreadsheetml/2006/main" count="42" uniqueCount="40">
  <si>
    <t>Values for Pricing Asian Options</t>
  </si>
  <si>
    <t>s</t>
  </si>
  <si>
    <t>Price of underlying asset</t>
  </si>
  <si>
    <t>k</t>
  </si>
  <si>
    <t>Strike price of the option. In the case of average strike options, k/s is the multiplier for the average</t>
  </si>
  <si>
    <t>k/s multipler</t>
  </si>
  <si>
    <t>std dev multipler of s by K</t>
  </si>
  <si>
    <t>v</t>
  </si>
  <si>
    <t>Volatility of the underlygin asset price, defined as the annualized standard deviation of the continuously-compounded return</t>
  </si>
  <si>
    <t>r</t>
  </si>
  <si>
    <t>Annual continuously-compounded risk-free interest rate</t>
  </si>
  <si>
    <t>tt</t>
  </si>
  <si>
    <t>Time to maturity in estimated block time  ~(15s = 1block)</t>
  </si>
  <si>
    <t>d</t>
  </si>
  <si>
    <t>Dividend yield, annualized, continuously-compounded</t>
  </si>
  <si>
    <t>m</t>
  </si>
  <si>
    <t>Number of prices in the average calculation (based on BitMex contract EVO7LD)</t>
  </si>
  <si>
    <t>numsim</t>
  </si>
  <si>
    <t>Number of Monte Carlo iterations</t>
  </si>
  <si>
    <t>printsds</t>
  </si>
  <si>
    <t>Print standard deviation for the particular Monte Carlo calculation</t>
  </si>
  <si>
    <t>*The settlement price is calculated from 10080 snaps over the 7-day period (1440 per day).</t>
  </si>
  <si>
    <t>Measuring Price Average (Alternative Model to BitMex)</t>
  </si>
  <si>
    <t>OHLC</t>
  </si>
  <si>
    <t>Open, High, Low, Close</t>
  </si>
  <si>
    <t>Days</t>
  </si>
  <si>
    <t>Periods of measurement  (24 hours)</t>
  </si>
  <si>
    <t>Total</t>
  </si>
  <si>
    <t xml:space="preserve">points of price times periods of measurement </t>
  </si>
  <si>
    <t>30/365</t>
  </si>
  <si>
    <t xml:space="preserve">Time to Maturity </t>
  </si>
  <si>
    <t>Max Gas Price Points</t>
  </si>
  <si>
    <t>seconds per block</t>
  </si>
  <si>
    <t>blocks per minute</t>
  </si>
  <si>
    <t>minutes per hour</t>
  </si>
  <si>
    <t>blocks per hour</t>
  </si>
  <si>
    <t>blocks per day</t>
  </si>
  <si>
    <t>gas price points per day</t>
  </si>
  <si>
    <t>gas price points per week</t>
  </si>
  <si>
    <t>gas price points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</si>
</sst>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9.0"/>
      <color rgb="FFC7254E"/>
      <name val="Consolas"/>
    </font>
    <font>
      <sz val="11.0"/>
      <color rgb="FF000000"/>
      <name val="Lato"/>
    </font>
    <font>
      <b/>
      <sz val="9.0"/>
      <color rgb="FFC7254E"/>
      <name val="Arial"/>
    </font>
    <font>
      <sz val="11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9F2F4"/>
        <bgColor rgb="FFF9F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 vertical="top"/>
    </xf>
    <xf borderId="0" fillId="4" fontId="3" numFmtId="0" xfId="0" applyAlignment="1" applyFill="1" applyFont="1">
      <alignment readingOrder="0" vertical="top"/>
    </xf>
    <xf borderId="0" fillId="3" fontId="4" numFmtId="0" xfId="0" applyAlignment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5" numFmtId="0" xfId="0" applyAlignment="1" applyFont="1">
      <alignment readingOrder="0"/>
    </xf>
    <xf borderId="0" fillId="2" fontId="6" numFmtId="0" xfId="0" applyFon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2" numFmtId="0" xfId="0" applyAlignment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11.0"/>
  </cols>
  <sheetData>
    <row r="1">
      <c r="A1" s="1" t="s">
        <v>0</v>
      </c>
      <c r="B1" s="2"/>
      <c r="C1" s="2"/>
    </row>
    <row r="2">
      <c r="A2" s="3">
        <v>1191914.0</v>
      </c>
      <c r="B2" s="3" t="s">
        <v>1</v>
      </c>
      <c r="C2" s="4" t="s">
        <v>2</v>
      </c>
    </row>
    <row r="3">
      <c r="A3" s="5">
        <v>3.0</v>
      </c>
      <c r="B3" s="5" t="s">
        <v>3</v>
      </c>
      <c r="C3" s="4" t="s">
        <v>4</v>
      </c>
    </row>
    <row r="4">
      <c r="A4" s="3">
        <f>sum(A3*A2)</f>
        <v>3575742</v>
      </c>
      <c r="B4" s="5" t="s">
        <v>5</v>
      </c>
      <c r="C4" s="6" t="s">
        <v>6</v>
      </c>
    </row>
    <row r="5">
      <c r="A5" s="5">
        <v>5.87</v>
      </c>
      <c r="B5" s="3" t="s">
        <v>7</v>
      </c>
      <c r="C5" s="4" t="s">
        <v>8</v>
      </c>
    </row>
    <row r="6">
      <c r="A6" s="5">
        <v>4.4</v>
      </c>
      <c r="B6" s="3" t="s">
        <v>9</v>
      </c>
      <c r="C6" s="4" t="s">
        <v>10</v>
      </c>
    </row>
    <row r="7">
      <c r="A7" s="5">
        <v>0.08219178082</v>
      </c>
      <c r="B7" s="3" t="s">
        <v>11</v>
      </c>
      <c r="C7" s="6" t="s">
        <v>12</v>
      </c>
    </row>
    <row r="8">
      <c r="A8" s="5">
        <v>0.0</v>
      </c>
      <c r="B8" s="3" t="s">
        <v>13</v>
      </c>
      <c r="C8" s="4" t="s">
        <v>14</v>
      </c>
    </row>
    <row r="9">
      <c r="A9" s="3">
        <v>10080.0</v>
      </c>
      <c r="B9" s="3" t="s">
        <v>15</v>
      </c>
      <c r="C9" s="6" t="s">
        <v>16</v>
      </c>
    </row>
    <row r="10">
      <c r="A10" s="3"/>
      <c r="B10" s="3" t="s">
        <v>17</v>
      </c>
      <c r="C10" s="4" t="s">
        <v>18</v>
      </c>
    </row>
    <row r="11">
      <c r="A11" s="3"/>
      <c r="B11" s="3" t="s">
        <v>19</v>
      </c>
      <c r="C11" s="4" t="s">
        <v>20</v>
      </c>
    </row>
    <row r="12">
      <c r="A12" s="7" t="s">
        <v>21</v>
      </c>
    </row>
    <row r="13">
      <c r="A13" s="1" t="s">
        <v>22</v>
      </c>
      <c r="B13" s="8"/>
      <c r="C13" s="2"/>
    </row>
    <row r="14">
      <c r="A14" s="3">
        <v>4.0</v>
      </c>
      <c r="B14" s="3" t="s">
        <v>23</v>
      </c>
      <c r="C14" s="7" t="s">
        <v>24</v>
      </c>
    </row>
    <row r="15">
      <c r="A15" s="3">
        <v>30.0</v>
      </c>
      <c r="B15" s="3" t="s">
        <v>25</v>
      </c>
      <c r="C15" s="9" t="s">
        <v>26</v>
      </c>
    </row>
    <row r="16">
      <c r="A16" s="3">
        <f>sum(A14*A15)</f>
        <v>120</v>
      </c>
      <c r="B16" s="3" t="s">
        <v>27</v>
      </c>
      <c r="C16" s="10" t="s">
        <v>28</v>
      </c>
    </row>
    <row r="17">
      <c r="A17" s="3">
        <v>120.0</v>
      </c>
      <c r="B17" s="3" t="s">
        <v>15</v>
      </c>
    </row>
    <row r="18">
      <c r="A18" s="11" t="s">
        <v>29</v>
      </c>
      <c r="B18" s="3" t="s">
        <v>11</v>
      </c>
      <c r="C18" s="10" t="s">
        <v>30</v>
      </c>
    </row>
    <row r="19">
      <c r="A19" s="2" t="s">
        <v>31</v>
      </c>
      <c r="B19" s="8"/>
    </row>
    <row r="20">
      <c r="A20" s="3" t="s">
        <v>32</v>
      </c>
      <c r="B20" s="3">
        <v>15.0</v>
      </c>
    </row>
    <row r="21">
      <c r="A21" s="3" t="s">
        <v>33</v>
      </c>
      <c r="B21" s="3">
        <v>4.0</v>
      </c>
    </row>
    <row r="22">
      <c r="A22" s="3" t="s">
        <v>34</v>
      </c>
      <c r="B22" s="3">
        <v>60.0</v>
      </c>
    </row>
    <row r="23">
      <c r="A23" s="3" t="s">
        <v>35</v>
      </c>
      <c r="B23" s="3">
        <f>sum(B21*B22)</f>
        <v>240</v>
      </c>
    </row>
    <row r="24">
      <c r="A24" s="3" t="s">
        <v>36</v>
      </c>
      <c r="B24" s="3">
        <f>sum(B23*24)</f>
        <v>5760</v>
      </c>
    </row>
    <row r="25">
      <c r="A25" s="3" t="s">
        <v>37</v>
      </c>
      <c r="B25" s="3">
        <v>5760.0</v>
      </c>
    </row>
    <row r="26">
      <c r="A26" s="3" t="s">
        <v>38</v>
      </c>
      <c r="B26" s="3">
        <f>sum(B24*7)</f>
        <v>40320</v>
      </c>
    </row>
    <row r="27">
      <c r="A27" s="3" t="s">
        <v>39</v>
      </c>
      <c r="B27" s="3">
        <f>sum(B26*30)</f>
        <v>1209600</v>
      </c>
    </row>
  </sheetData>
  <drawing r:id="rId1"/>
</worksheet>
</file>