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2\GP_IT\"/>
    </mc:Choice>
  </mc:AlternateContent>
  <xr:revisionPtr revIDLastSave="0" documentId="13_ncr:1_{9AF8405A-9B91-44A6-9772-A9146B7E7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_Prédiction" sheetId="1" r:id="rId1"/>
    <sheet name="Livrables" sheetId="2" r:id="rId2"/>
    <sheet name="Projet_Agile" sheetId="3" r:id="rId3"/>
    <sheet name="Matrice_RACI" sheetId="4" r:id="rId4"/>
    <sheet name="Boite_à_Outils_Stratégique" sheetId="5" r:id="rId5"/>
    <sheet name="Budget_Projet" sheetId="6" r:id="rId6"/>
    <sheet name="Analyse_BIM" sheetId="7" r:id="rId7"/>
  </sheets>
  <calcPr calcId="181029"/>
</workbook>
</file>

<file path=xl/calcChain.xml><?xml version="1.0" encoding="utf-8"?>
<calcChain xmlns="http://schemas.openxmlformats.org/spreadsheetml/2006/main">
  <c r="J3" i="1" l="1"/>
  <c r="M8" i="1"/>
  <c r="F32" i="1"/>
  <c r="F31" i="1"/>
  <c r="F30" i="1"/>
  <c r="F29" i="1"/>
  <c r="F28" i="1"/>
  <c r="F27" i="1"/>
  <c r="F26" i="1"/>
  <c r="F25" i="1"/>
  <c r="F24" i="1"/>
  <c r="N23" i="1"/>
  <c r="M23" i="1"/>
  <c r="K23" i="1"/>
  <c r="F22" i="1"/>
  <c r="F21" i="1"/>
  <c r="F20" i="1"/>
  <c r="F19" i="1"/>
  <c r="F18" i="1"/>
  <c r="F17" i="1"/>
  <c r="F16" i="1"/>
  <c r="F15" i="1"/>
  <c r="F14" i="1"/>
  <c r="N13" i="1"/>
  <c r="M13" i="1"/>
  <c r="L13" i="1"/>
  <c r="K13" i="1"/>
  <c r="D8" i="1"/>
  <c r="E8" i="1" l="1"/>
</calcChain>
</file>

<file path=xl/sharedStrings.xml><?xml version="1.0" encoding="utf-8"?>
<sst xmlns="http://schemas.openxmlformats.org/spreadsheetml/2006/main" count="203" uniqueCount="155">
  <si>
    <t>LISTE DES ÉTATS</t>
  </si>
  <si>
    <t>LISTE DES PRIORITÉS</t>
  </si>
  <si>
    <t>DATE de démarrage</t>
  </si>
  <si>
    <t>En suspens</t>
  </si>
  <si>
    <t>Faible</t>
  </si>
  <si>
    <t>Pas encore commencé</t>
  </si>
  <si>
    <t>Moyenne</t>
  </si>
  <si>
    <t>En cours</t>
  </si>
  <si>
    <t>Élevée</t>
  </si>
  <si>
    <t xml:space="preserve">Tableau de Bord </t>
  </si>
  <si>
    <t>Terminé</t>
  </si>
  <si>
    <t>Pas de Problème</t>
  </si>
  <si>
    <t>Date MàJ</t>
  </si>
  <si>
    <t>LIVRABLES</t>
  </si>
  <si>
    <t>ÉTAT</t>
  </si>
  <si>
    <t>PRIORITÉ</t>
  </si>
  <si>
    <t>DATE DE DÉBUT</t>
  </si>
  <si>
    <t>DATE DE FIN</t>
  </si>
  <si>
    <t>DURÉE</t>
  </si>
  <si>
    <t>NOM DE 
LA TÂCHE</t>
  </si>
  <si>
    <t>RESPONSABLE</t>
  </si>
  <si>
    <t>DESCRIPTION</t>
  </si>
  <si>
    <t>LIVRABLE</t>
  </si>
  <si>
    <t>% TERMINÉ</t>
  </si>
  <si>
    <t>COÛT FIXE</t>
  </si>
  <si>
    <t>HEURES ESTIMÉES</t>
  </si>
  <si>
    <t>HEURES 
RÉELLES</t>
  </si>
  <si>
    <t>Pr Y.REGAD</t>
  </si>
  <si>
    <t>Tâche 4</t>
  </si>
  <si>
    <t>Tâche 5</t>
  </si>
  <si>
    <t>Tâche 6</t>
  </si>
  <si>
    <t>Tâche 7</t>
  </si>
  <si>
    <t>Tâche 8</t>
  </si>
  <si>
    <t>Tâche 9</t>
  </si>
  <si>
    <t>N°</t>
  </si>
  <si>
    <t xml:space="preserve">Commentaire </t>
  </si>
  <si>
    <t>A faire</t>
  </si>
  <si>
    <t xml:space="preserve">Elément de Module </t>
  </si>
  <si>
    <t>Maître d'Ouvrage /Product-Owner</t>
  </si>
  <si>
    <t xml:space="preserve">Maître d'Œuvre </t>
  </si>
  <si>
    <t>Nombre de jours du projet</t>
  </si>
  <si>
    <t>Nombre Personne</t>
  </si>
  <si>
    <t>Budget</t>
  </si>
  <si>
    <t>RH estimées</t>
  </si>
  <si>
    <t>Avancement (%)</t>
  </si>
  <si>
    <t>Risques</t>
  </si>
  <si>
    <t>Phase Actuelle</t>
  </si>
  <si>
    <t>CdC</t>
  </si>
  <si>
    <t>Tâches d'Exécution et Conduite</t>
  </si>
  <si>
    <t>Tâches de Gestion et Analyse</t>
  </si>
  <si>
    <t>Tâche 1</t>
  </si>
  <si>
    <t>Tâche 2</t>
  </si>
  <si>
    <t>Tâche 3</t>
  </si>
  <si>
    <t xml:space="preserve">Tâche </t>
  </si>
  <si>
    <t>Tâche_GP 2</t>
  </si>
  <si>
    <t>Tâche_GP 3</t>
  </si>
  <si>
    <t>Tâche_GP 4</t>
  </si>
  <si>
    <t>Tâche_GP 5</t>
  </si>
  <si>
    <t>Tâche_GP 6</t>
  </si>
  <si>
    <t>Tâche_GP 7</t>
  </si>
  <si>
    <t>Tâche_GP 8</t>
  </si>
  <si>
    <t>Tâche_GP 9</t>
  </si>
  <si>
    <t xml:space="preserve">Tâche 1 </t>
  </si>
  <si>
    <t>Ingénieur 1</t>
  </si>
  <si>
    <t>Chef de Chantier 1</t>
  </si>
  <si>
    <t>Chef de Chantier 2</t>
  </si>
  <si>
    <t>Chef de Chantier 3</t>
  </si>
  <si>
    <t>Shift 1</t>
  </si>
  <si>
    <t>Shift 2</t>
  </si>
  <si>
    <t>Shift 3</t>
  </si>
  <si>
    <t>Shift 4</t>
  </si>
  <si>
    <t>Shift 5</t>
  </si>
  <si>
    <t>Tâche_GP 1 : Etablir le CdC</t>
  </si>
  <si>
    <t>Charte de Projet</t>
  </si>
  <si>
    <t xml:space="preserve">Contrats </t>
  </si>
  <si>
    <t>Bon de Livraison 1</t>
  </si>
  <si>
    <t>Bon de Livraison 2</t>
  </si>
  <si>
    <t>Bon de Livraison 3</t>
  </si>
  <si>
    <t>Bon de Livraison 4</t>
  </si>
  <si>
    <t>Bon de Livraison 5</t>
  </si>
  <si>
    <t>Bon de Livraison 6</t>
  </si>
  <si>
    <t>Bon de Livraison 7</t>
  </si>
  <si>
    <t>Bon de Livraison 8</t>
  </si>
  <si>
    <t>Bon de Livraison 9</t>
  </si>
  <si>
    <t>COÛT/HEURES ou /m2</t>
  </si>
  <si>
    <t>Table des Documents du Projet</t>
  </si>
  <si>
    <t>Titre du document (livrable)</t>
  </si>
  <si>
    <t>Cahier des Charges</t>
  </si>
  <si>
    <t>Kanban de Projet</t>
  </si>
  <si>
    <t>Team</t>
  </si>
  <si>
    <t>Membre 1</t>
  </si>
  <si>
    <t>Membre 2</t>
  </si>
  <si>
    <t>Membre 3</t>
  </si>
  <si>
    <t>Membre 4</t>
  </si>
  <si>
    <t>Membre 5</t>
  </si>
  <si>
    <t>Membre 6</t>
  </si>
  <si>
    <t>Membre 7</t>
  </si>
  <si>
    <t>Membre 8</t>
  </si>
  <si>
    <t>Membre 9</t>
  </si>
  <si>
    <t xml:space="preserve"> - Tâche 10</t>
  </si>
  <si>
    <t xml:space="preserve"> - Tâche 2 (OK)</t>
  </si>
  <si>
    <t xml:space="preserve">
</t>
  </si>
  <si>
    <t>La matrice RACI</t>
  </si>
  <si>
    <r>
      <rPr>
        <b/>
        <sz val="11"/>
        <color theme="9" tint="-0.499984740745262"/>
        <rFont val="Arial"/>
        <family val="2"/>
      </rPr>
      <t>La matrice RACI</t>
    </r>
    <r>
      <rPr>
        <sz val="11"/>
        <color rgb="FF000000"/>
        <rFont val="Arial"/>
        <family val="2"/>
      </rPr>
      <t xml:space="preserve"> donne une vision simple et claire de qui fait quoi dans le projet, en clarifiant les rôles et les responsabilités. 
L’acronyme RACI signifie, dans sa version originale anglaise : 
</t>
    </r>
    <r>
      <rPr>
        <sz val="11"/>
        <color theme="9" tint="-0.499984740745262"/>
        <rFont val="Arial"/>
        <family val="2"/>
      </rPr>
      <t xml:space="preserve">                              </t>
    </r>
    <r>
      <rPr>
        <b/>
        <sz val="11"/>
        <color theme="9" tint="-0.499984740745262"/>
        <rFont val="Arial"/>
        <family val="2"/>
      </rPr>
      <t xml:space="preserve">R </t>
    </r>
    <r>
      <rPr>
        <sz val="11"/>
        <color theme="9" tint="-0.499984740745262"/>
        <rFont val="Arial"/>
        <family val="2"/>
      </rPr>
      <t xml:space="preserve">- Responsible (Réalisateur) ; 
                              </t>
    </r>
    <r>
      <rPr>
        <b/>
        <sz val="11"/>
        <color theme="9" tint="-0.499984740745262"/>
        <rFont val="Arial"/>
        <family val="2"/>
      </rPr>
      <t>A</t>
    </r>
    <r>
      <rPr>
        <sz val="11"/>
        <color theme="9" tint="-0.499984740745262"/>
        <rFont val="Arial"/>
        <family val="2"/>
      </rPr>
      <t xml:space="preserve"> - Accountable (Acteur/Approbateur responsable) ;
                             </t>
    </r>
    <r>
      <rPr>
        <b/>
        <sz val="11"/>
        <color theme="9" tint="-0.499984740745262"/>
        <rFont val="Arial"/>
        <family val="2"/>
      </rPr>
      <t xml:space="preserve"> C</t>
    </r>
    <r>
      <rPr>
        <sz val="11"/>
        <color theme="9" tint="-0.499984740745262"/>
        <rFont val="Arial"/>
        <family val="2"/>
      </rPr>
      <t xml:space="preserve"> - Consulted (Consulté/Contributeur) ; 
                              </t>
    </r>
    <r>
      <rPr>
        <b/>
        <sz val="11"/>
        <color theme="9" tint="-0.499984740745262"/>
        <rFont val="Arial"/>
        <family val="2"/>
      </rPr>
      <t>I</t>
    </r>
    <r>
      <rPr>
        <sz val="11"/>
        <color theme="9" tint="-0.499984740745262"/>
        <rFont val="Arial"/>
        <family val="2"/>
      </rPr>
      <t xml:space="preserve">  - Informed (informé). </t>
    </r>
  </si>
  <si>
    <t>Matrice RACI de Projet</t>
  </si>
  <si>
    <r>
      <rPr>
        <b/>
        <sz val="11"/>
        <color rgb="FF00B050"/>
        <rFont val="Arial"/>
        <family val="2"/>
      </rPr>
      <t>Comment l’utiliser ? </t>
    </r>
    <r>
      <rPr>
        <sz val="10"/>
        <color rgb="FF000000"/>
        <rFont val="Arial"/>
        <family val="2"/>
      </rPr>
      <t xml:space="preserve"> 
Les règles de construction de cette matrice sont :
 › Les Réalisateur(rice)s réalisent l’action. Il y a au moins un R pour chaque action. 
 › L’Approbateur(rice)-responsable est celui(celle) qui doit rendre des comptes sur l’avancement de l’action. Il y a toujours un et un seul A pour chaque action. A est responsable de l’organisation du travail d’un(e) ou plusieurs Réalisateur(rice)s. Si les R ne remplissent pas leurs objectifs, le A reste responsable de la situation. A peut aussi avoir un rôle de R. </t>
    </r>
  </si>
  <si>
    <t xml:space="preserve">Nom de Membre 1 </t>
  </si>
  <si>
    <t>Nom de Membre 2</t>
  </si>
  <si>
    <t>Nom de Membre 3</t>
  </si>
  <si>
    <t>Nom de Membre 4</t>
  </si>
  <si>
    <t>Nom de Membre 5</t>
  </si>
  <si>
    <t>Nom de Membre 6</t>
  </si>
  <si>
    <t>R,A</t>
  </si>
  <si>
    <t>I</t>
  </si>
  <si>
    <t>C</t>
  </si>
  <si>
    <t>A,R,C</t>
  </si>
  <si>
    <r>
      <rPr>
        <b/>
        <sz val="11"/>
        <color rgb="FF073763"/>
        <rFont val="Roboto"/>
      </rPr>
      <t>Groupe A</t>
    </r>
    <r>
      <rPr>
        <sz val="11"/>
        <color rgb="FF073763"/>
        <rFont val="Roboto"/>
      </rPr>
      <t xml:space="preserve"> (Team)</t>
    </r>
  </si>
  <si>
    <t xml:space="preserve">Srum Master : </t>
  </si>
  <si>
    <t>Le Chef de Projet (Nom)</t>
  </si>
  <si>
    <t>Scrum de Projet :</t>
  </si>
  <si>
    <t>Scrum Master :</t>
  </si>
  <si>
    <t>(nom)</t>
  </si>
  <si>
    <t>Product Owner :</t>
  </si>
  <si>
    <t>Sprint :</t>
  </si>
  <si>
    <t>Une semaine</t>
  </si>
  <si>
    <r>
      <t xml:space="preserve">DÉTAILS DU PROJET </t>
    </r>
    <r>
      <rPr>
        <b/>
        <sz val="10"/>
        <color rgb="FFFFFF00"/>
        <rFont val="Roboto"/>
      </rPr>
      <t>(Product Backlog</t>
    </r>
    <r>
      <rPr>
        <b/>
        <sz val="9"/>
        <color rgb="FFFFFFFF"/>
        <rFont val="Roboto"/>
      </rPr>
      <t>)</t>
    </r>
  </si>
  <si>
    <t>Sprint Bachlog</t>
  </si>
  <si>
    <t>Incrément Produit</t>
  </si>
  <si>
    <t>Sprint Retrospective</t>
  </si>
  <si>
    <r>
      <t>Sprint Planning</t>
    </r>
    <r>
      <rPr>
        <i/>
        <sz val="14"/>
        <color rgb="FFFFC000"/>
        <rFont val="Arial"/>
        <family val="2"/>
      </rPr>
      <t xml:space="preserve"> (sous forme d'une image)</t>
    </r>
  </si>
  <si>
    <t>Sprint 2 :
de 01/3 à 7/3</t>
  </si>
  <si>
    <t>Sprint 3:
de 08/3 à 14/3</t>
  </si>
  <si>
    <t>Sprint 4:
de 15/3 à 24/3</t>
  </si>
  <si>
    <t>Sprint 5:
de 25/3 à 31/3</t>
  </si>
  <si>
    <t>SWOT de l'éuipe :</t>
  </si>
  <si>
    <t>Faiblesses</t>
  </si>
  <si>
    <t>Forces :</t>
  </si>
  <si>
    <t>Opportunités :</t>
  </si>
  <si>
    <t>Menaces :</t>
  </si>
  <si>
    <t>Brainstormings réalisés :</t>
  </si>
  <si>
    <t>Brainstorming ID</t>
  </si>
  <si>
    <t>Animateur</t>
  </si>
  <si>
    <t>Matrice Impact/Effet (ou Vote)</t>
  </si>
  <si>
    <t>Idée/solution</t>
  </si>
  <si>
    <t>Note/vote</t>
  </si>
  <si>
    <t>Solutions retenues</t>
  </si>
  <si>
    <t>Idées Trouvées/traitées</t>
  </si>
  <si>
    <t>(1) Réunion de CdC (juste Exemple)</t>
  </si>
  <si>
    <t>(2) Réunion de Choix des logiciels (juste Exemple)</t>
  </si>
  <si>
    <r>
      <t xml:space="preserve">          SUIVI DE PROJET : </t>
    </r>
    <r>
      <rPr>
        <b/>
        <sz val="35"/>
        <color rgb="FF1155CC"/>
        <rFont val="Roboto"/>
      </rPr>
      <t>Projet de Fin d'Année 2026</t>
    </r>
  </si>
  <si>
    <t>Gestion de Projet IT</t>
  </si>
  <si>
    <r>
      <rPr>
        <b/>
        <sz val="11"/>
        <color rgb="FF1C4587"/>
        <rFont val="Roboto"/>
      </rPr>
      <t xml:space="preserve">Pr Y.REGAD (MCH) et </t>
    </r>
    <r>
      <rPr>
        <b/>
        <sz val="11"/>
        <color rgb="FFFF0000"/>
        <rFont val="Roboto"/>
      </rPr>
      <t>Encadrant Académique</t>
    </r>
    <r>
      <rPr>
        <b/>
        <sz val="10"/>
        <color rgb="FF1C4587"/>
        <rFont val="Roboto"/>
      </rPr>
      <t xml:space="preserve">
</t>
    </r>
    <r>
      <rPr>
        <i/>
        <sz val="9"/>
        <color rgb="FF1C4587"/>
        <rFont val="Roboto"/>
      </rPr>
      <t xml:space="preserve">y.regad@ump.ac.ma 
</t>
    </r>
    <r>
      <rPr>
        <sz val="10"/>
        <color rgb="FF1C4587"/>
        <rFont val="Roboto"/>
      </rPr>
      <t/>
    </r>
  </si>
  <si>
    <r>
      <t>Lien partagé via Google Drive (</t>
    </r>
    <r>
      <rPr>
        <b/>
        <sz val="13"/>
        <color rgb="FFFFC000"/>
        <rFont val="Arial"/>
        <family val="2"/>
      </rPr>
      <t>Dossier PFA)</t>
    </r>
  </si>
  <si>
    <t>Créer un dossier intitulé "Dossier PFA" dans votre Google Drive, puis partager son lien dans la colonne "Lien Partagé".</t>
  </si>
  <si>
    <t>Sprint 1 :
de 12/2 à 28/2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</si>
</sst>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&quot;/&quot;mm&quot;/&quot;yy"/>
    <numFmt numFmtId="165" formatCode="0\ %"/>
    <numFmt numFmtId="166" formatCode="&quot;$&quot;#,##0.00"/>
    <numFmt numFmtId="167" formatCode="m/d/yy"/>
    <numFmt numFmtId="168" formatCode="#,##0.00\ [$MAD]"/>
  </numFmts>
  <fonts count="96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0B5394"/>
      <name val="Poppins"/>
    </font>
    <font>
      <b/>
      <sz val="35"/>
      <color rgb="FF0B5394"/>
      <name val="Roboto"/>
    </font>
    <font>
      <sz val="10"/>
      <name val="Arial"/>
      <family val="2"/>
    </font>
    <font>
      <b/>
      <sz val="9"/>
      <color rgb="FF0B5394"/>
      <name val="Roboto"/>
    </font>
    <font>
      <b/>
      <sz val="8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b/>
      <sz val="11"/>
      <color rgb="FF666666"/>
      <name val="Roboto"/>
    </font>
    <font>
      <b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name val="Century Gothic"/>
      <family val="2"/>
    </font>
    <font>
      <sz val="8"/>
      <color rgb="FF0B5394"/>
      <name val="Roboto"/>
    </font>
    <font>
      <b/>
      <sz val="11"/>
      <color rgb="FF1155CC"/>
      <name val="Roboto"/>
    </font>
    <font>
      <sz val="11"/>
      <color rgb="FF073763"/>
      <name val="Roboto"/>
    </font>
    <font>
      <b/>
      <sz val="10"/>
      <color rgb="FF666666"/>
      <name val="Roboto"/>
    </font>
    <font>
      <b/>
      <sz val="10"/>
      <color rgb="FF1C4587"/>
      <name val="Roboto"/>
    </font>
    <font>
      <sz val="10"/>
      <color rgb="FF999999"/>
      <name val="Roboto"/>
    </font>
    <font>
      <b/>
      <i/>
      <sz val="11"/>
      <color rgb="FF000000"/>
      <name val="Roboto"/>
    </font>
    <font>
      <sz val="11"/>
      <name val="Roboto"/>
    </font>
    <font>
      <sz val="11"/>
      <color rgb="FF000000"/>
      <name val="Roboto"/>
    </font>
    <font>
      <b/>
      <sz val="11"/>
      <color rgb="FFFFFFFF"/>
      <name val="Roboto"/>
    </font>
    <font>
      <sz val="10"/>
      <color rgb="FF0B5394"/>
      <name val="Arial"/>
      <family val="2"/>
    </font>
    <font>
      <sz val="10"/>
      <color rgb="FF274E13"/>
      <name val="Roboto"/>
    </font>
    <font>
      <sz val="11"/>
      <color rgb="FF434343"/>
      <name val="Roboto"/>
    </font>
    <font>
      <sz val="9"/>
      <color rgb="FFFFFFFF"/>
      <name val="Roboto"/>
    </font>
    <font>
      <b/>
      <sz val="9"/>
      <color rgb="FFFFFFFF"/>
      <name val="Roboto"/>
    </font>
    <font>
      <b/>
      <sz val="9"/>
      <color rgb="FF434343"/>
      <name val="Roboto"/>
    </font>
    <font>
      <b/>
      <sz val="9"/>
      <color rgb="FF45818E"/>
      <name val="Roboto"/>
    </font>
    <font>
      <b/>
      <sz val="9"/>
      <color rgb="FFB85B22"/>
      <name val="Roboto"/>
    </font>
    <font>
      <b/>
      <sz val="16"/>
      <color rgb="FF000000"/>
      <name val="Roboto"/>
    </font>
    <font>
      <b/>
      <sz val="16"/>
      <color rgb="FF434343"/>
      <name val="Roboto"/>
    </font>
    <font>
      <b/>
      <sz val="16"/>
      <color rgb="FF45818E"/>
      <name val="Roboto"/>
    </font>
    <font>
      <b/>
      <sz val="16"/>
      <color rgb="FFB85B22"/>
      <name val="Roboto"/>
    </font>
    <font>
      <sz val="10"/>
      <color rgb="FF0B5394"/>
      <name val="Roboto"/>
    </font>
    <font>
      <sz val="10"/>
      <color rgb="FF45818E"/>
      <name val="Roboto"/>
    </font>
    <font>
      <sz val="10"/>
      <color rgb="FFB85B22"/>
      <name val="Roboto"/>
    </font>
    <font>
      <sz val="10"/>
      <color rgb="FFE69138"/>
      <name val="Roboto"/>
    </font>
    <font>
      <b/>
      <sz val="11"/>
      <color rgb="FF0B5394"/>
      <name val="Roboto"/>
    </font>
    <font>
      <b/>
      <sz val="10"/>
      <color rgb="FF45818E"/>
      <name val="Roboto"/>
    </font>
    <font>
      <sz val="11"/>
      <color rgb="FF0B5394"/>
      <name val="Roboto"/>
    </font>
    <font>
      <sz val="11"/>
      <color rgb="FF45818E"/>
      <name val="Roboto"/>
    </font>
    <font>
      <sz val="11"/>
      <color rgb="FFB85B22"/>
      <name val="Roboto"/>
    </font>
    <font>
      <b/>
      <sz val="11"/>
      <color rgb="FF434343"/>
      <name val="Roboto"/>
    </font>
    <font>
      <b/>
      <sz val="30"/>
      <color rgb="FF1155CC"/>
      <name val="Arial"/>
      <family val="2"/>
    </font>
    <font>
      <b/>
      <sz val="13"/>
      <color rgb="FFCFE2F3"/>
      <name val="Arial"/>
      <family val="2"/>
    </font>
    <font>
      <sz val="11"/>
      <color rgb="FF1C4587"/>
      <name val="Arial"/>
      <family val="2"/>
    </font>
    <font>
      <sz val="10"/>
      <color rgb="FF000000"/>
      <name val="Arial"/>
      <family val="2"/>
    </font>
    <font>
      <sz val="10"/>
      <color rgb="FF1C4587"/>
      <name val="Arial"/>
      <family val="2"/>
    </font>
    <font>
      <b/>
      <sz val="35"/>
      <color rgb="FF1155CC"/>
      <name val="Roboto"/>
    </font>
    <font>
      <b/>
      <sz val="11"/>
      <color rgb="FF073763"/>
      <name val="Roboto"/>
    </font>
    <font>
      <i/>
      <sz val="9"/>
      <color rgb="FF1C4587"/>
      <name val="Roboto"/>
    </font>
    <font>
      <sz val="10"/>
      <color rgb="FF1C4587"/>
      <name val="Roboto"/>
    </font>
    <font>
      <b/>
      <sz val="11"/>
      <color rgb="FF1C4587"/>
      <name val="Roboto"/>
    </font>
    <font>
      <sz val="8"/>
      <name val="Arial"/>
      <family val="2"/>
    </font>
    <font>
      <b/>
      <sz val="13"/>
      <color rgb="FFFFFF00"/>
      <name val="Arial"/>
      <family val="2"/>
    </font>
    <font>
      <b/>
      <sz val="13"/>
      <color rgb="FFFFC000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b/>
      <sz val="24"/>
      <color rgb="FFFF0000"/>
      <name val="Arial"/>
      <family val="2"/>
    </font>
    <font>
      <b/>
      <sz val="10"/>
      <color theme="0" tint="-4.9989318521683403E-2"/>
      <name val="Arial"/>
      <family val="2"/>
    </font>
    <font>
      <b/>
      <sz val="10"/>
      <color theme="9" tint="-0.499984740745262"/>
      <name val="Arial"/>
      <family val="2"/>
    </font>
    <font>
      <b/>
      <sz val="48"/>
      <color rgb="FF00B050"/>
      <name val="Arial"/>
      <family val="2"/>
    </font>
    <font>
      <b/>
      <sz val="10"/>
      <color rgb="FF000000"/>
      <name val="Arial"/>
      <family val="2"/>
    </font>
    <font>
      <b/>
      <sz val="11"/>
      <color theme="9" tint="-0.499984740745262"/>
      <name val="Arial"/>
      <family val="2"/>
    </font>
    <font>
      <sz val="11"/>
      <color theme="9" tint="-0.499984740745262"/>
      <name val="Arial"/>
      <family val="2"/>
    </font>
    <font>
      <b/>
      <sz val="26"/>
      <color theme="9" tint="-0.249977111117893"/>
      <name val="Arial"/>
      <family val="2"/>
    </font>
    <font>
      <b/>
      <sz val="11"/>
      <color rgb="FF00B050"/>
      <name val="Arial"/>
      <family val="2"/>
    </font>
    <font>
      <b/>
      <sz val="12"/>
      <color rgb="FF000000"/>
      <name val="Arial"/>
      <family val="2"/>
    </font>
    <font>
      <b/>
      <sz val="11"/>
      <color rgb="FF99FF33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22"/>
      <color theme="3"/>
      <name val="Arial"/>
      <family val="2"/>
    </font>
    <font>
      <b/>
      <sz val="22"/>
      <color theme="0"/>
      <name val="Arial"/>
      <family val="2"/>
    </font>
    <font>
      <b/>
      <sz val="22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rgb="FF000000"/>
      <name val="Arial"/>
      <family val="2"/>
    </font>
    <font>
      <b/>
      <sz val="10"/>
      <color rgb="FFFFFF00"/>
      <name val="Roboto"/>
    </font>
    <font>
      <b/>
      <sz val="12"/>
      <color rgb="FFC00000"/>
      <name val="Arial"/>
      <family val="2"/>
    </font>
    <font>
      <b/>
      <sz val="14"/>
      <color rgb="FFFFC000"/>
      <name val="Arial"/>
      <family val="2"/>
    </font>
    <font>
      <i/>
      <sz val="14"/>
      <color rgb="FFFFC00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sz val="12"/>
      <color rgb="FFFF5050"/>
      <name val="Arial"/>
      <family val="2"/>
    </font>
    <font>
      <b/>
      <sz val="12"/>
      <color theme="5" tint="-0.249977111117893"/>
      <name val="Arial"/>
      <family val="2"/>
    </font>
    <font>
      <b/>
      <sz val="12"/>
      <color rgb="FFFF0000"/>
      <name val="Arial"/>
      <family val="2"/>
    </font>
    <font>
      <b/>
      <sz val="16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b/>
      <sz val="22"/>
      <color theme="7" tint="-0.249977111117893"/>
      <name val="Roboto"/>
    </font>
    <font>
      <sz val="22"/>
      <color theme="7" tint="-0.249977111117893"/>
      <name val="Arial"/>
      <family val="2"/>
    </font>
    <font>
      <b/>
      <sz val="11"/>
      <color rgb="FFFF0000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0B5394"/>
        <bgColor rgb="FF0B5394"/>
      </patternFill>
    </fill>
    <fill>
      <patternFill patternType="solid">
        <fgColor rgb="FFB85B22"/>
        <bgColor rgb="FFB85B22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0E0E3"/>
      </patternFill>
    </fill>
    <fill>
      <patternFill patternType="solid">
        <fgColor theme="1"/>
        <bgColor rgb="FF45818E"/>
      </patternFill>
    </fill>
    <fill>
      <patternFill patternType="solid">
        <fgColor theme="1"/>
        <bgColor indexed="64"/>
      </patternFill>
    </fill>
    <fill>
      <patternFill patternType="solid">
        <fgColor rgb="FFFF5050"/>
        <bgColor rgb="FFB6D7A8"/>
      </patternFill>
    </fill>
    <fill>
      <patternFill patternType="solid">
        <fgColor rgb="FFFFCC00"/>
        <bgColor rgb="FFFFE599"/>
      </patternFill>
    </fill>
    <fill>
      <patternFill patternType="solid">
        <fgColor rgb="FF99FF33"/>
        <bgColor rgb="FFEA99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rgb="FFEFEFE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hair">
        <color rgb="FF99999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 tint="-4.9989318521683403E-2"/>
      </bottom>
      <diagonal/>
    </border>
    <border>
      <left style="thin">
        <color rgb="FF000000"/>
      </left>
      <right style="thin">
        <color rgb="FF0000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3" xfId="0" applyFont="1" applyFill="1" applyBorder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64" fontId="23" fillId="0" borderId="4" xfId="0" applyNumberFormat="1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5" fillId="5" borderId="6" xfId="0" applyFont="1" applyFill="1" applyBorder="1" applyAlignment="1">
      <alignment vertical="center"/>
    </xf>
    <xf numFmtId="0" fontId="25" fillId="5" borderId="6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left" vertical="center"/>
    </xf>
    <xf numFmtId="0" fontId="25" fillId="5" borderId="0" xfId="0" applyFont="1" applyFill="1" applyAlignment="1">
      <alignment horizontal="left" vertical="center"/>
    </xf>
    <xf numFmtId="0" fontId="25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6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7" fillId="5" borderId="10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14" fontId="28" fillId="3" borderId="11" xfId="0" applyNumberFormat="1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9" fillId="8" borderId="11" xfId="0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vertical="center"/>
    </xf>
    <xf numFmtId="0" fontId="25" fillId="5" borderId="4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left" vertical="center"/>
    </xf>
    <xf numFmtId="0" fontId="24" fillId="5" borderId="4" xfId="0" applyFont="1" applyFill="1" applyBorder="1" applyAlignment="1">
      <alignment vertical="center"/>
    </xf>
    <xf numFmtId="0" fontId="27" fillId="5" borderId="14" xfId="0" applyFont="1" applyFill="1" applyBorder="1" applyAlignment="1">
      <alignment horizont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30" fillId="0" borderId="0" xfId="0" applyFont="1" applyAlignment="1">
      <alignment vertical="center"/>
    </xf>
    <xf numFmtId="0" fontId="27" fillId="2" borderId="0" xfId="0" applyFont="1" applyFill="1"/>
    <xf numFmtId="0" fontId="27" fillId="4" borderId="0" xfId="0" applyFont="1" applyFill="1"/>
    <xf numFmtId="0" fontId="3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5" fillId="2" borderId="0" xfId="0" applyFont="1" applyFill="1"/>
    <xf numFmtId="0" fontId="37" fillId="2" borderId="15" xfId="0" applyFont="1" applyFill="1" applyBorder="1"/>
    <xf numFmtId="165" fontId="37" fillId="2" borderId="15" xfId="0" applyNumberFormat="1" applyFont="1" applyFill="1" applyBorder="1" applyAlignment="1">
      <alignment horizontal="center" wrapText="1"/>
    </xf>
    <xf numFmtId="3" fontId="38" fillId="2" borderId="15" xfId="0" applyNumberFormat="1" applyFont="1" applyFill="1" applyBorder="1" applyAlignment="1">
      <alignment horizontal="center" wrapText="1"/>
    </xf>
    <xf numFmtId="0" fontId="29" fillId="0" borderId="0" xfId="0" applyFont="1" applyAlignment="1">
      <alignment vertical="center"/>
    </xf>
    <xf numFmtId="0" fontId="39" fillId="0" borderId="0" xfId="0" applyFont="1" applyAlignment="1">
      <alignment horizontal="left" vertical="center" wrapText="1"/>
    </xf>
    <xf numFmtId="164" fontId="39" fillId="0" borderId="0" xfId="0" applyNumberFormat="1" applyFont="1" applyAlignment="1">
      <alignment horizontal="left" vertical="center" wrapText="1"/>
    </xf>
    <xf numFmtId="3" fontId="39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4" borderId="0" xfId="0" applyFont="1" applyFill="1" applyAlignment="1">
      <alignment vertical="center"/>
    </xf>
    <xf numFmtId="165" fontId="40" fillId="4" borderId="0" xfId="0" applyNumberFormat="1" applyFont="1" applyFill="1" applyAlignment="1">
      <alignment horizontal="center" vertical="center" wrapText="1"/>
    </xf>
    <xf numFmtId="0" fontId="41" fillId="4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0" fontId="43" fillId="2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9" fontId="39" fillId="0" borderId="0" xfId="0" applyNumberFormat="1" applyFont="1" applyAlignment="1">
      <alignment horizontal="left" vertical="center" wrapText="1"/>
    </xf>
    <xf numFmtId="9" fontId="39" fillId="0" borderId="0" xfId="0" applyNumberFormat="1" applyFont="1" applyAlignment="1">
      <alignment horizontal="center" vertical="center" wrapText="1"/>
    </xf>
    <xf numFmtId="166" fontId="40" fillId="0" borderId="0" xfId="0" applyNumberFormat="1" applyFont="1" applyAlignment="1">
      <alignment vertical="center"/>
    </xf>
    <xf numFmtId="9" fontId="44" fillId="0" borderId="0" xfId="0" applyNumberFormat="1" applyFont="1" applyAlignment="1">
      <alignment horizontal="center" vertical="center" wrapText="1"/>
    </xf>
    <xf numFmtId="166" fontId="41" fillId="0" borderId="0" xfId="0" applyNumberFormat="1" applyFont="1" applyAlignment="1">
      <alignment horizontal="right" vertical="center" wrapText="1"/>
    </xf>
    <xf numFmtId="0" fontId="41" fillId="0" borderId="0" xfId="0" applyFont="1" applyAlignment="1">
      <alignment vertical="center"/>
    </xf>
    <xf numFmtId="0" fontId="45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/>
    </xf>
    <xf numFmtId="167" fontId="45" fillId="0" borderId="0" xfId="0" applyNumberFormat="1" applyFont="1" applyAlignment="1">
      <alignment horizontal="center" vertical="center" wrapText="1"/>
    </xf>
    <xf numFmtId="3" fontId="45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9" fontId="45" fillId="0" borderId="0" xfId="0" applyNumberFormat="1" applyFont="1" applyAlignment="1">
      <alignment horizontal="center" vertical="center"/>
    </xf>
    <xf numFmtId="9" fontId="45" fillId="0" borderId="0" xfId="0" applyNumberFormat="1" applyFont="1" applyAlignment="1">
      <alignment horizontal="left" vertical="center"/>
    </xf>
    <xf numFmtId="166" fontId="46" fillId="0" borderId="0" xfId="0" applyNumberFormat="1" applyFont="1" applyAlignment="1">
      <alignment vertical="center"/>
    </xf>
    <xf numFmtId="9" fontId="46" fillId="0" borderId="0" xfId="0" applyNumberFormat="1" applyFont="1" applyAlignment="1">
      <alignment horizontal="center" vertical="center" wrapText="1"/>
    </xf>
    <xf numFmtId="166" fontId="47" fillId="0" borderId="0" xfId="0" applyNumberFormat="1" applyFont="1" applyAlignment="1">
      <alignment horizontal="right" vertical="center" wrapText="1"/>
    </xf>
    <xf numFmtId="0" fontId="47" fillId="0" borderId="0" xfId="0" applyFont="1" applyAlignment="1">
      <alignment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167" fontId="29" fillId="0" borderId="0" xfId="0" applyNumberFormat="1" applyFont="1" applyAlignment="1">
      <alignment horizontal="center" vertical="center" wrapText="1"/>
    </xf>
    <xf numFmtId="3" fontId="29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9" fontId="29" fillId="0" borderId="0" xfId="0" applyNumberFormat="1" applyFont="1" applyAlignment="1">
      <alignment horizontal="left" vertical="center"/>
    </xf>
    <xf numFmtId="166" fontId="29" fillId="0" borderId="0" xfId="0" applyNumberFormat="1" applyFont="1" applyAlignment="1">
      <alignment vertical="center"/>
    </xf>
    <xf numFmtId="9" fontId="29" fillId="0" borderId="0" xfId="0" applyNumberFormat="1" applyFont="1" applyAlignment="1">
      <alignment horizontal="center" vertical="center" wrapText="1"/>
    </xf>
    <xf numFmtId="166" fontId="29" fillId="0" borderId="0" xfId="0" applyNumberFormat="1" applyFont="1" applyAlignment="1">
      <alignment horizontal="right" vertical="center" wrapText="1"/>
    </xf>
    <xf numFmtId="9" fontId="29" fillId="0" borderId="0" xfId="0" applyNumberFormat="1" applyFont="1" applyAlignment="1">
      <alignment horizontal="left" vertical="center" wrapText="1"/>
    </xf>
    <xf numFmtId="9" fontId="48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9" fontId="48" fillId="0" borderId="0" xfId="0" applyNumberFormat="1" applyFont="1" applyAlignment="1">
      <alignment horizontal="left" vertical="center"/>
    </xf>
    <xf numFmtId="166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5" fillId="2" borderId="0" xfId="0" applyFont="1" applyFill="1" applyAlignment="1">
      <alignment vertical="center"/>
    </xf>
    <xf numFmtId="0" fontId="45" fillId="4" borderId="0" xfId="0" applyFont="1" applyFill="1" applyAlignment="1">
      <alignment vertical="center"/>
    </xf>
    <xf numFmtId="0" fontId="8" fillId="2" borderId="0" xfId="0" applyFont="1" applyFill="1"/>
    <xf numFmtId="0" fontId="50" fillId="13" borderId="16" xfId="0" applyFont="1" applyFill="1" applyBorder="1" applyAlignment="1">
      <alignment horizontal="center"/>
    </xf>
    <xf numFmtId="0" fontId="8" fillId="2" borderId="16" xfId="0" applyFont="1" applyFill="1" applyBorder="1"/>
    <xf numFmtId="0" fontId="51" fillId="2" borderId="16" xfId="0" applyFont="1" applyFill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52" fillId="2" borderId="16" xfId="0" applyFont="1" applyFill="1" applyBorder="1" applyAlignment="1">
      <alignment vertical="center" wrapText="1"/>
    </xf>
    <xf numFmtId="0" fontId="8" fillId="3" borderId="16" xfId="0" applyFont="1" applyFill="1" applyBorder="1"/>
    <xf numFmtId="0" fontId="53" fillId="3" borderId="16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52" fillId="3" borderId="16" xfId="0" applyFont="1" applyFill="1" applyBorder="1" applyAlignment="1">
      <alignment vertical="center" wrapText="1"/>
    </xf>
    <xf numFmtId="0" fontId="53" fillId="2" borderId="16" xfId="0" applyFont="1" applyFill="1" applyBorder="1" applyAlignment="1">
      <alignment vertical="center"/>
    </xf>
    <xf numFmtId="0" fontId="53" fillId="3" borderId="16" xfId="0" applyFont="1" applyFill="1" applyBorder="1"/>
    <xf numFmtId="0" fontId="52" fillId="3" borderId="16" xfId="0" applyFont="1" applyFill="1" applyBorder="1" applyAlignment="1">
      <alignment wrapText="1"/>
    </xf>
    <xf numFmtId="0" fontId="5" fillId="14" borderId="0" xfId="0" applyFont="1" applyFill="1" applyAlignment="1">
      <alignment vertical="center"/>
    </xf>
    <xf numFmtId="0" fontId="5" fillId="14" borderId="0" xfId="0" applyFont="1" applyFill="1" applyAlignment="1">
      <alignment horizontal="left" vertical="center"/>
    </xf>
    <xf numFmtId="0" fontId="0" fillId="16" borderId="0" xfId="0" applyFill="1"/>
    <xf numFmtId="168" fontId="38" fillId="2" borderId="15" xfId="0" applyNumberFormat="1" applyFont="1" applyFill="1" applyBorder="1" applyAlignment="1">
      <alignment horizontal="right" wrapText="1"/>
    </xf>
    <xf numFmtId="168" fontId="41" fillId="4" borderId="0" xfId="0" applyNumberFormat="1" applyFont="1" applyFill="1" applyAlignment="1">
      <alignment horizontal="right" vertical="center" wrapText="1"/>
    </xf>
    <xf numFmtId="0" fontId="40" fillId="4" borderId="0" xfId="0" applyFont="1" applyFill="1" applyAlignment="1">
      <alignment vertical="center" wrapText="1"/>
    </xf>
    <xf numFmtId="9" fontId="40" fillId="4" borderId="0" xfId="0" applyNumberFormat="1" applyFont="1" applyFill="1" applyAlignment="1">
      <alignment horizontal="center" vertical="center" wrapText="1"/>
    </xf>
    <xf numFmtId="0" fontId="60" fillId="13" borderId="16" xfId="0" applyFont="1" applyFill="1" applyBorder="1" applyAlignment="1">
      <alignment horizontal="center"/>
    </xf>
    <xf numFmtId="0" fontId="8" fillId="20" borderId="16" xfId="0" applyFont="1" applyFill="1" applyBorder="1" applyAlignment="1">
      <alignment vertical="top" wrapText="1"/>
    </xf>
    <xf numFmtId="0" fontId="8" fillId="21" borderId="16" xfId="0" applyFont="1" applyFill="1" applyBorder="1" applyAlignment="1">
      <alignment vertical="top" wrapText="1"/>
    </xf>
    <xf numFmtId="0" fontId="8" fillId="22" borderId="16" xfId="0" applyFont="1" applyFill="1" applyBorder="1" applyAlignment="1">
      <alignment vertical="top" wrapText="1"/>
    </xf>
    <xf numFmtId="0" fontId="0" fillId="15" borderId="0" xfId="0" applyFill="1"/>
    <xf numFmtId="0" fontId="66" fillId="22" borderId="16" xfId="0" applyFont="1" applyFill="1" applyBorder="1" applyAlignment="1">
      <alignment vertical="top" wrapText="1"/>
    </xf>
    <xf numFmtId="0" fontId="65" fillId="24" borderId="18" xfId="0" applyFont="1" applyFill="1" applyBorder="1" applyAlignment="1">
      <alignment horizontal="center" vertical="center" wrapText="1"/>
    </xf>
    <xf numFmtId="0" fontId="78" fillId="24" borderId="17" xfId="0" applyFont="1" applyFill="1" applyBorder="1" applyAlignment="1">
      <alignment horizontal="center" vertical="center" wrapText="1"/>
    </xf>
    <xf numFmtId="0" fontId="79" fillId="20" borderId="16" xfId="0" applyFont="1" applyFill="1" applyBorder="1" applyAlignment="1">
      <alignment horizontal="center" vertical="center"/>
    </xf>
    <xf numFmtId="0" fontId="79" fillId="21" borderId="16" xfId="0" applyFont="1" applyFill="1" applyBorder="1" applyAlignment="1">
      <alignment horizontal="center" vertical="center"/>
    </xf>
    <xf numFmtId="0" fontId="79" fillId="22" borderId="16" xfId="0" applyFont="1" applyFill="1" applyBorder="1" applyAlignment="1">
      <alignment horizontal="center" vertical="center"/>
    </xf>
    <xf numFmtId="0" fontId="80" fillId="15" borderId="0" xfId="0" applyFont="1" applyFill="1"/>
    <xf numFmtId="0" fontId="81" fillId="15" borderId="0" xfId="0" applyFont="1" applyFill="1"/>
    <xf numFmtId="0" fontId="63" fillId="15" borderId="0" xfId="0" applyFont="1" applyFill="1"/>
    <xf numFmtId="0" fontId="0" fillId="23" borderId="20" xfId="0" applyFill="1" applyBorder="1"/>
    <xf numFmtId="0" fontId="0" fillId="15" borderId="20" xfId="0" applyFill="1" applyBorder="1"/>
    <xf numFmtId="0" fontId="84" fillId="29" borderId="20" xfId="0" applyFont="1" applyFill="1" applyBorder="1" applyAlignment="1">
      <alignment horizontal="center" vertical="center"/>
    </xf>
    <xf numFmtId="0" fontId="83" fillId="23" borderId="20" xfId="0" applyFont="1" applyFill="1" applyBorder="1" applyAlignment="1">
      <alignment horizontal="center" vertical="center" wrapText="1"/>
    </xf>
    <xf numFmtId="0" fontId="83" fillId="15" borderId="20" xfId="0" applyFont="1" applyFill="1" applyBorder="1" applyAlignment="1">
      <alignment horizontal="center" vertical="center" wrapText="1"/>
    </xf>
    <xf numFmtId="0" fontId="0" fillId="30" borderId="0" xfId="0" applyFill="1"/>
    <xf numFmtId="0" fontId="0" fillId="15" borderId="24" xfId="0" applyFill="1" applyBorder="1"/>
    <xf numFmtId="0" fontId="0" fillId="34" borderId="0" xfId="0" applyFill="1"/>
    <xf numFmtId="0" fontId="66" fillId="35" borderId="30" xfId="0" applyFont="1" applyFill="1" applyBorder="1" applyAlignment="1">
      <alignment horizontal="center" vertical="center"/>
    </xf>
    <xf numFmtId="0" fontId="0" fillId="15" borderId="38" xfId="0" applyFill="1" applyBorder="1"/>
    <xf numFmtId="0" fontId="31" fillId="7" borderId="0" xfId="0" applyFont="1" applyFill="1" applyAlignment="1">
      <alignment horizontal="center" vertical="center" wrapText="1"/>
    </xf>
    <xf numFmtId="0" fontId="0" fillId="0" borderId="0" xfId="0"/>
    <xf numFmtId="0" fontId="31" fillId="10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168" fontId="24" fillId="17" borderId="11" xfId="0" applyNumberFormat="1" applyFont="1" applyFill="1" applyBorder="1" applyAlignment="1">
      <alignment horizontal="center" vertical="center"/>
    </xf>
    <xf numFmtId="168" fontId="24" fillId="17" borderId="12" xfId="0" applyNumberFormat="1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0" fontId="8" fillId="19" borderId="9" xfId="0" applyFont="1" applyFill="1" applyBorder="1"/>
    <xf numFmtId="14" fontId="28" fillId="8" borderId="11" xfId="0" applyNumberFormat="1" applyFont="1" applyFill="1" applyBorder="1" applyAlignment="1">
      <alignment horizontal="center" vertical="center"/>
    </xf>
    <xf numFmtId="0" fontId="8" fillId="0" borderId="11" xfId="0" applyFont="1" applyBorder="1"/>
    <xf numFmtId="0" fontId="36" fillId="11" borderId="15" xfId="0" applyFont="1" applyFill="1" applyBorder="1" applyAlignment="1">
      <alignment horizontal="left"/>
    </xf>
    <xf numFmtId="0" fontId="8" fillId="0" borderId="15" xfId="0" applyFont="1" applyBorder="1"/>
    <xf numFmtId="0" fontId="36" fillId="12" borderId="15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8" fillId="0" borderId="2" xfId="0" applyFont="1" applyBorder="1"/>
    <xf numFmtId="0" fontId="18" fillId="2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3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21" fillId="0" borderId="0" xfId="0" applyFont="1" applyAlignment="1">
      <alignment vertical="center" wrapText="1"/>
    </xf>
    <xf numFmtId="0" fontId="93" fillId="5" borderId="5" xfId="0" applyFont="1" applyFill="1" applyBorder="1" applyAlignment="1">
      <alignment horizontal="center" vertical="center" textRotation="15"/>
    </xf>
    <xf numFmtId="0" fontId="94" fillId="0" borderId="6" xfId="0" applyFont="1" applyBorder="1"/>
    <xf numFmtId="0" fontId="94" fillId="0" borderId="8" xfId="0" applyFont="1" applyBorder="1"/>
    <xf numFmtId="0" fontId="94" fillId="0" borderId="0" xfId="0" applyFont="1"/>
    <xf numFmtId="0" fontId="94" fillId="0" borderId="13" xfId="0" applyFont="1" applyBorder="1"/>
    <xf numFmtId="0" fontId="94" fillId="0" borderId="4" xfId="0" applyFont="1" applyBorder="1"/>
    <xf numFmtId="0" fontId="31" fillId="9" borderId="0" xfId="0" applyFont="1" applyFill="1" applyAlignment="1">
      <alignment horizontal="center" vertical="center" wrapText="1"/>
    </xf>
    <xf numFmtId="0" fontId="49" fillId="2" borderId="0" xfId="0" applyFont="1" applyFill="1" applyAlignment="1">
      <alignment horizontal="left"/>
    </xf>
    <xf numFmtId="0" fontId="0" fillId="23" borderId="20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64" fillId="23" borderId="0" xfId="0" applyFont="1" applyFill="1" applyAlignment="1">
      <alignment horizontal="center" vertical="center"/>
    </xf>
    <xf numFmtId="0" fontId="77" fillId="28" borderId="0" xfId="0" applyFont="1" applyFill="1" applyAlignment="1">
      <alignment horizontal="left" vertical="center"/>
    </xf>
    <xf numFmtId="0" fontId="84" fillId="29" borderId="21" xfId="0" applyFont="1" applyFill="1" applyBorder="1" applyAlignment="1">
      <alignment horizontal="center" vertical="center"/>
    </xf>
    <xf numFmtId="0" fontId="84" fillId="29" borderId="22" xfId="0" applyFont="1" applyFill="1" applyBorder="1" applyAlignment="1">
      <alignment horizontal="center" vertical="center"/>
    </xf>
    <xf numFmtId="0" fontId="84" fillId="29" borderId="23" xfId="0" applyFont="1" applyFill="1" applyBorder="1" applyAlignment="1">
      <alignment horizontal="center" vertical="center"/>
    </xf>
    <xf numFmtId="0" fontId="67" fillId="15" borderId="0" xfId="0" applyFont="1" applyFill="1" applyAlignment="1">
      <alignment horizontal="left" vertical="center"/>
    </xf>
    <xf numFmtId="0" fontId="62" fillId="15" borderId="0" xfId="0" applyFont="1" applyFill="1" applyAlignment="1">
      <alignment horizontal="left" vertical="top" wrapText="1"/>
    </xf>
    <xf numFmtId="0" fontId="73" fillId="26" borderId="0" xfId="0" applyFont="1" applyFill="1" applyAlignment="1">
      <alignment horizontal="center" vertical="center"/>
    </xf>
    <xf numFmtId="0" fontId="52" fillId="15" borderId="0" xfId="0" applyFont="1" applyFill="1" applyAlignment="1">
      <alignment horizontal="left" vertical="top" wrapText="1"/>
    </xf>
    <xf numFmtId="0" fontId="74" fillId="27" borderId="0" xfId="0" applyFont="1" applyFill="1" applyAlignment="1">
      <alignment horizontal="center" vertical="center"/>
    </xf>
    <xf numFmtId="0" fontId="71" fillId="25" borderId="0" xfId="0" applyFont="1" applyFill="1" applyAlignment="1">
      <alignment horizontal="center" vertical="center"/>
    </xf>
    <xf numFmtId="0" fontId="75" fillId="15" borderId="19" xfId="0" applyFont="1" applyFill="1" applyBorder="1" applyAlignment="1">
      <alignment horizontal="center" vertical="center"/>
    </xf>
    <xf numFmtId="0" fontId="76" fillId="15" borderId="19" xfId="0" applyFont="1" applyFill="1" applyBorder="1" applyAlignment="1">
      <alignment horizontal="left" vertical="center"/>
    </xf>
    <xf numFmtId="0" fontId="86" fillId="30" borderId="0" xfId="0" applyFont="1" applyFill="1" applyAlignment="1">
      <alignment horizontal="left" vertical="center"/>
    </xf>
    <xf numFmtId="0" fontId="62" fillId="26" borderId="24" xfId="0" applyFont="1" applyFill="1" applyBorder="1" applyAlignment="1">
      <alignment horizontal="left" vertical="center"/>
    </xf>
    <xf numFmtId="0" fontId="87" fillId="15" borderId="0" xfId="0" applyFont="1" applyFill="1" applyAlignment="1">
      <alignment horizontal="left" vertical="center"/>
    </xf>
    <xf numFmtId="0" fontId="0" fillId="32" borderId="24" xfId="0" applyFill="1" applyBorder="1" applyAlignment="1">
      <alignment horizontal="left" vertical="center"/>
    </xf>
    <xf numFmtId="0" fontId="88" fillId="15" borderId="0" xfId="0" applyFont="1" applyFill="1" applyAlignment="1">
      <alignment horizontal="left" vertical="center"/>
    </xf>
    <xf numFmtId="0" fontId="90" fillId="15" borderId="0" xfId="0" applyFont="1" applyFill="1" applyAlignment="1">
      <alignment horizontal="left" vertical="center"/>
    </xf>
    <xf numFmtId="0" fontId="68" fillId="31" borderId="24" xfId="0" applyFont="1" applyFill="1" applyBorder="1" applyAlignment="1">
      <alignment horizontal="left" vertical="center"/>
    </xf>
    <xf numFmtId="0" fontId="89" fillId="15" borderId="0" xfId="0" applyFont="1" applyFill="1" applyAlignment="1">
      <alignment horizontal="left" vertical="center"/>
    </xf>
    <xf numFmtId="0" fontId="68" fillId="33" borderId="24" xfId="0" applyFont="1" applyFill="1" applyBorder="1" applyAlignment="1">
      <alignment horizontal="left" vertical="center"/>
    </xf>
    <xf numFmtId="0" fontId="91" fillId="34" borderId="0" xfId="0" applyFont="1" applyFill="1" applyAlignment="1">
      <alignment horizontal="left" vertical="center"/>
    </xf>
    <xf numFmtId="0" fontId="92" fillId="27" borderId="28" xfId="0" applyFont="1" applyFill="1" applyBorder="1" applyAlignment="1">
      <alignment horizontal="center" vertical="center"/>
    </xf>
    <xf numFmtId="0" fontId="66" fillId="35" borderId="30" xfId="0" applyFont="1" applyFill="1" applyBorder="1" applyAlignment="1">
      <alignment horizontal="center" vertical="center"/>
    </xf>
    <xf numFmtId="0" fontId="66" fillId="35" borderId="33" xfId="0" applyFont="1" applyFill="1" applyBorder="1" applyAlignment="1">
      <alignment horizontal="center" vertical="center"/>
    </xf>
    <xf numFmtId="0" fontId="0" fillId="15" borderId="26" xfId="0" applyFill="1" applyBorder="1" applyAlignment="1">
      <alignment horizontal="center" vertical="center"/>
    </xf>
    <xf numFmtId="0" fontId="0" fillId="15" borderId="35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5" borderId="39" xfId="0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68" fillId="15" borderId="29" xfId="0" applyFont="1" applyFill="1" applyBorder="1" applyAlignment="1">
      <alignment horizontal="center" vertical="center" wrapText="1"/>
    </xf>
    <xf numFmtId="0" fontId="68" fillId="15" borderId="30" xfId="0" applyFont="1" applyFill="1" applyBorder="1" applyAlignment="1">
      <alignment horizontal="center" vertical="center" wrapText="1"/>
    </xf>
    <xf numFmtId="0" fontId="68" fillId="15" borderId="34" xfId="0" applyFont="1" applyFill="1" applyBorder="1" applyAlignment="1">
      <alignment horizontal="center" vertical="center" wrapText="1"/>
    </xf>
    <xf numFmtId="0" fontId="68" fillId="15" borderId="24" xfId="0" applyFont="1" applyFill="1" applyBorder="1" applyAlignment="1">
      <alignment horizontal="center" vertical="center" wrapText="1"/>
    </xf>
    <xf numFmtId="0" fontId="68" fillId="15" borderId="37" xfId="0" applyFont="1" applyFill="1" applyBorder="1" applyAlignment="1">
      <alignment horizontal="center" vertical="center" wrapText="1"/>
    </xf>
    <xf numFmtId="0" fontId="68" fillId="15" borderId="38" xfId="0" applyFont="1" applyFill="1" applyBorder="1" applyAlignment="1">
      <alignment horizontal="center" vertical="center" wrapText="1"/>
    </xf>
    <xf numFmtId="0" fontId="0" fillId="15" borderId="31" xfId="0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30" xfId="0" applyFill="1" applyBorder="1" applyAlignment="1">
      <alignment horizontal="left" vertical="center" wrapText="1"/>
    </xf>
    <xf numFmtId="0" fontId="0" fillId="15" borderId="24" xfId="0" applyFill="1" applyBorder="1" applyAlignment="1">
      <alignment horizontal="left" vertical="center" wrapText="1"/>
    </xf>
    <xf numFmtId="0" fontId="0" fillId="15" borderId="38" xfId="0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FFCC00"/>
      <color rgb="FFFF3399"/>
      <color rgb="FFFF5050"/>
      <color rgb="FFFFCCCC"/>
      <color rgb="FFFF0000"/>
      <color rgb="FF9999FF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2.wdp"/><Relationship Id="rId1" Type="http://schemas.openxmlformats.org/officeDocument/2006/relationships/image" Target="../media/image5.png"/><Relationship Id="rId4" Type="http://schemas.microsoft.com/office/2007/relationships/hdphoto" Target="../media/hdphoto3.wdp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754750</xdr:rowOff>
    </xdr:from>
    <xdr:to>
      <xdr:col>1</xdr:col>
      <xdr:colOff>701818</xdr:colOff>
      <xdr:row>2</xdr:row>
      <xdr:rowOff>16722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966EBABD-544C-47E4-810A-6B6A57238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217" y="754750"/>
          <a:ext cx="699278" cy="74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185632</xdr:colOff>
      <xdr:row>3</xdr:row>
      <xdr:rowOff>194309</xdr:rowOff>
    </xdr:from>
    <xdr:to>
      <xdr:col>4</xdr:col>
      <xdr:colOff>1600412</xdr:colOff>
      <xdr:row>3</xdr:row>
      <xdr:rowOff>1563793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00E4F932-F741-BCB8-1AFE-7782252384CF}"/>
            </a:ext>
          </a:extLst>
        </xdr:cNvPr>
        <xdr:cNvGrpSpPr/>
      </xdr:nvGrpSpPr>
      <xdr:grpSpPr>
        <a:xfrm>
          <a:off x="6296872" y="1139189"/>
          <a:ext cx="1414780" cy="1369484"/>
          <a:chOff x="1447800" y="967740"/>
          <a:chExt cx="1181636" cy="1165860"/>
        </a:xfrm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569F5527-A246-4186-A5F0-44FDFD8205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4" name="ZoneTexte 3">
            <a:extLst>
              <a:ext uri="{FF2B5EF4-FFF2-40B4-BE49-F238E27FC236}">
                <a16:creationId xmlns:a16="http://schemas.microsoft.com/office/drawing/2014/main" id="{B21151B4-278D-6721-5BAF-6A734817E63B}"/>
              </a:ext>
            </a:extLst>
          </xdr:cNvPr>
          <xdr:cNvSpPr txBox="1"/>
        </xdr:nvSpPr>
        <xdr:spPr>
          <a:xfrm>
            <a:off x="1790700" y="1417320"/>
            <a:ext cx="6283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1</a:t>
            </a:r>
          </a:p>
        </xdr:txBody>
      </xdr:sp>
    </xdr:grpSp>
    <xdr:clientData/>
  </xdr:twoCellAnchor>
  <xdr:twoCellAnchor>
    <xdr:from>
      <xdr:col>2</xdr:col>
      <xdr:colOff>975360</xdr:colOff>
      <xdr:row>2</xdr:row>
      <xdr:rowOff>365760</xdr:rowOff>
    </xdr:from>
    <xdr:to>
      <xdr:col>3</xdr:col>
      <xdr:colOff>60960</xdr:colOff>
      <xdr:row>3</xdr:row>
      <xdr:rowOff>1379220</xdr:rowOff>
    </xdr:to>
    <xdr:grpSp>
      <xdr:nvGrpSpPr>
        <xdr:cNvPr id="6" name="Groupe 5">
          <a:extLst>
            <a:ext uri="{FF2B5EF4-FFF2-40B4-BE49-F238E27FC236}">
              <a16:creationId xmlns:a16="http://schemas.microsoft.com/office/drawing/2014/main" id="{702C4817-6EC2-407F-B485-7911E7E4A87E}"/>
            </a:ext>
          </a:extLst>
        </xdr:cNvPr>
        <xdr:cNvGrpSpPr/>
      </xdr:nvGrpSpPr>
      <xdr:grpSpPr>
        <a:xfrm>
          <a:off x="2423160" y="937260"/>
          <a:ext cx="1417320" cy="1386840"/>
          <a:chOff x="1447800" y="967740"/>
          <a:chExt cx="1181636" cy="1165860"/>
        </a:xfrm>
      </xdr:grpSpPr>
      <xdr:pic>
        <xdr:nvPicPr>
          <xdr:cNvPr id="7" name="Image 6">
            <a:extLst>
              <a:ext uri="{FF2B5EF4-FFF2-40B4-BE49-F238E27FC236}">
                <a16:creationId xmlns:a16="http://schemas.microsoft.com/office/drawing/2014/main" id="{C660554A-4469-F935-88BE-C16209026E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8" name="ZoneTexte 7">
            <a:extLst>
              <a:ext uri="{FF2B5EF4-FFF2-40B4-BE49-F238E27FC236}">
                <a16:creationId xmlns:a16="http://schemas.microsoft.com/office/drawing/2014/main" id="{2DB2F3B8-E7E2-E8FC-087F-333F07779844}"/>
              </a:ext>
            </a:extLst>
          </xdr:cNvPr>
          <xdr:cNvSpPr txBox="1"/>
        </xdr:nvSpPr>
        <xdr:spPr>
          <a:xfrm>
            <a:off x="1790700" y="1417320"/>
            <a:ext cx="586591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10</a:t>
            </a:r>
          </a:p>
        </xdr:txBody>
      </xdr:sp>
    </xdr:grpSp>
    <xdr:clientData/>
  </xdr:twoCellAnchor>
  <xdr:twoCellAnchor>
    <xdr:from>
      <xdr:col>2</xdr:col>
      <xdr:colOff>0</xdr:colOff>
      <xdr:row>4</xdr:row>
      <xdr:rowOff>0</xdr:rowOff>
    </xdr:from>
    <xdr:to>
      <xdr:col>2</xdr:col>
      <xdr:colOff>1409700</xdr:colOff>
      <xdr:row>4</xdr:row>
      <xdr:rowOff>1432560</xdr:rowOff>
    </xdr:to>
    <xdr:grpSp>
      <xdr:nvGrpSpPr>
        <xdr:cNvPr id="9" name="Groupe 8">
          <a:extLst>
            <a:ext uri="{FF2B5EF4-FFF2-40B4-BE49-F238E27FC236}">
              <a16:creationId xmlns:a16="http://schemas.microsoft.com/office/drawing/2014/main" id="{B4282A0F-BA9B-41E2-A6CC-83A582D984EA}"/>
            </a:ext>
          </a:extLst>
        </xdr:cNvPr>
        <xdr:cNvGrpSpPr/>
      </xdr:nvGrpSpPr>
      <xdr:grpSpPr>
        <a:xfrm>
          <a:off x="1447800" y="2682240"/>
          <a:ext cx="1409700" cy="1432560"/>
          <a:chOff x="1447800" y="967740"/>
          <a:chExt cx="1181636" cy="1165860"/>
        </a:xfrm>
      </xdr:grpSpPr>
      <xdr:pic>
        <xdr:nvPicPr>
          <xdr:cNvPr id="10" name="Image 9">
            <a:extLst>
              <a:ext uri="{FF2B5EF4-FFF2-40B4-BE49-F238E27FC236}">
                <a16:creationId xmlns:a16="http://schemas.microsoft.com/office/drawing/2014/main" id="{64E96450-12C7-77BA-5B34-657E08398C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11" name="ZoneTexte 10">
            <a:extLst>
              <a:ext uri="{FF2B5EF4-FFF2-40B4-BE49-F238E27FC236}">
                <a16:creationId xmlns:a16="http://schemas.microsoft.com/office/drawing/2014/main" id="{68E8E2D8-A0CD-C208-809C-60B557AE6E90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>
    <xdr:from>
      <xdr:col>3</xdr:col>
      <xdr:colOff>571500</xdr:colOff>
      <xdr:row>4</xdr:row>
      <xdr:rowOff>99060</xdr:rowOff>
    </xdr:from>
    <xdr:to>
      <xdr:col>3</xdr:col>
      <xdr:colOff>1981200</xdr:colOff>
      <xdr:row>4</xdr:row>
      <xdr:rowOff>1531620</xdr:rowOff>
    </xdr:to>
    <xdr:grpSp>
      <xdr:nvGrpSpPr>
        <xdr:cNvPr id="12" name="Groupe 11">
          <a:extLst>
            <a:ext uri="{FF2B5EF4-FFF2-40B4-BE49-F238E27FC236}">
              <a16:creationId xmlns:a16="http://schemas.microsoft.com/office/drawing/2014/main" id="{A66C1597-EBE4-40F6-A41C-F72B8F4CEDEC}"/>
            </a:ext>
          </a:extLst>
        </xdr:cNvPr>
        <xdr:cNvGrpSpPr/>
      </xdr:nvGrpSpPr>
      <xdr:grpSpPr>
        <a:xfrm>
          <a:off x="4351020" y="2781300"/>
          <a:ext cx="1409700" cy="1432560"/>
          <a:chOff x="1447800" y="967740"/>
          <a:chExt cx="1181636" cy="1165860"/>
        </a:xfrm>
      </xdr:grpSpPr>
      <xdr:pic>
        <xdr:nvPicPr>
          <xdr:cNvPr id="13" name="Image 12">
            <a:extLst>
              <a:ext uri="{FF2B5EF4-FFF2-40B4-BE49-F238E27FC236}">
                <a16:creationId xmlns:a16="http://schemas.microsoft.com/office/drawing/2014/main" id="{39C6E974-E179-F6FC-1C0B-486A9E9531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14" name="ZoneTexte 13">
            <a:extLst>
              <a:ext uri="{FF2B5EF4-FFF2-40B4-BE49-F238E27FC236}">
                <a16:creationId xmlns:a16="http://schemas.microsoft.com/office/drawing/2014/main" id="{F79600CE-BE34-1244-19D9-B551F3AEED58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>
    <xdr:from>
      <xdr:col>3</xdr:col>
      <xdr:colOff>2278380</xdr:colOff>
      <xdr:row>3</xdr:row>
      <xdr:rowOff>1623060</xdr:rowOff>
    </xdr:from>
    <xdr:to>
      <xdr:col>4</xdr:col>
      <xdr:colOff>1363980</xdr:colOff>
      <xdr:row>4</xdr:row>
      <xdr:rowOff>1325880</xdr:rowOff>
    </xdr:to>
    <xdr:grpSp>
      <xdr:nvGrpSpPr>
        <xdr:cNvPr id="15" name="Groupe 14">
          <a:extLst>
            <a:ext uri="{FF2B5EF4-FFF2-40B4-BE49-F238E27FC236}">
              <a16:creationId xmlns:a16="http://schemas.microsoft.com/office/drawing/2014/main" id="{57963164-68A9-4A1D-94BC-376456E06669}"/>
            </a:ext>
          </a:extLst>
        </xdr:cNvPr>
        <xdr:cNvGrpSpPr/>
      </xdr:nvGrpSpPr>
      <xdr:grpSpPr>
        <a:xfrm>
          <a:off x="6057900" y="2567940"/>
          <a:ext cx="1417320" cy="1440180"/>
          <a:chOff x="1447800" y="967740"/>
          <a:chExt cx="1181636" cy="1165860"/>
        </a:xfrm>
      </xdr:grpSpPr>
      <xdr:pic>
        <xdr:nvPicPr>
          <xdr:cNvPr id="16" name="Image 15">
            <a:extLst>
              <a:ext uri="{FF2B5EF4-FFF2-40B4-BE49-F238E27FC236}">
                <a16:creationId xmlns:a16="http://schemas.microsoft.com/office/drawing/2014/main" id="{C390D4FB-E48D-D404-7A8F-FEF61D7AE4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17" name="ZoneTexte 16">
            <a:extLst>
              <a:ext uri="{FF2B5EF4-FFF2-40B4-BE49-F238E27FC236}">
                <a16:creationId xmlns:a16="http://schemas.microsoft.com/office/drawing/2014/main" id="{E728D4A2-964C-C241-2B1C-4857B72D7018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>
    <xdr:from>
      <xdr:col>4</xdr:col>
      <xdr:colOff>891540</xdr:colOff>
      <xdr:row>3</xdr:row>
      <xdr:rowOff>1676400</xdr:rowOff>
    </xdr:from>
    <xdr:to>
      <xdr:col>4</xdr:col>
      <xdr:colOff>2301240</xdr:colOff>
      <xdr:row>4</xdr:row>
      <xdr:rowOff>1379220</xdr:rowOff>
    </xdr:to>
    <xdr:grpSp>
      <xdr:nvGrpSpPr>
        <xdr:cNvPr id="18" name="Groupe 17">
          <a:extLst>
            <a:ext uri="{FF2B5EF4-FFF2-40B4-BE49-F238E27FC236}">
              <a16:creationId xmlns:a16="http://schemas.microsoft.com/office/drawing/2014/main" id="{186F897E-90DB-45F7-82F5-C9FFB66B5B52}"/>
            </a:ext>
          </a:extLst>
        </xdr:cNvPr>
        <xdr:cNvGrpSpPr/>
      </xdr:nvGrpSpPr>
      <xdr:grpSpPr>
        <a:xfrm>
          <a:off x="7002780" y="2621280"/>
          <a:ext cx="1409700" cy="1440180"/>
          <a:chOff x="1447800" y="967740"/>
          <a:chExt cx="1181636" cy="1165860"/>
        </a:xfrm>
      </xdr:grpSpPr>
      <xdr:pic>
        <xdr:nvPicPr>
          <xdr:cNvPr id="19" name="Image 18">
            <a:extLst>
              <a:ext uri="{FF2B5EF4-FFF2-40B4-BE49-F238E27FC236}">
                <a16:creationId xmlns:a16="http://schemas.microsoft.com/office/drawing/2014/main" id="{77860F38-D578-514F-EFC0-BB5B259AE1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20" name="ZoneTexte 19">
            <a:extLst>
              <a:ext uri="{FF2B5EF4-FFF2-40B4-BE49-F238E27FC236}">
                <a16:creationId xmlns:a16="http://schemas.microsoft.com/office/drawing/2014/main" id="{5938C99B-D600-DE9B-BD81-505CBB9827BE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>
    <xdr:from>
      <xdr:col>3</xdr:col>
      <xdr:colOff>175260</xdr:colOff>
      <xdr:row>5</xdr:row>
      <xdr:rowOff>83820</xdr:rowOff>
    </xdr:from>
    <xdr:to>
      <xdr:col>3</xdr:col>
      <xdr:colOff>1584960</xdr:colOff>
      <xdr:row>5</xdr:row>
      <xdr:rowOff>1516380</xdr:rowOff>
    </xdr:to>
    <xdr:grpSp>
      <xdr:nvGrpSpPr>
        <xdr:cNvPr id="21" name="Groupe 20">
          <a:extLst>
            <a:ext uri="{FF2B5EF4-FFF2-40B4-BE49-F238E27FC236}">
              <a16:creationId xmlns:a16="http://schemas.microsoft.com/office/drawing/2014/main" id="{54BD4A29-72EC-4EA6-9807-1859D71FB12D}"/>
            </a:ext>
          </a:extLst>
        </xdr:cNvPr>
        <xdr:cNvGrpSpPr/>
      </xdr:nvGrpSpPr>
      <xdr:grpSpPr>
        <a:xfrm>
          <a:off x="3954780" y="4503420"/>
          <a:ext cx="1409700" cy="1432560"/>
          <a:chOff x="1447800" y="967740"/>
          <a:chExt cx="1181636" cy="1165860"/>
        </a:xfrm>
      </xdr:grpSpPr>
      <xdr:pic>
        <xdr:nvPicPr>
          <xdr:cNvPr id="22" name="Image 21">
            <a:extLst>
              <a:ext uri="{FF2B5EF4-FFF2-40B4-BE49-F238E27FC236}">
                <a16:creationId xmlns:a16="http://schemas.microsoft.com/office/drawing/2014/main" id="{BAB80BF7-DB79-638B-52D3-C68EAA95AA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23" name="ZoneTexte 22">
            <a:extLst>
              <a:ext uri="{FF2B5EF4-FFF2-40B4-BE49-F238E27FC236}">
                <a16:creationId xmlns:a16="http://schemas.microsoft.com/office/drawing/2014/main" id="{D5C520DF-342D-ADBE-4F7D-8F6A14E3A496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>
    <xdr:from>
      <xdr:col>1</xdr:col>
      <xdr:colOff>1120140</xdr:colOff>
      <xdr:row>4</xdr:row>
      <xdr:rowOff>1722120</xdr:rowOff>
    </xdr:from>
    <xdr:to>
      <xdr:col>2</xdr:col>
      <xdr:colOff>1356360</xdr:colOff>
      <xdr:row>5</xdr:row>
      <xdr:rowOff>1424940</xdr:rowOff>
    </xdr:to>
    <xdr:grpSp>
      <xdr:nvGrpSpPr>
        <xdr:cNvPr id="24" name="Groupe 23">
          <a:extLst>
            <a:ext uri="{FF2B5EF4-FFF2-40B4-BE49-F238E27FC236}">
              <a16:creationId xmlns:a16="http://schemas.microsoft.com/office/drawing/2014/main" id="{A380DFF1-EEEA-49EF-A528-7D979EA53F39}"/>
            </a:ext>
          </a:extLst>
        </xdr:cNvPr>
        <xdr:cNvGrpSpPr/>
      </xdr:nvGrpSpPr>
      <xdr:grpSpPr>
        <a:xfrm>
          <a:off x="1394460" y="4404360"/>
          <a:ext cx="1409700" cy="1440180"/>
          <a:chOff x="1447800" y="967740"/>
          <a:chExt cx="1181636" cy="1165860"/>
        </a:xfrm>
      </xdr:grpSpPr>
      <xdr:pic>
        <xdr:nvPicPr>
          <xdr:cNvPr id="25" name="Image 24">
            <a:extLst>
              <a:ext uri="{FF2B5EF4-FFF2-40B4-BE49-F238E27FC236}">
                <a16:creationId xmlns:a16="http://schemas.microsoft.com/office/drawing/2014/main" id="{2DA05AC1-ED53-7B5F-3636-81BC03833D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26" name="ZoneTexte 25">
            <a:extLst>
              <a:ext uri="{FF2B5EF4-FFF2-40B4-BE49-F238E27FC236}">
                <a16:creationId xmlns:a16="http://schemas.microsoft.com/office/drawing/2014/main" id="{E2B79C09-F535-6AE9-46FF-B158B724F3D0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>
    <xdr:from>
      <xdr:col>2</xdr:col>
      <xdr:colOff>975360</xdr:colOff>
      <xdr:row>5</xdr:row>
      <xdr:rowOff>0</xdr:rowOff>
    </xdr:from>
    <xdr:to>
      <xdr:col>3</xdr:col>
      <xdr:colOff>60960</xdr:colOff>
      <xdr:row>5</xdr:row>
      <xdr:rowOff>1432560</xdr:rowOff>
    </xdr:to>
    <xdr:grpSp>
      <xdr:nvGrpSpPr>
        <xdr:cNvPr id="27" name="Groupe 26">
          <a:extLst>
            <a:ext uri="{FF2B5EF4-FFF2-40B4-BE49-F238E27FC236}">
              <a16:creationId xmlns:a16="http://schemas.microsoft.com/office/drawing/2014/main" id="{BF70D63C-84CF-4150-860F-DF09E62CDCAD}"/>
            </a:ext>
          </a:extLst>
        </xdr:cNvPr>
        <xdr:cNvGrpSpPr/>
      </xdr:nvGrpSpPr>
      <xdr:grpSpPr>
        <a:xfrm>
          <a:off x="2423160" y="4419600"/>
          <a:ext cx="1417320" cy="1432560"/>
          <a:chOff x="1447800" y="967740"/>
          <a:chExt cx="1181636" cy="1165860"/>
        </a:xfrm>
      </xdr:grpSpPr>
      <xdr:pic>
        <xdr:nvPicPr>
          <xdr:cNvPr id="28" name="Image 27">
            <a:extLst>
              <a:ext uri="{FF2B5EF4-FFF2-40B4-BE49-F238E27FC236}">
                <a16:creationId xmlns:a16="http://schemas.microsoft.com/office/drawing/2014/main" id="{066E8AEB-EA89-6331-05B7-122E486C1D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29" name="ZoneTexte 28">
            <a:extLst>
              <a:ext uri="{FF2B5EF4-FFF2-40B4-BE49-F238E27FC236}">
                <a16:creationId xmlns:a16="http://schemas.microsoft.com/office/drawing/2014/main" id="{92B42035-6E94-CC95-00E0-E7554B7F183B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1409700</xdr:colOff>
      <xdr:row>6</xdr:row>
      <xdr:rowOff>1432560</xdr:rowOff>
    </xdr:to>
    <xdr:grpSp>
      <xdr:nvGrpSpPr>
        <xdr:cNvPr id="30" name="Groupe 29">
          <a:extLst>
            <a:ext uri="{FF2B5EF4-FFF2-40B4-BE49-F238E27FC236}">
              <a16:creationId xmlns:a16="http://schemas.microsoft.com/office/drawing/2014/main" id="{03BEE88C-2BEE-4149-8C99-A3B6619EF68A}"/>
            </a:ext>
          </a:extLst>
        </xdr:cNvPr>
        <xdr:cNvGrpSpPr/>
      </xdr:nvGrpSpPr>
      <xdr:grpSpPr>
        <a:xfrm>
          <a:off x="1447800" y="6156960"/>
          <a:ext cx="1409700" cy="1432560"/>
          <a:chOff x="1447800" y="967740"/>
          <a:chExt cx="1181636" cy="1165860"/>
        </a:xfrm>
      </xdr:grpSpPr>
      <xdr:pic>
        <xdr:nvPicPr>
          <xdr:cNvPr id="31" name="Image 30">
            <a:extLst>
              <a:ext uri="{FF2B5EF4-FFF2-40B4-BE49-F238E27FC236}">
                <a16:creationId xmlns:a16="http://schemas.microsoft.com/office/drawing/2014/main" id="{9CBC5141-F5CA-A5ED-AECF-18E8BB0210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7800" y="967740"/>
            <a:ext cx="1181636" cy="1165860"/>
          </a:xfrm>
          <a:prstGeom prst="rect">
            <a:avLst/>
          </a:prstGeom>
        </xdr:spPr>
      </xdr:pic>
      <xdr:sp macro="" textlink="">
        <xdr:nvSpPr>
          <xdr:cNvPr id="32" name="ZoneTexte 31">
            <a:extLst>
              <a:ext uri="{FF2B5EF4-FFF2-40B4-BE49-F238E27FC236}">
                <a16:creationId xmlns:a16="http://schemas.microsoft.com/office/drawing/2014/main" id="{BC5D4739-1CCE-04A6-9D0A-8DFB9438125E}"/>
              </a:ext>
            </a:extLst>
          </xdr:cNvPr>
          <xdr:cNvSpPr txBox="1"/>
        </xdr:nvSpPr>
        <xdr:spPr>
          <a:xfrm>
            <a:off x="1790700" y="1417320"/>
            <a:ext cx="556225" cy="2153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r-MA" sz="1100"/>
              <a:t>Tâche ...</a:t>
            </a:r>
          </a:p>
        </xdr:txBody>
      </xdr:sp>
    </xdr:grpSp>
    <xdr:clientData/>
  </xdr:twoCellAnchor>
  <xdr:twoCellAnchor editAs="oneCell">
    <xdr:from>
      <xdr:col>7</xdr:col>
      <xdr:colOff>1348740</xdr:colOff>
      <xdr:row>3</xdr:row>
      <xdr:rowOff>96669</xdr:rowOff>
    </xdr:from>
    <xdr:to>
      <xdr:col>8</xdr:col>
      <xdr:colOff>1104900</xdr:colOff>
      <xdr:row>3</xdr:row>
      <xdr:rowOff>1592951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B22E015A-C9E0-76DF-5120-E68B0563AA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-145" t="-509" r="75895" b="509"/>
        <a:stretch>
          <a:fillRect/>
        </a:stretch>
      </xdr:blipFill>
      <xdr:spPr>
        <a:xfrm>
          <a:off x="11978640" y="1033929"/>
          <a:ext cx="1272540" cy="1496282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</xdr:colOff>
      <xdr:row>3</xdr:row>
      <xdr:rowOff>43329</xdr:rowOff>
    </xdr:from>
    <xdr:to>
      <xdr:col>13</xdr:col>
      <xdr:colOff>579120</xdr:colOff>
      <xdr:row>3</xdr:row>
      <xdr:rowOff>1539611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636D1D9C-522A-42E9-9BDE-C4B5D4D9DA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70717" t="-509" r="532" b="509"/>
        <a:stretch>
          <a:fillRect/>
        </a:stretch>
      </xdr:blipFill>
      <xdr:spPr>
        <a:xfrm>
          <a:off x="14706600" y="980589"/>
          <a:ext cx="1508760" cy="1496282"/>
        </a:xfrm>
        <a:prstGeom prst="rect">
          <a:avLst/>
        </a:prstGeom>
      </xdr:spPr>
    </xdr:pic>
    <xdr:clientData/>
  </xdr:twoCellAnchor>
  <xdr:twoCellAnchor editAs="oneCell">
    <xdr:from>
      <xdr:col>5</xdr:col>
      <xdr:colOff>693420</xdr:colOff>
      <xdr:row>3</xdr:row>
      <xdr:rowOff>66189</xdr:rowOff>
    </xdr:from>
    <xdr:to>
      <xdr:col>6</xdr:col>
      <xdr:colOff>1097280</xdr:colOff>
      <xdr:row>3</xdr:row>
      <xdr:rowOff>1562471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FBE5A387-2B29-4808-AA9F-0821E8A8A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36593" t="-2037" r="39157" b="2037"/>
        <a:stretch>
          <a:fillRect/>
        </a:stretch>
      </xdr:blipFill>
      <xdr:spPr>
        <a:xfrm>
          <a:off x="9105900" y="1003449"/>
          <a:ext cx="1272540" cy="1496282"/>
        </a:xfrm>
        <a:prstGeom prst="rect">
          <a:avLst/>
        </a:prstGeom>
      </xdr:spPr>
    </xdr:pic>
    <xdr:clientData/>
  </xdr:twoCellAnchor>
  <xdr:twoCellAnchor editAs="oneCell">
    <xdr:from>
      <xdr:col>6</xdr:col>
      <xdr:colOff>135255</xdr:colOff>
      <xdr:row>3</xdr:row>
      <xdr:rowOff>1711990</xdr:rowOff>
    </xdr:from>
    <xdr:to>
      <xdr:col>12</xdr:col>
      <xdr:colOff>441961</xdr:colOff>
      <xdr:row>5</xdr:row>
      <xdr:rowOff>1663700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A5D9C04F-CD47-B4F1-140E-EA7B88504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3743"/>
        <a:stretch>
          <a:fillRect/>
        </a:stretch>
      </xdr:blipFill>
      <xdr:spPr>
        <a:xfrm>
          <a:off x="9406255" y="2651790"/>
          <a:ext cx="7063106" cy="3406110"/>
        </a:xfrm>
        <a:prstGeom prst="rect">
          <a:avLst/>
        </a:prstGeom>
      </xdr:spPr>
    </xdr:pic>
    <xdr:clientData/>
  </xdr:twoCellAnchor>
  <xdr:twoCellAnchor>
    <xdr:from>
      <xdr:col>10</xdr:col>
      <xdr:colOff>431800</xdr:colOff>
      <xdr:row>1</xdr:row>
      <xdr:rowOff>190500</xdr:rowOff>
    </xdr:from>
    <xdr:to>
      <xdr:col>18</xdr:col>
      <xdr:colOff>0</xdr:colOff>
      <xdr:row>11</xdr:row>
      <xdr:rowOff>152400</xdr:rowOff>
    </xdr:to>
    <xdr:sp macro="" textlink="">
      <xdr:nvSpPr>
        <xdr:cNvPr id="37" name="Flèche : virage 36">
          <a:extLst>
            <a:ext uri="{FF2B5EF4-FFF2-40B4-BE49-F238E27FC236}">
              <a16:creationId xmlns:a16="http://schemas.microsoft.com/office/drawing/2014/main" id="{18EF58E2-B11E-3165-8AD7-E58DF2BF7E0A}"/>
            </a:ext>
          </a:extLst>
        </xdr:cNvPr>
        <xdr:cNvSpPr/>
      </xdr:nvSpPr>
      <xdr:spPr>
        <a:xfrm rot="10800000">
          <a:off x="14960600" y="571500"/>
          <a:ext cx="5816600" cy="14820900"/>
        </a:xfrm>
        <a:prstGeom prst="bentArrow">
          <a:avLst>
            <a:gd name="adj1" fmla="val 17500"/>
            <a:gd name="adj2" fmla="val 17083"/>
            <a:gd name="adj3" fmla="val 41667"/>
            <a:gd name="adj4" fmla="val 70417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M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556260</xdr:colOff>
      <xdr:row>14</xdr:row>
      <xdr:rowOff>71120</xdr:rowOff>
    </xdr:from>
    <xdr:to>
      <xdr:col>18</xdr:col>
      <xdr:colOff>678180</xdr:colOff>
      <xdr:row>27</xdr:row>
      <xdr:rowOff>182880</xdr:rowOff>
    </xdr:to>
    <xdr:sp macro="" textlink="">
      <xdr:nvSpPr>
        <xdr:cNvPr id="38" name="Bulle narrative : ronde 37">
          <a:extLst>
            <a:ext uri="{FF2B5EF4-FFF2-40B4-BE49-F238E27FC236}">
              <a16:creationId xmlns:a16="http://schemas.microsoft.com/office/drawing/2014/main" id="{0D94DA07-E9F2-52A7-54C9-EA8BD07F220B}"/>
            </a:ext>
          </a:extLst>
        </xdr:cNvPr>
        <xdr:cNvSpPr/>
      </xdr:nvSpPr>
      <xdr:spPr>
        <a:xfrm>
          <a:off x="15095220" y="12415520"/>
          <a:ext cx="6385560" cy="2687320"/>
        </a:xfrm>
        <a:prstGeom prst="wedgeEllipseCallout">
          <a:avLst>
            <a:gd name="adj1" fmla="val -56437"/>
            <a:gd name="adj2" fmla="val -92458"/>
          </a:avLst>
        </a:prstGeom>
        <a:solidFill>
          <a:srgbClr val="FFCC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fr-MA" sz="1100">
              <a:solidFill>
                <a:srgbClr val="C00000"/>
              </a:solidFill>
              <a:latin typeface="+mn-lt"/>
              <a:ea typeface="+mn-ea"/>
              <a:cs typeface="+mn-cs"/>
            </a:rPr>
            <a:t>Le Product Backlog est défini dans la liste des tâches (voir l'onglet bleu ciel "Projet_Prédiction").</a:t>
          </a:r>
        </a:p>
        <a:p>
          <a:pPr marL="0" indent="0" algn="l"/>
          <a:r>
            <a:rPr lang="fr-MA" sz="1100" b="1">
              <a:solidFill>
                <a:srgbClr val="C00000"/>
              </a:solidFill>
              <a:latin typeface="+mn-lt"/>
              <a:ea typeface="+mn-ea"/>
              <a:cs typeface="+mn-cs"/>
            </a:rPr>
            <a:t>Sprint Backlog : </a:t>
          </a:r>
          <a:r>
            <a:rPr lang="fr-MA" sz="1100">
              <a:solidFill>
                <a:srgbClr val="C00000"/>
              </a:solidFill>
              <a:latin typeface="+mn-lt"/>
              <a:ea typeface="+mn-ea"/>
              <a:cs typeface="+mn-cs"/>
            </a:rPr>
            <a:t>sélection des tâches à réaliser pour le Sprint </a:t>
          </a:r>
          <a:r>
            <a:rPr lang="fr-MA" sz="1100" b="1" i="1">
              <a:solidFill>
                <a:srgbClr val="C00000"/>
              </a:solidFill>
              <a:latin typeface="+mn-lt"/>
              <a:ea typeface="+mn-ea"/>
              <a:cs typeface="+mn-cs"/>
            </a:rPr>
            <a:t>n</a:t>
          </a:r>
          <a:r>
            <a:rPr lang="fr-MA" sz="1100">
              <a:solidFill>
                <a:srgbClr val="C00000"/>
              </a:solidFill>
              <a:latin typeface="+mn-lt"/>
              <a:ea typeface="+mn-ea"/>
              <a:cs typeface="+mn-cs"/>
            </a:rPr>
            <a:t> (</a:t>
          </a:r>
          <a:r>
            <a:rPr lang="fr-MA" sz="1100" b="1" i="1">
              <a:solidFill>
                <a:srgbClr val="C00000"/>
              </a:solidFill>
              <a:latin typeface="+mn-lt"/>
              <a:ea typeface="+mn-ea"/>
              <a:cs typeface="+mn-cs"/>
            </a:rPr>
            <a:t>n</a:t>
          </a:r>
          <a:r>
            <a:rPr lang="fr-MA" sz="1100">
              <a:solidFill>
                <a:srgbClr val="C00000"/>
              </a:solidFill>
              <a:latin typeface="+mn-lt"/>
              <a:ea typeface="+mn-ea"/>
              <a:cs typeface="+mn-cs"/>
            </a:rPr>
            <a:t>ème  semaine).</a:t>
          </a:r>
        </a:p>
        <a:p>
          <a:pPr marL="0" indent="0" algn="l"/>
          <a:r>
            <a:rPr lang="fr-MA" sz="1100" b="1">
              <a:solidFill>
                <a:srgbClr val="C00000"/>
              </a:solidFill>
              <a:latin typeface="+mn-lt"/>
              <a:ea typeface="+mn-ea"/>
              <a:cs typeface="+mn-cs"/>
            </a:rPr>
            <a:t>Incrément produit : </a:t>
          </a:r>
          <a:r>
            <a:rPr lang="fr-MA" sz="1100">
              <a:solidFill>
                <a:srgbClr val="C00000"/>
              </a:solidFill>
              <a:latin typeface="+mn-lt"/>
              <a:ea typeface="+mn-ea"/>
              <a:cs typeface="+mn-cs"/>
            </a:rPr>
            <a:t>livrables ou tâches complétées à la fin du sprint.</a:t>
          </a:r>
        </a:p>
        <a:p>
          <a:pPr marL="0" indent="0" algn="l"/>
          <a:r>
            <a:rPr lang="fr-MA" sz="1100" b="1">
              <a:solidFill>
                <a:srgbClr val="C00000"/>
              </a:solidFill>
              <a:latin typeface="+mn-lt"/>
              <a:ea typeface="+mn-ea"/>
              <a:cs typeface="+mn-cs"/>
            </a:rPr>
            <a:t>Sprint Rétrospective : </a:t>
          </a:r>
          <a:r>
            <a:rPr lang="fr-MA" sz="1100">
              <a:solidFill>
                <a:srgbClr val="C00000"/>
              </a:solidFill>
              <a:latin typeface="+mn-lt"/>
              <a:ea typeface="+mn-ea"/>
              <a:cs typeface="+mn-cs"/>
            </a:rPr>
            <a:t>rapport du Sprint comprenant les changements, corrections, rectifications, conditions de travail de l'équipe, retours du client et suggestions d'amélioration pour optimiser le temps lors des prochains sprints.</a:t>
          </a:r>
        </a:p>
        <a:p>
          <a:pPr marL="0" indent="0" algn="l"/>
          <a:r>
            <a:rPr lang="fr-MA" sz="1100" b="1">
              <a:solidFill>
                <a:srgbClr val="C00000"/>
              </a:solidFill>
              <a:latin typeface="+mn-lt"/>
              <a:ea typeface="+mn-ea"/>
              <a:cs typeface="+mn-cs"/>
            </a:rPr>
            <a:t>Sprint Planning : </a:t>
          </a:r>
          <a:r>
            <a:rPr lang="fr-MA" sz="1100">
              <a:solidFill>
                <a:srgbClr val="C00000"/>
              </a:solidFill>
              <a:latin typeface="+mn-lt"/>
              <a:ea typeface="+mn-ea"/>
              <a:cs typeface="+mn-cs"/>
            </a:rPr>
            <a:t>planification hebdomadaire sous forme de diagramme de Gantt, reflétant l'avancement du Kanban.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86360</xdr:colOff>
      <xdr:row>2</xdr:row>
      <xdr:rowOff>213361</xdr:rowOff>
    </xdr:from>
    <xdr:to>
      <xdr:col>7</xdr:col>
      <xdr:colOff>0</xdr:colOff>
      <xdr:row>7</xdr:row>
      <xdr:rowOff>68504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61C49A8-8F9E-F356-8448-12CAC37D5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82227" y="552028"/>
          <a:ext cx="4688840" cy="76107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</xdr:row>
      <xdr:rowOff>67734</xdr:rowOff>
    </xdr:from>
    <xdr:to>
      <xdr:col>6</xdr:col>
      <xdr:colOff>778932</xdr:colOff>
      <xdr:row>15</xdr:row>
      <xdr:rowOff>54587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21C0F48-9D68-9D9D-01E6-057C9E38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72067" y="1312334"/>
          <a:ext cx="4682065" cy="134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784860</xdr:colOff>
      <xdr:row>0</xdr:row>
      <xdr:rowOff>30480</xdr:rowOff>
    </xdr:from>
    <xdr:to>
      <xdr:col>18</xdr:col>
      <xdr:colOff>279660</xdr:colOff>
      <xdr:row>11</xdr:row>
      <xdr:rowOff>40537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id="{46703ECE-785A-4A00-B4D6-B5689E0F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2060" y="30480"/>
          <a:ext cx="1872240" cy="185409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0</xdr:row>
      <xdr:rowOff>121920</xdr:rowOff>
    </xdr:from>
    <xdr:to>
      <xdr:col>10</xdr:col>
      <xdr:colOff>790570</xdr:colOff>
      <xdr:row>24</xdr:row>
      <xdr:rowOff>259080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9FB4455-45B4-C43F-CFFB-13EF63C83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736" b="7508"/>
        <a:stretch>
          <a:fillRect/>
        </a:stretch>
      </xdr:blipFill>
      <xdr:spPr>
        <a:xfrm>
          <a:off x="22860" y="121920"/>
          <a:ext cx="8692510" cy="4160520"/>
        </a:xfrm>
        <a:prstGeom prst="rect">
          <a:avLst/>
        </a:prstGeom>
      </xdr:spPr>
    </xdr:pic>
    <xdr:clientData/>
  </xdr:twoCellAnchor>
  <xdr:twoCellAnchor>
    <xdr:from>
      <xdr:col>11</xdr:col>
      <xdr:colOff>83820</xdr:colOff>
      <xdr:row>24</xdr:row>
      <xdr:rowOff>281940</xdr:rowOff>
    </xdr:from>
    <xdr:to>
      <xdr:col>12</xdr:col>
      <xdr:colOff>510540</xdr:colOff>
      <xdr:row>25</xdr:row>
      <xdr:rowOff>259080</xdr:rowOff>
    </xdr:to>
    <xdr:sp macro="" textlink="">
      <xdr:nvSpPr>
        <xdr:cNvPr id="3" name="Légende : flèche vers la droite 2">
          <a:extLst>
            <a:ext uri="{FF2B5EF4-FFF2-40B4-BE49-F238E27FC236}">
              <a16:creationId xmlns:a16="http://schemas.microsoft.com/office/drawing/2014/main" id="{F3321792-1635-D054-ECB2-05FE941AEFFC}"/>
            </a:ext>
          </a:extLst>
        </xdr:cNvPr>
        <xdr:cNvSpPr/>
      </xdr:nvSpPr>
      <xdr:spPr>
        <a:xfrm flipH="1">
          <a:off x="8801100" y="4305300"/>
          <a:ext cx="1219200" cy="312420"/>
        </a:xfrm>
        <a:prstGeom prst="rightArrowCallou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MA" sz="1100"/>
            <a:t>Etape 1</a:t>
          </a:r>
        </a:p>
      </xdr:txBody>
    </xdr:sp>
    <xdr:clientData/>
  </xdr:twoCellAnchor>
  <xdr:twoCellAnchor>
    <xdr:from>
      <xdr:col>11</xdr:col>
      <xdr:colOff>83820</xdr:colOff>
      <xdr:row>54</xdr:row>
      <xdr:rowOff>144780</xdr:rowOff>
    </xdr:from>
    <xdr:to>
      <xdr:col>12</xdr:col>
      <xdr:colOff>510540</xdr:colOff>
      <xdr:row>56</xdr:row>
      <xdr:rowOff>22860</xdr:rowOff>
    </xdr:to>
    <xdr:sp macro="" textlink="">
      <xdr:nvSpPr>
        <xdr:cNvPr id="4" name="Légende : flèche vers la droite 3">
          <a:extLst>
            <a:ext uri="{FF2B5EF4-FFF2-40B4-BE49-F238E27FC236}">
              <a16:creationId xmlns:a16="http://schemas.microsoft.com/office/drawing/2014/main" id="{4A227FD8-FA17-49B8-86E8-2CF2A4FA7A29}"/>
            </a:ext>
          </a:extLst>
        </xdr:cNvPr>
        <xdr:cNvSpPr/>
      </xdr:nvSpPr>
      <xdr:spPr>
        <a:xfrm flipH="1">
          <a:off x="8801100" y="9685020"/>
          <a:ext cx="1219200" cy="312420"/>
        </a:xfrm>
        <a:prstGeom prst="rightArrowCallou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MA" sz="1100"/>
            <a:t>Etape 4</a:t>
          </a:r>
        </a:p>
      </xdr:txBody>
    </xdr:sp>
    <xdr:clientData/>
  </xdr:twoCellAnchor>
  <xdr:twoCellAnchor>
    <xdr:from>
      <xdr:col>11</xdr:col>
      <xdr:colOff>83820</xdr:colOff>
      <xdr:row>2</xdr:row>
      <xdr:rowOff>137160</xdr:rowOff>
    </xdr:from>
    <xdr:to>
      <xdr:col>15</xdr:col>
      <xdr:colOff>617220</xdr:colOff>
      <xdr:row>17</xdr:row>
      <xdr:rowOff>0</xdr:rowOff>
    </xdr:to>
    <xdr:sp macro="" textlink="">
      <xdr:nvSpPr>
        <xdr:cNvPr id="5" name="Bulle narrative : ronde 4">
          <a:extLst>
            <a:ext uri="{FF2B5EF4-FFF2-40B4-BE49-F238E27FC236}">
              <a16:creationId xmlns:a16="http://schemas.microsoft.com/office/drawing/2014/main" id="{0E403CCB-BD5F-7795-9EF2-242CB070280C}"/>
            </a:ext>
          </a:extLst>
        </xdr:cNvPr>
        <xdr:cNvSpPr/>
      </xdr:nvSpPr>
      <xdr:spPr>
        <a:xfrm>
          <a:off x="8801100" y="472440"/>
          <a:ext cx="3703320" cy="2377440"/>
        </a:xfrm>
        <a:prstGeom prst="wedgeEllipseCallout">
          <a:avLst>
            <a:gd name="adj1" fmla="val 83753"/>
            <a:gd name="adj2" fmla="val -25638"/>
          </a:avLst>
        </a:prstGeom>
        <a:solidFill>
          <a:srgbClr val="92D050"/>
        </a:solidFill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MA" sz="2000" b="1" i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Chaque fois, nous utiliserons une méthode pour nous entraîner à la gestion par outil.</a:t>
          </a:r>
          <a:endParaRPr lang="fr-MA" sz="20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0</xdr:rowOff>
    </xdr:from>
    <xdr:to>
      <xdr:col>9</xdr:col>
      <xdr:colOff>378720</xdr:colOff>
      <xdr:row>11</xdr:row>
      <xdr:rowOff>10057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21E657D7-C753-4287-8E21-F38C5D038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0"/>
          <a:ext cx="1872240" cy="1854097"/>
        </a:xfrm>
        <a:prstGeom prst="rect">
          <a:avLst/>
        </a:prstGeom>
      </xdr:spPr>
    </xdr:pic>
    <xdr:clientData/>
  </xdr:twoCellAnchor>
  <xdr:twoCellAnchor>
    <xdr:from>
      <xdr:col>0</xdr:col>
      <xdr:colOff>525780</xdr:colOff>
      <xdr:row>5</xdr:row>
      <xdr:rowOff>106680</xdr:rowOff>
    </xdr:from>
    <xdr:to>
      <xdr:col>6</xdr:col>
      <xdr:colOff>533400</xdr:colOff>
      <xdr:row>17</xdr:row>
      <xdr:rowOff>22860</xdr:rowOff>
    </xdr:to>
    <xdr:sp macro="" textlink="">
      <xdr:nvSpPr>
        <xdr:cNvPr id="3" name="Bulle narrative : ronde 2">
          <a:extLst>
            <a:ext uri="{FF2B5EF4-FFF2-40B4-BE49-F238E27FC236}">
              <a16:creationId xmlns:a16="http://schemas.microsoft.com/office/drawing/2014/main" id="{3050E9E4-81A2-4448-ACEF-19034C41E1FD}"/>
            </a:ext>
          </a:extLst>
        </xdr:cNvPr>
        <xdr:cNvSpPr/>
      </xdr:nvSpPr>
      <xdr:spPr>
        <a:xfrm>
          <a:off x="525780" y="944880"/>
          <a:ext cx="4762500" cy="1927860"/>
        </a:xfrm>
        <a:prstGeom prst="wedgeEllipseCallout">
          <a:avLst>
            <a:gd name="adj1" fmla="val 80096"/>
            <a:gd name="adj2" fmla="val -46917"/>
          </a:avLst>
        </a:prstGeom>
        <a:solidFill>
          <a:srgbClr val="FFCC00"/>
        </a:solidFill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MA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Cette feuille sera utilisée pour notre 4D dans le cadre du BIM. Je vous transmettrai ultérieurement le tableau à compléter afin de l'intégrer dans ce fichier Excel. D'accord ?</a:t>
          </a:r>
          <a:endParaRPr lang="fr-MA" sz="3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426720</xdr:colOff>
      <xdr:row>0</xdr:row>
      <xdr:rowOff>30480</xdr:rowOff>
    </xdr:from>
    <xdr:to>
      <xdr:col>9</xdr:col>
      <xdr:colOff>714000</xdr:colOff>
      <xdr:row>11</xdr:row>
      <xdr:rowOff>40537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96AFA056-0B57-41F7-B981-D38319649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4080" y="30480"/>
          <a:ext cx="1872240" cy="1854097"/>
        </a:xfrm>
        <a:prstGeom prst="rect">
          <a:avLst/>
        </a:prstGeom>
      </xdr:spPr>
    </xdr:pic>
    <xdr:clientData/>
  </xdr:twoCellAnchor>
  <xdr:twoCellAnchor>
    <xdr:from>
      <xdr:col>0</xdr:col>
      <xdr:colOff>541020</xdr:colOff>
      <xdr:row>4</xdr:row>
      <xdr:rowOff>38100</xdr:rowOff>
    </xdr:from>
    <xdr:to>
      <xdr:col>6</xdr:col>
      <xdr:colOff>548640</xdr:colOff>
      <xdr:row>19</xdr:row>
      <xdr:rowOff>0</xdr:rowOff>
    </xdr:to>
    <xdr:sp macro="" textlink="">
      <xdr:nvSpPr>
        <xdr:cNvPr id="3" name="Bulle narrative : ronde 2">
          <a:extLst>
            <a:ext uri="{FF2B5EF4-FFF2-40B4-BE49-F238E27FC236}">
              <a16:creationId xmlns:a16="http://schemas.microsoft.com/office/drawing/2014/main" id="{3714FE34-F947-457D-BB52-78DFDA0F8DEE}"/>
            </a:ext>
          </a:extLst>
        </xdr:cNvPr>
        <xdr:cNvSpPr/>
      </xdr:nvSpPr>
      <xdr:spPr>
        <a:xfrm>
          <a:off x="541020" y="708660"/>
          <a:ext cx="4762500" cy="2476500"/>
        </a:xfrm>
        <a:prstGeom prst="wedgeEllipseCallout">
          <a:avLst>
            <a:gd name="adj1" fmla="val 86336"/>
            <a:gd name="adj2" fmla="val -35297"/>
          </a:avLst>
        </a:prstGeom>
        <a:solidFill>
          <a:srgbClr val="FF3399"/>
        </a:solidFill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MA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Cette section est consacrée à la clôture du projet, incluant la simulation des maquettes en parallèle de la planification, ainsi que l'estimation des risques, du budget et de l'avancement des travaux.</a:t>
          </a:r>
          <a:endParaRPr lang="fr-MA" sz="4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outlinePr summaryBelow="0" summaryRight="0"/>
  </sheetPr>
  <dimension ref="A1:V51"/>
  <sheetViews>
    <sheetView showGridLines="0" tabSelected="1" topLeftCell="A18" zoomScaleNormal="100" workbookViewId="0">
      <selection activeCell="B23" sqref="B23:I23"/>
    </sheetView>
  </sheetViews>
  <sheetFormatPr baseColWidth="10" defaultColWidth="12.6640625" defaultRowHeight="15.75" customHeight="1" x14ac:dyDescent="0.25"/>
  <cols>
    <col min="1" max="1" width="4.21875" customWidth="1"/>
    <col min="2" max="2" width="20.44140625" customWidth="1"/>
    <col min="3" max="3" width="12.44140625" customWidth="1"/>
    <col min="4" max="4" width="11.44140625" bestFit="1" customWidth="1"/>
    <col min="5" max="5" width="9.21875" customWidth="1"/>
    <col min="6" max="6" width="8.44140625" customWidth="1"/>
    <col min="7" max="7" width="13.21875" customWidth="1"/>
    <col min="8" max="8" width="21.6640625" customWidth="1"/>
    <col min="9" max="9" width="26" customWidth="1"/>
    <col min="10" max="10" width="22.77734375" customWidth="1"/>
    <col min="11" max="11" width="13.44140625" bestFit="1" customWidth="1"/>
    <col min="12" max="12" width="22.109375" bestFit="1" customWidth="1"/>
    <col min="13" max="13" width="11.33203125" bestFit="1" customWidth="1"/>
    <col min="14" max="14" width="10.88671875" customWidth="1"/>
    <col min="15" max="15" width="1.88671875" customWidth="1"/>
    <col min="16" max="16" width="7.77734375" customWidth="1"/>
    <col min="17" max="17" width="14.6640625" customWidth="1"/>
    <col min="18" max="18" width="2.88671875" customWidth="1"/>
    <col min="19" max="19" width="14.21875" customWidth="1"/>
    <col min="20" max="20" width="2.88671875" customWidth="1"/>
    <col min="21" max="22" width="12.6640625" style="135"/>
  </cols>
  <sheetData>
    <row r="1" spans="1:20" ht="30" customHeight="1" x14ac:dyDescent="0.25">
      <c r="A1" s="1"/>
      <c r="B1" s="2"/>
      <c r="C1" s="3"/>
      <c r="D1" s="4"/>
      <c r="E1" s="4"/>
      <c r="F1" s="5"/>
      <c r="G1" s="6"/>
      <c r="H1" s="3"/>
      <c r="I1" s="3"/>
      <c r="J1" s="7"/>
      <c r="K1" s="133"/>
      <c r="L1" s="134"/>
      <c r="M1" s="134"/>
      <c r="N1" s="8"/>
      <c r="O1" s="9"/>
      <c r="P1" s="10"/>
      <c r="Q1" s="10"/>
      <c r="R1" s="10"/>
      <c r="S1" s="10"/>
      <c r="T1" s="10"/>
    </row>
    <row r="2" spans="1:20" ht="57.6" customHeight="1" thickBot="1" x14ac:dyDescent="0.3">
      <c r="A2" s="1"/>
      <c r="B2" s="167" t="s">
        <v>149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1"/>
      <c r="P2" s="12"/>
      <c r="Q2" s="13" t="s">
        <v>0</v>
      </c>
      <c r="R2" s="13"/>
      <c r="S2" s="13" t="s">
        <v>1</v>
      </c>
      <c r="T2" s="12"/>
    </row>
    <row r="3" spans="1:20" ht="21" customHeight="1" thickTop="1" x14ac:dyDescent="0.25">
      <c r="A3" s="1"/>
      <c r="B3" s="14"/>
      <c r="C3" s="14"/>
      <c r="D3" s="15"/>
      <c r="E3" s="15"/>
      <c r="F3" s="16"/>
      <c r="G3" s="17"/>
      <c r="H3" s="17"/>
      <c r="I3" s="18" t="s">
        <v>2</v>
      </c>
      <c r="J3" s="19">
        <f>DATE(2026,3,12)</f>
        <v>46093</v>
      </c>
      <c r="K3" s="20"/>
      <c r="L3" s="20"/>
      <c r="M3" s="21"/>
      <c r="N3" s="21"/>
      <c r="O3" s="22"/>
      <c r="P3" s="23"/>
      <c r="Q3" s="24" t="s">
        <v>3</v>
      </c>
      <c r="R3" s="25"/>
      <c r="S3" s="24" t="s">
        <v>4</v>
      </c>
      <c r="T3" s="23"/>
    </row>
    <row r="4" spans="1:20" ht="21" customHeight="1" x14ac:dyDescent="0.3">
      <c r="A4" s="1"/>
      <c r="B4" s="178" t="s">
        <v>37</v>
      </c>
      <c r="C4" s="179"/>
      <c r="D4" s="180" t="s">
        <v>150</v>
      </c>
      <c r="E4" s="181"/>
      <c r="F4" s="181"/>
      <c r="G4" s="181"/>
      <c r="H4" s="181"/>
      <c r="I4" s="18" t="s">
        <v>39</v>
      </c>
      <c r="J4" s="26" t="s">
        <v>116</v>
      </c>
      <c r="K4" s="27" t="s">
        <v>117</v>
      </c>
      <c r="L4" s="27" t="s">
        <v>118</v>
      </c>
      <c r="M4" s="27"/>
      <c r="N4" s="27"/>
      <c r="O4" s="22"/>
      <c r="P4" s="23"/>
      <c r="Q4" s="24" t="s">
        <v>5</v>
      </c>
      <c r="R4" s="25"/>
      <c r="S4" s="24" t="s">
        <v>6</v>
      </c>
      <c r="T4" s="23"/>
    </row>
    <row r="5" spans="1:20" ht="30" customHeight="1" x14ac:dyDescent="0.25">
      <c r="A5" s="1"/>
      <c r="B5" s="182" t="s">
        <v>38</v>
      </c>
      <c r="C5" s="183"/>
      <c r="D5" s="184" t="s">
        <v>151</v>
      </c>
      <c r="E5" s="165"/>
      <c r="F5" s="165"/>
      <c r="G5" s="165"/>
      <c r="H5" s="28"/>
      <c r="I5" s="29"/>
      <c r="J5" s="30"/>
      <c r="K5" s="31"/>
      <c r="L5" s="31"/>
      <c r="M5" s="31"/>
      <c r="N5" s="32"/>
      <c r="O5" s="22"/>
      <c r="P5" s="23"/>
      <c r="Q5" s="24" t="s">
        <v>7</v>
      </c>
      <c r="R5" s="25"/>
      <c r="S5" s="24" t="s">
        <v>8</v>
      </c>
      <c r="T5" s="23"/>
    </row>
    <row r="6" spans="1:20" ht="21" customHeight="1" x14ac:dyDescent="0.25">
      <c r="A6" s="33"/>
      <c r="B6" s="185" t="s">
        <v>9</v>
      </c>
      <c r="C6" s="186"/>
      <c r="D6" s="34"/>
      <c r="E6" s="34"/>
      <c r="F6" s="35"/>
      <c r="G6" s="36"/>
      <c r="H6" s="36"/>
      <c r="I6" s="37"/>
      <c r="J6" s="38"/>
      <c r="K6" s="38"/>
      <c r="L6" s="38"/>
      <c r="M6" s="39"/>
      <c r="N6" s="40"/>
      <c r="O6" s="41"/>
      <c r="P6" s="23"/>
      <c r="Q6" s="24" t="s">
        <v>10</v>
      </c>
      <c r="R6" s="25"/>
      <c r="S6" s="24" t="s">
        <v>11</v>
      </c>
      <c r="T6" s="23"/>
    </row>
    <row r="7" spans="1:20" ht="21" customHeight="1" x14ac:dyDescent="0.25">
      <c r="A7" s="33"/>
      <c r="B7" s="187"/>
      <c r="C7" s="188"/>
      <c r="D7" s="42" t="s">
        <v>12</v>
      </c>
      <c r="E7" s="170" t="s">
        <v>40</v>
      </c>
      <c r="F7" s="165"/>
      <c r="G7" s="165"/>
      <c r="H7" s="42" t="s">
        <v>41</v>
      </c>
      <c r="I7" s="43" t="s">
        <v>43</v>
      </c>
      <c r="J7" s="42" t="s">
        <v>44</v>
      </c>
      <c r="K7" s="43" t="s">
        <v>45</v>
      </c>
      <c r="L7" s="42" t="s">
        <v>46</v>
      </c>
      <c r="M7" s="171" t="s">
        <v>42</v>
      </c>
      <c r="N7" s="172"/>
      <c r="O7" s="44"/>
      <c r="P7" s="45"/>
      <c r="Q7" s="45"/>
      <c r="R7" s="45"/>
      <c r="S7" s="45"/>
      <c r="T7" s="45"/>
    </row>
    <row r="8" spans="1:20" ht="21" customHeight="1" thickBot="1" x14ac:dyDescent="0.3">
      <c r="A8" s="33"/>
      <c r="B8" s="187"/>
      <c r="C8" s="188"/>
      <c r="D8" s="46">
        <f ca="1">TODAY()</f>
        <v>46093</v>
      </c>
      <c r="E8" s="173" t="str">
        <f ca="1">DATEDIF(J3,D8,"d")&amp;"Jours"</f>
        <v>0Jours</v>
      </c>
      <c r="F8" s="174"/>
      <c r="G8" s="174"/>
      <c r="H8" s="47">
        <v>0</v>
      </c>
      <c r="I8" s="48">
        <v>0</v>
      </c>
      <c r="J8" s="47">
        <v>0</v>
      </c>
      <c r="K8" s="49">
        <v>0</v>
      </c>
      <c r="L8" s="50" t="s">
        <v>47</v>
      </c>
      <c r="M8" s="168">
        <f>L13+L23</f>
        <v>15150</v>
      </c>
      <c r="N8" s="169"/>
      <c r="O8" s="44"/>
      <c r="P8" s="45"/>
      <c r="Q8" s="45"/>
      <c r="R8" s="45"/>
      <c r="S8" s="45"/>
      <c r="T8" s="45"/>
    </row>
    <row r="9" spans="1:20" ht="21" customHeight="1" thickTop="1" x14ac:dyDescent="0.25">
      <c r="A9" s="33"/>
      <c r="B9" s="189"/>
      <c r="C9" s="190"/>
      <c r="D9" s="51"/>
      <c r="E9" s="51"/>
      <c r="F9" s="52"/>
      <c r="G9" s="53"/>
      <c r="H9" s="53"/>
      <c r="I9" s="53"/>
      <c r="J9" s="51"/>
      <c r="K9" s="51"/>
      <c r="L9" s="51"/>
      <c r="M9" s="54"/>
      <c r="N9" s="54"/>
      <c r="O9" s="55"/>
      <c r="P9" s="45"/>
      <c r="Q9" s="45"/>
      <c r="R9" s="45"/>
      <c r="S9" s="45"/>
      <c r="T9" s="45"/>
    </row>
    <row r="10" spans="1:20" ht="21" customHeight="1" x14ac:dyDescent="0.25">
      <c r="A10" s="33"/>
      <c r="B10" s="56"/>
      <c r="C10" s="56"/>
      <c r="D10" s="57"/>
      <c r="E10" s="57"/>
      <c r="F10" s="58"/>
      <c r="G10" s="56"/>
      <c r="H10" s="56"/>
      <c r="I10" s="56"/>
      <c r="J10" s="57"/>
      <c r="K10" s="57"/>
      <c r="L10" s="57"/>
      <c r="M10" s="33"/>
      <c r="N10" s="33"/>
      <c r="O10" s="59"/>
      <c r="P10" s="45"/>
      <c r="Q10" s="45"/>
      <c r="R10" s="45"/>
      <c r="S10" s="45"/>
      <c r="T10" s="45"/>
    </row>
    <row r="11" spans="1:20" ht="21" customHeight="1" x14ac:dyDescent="0.25">
      <c r="A11" s="60"/>
      <c r="B11" s="191" t="s">
        <v>125</v>
      </c>
      <c r="C11" s="165"/>
      <c r="D11" s="165"/>
      <c r="E11" s="165"/>
      <c r="F11" s="165"/>
      <c r="G11" s="165"/>
      <c r="H11" s="165"/>
      <c r="I11" s="165"/>
      <c r="J11" s="164" t="s">
        <v>13</v>
      </c>
      <c r="K11" s="165"/>
      <c r="L11" s="166" t="s">
        <v>84</v>
      </c>
      <c r="M11" s="165"/>
      <c r="N11" s="165"/>
      <c r="O11" s="61"/>
      <c r="P11" s="62"/>
      <c r="Q11" s="62"/>
      <c r="R11" s="62"/>
      <c r="S11" s="62"/>
      <c r="T11" s="62"/>
    </row>
    <row r="12" spans="1:20" ht="24" x14ac:dyDescent="0.25">
      <c r="A12" s="63"/>
      <c r="B12" s="64" t="s">
        <v>14</v>
      </c>
      <c r="C12" s="64" t="s">
        <v>15</v>
      </c>
      <c r="D12" s="64" t="s">
        <v>16</v>
      </c>
      <c r="E12" s="64" t="s">
        <v>17</v>
      </c>
      <c r="F12" s="64" t="s">
        <v>18</v>
      </c>
      <c r="G12" s="64" t="s">
        <v>19</v>
      </c>
      <c r="H12" s="64" t="s">
        <v>20</v>
      </c>
      <c r="I12" s="64" t="s">
        <v>21</v>
      </c>
      <c r="J12" s="65" t="s">
        <v>22</v>
      </c>
      <c r="K12" s="65" t="s">
        <v>23</v>
      </c>
      <c r="L12" s="66" t="s">
        <v>24</v>
      </c>
      <c r="M12" s="66" t="s">
        <v>25</v>
      </c>
      <c r="N12" s="66" t="s">
        <v>26</v>
      </c>
      <c r="O12" s="61"/>
      <c r="P12" s="62"/>
      <c r="Q12" s="62"/>
      <c r="R12" s="62"/>
      <c r="S12" s="62"/>
      <c r="T12" s="62"/>
    </row>
    <row r="13" spans="1:20" ht="49.5" customHeight="1" thickBot="1" x14ac:dyDescent="0.45">
      <c r="A13" s="67"/>
      <c r="B13" s="175" t="s">
        <v>49</v>
      </c>
      <c r="C13" s="176"/>
      <c r="D13" s="176"/>
      <c r="E13" s="176"/>
      <c r="F13" s="176"/>
      <c r="G13" s="176"/>
      <c r="H13" s="176"/>
      <c r="I13" s="176"/>
      <c r="J13" s="68"/>
      <c r="K13" s="69">
        <f>AVERAGE(K14:K22)</f>
        <v>0.17499999999999999</v>
      </c>
      <c r="L13" s="136">
        <f t="shared" ref="L13:N13" si="0">SUM(L14:L22)</f>
        <v>15150</v>
      </c>
      <c r="M13" s="70">
        <f t="shared" si="0"/>
        <v>10</v>
      </c>
      <c r="N13" s="70">
        <f t="shared" si="0"/>
        <v>19</v>
      </c>
      <c r="O13" s="61"/>
      <c r="P13" s="62"/>
      <c r="Q13" s="62"/>
      <c r="R13" s="62"/>
      <c r="S13" s="62"/>
      <c r="T13" s="62"/>
    </row>
    <row r="14" spans="1:20" ht="26.4" x14ac:dyDescent="0.25">
      <c r="A14" s="71"/>
      <c r="B14" s="72" t="s">
        <v>5</v>
      </c>
      <c r="C14" s="72" t="s">
        <v>8</v>
      </c>
      <c r="D14" s="73">
        <v>45951</v>
      </c>
      <c r="E14" s="73">
        <v>45961</v>
      </c>
      <c r="F14" s="74">
        <f t="shared" ref="F14:F22" si="1">DAYS360(D14,E14)</f>
        <v>10</v>
      </c>
      <c r="G14" s="75" t="s">
        <v>72</v>
      </c>
      <c r="H14" s="76" t="s">
        <v>90</v>
      </c>
      <c r="I14" s="72"/>
      <c r="J14" s="138" t="s">
        <v>47</v>
      </c>
      <c r="K14" s="78">
        <v>0.2</v>
      </c>
      <c r="L14" s="137">
        <v>15000</v>
      </c>
      <c r="M14" s="79">
        <v>8</v>
      </c>
      <c r="N14" s="79">
        <v>6</v>
      </c>
      <c r="O14" s="61"/>
      <c r="P14" s="62"/>
      <c r="Q14" s="62"/>
      <c r="R14" s="62"/>
      <c r="S14" s="62"/>
      <c r="T14" s="62"/>
    </row>
    <row r="15" spans="1:20" ht="21" customHeight="1" x14ac:dyDescent="0.25">
      <c r="A15" s="71"/>
      <c r="B15" s="72" t="s">
        <v>5</v>
      </c>
      <c r="C15" s="72" t="s">
        <v>6</v>
      </c>
      <c r="D15" s="73">
        <v>45973</v>
      </c>
      <c r="E15" s="73">
        <v>45973</v>
      </c>
      <c r="F15" s="74">
        <f t="shared" si="1"/>
        <v>0</v>
      </c>
      <c r="G15" s="75" t="s">
        <v>54</v>
      </c>
      <c r="H15" s="76" t="s">
        <v>91</v>
      </c>
      <c r="I15" s="72"/>
      <c r="J15" s="77" t="s">
        <v>73</v>
      </c>
      <c r="K15" s="78">
        <v>0</v>
      </c>
      <c r="L15" s="137">
        <v>0</v>
      </c>
      <c r="M15" s="79">
        <v>0</v>
      </c>
      <c r="N15" s="79">
        <v>10</v>
      </c>
      <c r="O15" s="61"/>
      <c r="P15" s="62"/>
      <c r="Q15" s="62"/>
      <c r="R15" s="62"/>
      <c r="S15" s="62"/>
      <c r="T15" s="62"/>
    </row>
    <row r="16" spans="1:20" ht="21" customHeight="1" x14ac:dyDescent="0.25">
      <c r="A16" s="71"/>
      <c r="B16" s="72" t="s">
        <v>5</v>
      </c>
      <c r="C16" s="72" t="s">
        <v>8</v>
      </c>
      <c r="D16" s="73">
        <v>45953</v>
      </c>
      <c r="E16" s="73">
        <v>46068</v>
      </c>
      <c r="F16" s="74">
        <f t="shared" si="1"/>
        <v>112</v>
      </c>
      <c r="G16" s="75" t="s">
        <v>55</v>
      </c>
      <c r="H16" s="76" t="s">
        <v>92</v>
      </c>
      <c r="I16" s="72"/>
      <c r="J16" s="77" t="s">
        <v>74</v>
      </c>
      <c r="K16" s="139">
        <v>0.5</v>
      </c>
      <c r="L16" s="137">
        <v>150</v>
      </c>
      <c r="M16" s="79">
        <v>0</v>
      </c>
      <c r="N16" s="79">
        <v>0</v>
      </c>
      <c r="O16" s="80"/>
      <c r="P16" s="81"/>
      <c r="Q16" s="62"/>
      <c r="R16" s="81"/>
      <c r="S16" s="81"/>
      <c r="T16" s="81"/>
    </row>
    <row r="17" spans="1:20" ht="21" customHeight="1" x14ac:dyDescent="0.25">
      <c r="A17" s="71"/>
      <c r="B17" s="72" t="s">
        <v>5</v>
      </c>
      <c r="C17" s="72" t="s">
        <v>4</v>
      </c>
      <c r="D17" s="73">
        <v>45954</v>
      </c>
      <c r="E17" s="73">
        <v>45964</v>
      </c>
      <c r="F17" s="74">
        <f t="shared" si="1"/>
        <v>9</v>
      </c>
      <c r="G17" s="75" t="s">
        <v>56</v>
      </c>
      <c r="H17" s="76" t="s">
        <v>93</v>
      </c>
      <c r="I17" s="72"/>
      <c r="J17" s="77"/>
      <c r="K17" s="78"/>
      <c r="L17" s="137"/>
      <c r="M17" s="79"/>
      <c r="N17" s="79"/>
      <c r="O17" s="61"/>
      <c r="P17" s="62"/>
      <c r="Q17" s="62"/>
      <c r="R17" s="62"/>
      <c r="S17" s="62"/>
      <c r="T17" s="62"/>
    </row>
    <row r="18" spans="1:20" ht="21" customHeight="1" x14ac:dyDescent="0.25">
      <c r="A18" s="71"/>
      <c r="B18" s="72" t="s">
        <v>5</v>
      </c>
      <c r="C18" s="72" t="s">
        <v>4</v>
      </c>
      <c r="D18" s="73">
        <v>45955</v>
      </c>
      <c r="E18" s="73">
        <v>45965</v>
      </c>
      <c r="F18" s="74">
        <f t="shared" si="1"/>
        <v>9</v>
      </c>
      <c r="G18" s="75" t="s">
        <v>57</v>
      </c>
      <c r="H18" s="76" t="s">
        <v>94</v>
      </c>
      <c r="I18" s="72"/>
      <c r="J18" s="77"/>
      <c r="K18" s="78"/>
      <c r="L18" s="137"/>
      <c r="M18" s="79"/>
      <c r="N18" s="79"/>
      <c r="O18" s="61"/>
      <c r="P18" s="62"/>
      <c r="Q18" s="62"/>
      <c r="R18" s="62"/>
      <c r="S18" s="62"/>
      <c r="T18" s="62"/>
    </row>
    <row r="19" spans="1:20" ht="21" customHeight="1" x14ac:dyDescent="0.25">
      <c r="A19" s="71"/>
      <c r="B19" s="72" t="s">
        <v>5</v>
      </c>
      <c r="C19" s="72" t="s">
        <v>4</v>
      </c>
      <c r="D19" s="73">
        <v>45956</v>
      </c>
      <c r="E19" s="73">
        <v>45966</v>
      </c>
      <c r="F19" s="74">
        <f t="shared" si="1"/>
        <v>9</v>
      </c>
      <c r="G19" s="75" t="s">
        <v>58</v>
      </c>
      <c r="H19" s="76" t="s">
        <v>95</v>
      </c>
      <c r="I19" s="72"/>
      <c r="J19" s="77"/>
      <c r="K19" s="78"/>
      <c r="L19" s="137"/>
      <c r="M19" s="79"/>
      <c r="N19" s="79"/>
      <c r="O19" s="61"/>
      <c r="P19" s="62"/>
      <c r="Q19" s="62"/>
      <c r="R19" s="62"/>
      <c r="S19" s="62"/>
      <c r="T19" s="62"/>
    </row>
    <row r="20" spans="1:20" ht="21" customHeight="1" x14ac:dyDescent="0.25">
      <c r="A20" s="71"/>
      <c r="B20" s="72" t="s">
        <v>5</v>
      </c>
      <c r="C20" s="72" t="s">
        <v>4</v>
      </c>
      <c r="D20" s="73">
        <v>45957</v>
      </c>
      <c r="E20" s="73">
        <v>45967</v>
      </c>
      <c r="F20" s="74">
        <f t="shared" si="1"/>
        <v>9</v>
      </c>
      <c r="G20" s="75" t="s">
        <v>59</v>
      </c>
      <c r="H20" s="76" t="s">
        <v>96</v>
      </c>
      <c r="I20" s="72"/>
      <c r="J20" s="77"/>
      <c r="K20" s="78"/>
      <c r="L20" s="137"/>
      <c r="M20" s="79"/>
      <c r="N20" s="79"/>
      <c r="O20" s="61"/>
      <c r="P20" s="62"/>
      <c r="Q20" s="62"/>
      <c r="R20" s="62"/>
      <c r="S20" s="62"/>
      <c r="T20" s="62"/>
    </row>
    <row r="21" spans="1:20" ht="21" customHeight="1" x14ac:dyDescent="0.25">
      <c r="A21" s="71"/>
      <c r="B21" s="72" t="s">
        <v>5</v>
      </c>
      <c r="C21" s="72" t="s">
        <v>4</v>
      </c>
      <c r="D21" s="73">
        <v>45958</v>
      </c>
      <c r="E21" s="73">
        <v>45968</v>
      </c>
      <c r="F21" s="74">
        <f t="shared" si="1"/>
        <v>9</v>
      </c>
      <c r="G21" s="75" t="s">
        <v>60</v>
      </c>
      <c r="H21" s="76" t="s">
        <v>97</v>
      </c>
      <c r="I21" s="72"/>
      <c r="J21" s="77"/>
      <c r="K21" s="78"/>
      <c r="L21" s="137"/>
      <c r="M21" s="79"/>
      <c r="N21" s="79"/>
      <c r="O21" s="61"/>
      <c r="P21" s="62"/>
      <c r="Q21" s="62"/>
      <c r="R21" s="62"/>
      <c r="S21" s="62"/>
      <c r="T21" s="62"/>
    </row>
    <row r="22" spans="1:20" ht="14.4" x14ac:dyDescent="0.25">
      <c r="A22" s="71"/>
      <c r="B22" s="72" t="s">
        <v>5</v>
      </c>
      <c r="C22" s="72" t="s">
        <v>4</v>
      </c>
      <c r="D22" s="73">
        <v>45959</v>
      </c>
      <c r="E22" s="73">
        <v>45969</v>
      </c>
      <c r="F22" s="74">
        <f t="shared" si="1"/>
        <v>9</v>
      </c>
      <c r="G22" s="75" t="s">
        <v>61</v>
      </c>
      <c r="H22" s="76" t="s">
        <v>98</v>
      </c>
      <c r="I22" s="72"/>
      <c r="J22" s="77"/>
      <c r="K22" s="78">
        <v>0</v>
      </c>
      <c r="L22" s="137">
        <v>0</v>
      </c>
      <c r="M22" s="79">
        <v>2</v>
      </c>
      <c r="N22" s="79">
        <v>3</v>
      </c>
      <c r="O22" s="80"/>
      <c r="P22" s="81"/>
      <c r="Q22" s="62"/>
      <c r="R22" s="81"/>
      <c r="S22" s="81"/>
      <c r="T22" s="81"/>
    </row>
    <row r="23" spans="1:20" ht="49.5" customHeight="1" thickBot="1" x14ac:dyDescent="0.45">
      <c r="A23" s="67"/>
      <c r="B23" s="177" t="s">
        <v>48</v>
      </c>
      <c r="C23" s="176"/>
      <c r="D23" s="176"/>
      <c r="E23" s="176"/>
      <c r="F23" s="176"/>
      <c r="G23" s="176"/>
      <c r="H23" s="176"/>
      <c r="I23" s="176"/>
      <c r="J23" s="68"/>
      <c r="K23" s="69">
        <f>AVERAGE(K24:K27)</f>
        <v>0</v>
      </c>
      <c r="L23" s="136">
        <v>0</v>
      </c>
      <c r="M23" s="70">
        <f t="shared" ref="M23:N23" si="2">SUM(M24:M27)</f>
        <v>0</v>
      </c>
      <c r="N23" s="70">
        <f t="shared" si="2"/>
        <v>0</v>
      </c>
      <c r="O23" s="80"/>
      <c r="P23" s="81"/>
      <c r="Q23" s="62"/>
      <c r="R23" s="81"/>
      <c r="S23" s="81"/>
      <c r="T23" s="81"/>
    </row>
    <row r="24" spans="1:20" ht="21" customHeight="1" x14ac:dyDescent="0.25">
      <c r="A24" s="71"/>
      <c r="B24" s="72" t="s">
        <v>5</v>
      </c>
      <c r="C24" s="72" t="s">
        <v>8</v>
      </c>
      <c r="D24" s="73">
        <v>45969</v>
      </c>
      <c r="E24" s="73">
        <v>45969</v>
      </c>
      <c r="F24" s="74">
        <f t="shared" ref="F24:F32" si="3">DAYS360(D24,E24)</f>
        <v>0</v>
      </c>
      <c r="G24" s="75" t="s">
        <v>62</v>
      </c>
      <c r="H24" s="76" t="s">
        <v>63</v>
      </c>
      <c r="I24" s="72"/>
      <c r="J24" s="82" t="s">
        <v>75</v>
      </c>
      <c r="K24" s="78">
        <v>0</v>
      </c>
      <c r="L24" s="137">
        <v>0</v>
      </c>
      <c r="M24" s="79">
        <v>0</v>
      </c>
      <c r="N24" s="79">
        <v>0</v>
      </c>
      <c r="O24" s="80"/>
      <c r="P24" s="81"/>
      <c r="Q24" s="62"/>
      <c r="R24" s="81"/>
      <c r="S24" s="81"/>
      <c r="T24" s="81"/>
    </row>
    <row r="25" spans="1:20" ht="21" customHeight="1" x14ac:dyDescent="0.25">
      <c r="A25" s="71"/>
      <c r="B25" s="72" t="s">
        <v>5</v>
      </c>
      <c r="C25" s="72" t="s">
        <v>8</v>
      </c>
      <c r="D25" s="73">
        <v>45970</v>
      </c>
      <c r="E25" s="73">
        <v>45970</v>
      </c>
      <c r="F25" s="74">
        <f t="shared" si="3"/>
        <v>0</v>
      </c>
      <c r="G25" s="75" t="s">
        <v>51</v>
      </c>
      <c r="H25" s="76" t="s">
        <v>64</v>
      </c>
      <c r="I25" s="72"/>
      <c r="J25" s="82" t="s">
        <v>76</v>
      </c>
      <c r="K25" s="78">
        <v>0</v>
      </c>
      <c r="L25" s="137">
        <v>0</v>
      </c>
      <c r="M25" s="79">
        <v>0</v>
      </c>
      <c r="N25" s="79">
        <v>0</v>
      </c>
      <c r="O25" s="83"/>
      <c r="P25" s="84"/>
      <c r="Q25" s="84"/>
      <c r="R25" s="84"/>
      <c r="S25" s="84"/>
      <c r="T25" s="84"/>
    </row>
    <row r="26" spans="1:20" ht="21" customHeight="1" x14ac:dyDescent="0.25">
      <c r="A26" s="71"/>
      <c r="B26" s="72" t="s">
        <v>5</v>
      </c>
      <c r="C26" s="72" t="s">
        <v>8</v>
      </c>
      <c r="D26" s="73">
        <v>45971</v>
      </c>
      <c r="E26" s="73">
        <v>45971</v>
      </c>
      <c r="F26" s="74">
        <f t="shared" si="3"/>
        <v>0</v>
      </c>
      <c r="G26" s="75" t="s">
        <v>52</v>
      </c>
      <c r="H26" s="76" t="s">
        <v>65</v>
      </c>
      <c r="I26" s="72"/>
      <c r="J26" s="82" t="s">
        <v>77</v>
      </c>
      <c r="K26" s="78">
        <v>0</v>
      </c>
      <c r="L26" s="137">
        <v>0</v>
      </c>
      <c r="M26" s="79">
        <v>0</v>
      </c>
      <c r="N26" s="79">
        <v>0</v>
      </c>
      <c r="O26" s="83"/>
      <c r="P26" s="84"/>
      <c r="Q26" s="84"/>
      <c r="R26" s="84"/>
      <c r="S26" s="84"/>
      <c r="T26" s="84"/>
    </row>
    <row r="27" spans="1:20" ht="21" customHeight="1" x14ac:dyDescent="0.25">
      <c r="A27" s="71"/>
      <c r="B27" s="72" t="s">
        <v>5</v>
      </c>
      <c r="C27" s="72" t="s">
        <v>8</v>
      </c>
      <c r="D27" s="73">
        <v>45972</v>
      </c>
      <c r="E27" s="73">
        <v>45972</v>
      </c>
      <c r="F27" s="74">
        <f t="shared" si="3"/>
        <v>0</v>
      </c>
      <c r="G27" s="75" t="s">
        <v>28</v>
      </c>
      <c r="H27" s="76" t="s">
        <v>66</v>
      </c>
      <c r="I27" s="72"/>
      <c r="J27" s="82" t="s">
        <v>78</v>
      </c>
      <c r="K27" s="78">
        <v>0</v>
      </c>
      <c r="L27" s="137">
        <v>0</v>
      </c>
      <c r="M27" s="79">
        <v>0</v>
      </c>
      <c r="N27" s="79">
        <v>0</v>
      </c>
      <c r="O27" s="83"/>
      <c r="P27" s="84"/>
      <c r="Q27" s="84"/>
      <c r="R27" s="84"/>
      <c r="S27" s="84"/>
      <c r="T27" s="84"/>
    </row>
    <row r="28" spans="1:20" ht="21" customHeight="1" x14ac:dyDescent="0.25">
      <c r="A28" s="71"/>
      <c r="B28" s="72" t="s">
        <v>5</v>
      </c>
      <c r="C28" s="72" t="s">
        <v>8</v>
      </c>
      <c r="D28" s="73">
        <v>45973</v>
      </c>
      <c r="E28" s="73">
        <v>45973</v>
      </c>
      <c r="F28" s="74">
        <f t="shared" si="3"/>
        <v>0</v>
      </c>
      <c r="G28" s="75" t="s">
        <v>29</v>
      </c>
      <c r="H28" s="76" t="s">
        <v>67</v>
      </c>
      <c r="I28" s="72"/>
      <c r="J28" s="82" t="s">
        <v>79</v>
      </c>
      <c r="K28" s="78">
        <v>0</v>
      </c>
      <c r="L28" s="137">
        <v>0</v>
      </c>
      <c r="M28" s="79">
        <v>0</v>
      </c>
      <c r="N28" s="79">
        <v>0</v>
      </c>
      <c r="O28" s="83"/>
      <c r="P28" s="84"/>
      <c r="Q28" s="84"/>
      <c r="R28" s="84"/>
      <c r="S28" s="84"/>
      <c r="T28" s="84"/>
    </row>
    <row r="29" spans="1:20" ht="21" customHeight="1" x14ac:dyDescent="0.25">
      <c r="A29" s="71"/>
      <c r="B29" s="72" t="s">
        <v>5</v>
      </c>
      <c r="C29" s="72" t="s">
        <v>8</v>
      </c>
      <c r="D29" s="73">
        <v>45974</v>
      </c>
      <c r="E29" s="73">
        <v>45974</v>
      </c>
      <c r="F29" s="74">
        <f t="shared" si="3"/>
        <v>0</v>
      </c>
      <c r="G29" s="75" t="s">
        <v>30</v>
      </c>
      <c r="H29" s="76" t="s">
        <v>68</v>
      </c>
      <c r="I29" s="72"/>
      <c r="J29" s="82" t="s">
        <v>80</v>
      </c>
      <c r="K29" s="78">
        <v>0</v>
      </c>
      <c r="L29" s="137">
        <v>0</v>
      </c>
      <c r="M29" s="79">
        <v>0</v>
      </c>
      <c r="N29" s="79">
        <v>0</v>
      </c>
      <c r="O29" s="83"/>
      <c r="P29" s="84"/>
      <c r="Q29" s="84"/>
      <c r="R29" s="84"/>
      <c r="S29" s="84"/>
      <c r="T29" s="84"/>
    </row>
    <row r="30" spans="1:20" ht="21" customHeight="1" x14ac:dyDescent="0.25">
      <c r="A30" s="71"/>
      <c r="B30" s="72" t="s">
        <v>5</v>
      </c>
      <c r="C30" s="72" t="s">
        <v>8</v>
      </c>
      <c r="D30" s="73">
        <v>45975</v>
      </c>
      <c r="E30" s="73">
        <v>45975</v>
      </c>
      <c r="F30" s="74">
        <f t="shared" si="3"/>
        <v>0</v>
      </c>
      <c r="G30" s="75" t="s">
        <v>31</v>
      </c>
      <c r="H30" s="76" t="s">
        <v>69</v>
      </c>
      <c r="I30" s="72"/>
      <c r="J30" s="82" t="s">
        <v>81</v>
      </c>
      <c r="K30" s="78">
        <v>0</v>
      </c>
      <c r="L30" s="137">
        <v>0</v>
      </c>
      <c r="M30" s="79">
        <v>0</v>
      </c>
      <c r="N30" s="79">
        <v>0</v>
      </c>
      <c r="O30" s="83"/>
      <c r="P30" s="84"/>
      <c r="Q30" s="84"/>
      <c r="R30" s="84"/>
      <c r="S30" s="84"/>
      <c r="T30" s="84"/>
    </row>
    <row r="31" spans="1:20" ht="21" customHeight="1" x14ac:dyDescent="0.25">
      <c r="A31" s="71"/>
      <c r="B31" s="72" t="s">
        <v>5</v>
      </c>
      <c r="C31" s="72" t="s">
        <v>8</v>
      </c>
      <c r="D31" s="73">
        <v>45976</v>
      </c>
      <c r="E31" s="73">
        <v>45976</v>
      </c>
      <c r="F31" s="74">
        <f t="shared" si="3"/>
        <v>0</v>
      </c>
      <c r="G31" s="75" t="s">
        <v>32</v>
      </c>
      <c r="H31" s="76" t="s">
        <v>70</v>
      </c>
      <c r="I31" s="72"/>
      <c r="J31" s="82" t="s">
        <v>82</v>
      </c>
      <c r="K31" s="78">
        <v>0</v>
      </c>
      <c r="L31" s="137">
        <v>0</v>
      </c>
      <c r="M31" s="79">
        <v>0</v>
      </c>
      <c r="N31" s="79">
        <v>0</v>
      </c>
      <c r="O31" s="83"/>
      <c r="P31" s="84"/>
      <c r="Q31" s="84"/>
      <c r="R31" s="84"/>
      <c r="S31" s="84"/>
      <c r="T31" s="84"/>
    </row>
    <row r="32" spans="1:20" ht="21" customHeight="1" x14ac:dyDescent="0.25">
      <c r="A32" s="71"/>
      <c r="B32" s="72" t="s">
        <v>5</v>
      </c>
      <c r="C32" s="72" t="s">
        <v>8</v>
      </c>
      <c r="D32" s="73">
        <v>45977</v>
      </c>
      <c r="E32" s="73">
        <v>45977</v>
      </c>
      <c r="F32" s="74">
        <f t="shared" si="3"/>
        <v>0</v>
      </c>
      <c r="G32" s="75" t="s">
        <v>33</v>
      </c>
      <c r="H32" s="76" t="s">
        <v>71</v>
      </c>
      <c r="I32" s="72"/>
      <c r="J32" s="82" t="s">
        <v>83</v>
      </c>
      <c r="K32" s="78">
        <v>0</v>
      </c>
      <c r="L32" s="137">
        <v>0</v>
      </c>
      <c r="M32" s="79">
        <v>0</v>
      </c>
      <c r="N32" s="79">
        <v>0</v>
      </c>
      <c r="O32" s="83"/>
      <c r="P32" s="84"/>
      <c r="Q32" s="84"/>
      <c r="R32" s="84"/>
      <c r="S32" s="84"/>
      <c r="T32" s="84"/>
    </row>
    <row r="33" spans="1:20" ht="21" customHeight="1" x14ac:dyDescent="0.25">
      <c r="A33" s="71"/>
      <c r="B33" s="85"/>
      <c r="C33" s="85"/>
      <c r="D33" s="86"/>
      <c r="E33" s="86"/>
      <c r="F33" s="86"/>
      <c r="G33" s="86"/>
      <c r="H33" s="86"/>
      <c r="I33" s="85"/>
      <c r="J33" s="87"/>
      <c r="K33" s="88"/>
      <c r="L33" s="89"/>
      <c r="M33" s="90"/>
      <c r="N33" s="90"/>
      <c r="O33" s="83"/>
      <c r="P33" s="84"/>
      <c r="Q33" s="84"/>
      <c r="R33" s="84"/>
      <c r="S33" s="84"/>
      <c r="T33" s="84"/>
    </row>
    <row r="34" spans="1:20" ht="21" customHeight="1" x14ac:dyDescent="0.25">
      <c r="A34" s="71"/>
      <c r="B34" s="91"/>
      <c r="C34" s="92"/>
      <c r="D34" s="93"/>
      <c r="E34" s="93"/>
      <c r="F34" s="94"/>
      <c r="G34" s="95"/>
      <c r="H34" s="96"/>
      <c r="I34" s="97"/>
      <c r="J34" s="98"/>
      <c r="K34" s="99"/>
      <c r="L34" s="100"/>
      <c r="M34" s="101"/>
      <c r="N34" s="101"/>
      <c r="O34" s="83"/>
      <c r="P34" s="84"/>
      <c r="Q34" s="84"/>
      <c r="R34" s="84"/>
      <c r="S34" s="84"/>
      <c r="T34" s="84"/>
    </row>
    <row r="35" spans="1:20" ht="21" customHeight="1" x14ac:dyDescent="0.25">
      <c r="A35" s="71"/>
      <c r="B35" s="102"/>
      <c r="C35" s="103"/>
      <c r="D35" s="104"/>
      <c r="E35" s="104"/>
      <c r="F35" s="105"/>
      <c r="G35" s="106"/>
      <c r="H35" s="107"/>
      <c r="I35" s="108"/>
      <c r="J35" s="109"/>
      <c r="K35" s="110"/>
      <c r="L35" s="111"/>
      <c r="M35" s="71"/>
      <c r="N35" s="71"/>
      <c r="O35" s="83"/>
      <c r="P35" s="84"/>
      <c r="Q35" s="84"/>
      <c r="R35" s="84"/>
      <c r="S35" s="84"/>
      <c r="T35" s="84"/>
    </row>
    <row r="36" spans="1:20" ht="21" customHeight="1" x14ac:dyDescent="0.25">
      <c r="A36" s="71"/>
      <c r="B36" s="102"/>
      <c r="C36" s="103"/>
      <c r="D36" s="104"/>
      <c r="E36" s="104"/>
      <c r="F36" s="105"/>
      <c r="G36" s="106"/>
      <c r="H36" s="107"/>
      <c r="I36" s="108"/>
      <c r="J36" s="109"/>
      <c r="K36" s="110"/>
      <c r="L36" s="111"/>
      <c r="M36" s="71"/>
      <c r="N36" s="71"/>
      <c r="O36" s="83"/>
      <c r="P36" s="84"/>
      <c r="Q36" s="84"/>
      <c r="R36" s="84"/>
      <c r="S36" s="84"/>
      <c r="T36" s="84"/>
    </row>
    <row r="37" spans="1:20" ht="21" customHeight="1" x14ac:dyDescent="0.25">
      <c r="A37" s="71"/>
      <c r="B37" s="102"/>
      <c r="C37" s="103"/>
      <c r="D37" s="104"/>
      <c r="E37" s="104"/>
      <c r="F37" s="105"/>
      <c r="G37" s="106"/>
      <c r="H37" s="106"/>
      <c r="I37" s="108"/>
      <c r="J37" s="109"/>
      <c r="K37" s="110"/>
      <c r="L37" s="111"/>
      <c r="M37" s="71"/>
      <c r="N37" s="71"/>
      <c r="O37" s="83"/>
      <c r="P37" s="84"/>
      <c r="Q37" s="84"/>
      <c r="R37" s="84"/>
      <c r="S37" s="84"/>
      <c r="T37" s="84"/>
    </row>
    <row r="38" spans="1:20" ht="21" customHeight="1" x14ac:dyDescent="0.25">
      <c r="A38" s="71"/>
      <c r="B38" s="112"/>
      <c r="C38" s="112"/>
      <c r="D38" s="110"/>
      <c r="E38" s="110"/>
      <c r="F38" s="110"/>
      <c r="G38" s="110"/>
      <c r="H38" s="110"/>
      <c r="I38" s="112"/>
      <c r="J38" s="109"/>
      <c r="K38" s="113"/>
      <c r="L38" s="111"/>
      <c r="M38" s="71"/>
      <c r="N38" s="71"/>
      <c r="O38" s="83"/>
      <c r="P38" s="84"/>
      <c r="Q38" s="84"/>
      <c r="R38" s="84"/>
      <c r="S38" s="84"/>
      <c r="T38" s="84"/>
    </row>
    <row r="39" spans="1:20" ht="21" customHeight="1" x14ac:dyDescent="0.25">
      <c r="A39" s="71"/>
      <c r="B39" s="102"/>
      <c r="C39" s="103"/>
      <c r="D39" s="104"/>
      <c r="E39" s="104"/>
      <c r="F39" s="105"/>
      <c r="G39" s="106"/>
      <c r="H39" s="107"/>
      <c r="I39" s="108"/>
      <c r="J39" s="109"/>
      <c r="K39" s="110"/>
      <c r="L39" s="111"/>
      <c r="M39" s="71"/>
      <c r="N39" s="71"/>
      <c r="O39" s="83"/>
      <c r="P39" s="84"/>
      <c r="Q39" s="84"/>
      <c r="R39" s="84"/>
      <c r="S39" s="84"/>
      <c r="T39" s="84"/>
    </row>
    <row r="40" spans="1:20" ht="21" customHeight="1" x14ac:dyDescent="0.25">
      <c r="A40" s="71"/>
      <c r="B40" s="102"/>
      <c r="C40" s="103"/>
      <c r="D40" s="104"/>
      <c r="E40" s="104"/>
      <c r="F40" s="105"/>
      <c r="G40" s="106"/>
      <c r="H40" s="107"/>
      <c r="I40" s="108"/>
      <c r="J40" s="109"/>
      <c r="K40" s="110"/>
      <c r="L40" s="111"/>
      <c r="M40" s="71"/>
      <c r="N40" s="71"/>
      <c r="O40" s="83"/>
      <c r="P40" s="84"/>
      <c r="Q40" s="84"/>
      <c r="R40" s="84"/>
      <c r="S40" s="84"/>
      <c r="T40" s="84"/>
    </row>
    <row r="41" spans="1:20" ht="21" customHeight="1" x14ac:dyDescent="0.25">
      <c r="A41" s="71"/>
      <c r="B41" s="102"/>
      <c r="C41" s="103"/>
      <c r="D41" s="104"/>
      <c r="E41" s="104"/>
      <c r="F41" s="105"/>
      <c r="G41" s="106"/>
      <c r="H41" s="107"/>
      <c r="I41" s="108"/>
      <c r="J41" s="109"/>
      <c r="K41" s="110"/>
      <c r="L41" s="111"/>
      <c r="M41" s="71"/>
      <c r="N41" s="71"/>
      <c r="O41" s="83"/>
      <c r="P41" s="84"/>
      <c r="Q41" s="84"/>
      <c r="R41" s="84"/>
      <c r="S41" s="84"/>
      <c r="T41" s="84"/>
    </row>
    <row r="42" spans="1:20" ht="21" customHeight="1" x14ac:dyDescent="0.25">
      <c r="A42" s="71"/>
      <c r="B42" s="102"/>
      <c r="C42" s="103"/>
      <c r="D42" s="104"/>
      <c r="E42" s="104"/>
      <c r="F42" s="105"/>
      <c r="G42" s="106"/>
      <c r="H42" s="107"/>
      <c r="I42" s="108"/>
      <c r="J42" s="109"/>
      <c r="K42" s="110"/>
      <c r="L42" s="111"/>
      <c r="M42" s="71"/>
      <c r="N42" s="71"/>
      <c r="O42" s="83"/>
      <c r="P42" s="84"/>
      <c r="Q42" s="84"/>
      <c r="R42" s="84"/>
      <c r="S42" s="84"/>
      <c r="T42" s="84"/>
    </row>
    <row r="43" spans="1:20" ht="21" customHeight="1" x14ac:dyDescent="0.25">
      <c r="A43" s="71"/>
      <c r="B43" s="112"/>
      <c r="C43" s="112"/>
      <c r="D43" s="110"/>
      <c r="E43" s="110"/>
      <c r="F43" s="110"/>
      <c r="G43" s="110"/>
      <c r="H43" s="110"/>
      <c r="I43" s="112"/>
      <c r="J43" s="109"/>
      <c r="K43" s="113"/>
      <c r="L43" s="111"/>
      <c r="M43" s="71"/>
      <c r="N43" s="71"/>
      <c r="O43" s="83"/>
      <c r="P43" s="84"/>
      <c r="Q43" s="84"/>
      <c r="R43" s="84"/>
      <c r="S43" s="84"/>
      <c r="T43" s="84"/>
    </row>
    <row r="44" spans="1:20" ht="21" customHeight="1" x14ac:dyDescent="0.25">
      <c r="A44" s="71"/>
      <c r="B44" s="102"/>
      <c r="C44" s="103"/>
      <c r="D44" s="104"/>
      <c r="E44" s="104"/>
      <c r="F44" s="105"/>
      <c r="G44" s="106"/>
      <c r="H44" s="106"/>
      <c r="I44" s="108"/>
      <c r="J44" s="109"/>
      <c r="K44" s="110"/>
      <c r="L44" s="111"/>
      <c r="M44" s="71"/>
      <c r="N44" s="71"/>
      <c r="O44" s="83"/>
      <c r="P44" s="84"/>
      <c r="Q44" s="84"/>
      <c r="R44" s="84"/>
      <c r="S44" s="84"/>
      <c r="T44" s="84"/>
    </row>
    <row r="45" spans="1:20" ht="21" customHeight="1" x14ac:dyDescent="0.25">
      <c r="A45" s="71"/>
      <c r="B45" s="102"/>
      <c r="C45" s="103"/>
      <c r="D45" s="104"/>
      <c r="E45" s="104"/>
      <c r="F45" s="105"/>
      <c r="G45" s="106"/>
      <c r="H45" s="107"/>
      <c r="I45" s="108"/>
      <c r="J45" s="109"/>
      <c r="K45" s="110"/>
      <c r="L45" s="111"/>
      <c r="M45" s="71"/>
      <c r="N45" s="71"/>
      <c r="O45" s="83"/>
      <c r="P45" s="84"/>
      <c r="Q45" s="84"/>
      <c r="R45" s="84"/>
      <c r="S45" s="84"/>
      <c r="T45" s="84"/>
    </row>
    <row r="46" spans="1:20" ht="21" customHeight="1" x14ac:dyDescent="0.25">
      <c r="A46" s="71"/>
      <c r="B46" s="102"/>
      <c r="C46" s="103"/>
      <c r="D46" s="104"/>
      <c r="E46" s="104"/>
      <c r="F46" s="105"/>
      <c r="G46" s="106"/>
      <c r="H46" s="107"/>
      <c r="I46" s="108"/>
      <c r="J46" s="109"/>
      <c r="K46" s="110"/>
      <c r="L46" s="111"/>
      <c r="M46" s="71"/>
      <c r="N46" s="71"/>
      <c r="O46" s="83"/>
      <c r="P46" s="84"/>
      <c r="Q46" s="84"/>
      <c r="R46" s="84"/>
      <c r="S46" s="84"/>
      <c r="T46" s="84"/>
    </row>
    <row r="47" spans="1:20" ht="21" customHeight="1" x14ac:dyDescent="0.25">
      <c r="A47" s="71"/>
      <c r="B47" s="102"/>
      <c r="C47" s="103"/>
      <c r="D47" s="104"/>
      <c r="E47" s="104"/>
      <c r="F47" s="105"/>
      <c r="G47" s="106"/>
      <c r="H47" s="107"/>
      <c r="I47" s="108"/>
      <c r="J47" s="109"/>
      <c r="K47" s="110"/>
      <c r="L47" s="111"/>
      <c r="M47" s="71"/>
      <c r="N47" s="71"/>
      <c r="O47" s="83"/>
      <c r="P47" s="84"/>
      <c r="Q47" s="84"/>
      <c r="R47" s="84"/>
      <c r="S47" s="84"/>
      <c r="T47" s="84"/>
    </row>
    <row r="48" spans="1:20" ht="21" customHeight="1" x14ac:dyDescent="0.25">
      <c r="A48" s="71"/>
      <c r="B48" s="102"/>
      <c r="C48" s="102"/>
      <c r="D48" s="114"/>
      <c r="E48" s="114"/>
      <c r="F48" s="114"/>
      <c r="G48" s="114"/>
      <c r="H48" s="110"/>
      <c r="I48" s="115"/>
      <c r="J48" s="116"/>
      <c r="K48" s="117"/>
      <c r="L48" s="117"/>
      <c r="M48" s="117"/>
      <c r="N48" s="117"/>
      <c r="O48" s="83"/>
      <c r="P48" s="84"/>
      <c r="Q48" s="84"/>
      <c r="R48" s="84"/>
      <c r="S48" s="84"/>
      <c r="T48" s="84"/>
    </row>
    <row r="49" spans="1:20" ht="21" customHeight="1" x14ac:dyDescent="0.25">
      <c r="A49" s="71"/>
      <c r="B49" s="103"/>
      <c r="C49" s="103"/>
      <c r="D49" s="106"/>
      <c r="E49" s="106"/>
      <c r="F49" s="106"/>
      <c r="G49" s="106"/>
      <c r="H49" s="106"/>
      <c r="I49" s="103"/>
      <c r="J49" s="71"/>
      <c r="K49" s="71"/>
      <c r="L49" s="71"/>
      <c r="M49" s="71"/>
      <c r="N49" s="71"/>
      <c r="O49" s="118"/>
      <c r="P49" s="119"/>
      <c r="Q49" s="119"/>
      <c r="R49" s="119"/>
      <c r="S49" s="119"/>
      <c r="T49" s="119"/>
    </row>
    <row r="50" spans="1:20" ht="21" customHeight="1" x14ac:dyDescent="0.25">
      <c r="A50" s="71"/>
      <c r="B50" s="103"/>
      <c r="C50" s="103"/>
      <c r="D50" s="106"/>
      <c r="E50" s="106"/>
      <c r="F50" s="106"/>
      <c r="G50" s="106"/>
      <c r="H50" s="106"/>
      <c r="I50" s="103"/>
      <c r="J50" s="71"/>
      <c r="K50" s="71"/>
      <c r="L50" s="71"/>
      <c r="M50" s="71"/>
      <c r="N50" s="71"/>
      <c r="O50" s="118"/>
      <c r="P50" s="119"/>
      <c r="Q50" s="119"/>
      <c r="R50" s="119"/>
      <c r="S50" s="119"/>
      <c r="T50" s="119"/>
    </row>
    <row r="51" spans="1:20" ht="21" customHeight="1" x14ac:dyDescent="0.25">
      <c r="A51" s="71"/>
      <c r="B51" s="103"/>
      <c r="C51" s="103"/>
      <c r="D51" s="106"/>
      <c r="E51" s="106"/>
      <c r="F51" s="106"/>
      <c r="G51" s="106"/>
      <c r="H51" s="106"/>
      <c r="I51" s="103"/>
      <c r="J51" s="71"/>
      <c r="K51" s="71"/>
      <c r="L51" s="71"/>
      <c r="M51" s="71"/>
      <c r="N51" s="71"/>
      <c r="O51" s="118"/>
      <c r="P51" s="119"/>
      <c r="Q51" s="119"/>
      <c r="R51" s="119"/>
      <c r="S51" s="119"/>
      <c r="T51" s="119"/>
    </row>
  </sheetData>
  <mergeCells count="15">
    <mergeCell ref="B13:I13"/>
    <mergeCell ref="B23:I23"/>
    <mergeCell ref="B4:C4"/>
    <mergeCell ref="D4:H4"/>
    <mergeCell ref="B5:C5"/>
    <mergeCell ref="D5:G5"/>
    <mergeCell ref="B6:C9"/>
    <mergeCell ref="B11:I11"/>
    <mergeCell ref="J11:K11"/>
    <mergeCell ref="L11:N11"/>
    <mergeCell ref="B2:N2"/>
    <mergeCell ref="M8:N8"/>
    <mergeCell ref="E7:G7"/>
    <mergeCell ref="M7:N7"/>
    <mergeCell ref="E8:G8"/>
  </mergeCells>
  <phoneticPr fontId="59" type="noConversion"/>
  <conditionalFormatting sqref="H34:H37 H39:H42 H44:H48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</conditionalFormatting>
  <conditionalFormatting sqref="M8:N8">
    <cfRule type="cellIs" dxfId="1" priority="1" operator="lessThan">
      <formula>1000000</formula>
    </cfRule>
    <cfRule type="cellIs" dxfId="0" priority="2" operator="greaterThan">
      <formula>1000000</formula>
    </cfRule>
  </conditionalFormatting>
  <dataValidations count="2">
    <dataValidation type="list" allowBlank="1" sqref="B24:B32 B14:B22" xr:uid="{00000000-0002-0000-0000-000000000000}">
      <formula1>$Q$3:$Q$6</formula1>
    </dataValidation>
    <dataValidation type="list" allowBlank="1" sqref="C14:C22 C24:C32" xr:uid="{00000000-0002-0000-0000-000001000000}">
      <formula1>$S$3:$S$6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Z1000"/>
  <sheetViews>
    <sheetView workbookViewId="0">
      <selection activeCell="E8" sqref="E8"/>
    </sheetView>
  </sheetViews>
  <sheetFormatPr baseColWidth="10" defaultColWidth="12.6640625" defaultRowHeight="15.75" customHeight="1" x14ac:dyDescent="0.25"/>
  <cols>
    <col min="1" max="1" width="1.21875" customWidth="1"/>
    <col min="2" max="2" width="2.88671875" customWidth="1"/>
    <col min="3" max="3" width="45.33203125" customWidth="1"/>
    <col min="4" max="4" width="61.44140625" bestFit="1" customWidth="1"/>
    <col min="5" max="5" width="54.33203125" customWidth="1"/>
  </cols>
  <sheetData>
    <row r="1" spans="1:26" ht="40.5" customHeight="1" x14ac:dyDescent="0.65">
      <c r="A1" s="120"/>
      <c r="B1" s="192" t="s">
        <v>85</v>
      </c>
      <c r="C1" s="165"/>
      <c r="D1" s="165"/>
      <c r="E1" s="165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spans="1:26" ht="3.75" customHeight="1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26" ht="16.8" x14ac:dyDescent="0.3">
      <c r="A3" s="120"/>
      <c r="B3" s="121" t="s">
        <v>34</v>
      </c>
      <c r="C3" s="121" t="s">
        <v>86</v>
      </c>
      <c r="D3" s="140" t="s">
        <v>152</v>
      </c>
      <c r="E3" s="121" t="s">
        <v>35</v>
      </c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spans="1:26" ht="27" customHeight="1" x14ac:dyDescent="0.25">
      <c r="A4" s="120"/>
      <c r="B4" s="122">
        <v>1</v>
      </c>
      <c r="C4" s="123" t="s">
        <v>87</v>
      </c>
      <c r="D4" s="124"/>
      <c r="E4" s="125" t="s">
        <v>153</v>
      </c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spans="1:26" ht="13.2" x14ac:dyDescent="0.25">
      <c r="A5" s="120"/>
      <c r="B5" s="126">
        <v>2</v>
      </c>
      <c r="C5" s="127"/>
      <c r="D5" s="128"/>
      <c r="E5" s="129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13.2" x14ac:dyDescent="0.25">
      <c r="A6" s="120"/>
      <c r="B6" s="122">
        <v>3</v>
      </c>
      <c r="C6" s="130"/>
      <c r="D6" s="124"/>
      <c r="E6" s="125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13.2" x14ac:dyDescent="0.25">
      <c r="A7" s="120"/>
      <c r="B7" s="126">
        <v>4</v>
      </c>
      <c r="C7" s="127"/>
      <c r="D7" s="128"/>
      <c r="E7" s="129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3.2" x14ac:dyDescent="0.25">
      <c r="A8" s="120"/>
      <c r="B8" s="122">
        <v>5</v>
      </c>
      <c r="C8" s="130"/>
      <c r="D8" s="124"/>
      <c r="E8" s="125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13.2" x14ac:dyDescent="0.25">
      <c r="A9" s="120"/>
      <c r="B9" s="126">
        <v>6</v>
      </c>
      <c r="C9" s="127"/>
      <c r="D9" s="128"/>
      <c r="E9" s="129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13.2" x14ac:dyDescent="0.25">
      <c r="A10" s="120"/>
      <c r="B10" s="122">
        <v>7</v>
      </c>
      <c r="C10" s="130"/>
      <c r="D10" s="124"/>
      <c r="E10" s="125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13.2" x14ac:dyDescent="0.25">
      <c r="A11" s="120"/>
      <c r="B11" s="126">
        <v>8</v>
      </c>
      <c r="C11" s="127"/>
      <c r="D11" s="128"/>
      <c r="E11" s="129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13.2" x14ac:dyDescent="0.25">
      <c r="A12" s="120"/>
      <c r="B12" s="122">
        <v>9</v>
      </c>
      <c r="C12" s="130"/>
      <c r="D12" s="124"/>
      <c r="E12" s="125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spans="1:26" ht="13.2" x14ac:dyDescent="0.25">
      <c r="A13" s="120"/>
      <c r="B13" s="126">
        <v>10</v>
      </c>
      <c r="C13" s="127"/>
      <c r="D13" s="128"/>
      <c r="E13" s="129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spans="1:26" ht="13.2" x14ac:dyDescent="0.25">
      <c r="A14" s="120"/>
      <c r="B14" s="122">
        <v>11</v>
      </c>
      <c r="C14" s="130"/>
      <c r="D14" s="124"/>
      <c r="E14" s="125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13.2" x14ac:dyDescent="0.25">
      <c r="A15" s="120"/>
      <c r="B15" s="126">
        <v>12</v>
      </c>
      <c r="C15" s="127"/>
      <c r="D15" s="128"/>
      <c r="E15" s="129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13.2" x14ac:dyDescent="0.25">
      <c r="A16" s="120"/>
      <c r="B16" s="122">
        <v>13</v>
      </c>
      <c r="C16" s="130"/>
      <c r="D16" s="124"/>
      <c r="E16" s="125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13.2" x14ac:dyDescent="0.25">
      <c r="A17" s="120"/>
      <c r="B17" s="126">
        <v>14</v>
      </c>
      <c r="C17" s="127"/>
      <c r="D17" s="128"/>
      <c r="E17" s="129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13.2" x14ac:dyDescent="0.25">
      <c r="A18" s="120"/>
      <c r="B18" s="122">
        <v>15</v>
      </c>
      <c r="C18" s="130"/>
      <c r="D18" s="124"/>
      <c r="E18" s="125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spans="1:26" ht="13.2" x14ac:dyDescent="0.25">
      <c r="A19" s="120"/>
      <c r="B19" s="126">
        <v>16</v>
      </c>
      <c r="C19" s="131"/>
      <c r="D19" s="126"/>
      <c r="E19" s="132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13.2" x14ac:dyDescent="0.25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13.2" x14ac:dyDescent="0.25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ht="13.2" x14ac:dyDescent="0.25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13.2" x14ac:dyDescent="0.25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13.2" x14ac:dyDescent="0.25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13.2" x14ac:dyDescent="0.2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13.2" x14ac:dyDescent="0.25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13.2" x14ac:dyDescent="0.25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13.2" x14ac:dyDescent="0.25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13.2" x14ac:dyDescent="0.25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13.2" x14ac:dyDescent="0.25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ht="13.2" x14ac:dyDescent="0.25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13.2" x14ac:dyDescent="0.25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spans="1:26" ht="13.2" x14ac:dyDescent="0.25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spans="1:26" ht="13.2" x14ac:dyDescent="0.25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13.2" x14ac:dyDescent="0.2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spans="1:26" ht="13.2" x14ac:dyDescent="0.25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spans="1:26" ht="13.2" x14ac:dyDescent="0.25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spans="1:26" ht="13.2" x14ac:dyDescent="0.25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spans="1:26" ht="13.2" x14ac:dyDescent="0.25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spans="1:26" ht="13.2" x14ac:dyDescent="0.25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spans="1:26" ht="13.2" x14ac:dyDescent="0.25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spans="1:26" ht="13.2" x14ac:dyDescent="0.25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spans="1:26" ht="13.2" x14ac:dyDescent="0.25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spans="1:26" ht="13.2" x14ac:dyDescent="0.25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spans="1:26" ht="13.2" x14ac:dyDescent="0.2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spans="1:26" ht="13.2" x14ac:dyDescent="0.25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spans="1:26" ht="13.2" x14ac:dyDescent="0.25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spans="1:26" ht="13.2" x14ac:dyDescent="0.25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spans="1:26" ht="13.2" x14ac:dyDescent="0.25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spans="1:26" ht="13.2" x14ac:dyDescent="0.25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1:26" ht="13.2" x14ac:dyDescent="0.25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spans="1:26" ht="13.2" x14ac:dyDescent="0.25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13.2" x14ac:dyDescent="0.25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spans="1:26" ht="13.2" x14ac:dyDescent="0.25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spans="1:26" ht="13.2" x14ac:dyDescent="0.2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spans="1:26" ht="13.2" x14ac:dyDescent="0.25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spans="1:26" ht="13.2" x14ac:dyDescent="0.25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spans="1:26" ht="13.2" x14ac:dyDescent="0.25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spans="1:26" ht="13.2" x14ac:dyDescent="0.25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spans="1:26" ht="13.2" x14ac:dyDescent="0.25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spans="1:26" ht="13.2" x14ac:dyDescent="0.25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3.2" x14ac:dyDescent="0.25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spans="1:26" ht="13.2" x14ac:dyDescent="0.25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spans="1:26" ht="13.2" x14ac:dyDescent="0.25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spans="1:26" ht="13.2" x14ac:dyDescent="0.2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spans="1:26" ht="13.2" x14ac:dyDescent="0.25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spans="1:26" ht="13.2" x14ac:dyDescent="0.25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3.2" x14ac:dyDescent="0.25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spans="1:26" ht="13.2" x14ac:dyDescent="0.25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spans="1:26" ht="13.2" x14ac:dyDescent="0.25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spans="1:26" ht="13.2" x14ac:dyDescent="0.25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spans="1:26" ht="13.2" x14ac:dyDescent="0.25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spans="1:26" ht="13.2" x14ac:dyDescent="0.25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spans="1:26" ht="13.2" x14ac:dyDescent="0.25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spans="1:26" ht="13.2" x14ac:dyDescent="0.2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spans="1:26" ht="13.2" x14ac:dyDescent="0.25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26" ht="13.2" x14ac:dyDescent="0.25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spans="1:26" ht="13.2" x14ac:dyDescent="0.25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spans="1:26" ht="13.2" x14ac:dyDescent="0.25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spans="1:26" ht="13.2" x14ac:dyDescent="0.25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spans="1:26" ht="13.2" x14ac:dyDescent="0.25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spans="1:26" ht="13.2" x14ac:dyDescent="0.25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spans="1:26" ht="13.2" x14ac:dyDescent="0.25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spans="1:26" ht="13.2" x14ac:dyDescent="0.25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spans="1:26" ht="13.2" x14ac:dyDescent="0.2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spans="1:26" ht="13.2" x14ac:dyDescent="0.25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spans="1:26" ht="13.2" x14ac:dyDescent="0.25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spans="1:26" ht="13.2" x14ac:dyDescent="0.25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spans="1:26" ht="13.2" x14ac:dyDescent="0.25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 ht="13.2" x14ac:dyDescent="0.25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spans="1:26" ht="13.2" x14ac:dyDescent="0.25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spans="1:26" ht="13.2" x14ac:dyDescent="0.25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spans="1:26" ht="13.2" x14ac:dyDescent="0.25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spans="1:26" ht="13.2" x14ac:dyDescent="0.25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spans="1:26" ht="13.2" x14ac:dyDescent="0.2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spans="1:26" ht="13.2" x14ac:dyDescent="0.25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spans="1:26" ht="13.2" x14ac:dyDescent="0.2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spans="1:26" ht="13.2" x14ac:dyDescent="0.25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spans="1:26" ht="13.2" x14ac:dyDescent="0.25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spans="1:26" ht="13.2" x14ac:dyDescent="0.25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spans="1:26" ht="13.2" x14ac:dyDescent="0.25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spans="1:26" ht="13.2" x14ac:dyDescent="0.25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spans="1:26" ht="13.2" x14ac:dyDescent="0.25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spans="1:26" ht="13.2" x14ac:dyDescent="0.25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spans="1:26" ht="13.2" x14ac:dyDescent="0.2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spans="1:26" ht="13.2" x14ac:dyDescent="0.25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spans="1:26" ht="13.2" x14ac:dyDescent="0.2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spans="1:26" ht="13.2" x14ac:dyDescent="0.25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spans="1:26" ht="13.2" x14ac:dyDescent="0.25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spans="1:26" ht="13.2" x14ac:dyDescent="0.25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spans="1:26" ht="13.2" x14ac:dyDescent="0.25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spans="1:26" ht="13.2" x14ac:dyDescent="0.25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spans="1:26" ht="13.2" x14ac:dyDescent="0.25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spans="1:26" ht="13.2" x14ac:dyDescent="0.25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spans="1:26" ht="13.2" x14ac:dyDescent="0.2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spans="1:26" ht="13.2" x14ac:dyDescent="0.25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spans="1:26" ht="13.2" x14ac:dyDescent="0.25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spans="1:26" ht="13.2" x14ac:dyDescent="0.25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spans="1:26" ht="13.2" x14ac:dyDescent="0.25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spans="1:26" ht="13.2" x14ac:dyDescent="0.25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spans="1:26" ht="13.2" x14ac:dyDescent="0.25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spans="1:26" ht="13.2" x14ac:dyDescent="0.25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spans="1:26" ht="13.2" x14ac:dyDescent="0.25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spans="1:26" ht="13.2" x14ac:dyDescent="0.25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spans="1:26" ht="13.2" x14ac:dyDescent="0.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spans="1:26" ht="13.2" x14ac:dyDescent="0.25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spans="1:26" ht="13.2" x14ac:dyDescent="0.25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spans="1:26" ht="13.2" x14ac:dyDescent="0.25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spans="1:26" ht="13.2" x14ac:dyDescent="0.25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spans="1:26" ht="13.2" x14ac:dyDescent="0.25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spans="1:26" ht="13.2" x14ac:dyDescent="0.25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spans="1:26" ht="13.2" x14ac:dyDescent="0.25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spans="1:26" ht="13.2" x14ac:dyDescent="0.25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spans="1:26" ht="13.2" x14ac:dyDescent="0.25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spans="1:26" ht="13.2" x14ac:dyDescent="0.2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spans="1:26" ht="13.2" x14ac:dyDescent="0.25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spans="1:26" ht="13.2" x14ac:dyDescent="0.25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spans="1:26" ht="13.2" x14ac:dyDescent="0.25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spans="1:26" ht="13.2" x14ac:dyDescent="0.25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spans="1:26" ht="13.2" x14ac:dyDescent="0.25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spans="1:26" ht="13.2" x14ac:dyDescent="0.25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spans="1:26" ht="13.2" x14ac:dyDescent="0.25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spans="1:26" ht="13.2" x14ac:dyDescent="0.25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spans="1:26" ht="13.2" x14ac:dyDescent="0.25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spans="1:26" ht="13.2" x14ac:dyDescent="0.2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spans="1:26" ht="13.2" x14ac:dyDescent="0.25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spans="1:26" ht="13.2" x14ac:dyDescent="0.25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spans="1:26" ht="13.2" x14ac:dyDescent="0.25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spans="1:26" ht="13.2" x14ac:dyDescent="0.25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spans="1:26" ht="13.2" x14ac:dyDescent="0.25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spans="1:26" ht="13.2" x14ac:dyDescent="0.25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spans="1:26" ht="13.2" x14ac:dyDescent="0.25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spans="1:26" ht="13.2" x14ac:dyDescent="0.25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spans="1:26" ht="13.2" x14ac:dyDescent="0.25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spans="1:26" ht="13.2" x14ac:dyDescent="0.2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spans="1:26" ht="13.2" x14ac:dyDescent="0.25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spans="1:26" ht="13.2" x14ac:dyDescent="0.25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spans="1:26" ht="13.2" x14ac:dyDescent="0.25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spans="1:26" ht="13.2" x14ac:dyDescent="0.25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spans="1:26" ht="13.2" x14ac:dyDescent="0.25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spans="1:26" ht="13.2" x14ac:dyDescent="0.25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spans="1:26" ht="13.2" x14ac:dyDescent="0.25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spans="1:26" ht="13.2" x14ac:dyDescent="0.25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spans="1:26" ht="13.2" x14ac:dyDescent="0.25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spans="1:26" ht="13.2" x14ac:dyDescent="0.2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spans="1:26" ht="13.2" x14ac:dyDescent="0.25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spans="1:26" ht="13.2" x14ac:dyDescent="0.25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spans="1:26" ht="13.2" x14ac:dyDescent="0.25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spans="1:26" ht="13.2" x14ac:dyDescent="0.25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spans="1:26" ht="13.2" x14ac:dyDescent="0.25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spans="1:26" ht="13.2" x14ac:dyDescent="0.25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spans="1:26" ht="13.2" x14ac:dyDescent="0.25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spans="1:26" ht="13.2" x14ac:dyDescent="0.25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spans="1:26" ht="13.2" x14ac:dyDescent="0.25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spans="1:26" ht="13.2" x14ac:dyDescent="0.2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spans="1:26" ht="13.2" x14ac:dyDescent="0.25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spans="1:26" ht="13.2" x14ac:dyDescent="0.25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spans="1:26" ht="13.2" x14ac:dyDescent="0.25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spans="1:26" ht="13.2" x14ac:dyDescent="0.25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spans="1:26" ht="13.2" x14ac:dyDescent="0.25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spans="1:26" ht="13.2" x14ac:dyDescent="0.25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spans="1:26" ht="13.2" x14ac:dyDescent="0.25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spans="1:26" ht="13.2" x14ac:dyDescent="0.25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spans="1:26" ht="13.2" x14ac:dyDescent="0.25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spans="1:26" ht="13.2" x14ac:dyDescent="0.2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spans="1:26" ht="13.2" x14ac:dyDescent="0.25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spans="1:26" ht="13.2" x14ac:dyDescent="0.25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spans="1:26" ht="13.2" x14ac:dyDescent="0.25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spans="1:26" ht="13.2" x14ac:dyDescent="0.25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spans="1:26" ht="13.2" x14ac:dyDescent="0.25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spans="1:26" ht="13.2" x14ac:dyDescent="0.25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spans="1:26" ht="13.2" x14ac:dyDescent="0.25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spans="1:26" ht="13.2" x14ac:dyDescent="0.25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spans="1:26" ht="13.2" x14ac:dyDescent="0.25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spans="1:26" ht="13.2" x14ac:dyDescent="0.2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spans="1:26" ht="13.2" x14ac:dyDescent="0.25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spans="1:26" ht="13.2" x14ac:dyDescent="0.25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spans="1:26" ht="13.2" x14ac:dyDescent="0.25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spans="1:26" ht="13.2" x14ac:dyDescent="0.25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spans="1:26" ht="13.2" x14ac:dyDescent="0.25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spans="1:26" ht="13.2" x14ac:dyDescent="0.25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spans="1:26" ht="13.2" x14ac:dyDescent="0.25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spans="1:26" ht="13.2" x14ac:dyDescent="0.25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spans="1:26" ht="13.2" x14ac:dyDescent="0.25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spans="1:26" ht="13.2" x14ac:dyDescent="0.2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spans="1:26" ht="13.2" x14ac:dyDescent="0.25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spans="1:26" ht="13.2" x14ac:dyDescent="0.25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spans="1:26" ht="13.2" x14ac:dyDescent="0.25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spans="1:26" ht="13.2" x14ac:dyDescent="0.25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spans="1:26" ht="13.2" x14ac:dyDescent="0.25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spans="1:26" ht="13.2" x14ac:dyDescent="0.25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spans="1:26" ht="13.2" x14ac:dyDescent="0.25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spans="1:26" ht="13.2" x14ac:dyDescent="0.25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spans="1:26" ht="13.2" x14ac:dyDescent="0.25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spans="1:26" ht="13.2" x14ac:dyDescent="0.2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spans="1:26" ht="13.2" x14ac:dyDescent="0.25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spans="1:26" ht="13.2" x14ac:dyDescent="0.25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spans="1:26" ht="13.2" x14ac:dyDescent="0.25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spans="1:26" ht="13.2" x14ac:dyDescent="0.25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spans="1:26" ht="13.2" x14ac:dyDescent="0.25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spans="1:26" ht="13.2" x14ac:dyDescent="0.25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spans="1:26" ht="13.2" x14ac:dyDescent="0.25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spans="1:26" ht="13.2" x14ac:dyDescent="0.25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spans="1:26" ht="13.2" x14ac:dyDescent="0.25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spans="1:26" ht="13.2" x14ac:dyDescent="0.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spans="1:26" ht="13.2" x14ac:dyDescent="0.25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spans="1:26" ht="13.2" x14ac:dyDescent="0.25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spans="1:26" ht="13.2" x14ac:dyDescent="0.25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spans="1:26" ht="13.2" x14ac:dyDescent="0.25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spans="1:26" ht="13.2" x14ac:dyDescent="0.25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spans="1:26" ht="13.2" x14ac:dyDescent="0.25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spans="1:26" ht="13.2" x14ac:dyDescent="0.25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spans="1:26" ht="13.2" x14ac:dyDescent="0.25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spans="1:26" ht="13.2" x14ac:dyDescent="0.25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spans="1:26" ht="13.2" x14ac:dyDescent="0.2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spans="1:26" ht="13.2" x14ac:dyDescent="0.25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spans="1:26" ht="13.2" x14ac:dyDescent="0.25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spans="1:26" ht="13.2" x14ac:dyDescent="0.25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spans="1:26" ht="13.2" x14ac:dyDescent="0.25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spans="1:26" ht="13.2" x14ac:dyDescent="0.25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spans="1:26" ht="13.2" x14ac:dyDescent="0.25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spans="1:26" ht="13.2" x14ac:dyDescent="0.25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spans="1:26" ht="13.2" x14ac:dyDescent="0.25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spans="1:26" ht="13.2" x14ac:dyDescent="0.25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spans="1:26" ht="13.2" x14ac:dyDescent="0.2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spans="1:26" ht="13.2" x14ac:dyDescent="0.25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spans="1:26" ht="13.2" x14ac:dyDescent="0.25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spans="1:26" ht="13.2" x14ac:dyDescent="0.25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spans="1:26" ht="13.2" x14ac:dyDescent="0.25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spans="1:26" ht="13.2" x14ac:dyDescent="0.25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spans="1:26" ht="13.2" x14ac:dyDescent="0.25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spans="1:26" ht="13.2" x14ac:dyDescent="0.25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spans="1:26" ht="13.2" x14ac:dyDescent="0.25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spans="1:26" ht="13.2" x14ac:dyDescent="0.25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spans="1:26" ht="13.2" x14ac:dyDescent="0.2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spans="1:26" ht="13.2" x14ac:dyDescent="0.25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spans="1:26" ht="13.2" x14ac:dyDescent="0.25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spans="1:26" ht="13.2" x14ac:dyDescent="0.25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spans="1:26" ht="13.2" x14ac:dyDescent="0.25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spans="1:26" ht="13.2" x14ac:dyDescent="0.25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spans="1:26" ht="13.2" x14ac:dyDescent="0.25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spans="1:26" ht="13.2" x14ac:dyDescent="0.25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spans="1:26" ht="13.2" x14ac:dyDescent="0.25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spans="1:26" ht="13.2" x14ac:dyDescent="0.25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spans="1:26" ht="13.2" x14ac:dyDescent="0.2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spans="1:26" ht="13.2" x14ac:dyDescent="0.25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spans="1:26" ht="13.2" x14ac:dyDescent="0.25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spans="1:26" ht="13.2" x14ac:dyDescent="0.25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spans="1:26" ht="13.2" x14ac:dyDescent="0.25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spans="1:26" ht="13.2" x14ac:dyDescent="0.25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spans="1:26" ht="13.2" x14ac:dyDescent="0.25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spans="1:26" ht="13.2" x14ac:dyDescent="0.25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spans="1:26" ht="13.2" x14ac:dyDescent="0.25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spans="1:26" ht="13.2" x14ac:dyDescent="0.25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spans="1:26" ht="13.2" x14ac:dyDescent="0.2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spans="1:26" ht="13.2" x14ac:dyDescent="0.25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spans="1:26" ht="13.2" x14ac:dyDescent="0.25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spans="1:26" ht="13.2" x14ac:dyDescent="0.25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spans="1:26" ht="13.2" x14ac:dyDescent="0.25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spans="1:26" ht="13.2" x14ac:dyDescent="0.25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spans="1:26" ht="13.2" x14ac:dyDescent="0.25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spans="1:26" ht="13.2" x14ac:dyDescent="0.25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spans="1:26" ht="13.2" x14ac:dyDescent="0.25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spans="1:26" ht="13.2" x14ac:dyDescent="0.25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spans="1:26" ht="13.2" x14ac:dyDescent="0.2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spans="1:26" ht="13.2" x14ac:dyDescent="0.25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spans="1:26" ht="13.2" x14ac:dyDescent="0.25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spans="1:26" ht="13.2" x14ac:dyDescent="0.25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spans="1:26" ht="13.2" x14ac:dyDescent="0.25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spans="1:26" ht="13.2" x14ac:dyDescent="0.25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spans="1:26" ht="13.2" x14ac:dyDescent="0.25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spans="1:26" ht="13.2" x14ac:dyDescent="0.25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spans="1:26" ht="13.2" x14ac:dyDescent="0.25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spans="1:26" ht="13.2" x14ac:dyDescent="0.25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spans="1:26" ht="13.2" x14ac:dyDescent="0.2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spans="1:26" ht="13.2" x14ac:dyDescent="0.25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spans="1:26" ht="13.2" x14ac:dyDescent="0.25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spans="1:26" ht="13.2" x14ac:dyDescent="0.25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spans="1:26" ht="13.2" x14ac:dyDescent="0.25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spans="1:26" ht="13.2" x14ac:dyDescent="0.25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spans="1:26" ht="13.2" x14ac:dyDescent="0.25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spans="1:26" ht="13.2" x14ac:dyDescent="0.25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spans="1:26" ht="13.2" x14ac:dyDescent="0.25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spans="1:26" ht="13.2" x14ac:dyDescent="0.25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spans="1:26" ht="13.2" x14ac:dyDescent="0.2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spans="1:26" ht="13.2" x14ac:dyDescent="0.25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spans="1:26" ht="13.2" x14ac:dyDescent="0.25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spans="1:26" ht="13.2" x14ac:dyDescent="0.25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spans="1:26" ht="13.2" x14ac:dyDescent="0.25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spans="1:26" ht="13.2" x14ac:dyDescent="0.25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spans="1:26" ht="13.2" x14ac:dyDescent="0.25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spans="1:26" ht="13.2" x14ac:dyDescent="0.25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spans="1:26" ht="13.2" x14ac:dyDescent="0.25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spans="1:26" ht="13.2" x14ac:dyDescent="0.25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spans="1:26" ht="13.2" x14ac:dyDescent="0.2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spans="1:26" ht="13.2" x14ac:dyDescent="0.25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spans="1:26" ht="13.2" x14ac:dyDescent="0.25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spans="1:26" ht="13.2" x14ac:dyDescent="0.25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spans="1:26" ht="13.2" x14ac:dyDescent="0.25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spans="1:26" ht="13.2" x14ac:dyDescent="0.25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spans="1:26" ht="13.2" x14ac:dyDescent="0.25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spans="1:26" ht="13.2" x14ac:dyDescent="0.25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spans="1:26" ht="13.2" x14ac:dyDescent="0.25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spans="1:26" ht="13.2" x14ac:dyDescent="0.25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spans="1:26" ht="13.2" x14ac:dyDescent="0.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spans="1:26" ht="13.2" x14ac:dyDescent="0.25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spans="1:26" ht="13.2" x14ac:dyDescent="0.25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spans="1:26" ht="13.2" x14ac:dyDescent="0.25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spans="1:26" ht="13.2" x14ac:dyDescent="0.25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spans="1:26" ht="13.2" x14ac:dyDescent="0.25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spans="1:26" ht="13.2" x14ac:dyDescent="0.25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spans="1:26" ht="13.2" x14ac:dyDescent="0.25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spans="1:26" ht="13.2" x14ac:dyDescent="0.25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spans="1:26" ht="13.2" x14ac:dyDescent="0.25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spans="1:26" ht="13.2" x14ac:dyDescent="0.2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spans="1:26" ht="13.2" x14ac:dyDescent="0.25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spans="1:26" ht="13.2" x14ac:dyDescent="0.25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spans="1:26" ht="13.2" x14ac:dyDescent="0.25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spans="1:26" ht="13.2" x14ac:dyDescent="0.25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spans="1:26" ht="13.2" x14ac:dyDescent="0.25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spans="1:26" ht="13.2" x14ac:dyDescent="0.25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spans="1:26" ht="13.2" x14ac:dyDescent="0.25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spans="1:26" ht="13.2" x14ac:dyDescent="0.25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spans="1:26" ht="13.2" x14ac:dyDescent="0.25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spans="1:26" ht="13.2" x14ac:dyDescent="0.2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spans="1:26" ht="13.2" x14ac:dyDescent="0.25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spans="1:26" ht="13.2" x14ac:dyDescent="0.25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spans="1:26" ht="13.2" x14ac:dyDescent="0.25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spans="1:26" ht="13.2" x14ac:dyDescent="0.25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spans="1:26" ht="13.2" x14ac:dyDescent="0.25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spans="1:26" ht="13.2" x14ac:dyDescent="0.25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spans="1:26" ht="13.2" x14ac:dyDescent="0.25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spans="1:26" ht="13.2" x14ac:dyDescent="0.25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spans="1:26" ht="13.2" x14ac:dyDescent="0.25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spans="1:26" ht="13.2" x14ac:dyDescent="0.2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spans="1:26" ht="13.2" x14ac:dyDescent="0.25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spans="1:26" ht="13.2" x14ac:dyDescent="0.25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spans="1:26" ht="13.2" x14ac:dyDescent="0.25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spans="1:26" ht="13.2" x14ac:dyDescent="0.25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spans="1:26" ht="13.2" x14ac:dyDescent="0.25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spans="1:26" ht="13.2" x14ac:dyDescent="0.25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spans="1:26" ht="13.2" x14ac:dyDescent="0.25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spans="1:26" ht="13.2" x14ac:dyDescent="0.25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spans="1:26" ht="13.2" x14ac:dyDescent="0.25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spans="1:26" ht="13.2" x14ac:dyDescent="0.2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spans="1:26" ht="13.2" x14ac:dyDescent="0.25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spans="1:26" ht="13.2" x14ac:dyDescent="0.25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spans="1:26" ht="13.2" x14ac:dyDescent="0.25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spans="1:26" ht="13.2" x14ac:dyDescent="0.25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spans="1:26" ht="13.2" x14ac:dyDescent="0.25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spans="1:26" ht="13.2" x14ac:dyDescent="0.25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spans="1:26" ht="13.2" x14ac:dyDescent="0.25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spans="1:26" ht="13.2" x14ac:dyDescent="0.25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spans="1:26" ht="13.2" x14ac:dyDescent="0.25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spans="1:26" ht="13.2" x14ac:dyDescent="0.2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spans="1:26" ht="13.2" x14ac:dyDescent="0.25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spans="1:26" ht="13.2" x14ac:dyDescent="0.25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spans="1:26" ht="13.2" x14ac:dyDescent="0.25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spans="1:26" ht="13.2" x14ac:dyDescent="0.25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spans="1:26" ht="13.2" x14ac:dyDescent="0.25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spans="1:26" ht="13.2" x14ac:dyDescent="0.25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spans="1:26" ht="13.2" x14ac:dyDescent="0.25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spans="1:26" ht="13.2" x14ac:dyDescent="0.25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spans="1:26" ht="13.2" x14ac:dyDescent="0.25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spans="1:26" ht="13.2" x14ac:dyDescent="0.2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spans="1:26" ht="13.2" x14ac:dyDescent="0.25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spans="1:26" ht="13.2" x14ac:dyDescent="0.25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spans="1:26" ht="13.2" x14ac:dyDescent="0.25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spans="1:26" ht="13.2" x14ac:dyDescent="0.25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spans="1:26" ht="13.2" x14ac:dyDescent="0.25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spans="1:26" ht="13.2" x14ac:dyDescent="0.25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spans="1:26" ht="13.2" x14ac:dyDescent="0.25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spans="1:26" ht="13.2" x14ac:dyDescent="0.25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spans="1:26" ht="13.2" x14ac:dyDescent="0.25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spans="1:26" ht="13.2" x14ac:dyDescent="0.2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spans="1:26" ht="13.2" x14ac:dyDescent="0.25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spans="1:26" ht="13.2" x14ac:dyDescent="0.25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spans="1:26" ht="13.2" x14ac:dyDescent="0.25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spans="1:26" ht="13.2" x14ac:dyDescent="0.25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spans="1:26" ht="13.2" x14ac:dyDescent="0.25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spans="1:26" ht="13.2" x14ac:dyDescent="0.25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spans="1:26" ht="13.2" x14ac:dyDescent="0.25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spans="1:26" ht="13.2" x14ac:dyDescent="0.25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spans="1:26" ht="13.2" x14ac:dyDescent="0.25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spans="1:26" ht="13.2" x14ac:dyDescent="0.2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spans="1:26" ht="13.2" x14ac:dyDescent="0.25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spans="1:26" ht="13.2" x14ac:dyDescent="0.25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spans="1:26" ht="13.2" x14ac:dyDescent="0.25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spans="1:26" ht="13.2" x14ac:dyDescent="0.25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spans="1:26" ht="13.2" x14ac:dyDescent="0.25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spans="1:26" ht="13.2" x14ac:dyDescent="0.25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spans="1:26" ht="13.2" x14ac:dyDescent="0.25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spans="1:26" ht="13.2" x14ac:dyDescent="0.25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spans="1:26" ht="13.2" x14ac:dyDescent="0.25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spans="1:26" ht="13.2" x14ac:dyDescent="0.2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spans="1:26" ht="13.2" x14ac:dyDescent="0.25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spans="1:26" ht="13.2" x14ac:dyDescent="0.25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spans="1:26" ht="13.2" x14ac:dyDescent="0.25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spans="1:26" ht="13.2" x14ac:dyDescent="0.25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spans="1:26" ht="13.2" x14ac:dyDescent="0.25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spans="1:26" ht="13.2" x14ac:dyDescent="0.25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spans="1:26" ht="13.2" x14ac:dyDescent="0.25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spans="1:26" ht="13.2" x14ac:dyDescent="0.25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spans="1:26" ht="13.2" x14ac:dyDescent="0.25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spans="1:26" ht="13.2" x14ac:dyDescent="0.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spans="1:26" ht="13.2" x14ac:dyDescent="0.25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spans="1:26" ht="13.2" x14ac:dyDescent="0.25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spans="1:26" ht="13.2" x14ac:dyDescent="0.25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spans="1:26" ht="13.2" x14ac:dyDescent="0.25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spans="1:26" ht="13.2" x14ac:dyDescent="0.25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spans="1:26" ht="13.2" x14ac:dyDescent="0.25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spans="1:26" ht="13.2" x14ac:dyDescent="0.25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spans="1:26" ht="13.2" x14ac:dyDescent="0.25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spans="1:26" ht="13.2" x14ac:dyDescent="0.25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spans="1:26" ht="13.2" x14ac:dyDescent="0.2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spans="1:26" ht="13.2" x14ac:dyDescent="0.25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spans="1:26" ht="13.2" x14ac:dyDescent="0.25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spans="1:26" ht="13.2" x14ac:dyDescent="0.25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spans="1:26" ht="13.2" x14ac:dyDescent="0.25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spans="1:26" ht="13.2" x14ac:dyDescent="0.25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spans="1:26" ht="13.2" x14ac:dyDescent="0.25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spans="1:26" ht="13.2" x14ac:dyDescent="0.25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spans="1:26" ht="13.2" x14ac:dyDescent="0.25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spans="1:26" ht="13.2" x14ac:dyDescent="0.25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spans="1:26" ht="13.2" x14ac:dyDescent="0.2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spans="1:26" ht="13.2" x14ac:dyDescent="0.25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spans="1:26" ht="13.2" x14ac:dyDescent="0.25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spans="1:26" ht="13.2" x14ac:dyDescent="0.25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spans="1:26" ht="13.2" x14ac:dyDescent="0.25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spans="1:26" ht="13.2" x14ac:dyDescent="0.25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spans="1:26" ht="13.2" x14ac:dyDescent="0.25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spans="1:26" ht="13.2" x14ac:dyDescent="0.25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spans="1:26" ht="13.2" x14ac:dyDescent="0.25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spans="1:26" ht="13.2" x14ac:dyDescent="0.25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spans="1:26" ht="13.2" x14ac:dyDescent="0.2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spans="1:26" ht="13.2" x14ac:dyDescent="0.25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spans="1:26" ht="13.2" x14ac:dyDescent="0.25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spans="1:26" ht="13.2" x14ac:dyDescent="0.25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spans="1:26" ht="13.2" x14ac:dyDescent="0.25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spans="1:26" ht="13.2" x14ac:dyDescent="0.25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spans="1:26" ht="13.2" x14ac:dyDescent="0.25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spans="1:26" ht="13.2" x14ac:dyDescent="0.25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spans="1:26" ht="13.2" x14ac:dyDescent="0.25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spans="1:26" ht="13.2" x14ac:dyDescent="0.25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spans="1:26" ht="13.2" x14ac:dyDescent="0.2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spans="1:26" ht="13.2" x14ac:dyDescent="0.25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spans="1:26" ht="13.2" x14ac:dyDescent="0.25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spans="1:26" ht="13.2" x14ac:dyDescent="0.25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spans="1:26" ht="13.2" x14ac:dyDescent="0.25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spans="1:26" ht="13.2" x14ac:dyDescent="0.25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spans="1:26" ht="13.2" x14ac:dyDescent="0.25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spans="1:26" ht="13.2" x14ac:dyDescent="0.25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spans="1:26" ht="13.2" x14ac:dyDescent="0.25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spans="1:26" ht="13.2" x14ac:dyDescent="0.25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spans="1:26" ht="13.2" x14ac:dyDescent="0.2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spans="1:26" ht="13.2" x14ac:dyDescent="0.25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spans="1:26" ht="13.2" x14ac:dyDescent="0.25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spans="1:26" ht="13.2" x14ac:dyDescent="0.25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spans="1:26" ht="13.2" x14ac:dyDescent="0.25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spans="1:26" ht="13.2" x14ac:dyDescent="0.25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spans="1:26" ht="13.2" x14ac:dyDescent="0.25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spans="1:26" ht="13.2" x14ac:dyDescent="0.25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spans="1:26" ht="13.2" x14ac:dyDescent="0.25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spans="1:26" ht="13.2" x14ac:dyDescent="0.25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spans="1:26" ht="13.2" x14ac:dyDescent="0.2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spans="1:26" ht="13.2" x14ac:dyDescent="0.25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spans="1:26" ht="13.2" x14ac:dyDescent="0.25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spans="1:26" ht="13.2" x14ac:dyDescent="0.25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spans="1:26" ht="13.2" x14ac:dyDescent="0.25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spans="1:26" ht="13.2" x14ac:dyDescent="0.25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spans="1:26" ht="13.2" x14ac:dyDescent="0.25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spans="1:26" ht="13.2" x14ac:dyDescent="0.25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spans="1:26" ht="13.2" x14ac:dyDescent="0.25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spans="1:26" ht="13.2" x14ac:dyDescent="0.25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spans="1:26" ht="13.2" x14ac:dyDescent="0.2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spans="1:26" ht="13.2" x14ac:dyDescent="0.25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spans="1:26" ht="13.2" x14ac:dyDescent="0.25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spans="1:26" ht="13.2" x14ac:dyDescent="0.25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spans="1:26" ht="13.2" x14ac:dyDescent="0.25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spans="1:26" ht="13.2" x14ac:dyDescent="0.25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spans="1:26" ht="13.2" x14ac:dyDescent="0.25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spans="1:26" ht="13.2" x14ac:dyDescent="0.25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spans="1:26" ht="13.2" x14ac:dyDescent="0.25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spans="1:26" ht="13.2" x14ac:dyDescent="0.25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spans="1:26" ht="13.2" x14ac:dyDescent="0.2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spans="1:26" ht="13.2" x14ac:dyDescent="0.25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spans="1:26" ht="13.2" x14ac:dyDescent="0.25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spans="1:26" ht="13.2" x14ac:dyDescent="0.25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spans="1:26" ht="13.2" x14ac:dyDescent="0.25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spans="1:26" ht="13.2" x14ac:dyDescent="0.25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spans="1:26" ht="13.2" x14ac:dyDescent="0.25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spans="1:26" ht="13.2" x14ac:dyDescent="0.25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spans="1:26" ht="13.2" x14ac:dyDescent="0.25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spans="1:26" ht="13.2" x14ac:dyDescent="0.25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spans="1:26" ht="13.2" x14ac:dyDescent="0.2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spans="1:26" ht="13.2" x14ac:dyDescent="0.25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spans="1:26" ht="13.2" x14ac:dyDescent="0.25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spans="1:26" ht="13.2" x14ac:dyDescent="0.25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spans="1:26" ht="13.2" x14ac:dyDescent="0.25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spans="1:26" ht="13.2" x14ac:dyDescent="0.25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spans="1:26" ht="13.2" x14ac:dyDescent="0.25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spans="1:26" ht="13.2" x14ac:dyDescent="0.25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spans="1:26" ht="13.2" x14ac:dyDescent="0.25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spans="1:26" ht="13.2" x14ac:dyDescent="0.25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spans="1:26" ht="13.2" x14ac:dyDescent="0.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spans="1:26" ht="13.2" x14ac:dyDescent="0.25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spans="1:26" ht="13.2" x14ac:dyDescent="0.25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spans="1:26" ht="13.2" x14ac:dyDescent="0.25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spans="1:26" ht="13.2" x14ac:dyDescent="0.25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spans="1:26" ht="13.2" x14ac:dyDescent="0.25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spans="1:26" ht="13.2" x14ac:dyDescent="0.25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spans="1:26" ht="13.2" x14ac:dyDescent="0.25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spans="1:26" ht="13.2" x14ac:dyDescent="0.25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spans="1:26" ht="13.2" x14ac:dyDescent="0.25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spans="1:26" ht="13.2" x14ac:dyDescent="0.2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spans="1:26" ht="13.2" x14ac:dyDescent="0.25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spans="1:26" ht="13.2" x14ac:dyDescent="0.25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spans="1:26" ht="13.2" x14ac:dyDescent="0.25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spans="1:26" ht="13.2" x14ac:dyDescent="0.25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spans="1:26" ht="13.2" x14ac:dyDescent="0.25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spans="1:26" ht="13.2" x14ac:dyDescent="0.25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spans="1:26" ht="13.2" x14ac:dyDescent="0.25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spans="1:26" ht="13.2" x14ac:dyDescent="0.25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spans="1:26" ht="13.2" x14ac:dyDescent="0.25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spans="1:26" ht="13.2" x14ac:dyDescent="0.2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spans="1:26" ht="13.2" x14ac:dyDescent="0.25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spans="1:26" ht="13.2" x14ac:dyDescent="0.25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spans="1:26" ht="13.2" x14ac:dyDescent="0.25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spans="1:26" ht="13.2" x14ac:dyDescent="0.25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spans="1:26" ht="13.2" x14ac:dyDescent="0.25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spans="1:26" ht="13.2" x14ac:dyDescent="0.25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spans="1:26" ht="13.2" x14ac:dyDescent="0.25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spans="1:26" ht="13.2" x14ac:dyDescent="0.25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spans="1:26" ht="13.2" x14ac:dyDescent="0.25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spans="1:26" ht="13.2" x14ac:dyDescent="0.2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spans="1:26" ht="13.2" x14ac:dyDescent="0.25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spans="1:26" ht="13.2" x14ac:dyDescent="0.25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spans="1:26" ht="13.2" x14ac:dyDescent="0.25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spans="1:26" ht="13.2" x14ac:dyDescent="0.25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spans="1:26" ht="13.2" x14ac:dyDescent="0.25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spans="1:26" ht="13.2" x14ac:dyDescent="0.25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spans="1:26" ht="13.2" x14ac:dyDescent="0.25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spans="1:26" ht="13.2" x14ac:dyDescent="0.25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spans="1:26" ht="13.2" x14ac:dyDescent="0.25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spans="1:26" ht="13.2" x14ac:dyDescent="0.2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spans="1:26" ht="13.2" x14ac:dyDescent="0.25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spans="1:26" ht="13.2" x14ac:dyDescent="0.25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spans="1:26" ht="13.2" x14ac:dyDescent="0.25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spans="1:26" ht="13.2" x14ac:dyDescent="0.25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spans="1:26" ht="13.2" x14ac:dyDescent="0.25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spans="1:26" ht="13.2" x14ac:dyDescent="0.25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spans="1:26" ht="13.2" x14ac:dyDescent="0.25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spans="1:26" ht="13.2" x14ac:dyDescent="0.25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spans="1:26" ht="13.2" x14ac:dyDescent="0.25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spans="1:26" ht="13.2" x14ac:dyDescent="0.2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spans="1:26" ht="13.2" x14ac:dyDescent="0.25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spans="1:26" ht="13.2" x14ac:dyDescent="0.25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spans="1:26" ht="13.2" x14ac:dyDescent="0.25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spans="1:26" ht="13.2" x14ac:dyDescent="0.25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spans="1:26" ht="13.2" x14ac:dyDescent="0.25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spans="1:26" ht="13.2" x14ac:dyDescent="0.25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spans="1:26" ht="13.2" x14ac:dyDescent="0.25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spans="1:26" ht="13.2" x14ac:dyDescent="0.25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spans="1:26" ht="13.2" x14ac:dyDescent="0.25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spans="1:26" ht="13.2" x14ac:dyDescent="0.2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spans="1:26" ht="13.2" x14ac:dyDescent="0.25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spans="1:26" ht="13.2" x14ac:dyDescent="0.25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spans="1:26" ht="13.2" x14ac:dyDescent="0.25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spans="1:26" ht="13.2" x14ac:dyDescent="0.25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spans="1:26" ht="13.2" x14ac:dyDescent="0.25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spans="1:26" ht="13.2" x14ac:dyDescent="0.25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spans="1:26" ht="13.2" x14ac:dyDescent="0.25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spans="1:26" ht="13.2" x14ac:dyDescent="0.25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spans="1:26" ht="13.2" x14ac:dyDescent="0.25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spans="1:26" ht="13.2" x14ac:dyDescent="0.2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spans="1:26" ht="13.2" x14ac:dyDescent="0.25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spans="1:26" ht="13.2" x14ac:dyDescent="0.25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spans="1:26" ht="13.2" x14ac:dyDescent="0.25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spans="1:26" ht="13.2" x14ac:dyDescent="0.25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spans="1:26" ht="13.2" x14ac:dyDescent="0.25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spans="1:26" ht="13.2" x14ac:dyDescent="0.25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spans="1:26" ht="13.2" x14ac:dyDescent="0.25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spans="1:26" ht="13.2" x14ac:dyDescent="0.25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spans="1:26" ht="13.2" x14ac:dyDescent="0.25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spans="1:26" ht="13.2" x14ac:dyDescent="0.2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spans="1:26" ht="13.2" x14ac:dyDescent="0.25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spans="1:26" ht="13.2" x14ac:dyDescent="0.25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spans="1:26" ht="13.2" x14ac:dyDescent="0.25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spans="1:26" ht="13.2" x14ac:dyDescent="0.25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spans="1:26" ht="13.2" x14ac:dyDescent="0.25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spans="1:26" ht="13.2" x14ac:dyDescent="0.25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spans="1:26" ht="13.2" x14ac:dyDescent="0.25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spans="1:26" ht="13.2" x14ac:dyDescent="0.25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spans="1:26" ht="13.2" x14ac:dyDescent="0.25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spans="1:26" ht="13.2" x14ac:dyDescent="0.2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spans="1:26" ht="13.2" x14ac:dyDescent="0.25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spans="1:26" ht="13.2" x14ac:dyDescent="0.25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spans="1:26" ht="13.2" x14ac:dyDescent="0.25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spans="1:26" ht="13.2" x14ac:dyDescent="0.25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spans="1:26" ht="13.2" x14ac:dyDescent="0.25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spans="1:26" ht="13.2" x14ac:dyDescent="0.25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spans="1:26" ht="13.2" x14ac:dyDescent="0.25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spans="1:26" ht="13.2" x14ac:dyDescent="0.25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spans="1:26" ht="13.2" x14ac:dyDescent="0.25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spans="1:26" ht="13.2" x14ac:dyDescent="0.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spans="1:26" ht="13.2" x14ac:dyDescent="0.25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spans="1:26" ht="13.2" x14ac:dyDescent="0.25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spans="1:26" ht="13.2" x14ac:dyDescent="0.25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spans="1:26" ht="13.2" x14ac:dyDescent="0.25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spans="1:26" ht="13.2" x14ac:dyDescent="0.25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spans="1:26" ht="13.2" x14ac:dyDescent="0.25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spans="1:26" ht="13.2" x14ac:dyDescent="0.25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spans="1:26" ht="13.2" x14ac:dyDescent="0.25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spans="1:26" ht="13.2" x14ac:dyDescent="0.25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spans="1:26" ht="13.2" x14ac:dyDescent="0.2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spans="1:26" ht="13.2" x14ac:dyDescent="0.25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spans="1:26" ht="13.2" x14ac:dyDescent="0.25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spans="1:26" ht="13.2" x14ac:dyDescent="0.25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spans="1:26" ht="13.2" x14ac:dyDescent="0.25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spans="1:26" ht="13.2" x14ac:dyDescent="0.25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spans="1:26" ht="13.2" x14ac:dyDescent="0.25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spans="1:26" ht="13.2" x14ac:dyDescent="0.25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spans="1:26" ht="13.2" x14ac:dyDescent="0.25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spans="1:26" ht="13.2" x14ac:dyDescent="0.25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spans="1:26" ht="13.2" x14ac:dyDescent="0.2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spans="1:26" ht="13.2" x14ac:dyDescent="0.25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spans="1:26" ht="13.2" x14ac:dyDescent="0.25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spans="1:26" ht="13.2" x14ac:dyDescent="0.25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spans="1:26" ht="13.2" x14ac:dyDescent="0.25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spans="1:26" ht="13.2" x14ac:dyDescent="0.25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spans="1:26" ht="13.2" x14ac:dyDescent="0.25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spans="1:26" ht="13.2" x14ac:dyDescent="0.25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spans="1:26" ht="13.2" x14ac:dyDescent="0.25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spans="1:26" ht="13.2" x14ac:dyDescent="0.25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spans="1:26" ht="13.2" x14ac:dyDescent="0.2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spans="1:26" ht="13.2" x14ac:dyDescent="0.25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spans="1:26" ht="13.2" x14ac:dyDescent="0.25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spans="1:26" ht="13.2" x14ac:dyDescent="0.25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spans="1:26" ht="13.2" x14ac:dyDescent="0.25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spans="1:26" ht="13.2" x14ac:dyDescent="0.25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spans="1:26" ht="13.2" x14ac:dyDescent="0.25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spans="1:26" ht="13.2" x14ac:dyDescent="0.25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spans="1:26" ht="13.2" x14ac:dyDescent="0.25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spans="1:26" ht="13.2" x14ac:dyDescent="0.25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spans="1:26" ht="13.2" x14ac:dyDescent="0.2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spans="1:26" ht="13.2" x14ac:dyDescent="0.25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spans="1:26" ht="13.2" x14ac:dyDescent="0.25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spans="1:26" ht="13.2" x14ac:dyDescent="0.25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spans="1:26" ht="13.2" x14ac:dyDescent="0.25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spans="1:26" ht="13.2" x14ac:dyDescent="0.25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spans="1:26" ht="13.2" x14ac:dyDescent="0.25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spans="1:26" ht="13.2" x14ac:dyDescent="0.25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spans="1:26" ht="13.2" x14ac:dyDescent="0.25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spans="1:26" ht="13.2" x14ac:dyDescent="0.25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spans="1:26" ht="13.2" x14ac:dyDescent="0.2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spans="1:26" ht="13.2" x14ac:dyDescent="0.25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spans="1:26" ht="13.2" x14ac:dyDescent="0.25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spans="1:26" ht="13.2" x14ac:dyDescent="0.25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spans="1:26" ht="13.2" x14ac:dyDescent="0.25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spans="1:26" ht="13.2" x14ac:dyDescent="0.25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spans="1:26" ht="13.2" x14ac:dyDescent="0.25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spans="1:26" ht="13.2" x14ac:dyDescent="0.25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spans="1:26" ht="13.2" x14ac:dyDescent="0.25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spans="1:26" ht="13.2" x14ac:dyDescent="0.25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spans="1:26" ht="13.2" x14ac:dyDescent="0.2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spans="1:26" ht="13.2" x14ac:dyDescent="0.25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spans="1:26" ht="13.2" x14ac:dyDescent="0.25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spans="1:26" ht="13.2" x14ac:dyDescent="0.25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spans="1:26" ht="13.2" x14ac:dyDescent="0.25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spans="1:26" ht="13.2" x14ac:dyDescent="0.25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spans="1:26" ht="13.2" x14ac:dyDescent="0.25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spans="1:26" ht="13.2" x14ac:dyDescent="0.25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spans="1:26" ht="13.2" x14ac:dyDescent="0.25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spans="1:26" ht="13.2" x14ac:dyDescent="0.25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spans="1:26" ht="13.2" x14ac:dyDescent="0.2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spans="1:26" ht="13.2" x14ac:dyDescent="0.25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spans="1:26" ht="13.2" x14ac:dyDescent="0.25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spans="1:26" ht="13.2" x14ac:dyDescent="0.25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spans="1:26" ht="13.2" x14ac:dyDescent="0.25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spans="1:26" ht="13.2" x14ac:dyDescent="0.25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spans="1:26" ht="13.2" x14ac:dyDescent="0.25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spans="1:26" ht="13.2" x14ac:dyDescent="0.25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spans="1:26" ht="13.2" x14ac:dyDescent="0.25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spans="1:26" ht="13.2" x14ac:dyDescent="0.25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spans="1:26" ht="13.2" x14ac:dyDescent="0.2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spans="1:26" ht="13.2" x14ac:dyDescent="0.25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spans="1:26" ht="13.2" x14ac:dyDescent="0.25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spans="1:26" ht="13.2" x14ac:dyDescent="0.25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spans="1:26" ht="13.2" x14ac:dyDescent="0.25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spans="1:26" ht="13.2" x14ac:dyDescent="0.25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spans="1:26" ht="13.2" x14ac:dyDescent="0.25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spans="1:26" ht="13.2" x14ac:dyDescent="0.25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spans="1:26" ht="13.2" x14ac:dyDescent="0.25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spans="1:26" ht="13.2" x14ac:dyDescent="0.25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spans="1:26" ht="13.2" x14ac:dyDescent="0.2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spans="1:26" ht="13.2" x14ac:dyDescent="0.25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spans="1:26" ht="13.2" x14ac:dyDescent="0.25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spans="1:26" ht="13.2" x14ac:dyDescent="0.25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spans="1:26" ht="13.2" x14ac:dyDescent="0.25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spans="1:26" ht="13.2" x14ac:dyDescent="0.25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spans="1:26" ht="13.2" x14ac:dyDescent="0.25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spans="1:26" ht="13.2" x14ac:dyDescent="0.25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spans="1:26" ht="13.2" x14ac:dyDescent="0.25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spans="1:26" ht="13.2" x14ac:dyDescent="0.25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spans="1:26" ht="13.2" x14ac:dyDescent="0.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spans="1:26" ht="13.2" x14ac:dyDescent="0.25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spans="1:26" ht="13.2" x14ac:dyDescent="0.25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spans="1:26" ht="13.2" x14ac:dyDescent="0.25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spans="1:26" ht="13.2" x14ac:dyDescent="0.25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spans="1:26" ht="13.2" x14ac:dyDescent="0.25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spans="1:26" ht="13.2" x14ac:dyDescent="0.25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spans="1:26" ht="13.2" x14ac:dyDescent="0.25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spans="1:26" ht="13.2" x14ac:dyDescent="0.25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spans="1:26" ht="13.2" x14ac:dyDescent="0.25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spans="1:26" ht="13.2" x14ac:dyDescent="0.2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spans="1:26" ht="13.2" x14ac:dyDescent="0.25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spans="1:26" ht="13.2" x14ac:dyDescent="0.25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spans="1:26" ht="13.2" x14ac:dyDescent="0.25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spans="1:26" ht="13.2" x14ac:dyDescent="0.25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spans="1:26" ht="13.2" x14ac:dyDescent="0.25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spans="1:26" ht="13.2" x14ac:dyDescent="0.25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spans="1:26" ht="13.2" x14ac:dyDescent="0.25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spans="1:26" ht="13.2" x14ac:dyDescent="0.25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spans="1:26" ht="13.2" x14ac:dyDescent="0.25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spans="1:26" ht="13.2" x14ac:dyDescent="0.2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spans="1:26" ht="13.2" x14ac:dyDescent="0.25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spans="1:26" ht="13.2" x14ac:dyDescent="0.25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spans="1:26" ht="13.2" x14ac:dyDescent="0.25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spans="1:26" ht="13.2" x14ac:dyDescent="0.25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spans="1:26" ht="13.2" x14ac:dyDescent="0.25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spans="1:26" ht="13.2" x14ac:dyDescent="0.25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spans="1:26" ht="13.2" x14ac:dyDescent="0.25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spans="1:26" ht="13.2" x14ac:dyDescent="0.25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spans="1:26" ht="13.2" x14ac:dyDescent="0.25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spans="1:26" ht="13.2" x14ac:dyDescent="0.2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spans="1:26" ht="13.2" x14ac:dyDescent="0.25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spans="1:26" ht="13.2" x14ac:dyDescent="0.25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spans="1:26" ht="13.2" x14ac:dyDescent="0.25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spans="1:26" ht="13.2" x14ac:dyDescent="0.25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spans="1:26" ht="13.2" x14ac:dyDescent="0.25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spans="1:26" ht="13.2" x14ac:dyDescent="0.25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spans="1:26" ht="13.2" x14ac:dyDescent="0.25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spans="1:26" ht="13.2" x14ac:dyDescent="0.25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spans="1:26" ht="13.2" x14ac:dyDescent="0.25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spans="1:26" ht="13.2" x14ac:dyDescent="0.2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spans="1:26" ht="13.2" x14ac:dyDescent="0.25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spans="1:26" ht="13.2" x14ac:dyDescent="0.25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spans="1:26" ht="13.2" x14ac:dyDescent="0.25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spans="1:26" ht="13.2" x14ac:dyDescent="0.25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spans="1:26" ht="13.2" x14ac:dyDescent="0.25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spans="1:26" ht="13.2" x14ac:dyDescent="0.25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spans="1:26" ht="13.2" x14ac:dyDescent="0.25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spans="1:26" ht="13.2" x14ac:dyDescent="0.25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spans="1:26" ht="13.2" x14ac:dyDescent="0.25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spans="1:26" ht="13.2" x14ac:dyDescent="0.2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spans="1:26" ht="13.2" x14ac:dyDescent="0.25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spans="1:26" ht="13.2" x14ac:dyDescent="0.25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spans="1:26" ht="13.2" x14ac:dyDescent="0.25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spans="1:26" ht="13.2" x14ac:dyDescent="0.25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spans="1:26" ht="13.2" x14ac:dyDescent="0.25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spans="1:26" ht="13.2" x14ac:dyDescent="0.25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spans="1:26" ht="13.2" x14ac:dyDescent="0.25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spans="1:26" ht="13.2" x14ac:dyDescent="0.25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spans="1:26" ht="13.2" x14ac:dyDescent="0.25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spans="1:26" ht="13.2" x14ac:dyDescent="0.2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spans="1:26" ht="13.2" x14ac:dyDescent="0.25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spans="1:26" ht="13.2" x14ac:dyDescent="0.25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spans="1:26" ht="13.2" x14ac:dyDescent="0.25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spans="1:26" ht="13.2" x14ac:dyDescent="0.25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spans="1:26" ht="13.2" x14ac:dyDescent="0.25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spans="1:26" ht="13.2" x14ac:dyDescent="0.25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spans="1:26" ht="13.2" x14ac:dyDescent="0.25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spans="1:26" ht="13.2" x14ac:dyDescent="0.25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spans="1:26" ht="13.2" x14ac:dyDescent="0.25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spans="1:26" ht="13.2" x14ac:dyDescent="0.2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spans="1:26" ht="13.2" x14ac:dyDescent="0.25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spans="1:26" ht="13.2" x14ac:dyDescent="0.25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spans="1:26" ht="13.2" x14ac:dyDescent="0.25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spans="1:26" ht="13.2" x14ac:dyDescent="0.25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spans="1:26" ht="13.2" x14ac:dyDescent="0.25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spans="1:26" ht="13.2" x14ac:dyDescent="0.25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spans="1:26" ht="13.2" x14ac:dyDescent="0.25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spans="1:26" ht="13.2" x14ac:dyDescent="0.25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spans="1:26" ht="13.2" x14ac:dyDescent="0.25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spans="1:26" ht="13.2" x14ac:dyDescent="0.2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spans="1:26" ht="13.2" x14ac:dyDescent="0.25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spans="1:26" ht="13.2" x14ac:dyDescent="0.25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spans="1:26" ht="13.2" x14ac:dyDescent="0.25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spans="1:26" ht="13.2" x14ac:dyDescent="0.25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spans="1:26" ht="13.2" x14ac:dyDescent="0.25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spans="1:26" ht="13.2" x14ac:dyDescent="0.25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spans="1:26" ht="13.2" x14ac:dyDescent="0.25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spans="1:26" ht="13.2" x14ac:dyDescent="0.25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spans="1:26" ht="13.2" x14ac:dyDescent="0.25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spans="1:26" ht="13.2" x14ac:dyDescent="0.2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spans="1:26" ht="13.2" x14ac:dyDescent="0.25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spans="1:26" ht="13.2" x14ac:dyDescent="0.25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spans="1:26" ht="13.2" x14ac:dyDescent="0.25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spans="1:26" ht="13.2" x14ac:dyDescent="0.25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spans="1:26" ht="13.2" x14ac:dyDescent="0.25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spans="1:26" ht="13.2" x14ac:dyDescent="0.25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spans="1:26" ht="13.2" x14ac:dyDescent="0.25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spans="1:26" ht="13.2" x14ac:dyDescent="0.25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spans="1:26" ht="13.2" x14ac:dyDescent="0.25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spans="1:26" ht="13.2" x14ac:dyDescent="0.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spans="1:26" ht="13.2" x14ac:dyDescent="0.25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spans="1:26" ht="13.2" x14ac:dyDescent="0.25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spans="1:26" ht="13.2" x14ac:dyDescent="0.25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spans="1:26" ht="13.2" x14ac:dyDescent="0.25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spans="1:26" ht="13.2" x14ac:dyDescent="0.25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spans="1:26" ht="13.2" x14ac:dyDescent="0.25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spans="1:26" ht="13.2" x14ac:dyDescent="0.25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spans="1:26" ht="13.2" x14ac:dyDescent="0.25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spans="1:26" ht="13.2" x14ac:dyDescent="0.25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spans="1:26" ht="13.2" x14ac:dyDescent="0.2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spans="1:26" ht="13.2" x14ac:dyDescent="0.25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spans="1:26" ht="13.2" x14ac:dyDescent="0.25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spans="1:26" ht="13.2" x14ac:dyDescent="0.25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spans="1:26" ht="13.2" x14ac:dyDescent="0.25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spans="1:26" ht="13.2" x14ac:dyDescent="0.25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spans="1:26" ht="13.2" x14ac:dyDescent="0.25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spans="1:26" ht="13.2" x14ac:dyDescent="0.25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spans="1:26" ht="13.2" x14ac:dyDescent="0.25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spans="1:26" ht="13.2" x14ac:dyDescent="0.25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spans="1:26" ht="13.2" x14ac:dyDescent="0.2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spans="1:26" ht="13.2" x14ac:dyDescent="0.25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spans="1:26" ht="13.2" x14ac:dyDescent="0.25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spans="1:26" ht="13.2" x14ac:dyDescent="0.25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spans="1:26" ht="13.2" x14ac:dyDescent="0.25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spans="1:26" ht="13.2" x14ac:dyDescent="0.25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spans="1:26" ht="13.2" x14ac:dyDescent="0.25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spans="1:26" ht="13.2" x14ac:dyDescent="0.25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spans="1:26" ht="13.2" x14ac:dyDescent="0.25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spans="1:26" ht="13.2" x14ac:dyDescent="0.25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spans="1:26" ht="13.2" x14ac:dyDescent="0.2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spans="1:26" ht="13.2" x14ac:dyDescent="0.25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spans="1:26" ht="13.2" x14ac:dyDescent="0.25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spans="1:26" ht="13.2" x14ac:dyDescent="0.25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spans="1:26" ht="13.2" x14ac:dyDescent="0.25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spans="1:26" ht="13.2" x14ac:dyDescent="0.25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spans="1:26" ht="13.2" x14ac:dyDescent="0.25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spans="1:26" ht="13.2" x14ac:dyDescent="0.25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spans="1:26" ht="13.2" x14ac:dyDescent="0.25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spans="1:26" ht="13.2" x14ac:dyDescent="0.25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spans="1:26" ht="13.2" x14ac:dyDescent="0.2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spans="1:26" ht="13.2" x14ac:dyDescent="0.25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spans="1:26" ht="13.2" x14ac:dyDescent="0.25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spans="1:26" ht="13.2" x14ac:dyDescent="0.25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spans="1:26" ht="13.2" x14ac:dyDescent="0.25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spans="1:26" ht="13.2" x14ac:dyDescent="0.25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spans="1:26" ht="13.2" x14ac:dyDescent="0.25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spans="1:26" ht="13.2" x14ac:dyDescent="0.25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spans="1:26" ht="13.2" x14ac:dyDescent="0.25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spans="1:26" ht="13.2" x14ac:dyDescent="0.25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spans="1:26" ht="13.2" x14ac:dyDescent="0.2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spans="1:26" ht="13.2" x14ac:dyDescent="0.25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spans="1:26" ht="13.2" x14ac:dyDescent="0.25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spans="1:26" ht="13.2" x14ac:dyDescent="0.25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spans="1:26" ht="13.2" x14ac:dyDescent="0.25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spans="1:26" ht="13.2" x14ac:dyDescent="0.25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spans="1:26" ht="13.2" x14ac:dyDescent="0.25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spans="1:26" ht="13.2" x14ac:dyDescent="0.25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spans="1:26" ht="13.2" x14ac:dyDescent="0.25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spans="1:26" ht="13.2" x14ac:dyDescent="0.25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spans="1:26" ht="13.2" x14ac:dyDescent="0.2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spans="1:26" ht="13.2" x14ac:dyDescent="0.25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spans="1:26" ht="13.2" x14ac:dyDescent="0.25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spans="1:26" ht="13.2" x14ac:dyDescent="0.25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spans="1:26" ht="13.2" x14ac:dyDescent="0.25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spans="1:26" ht="13.2" x14ac:dyDescent="0.25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spans="1:26" ht="13.2" x14ac:dyDescent="0.25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spans="1:26" ht="13.2" x14ac:dyDescent="0.25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spans="1:26" ht="13.2" x14ac:dyDescent="0.25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spans="1:26" ht="13.2" x14ac:dyDescent="0.25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spans="1:26" ht="13.2" x14ac:dyDescent="0.2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spans="1:26" ht="13.2" x14ac:dyDescent="0.25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spans="1:26" ht="13.2" x14ac:dyDescent="0.25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spans="1:26" ht="13.2" x14ac:dyDescent="0.25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spans="1:26" ht="13.2" x14ac:dyDescent="0.25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spans="1:26" ht="13.2" x14ac:dyDescent="0.25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spans="1:26" ht="13.2" x14ac:dyDescent="0.25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spans="1:26" ht="13.2" x14ac:dyDescent="0.25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spans="1:26" ht="13.2" x14ac:dyDescent="0.25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spans="1:26" ht="13.2" x14ac:dyDescent="0.25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spans="1:26" ht="13.2" x14ac:dyDescent="0.2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spans="1:26" ht="13.2" x14ac:dyDescent="0.25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spans="1:26" ht="13.2" x14ac:dyDescent="0.25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spans="1:26" ht="13.2" x14ac:dyDescent="0.25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spans="1:26" ht="13.2" x14ac:dyDescent="0.25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spans="1:26" ht="13.2" x14ac:dyDescent="0.25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spans="1:26" ht="13.2" x14ac:dyDescent="0.25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spans="1:26" ht="13.2" x14ac:dyDescent="0.25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spans="1:26" ht="13.2" x14ac:dyDescent="0.25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spans="1:26" ht="13.2" x14ac:dyDescent="0.25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spans="1:26" ht="13.2" x14ac:dyDescent="0.2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spans="1:26" ht="13.2" x14ac:dyDescent="0.25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spans="1:26" ht="13.2" x14ac:dyDescent="0.25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spans="1:26" ht="13.2" x14ac:dyDescent="0.25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spans="1:26" ht="13.2" x14ac:dyDescent="0.25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spans="1:26" ht="13.2" x14ac:dyDescent="0.25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spans="1:26" ht="13.2" x14ac:dyDescent="0.25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spans="1:26" ht="13.2" x14ac:dyDescent="0.25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spans="1:26" ht="13.2" x14ac:dyDescent="0.25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spans="1:26" ht="13.2" x14ac:dyDescent="0.25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spans="1:26" ht="13.2" x14ac:dyDescent="0.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spans="1:26" ht="13.2" x14ac:dyDescent="0.25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spans="1:26" ht="13.2" x14ac:dyDescent="0.25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spans="1:26" ht="13.2" x14ac:dyDescent="0.25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spans="1:26" ht="13.2" x14ac:dyDescent="0.25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spans="1:26" ht="13.2" x14ac:dyDescent="0.25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spans="1:26" ht="13.2" x14ac:dyDescent="0.25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spans="1:26" ht="13.2" x14ac:dyDescent="0.25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spans="1:26" ht="13.2" x14ac:dyDescent="0.25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spans="1:26" ht="13.2" x14ac:dyDescent="0.25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spans="1:26" ht="13.2" x14ac:dyDescent="0.2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spans="1:26" ht="13.2" x14ac:dyDescent="0.25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spans="1:26" ht="13.2" x14ac:dyDescent="0.25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spans="1:26" ht="13.2" x14ac:dyDescent="0.25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spans="1:26" ht="13.2" x14ac:dyDescent="0.25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spans="1:26" ht="13.2" x14ac:dyDescent="0.25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spans="1:26" ht="13.2" x14ac:dyDescent="0.25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spans="1:26" ht="13.2" x14ac:dyDescent="0.25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spans="1:26" ht="13.2" x14ac:dyDescent="0.25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spans="1:26" ht="13.2" x14ac:dyDescent="0.25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spans="1:26" ht="13.2" x14ac:dyDescent="0.2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spans="1:26" ht="13.2" x14ac:dyDescent="0.25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spans="1:26" ht="13.2" x14ac:dyDescent="0.25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spans="1:26" ht="13.2" x14ac:dyDescent="0.25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spans="1:26" ht="13.2" x14ac:dyDescent="0.25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spans="1:26" ht="13.2" x14ac:dyDescent="0.25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spans="1:26" ht="13.2" x14ac:dyDescent="0.25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spans="1:26" ht="13.2" x14ac:dyDescent="0.25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spans="1:26" ht="13.2" x14ac:dyDescent="0.25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spans="1:26" ht="13.2" x14ac:dyDescent="0.25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spans="1:26" ht="13.2" x14ac:dyDescent="0.2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spans="1:26" ht="13.2" x14ac:dyDescent="0.25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spans="1:26" ht="13.2" x14ac:dyDescent="0.25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spans="1:26" ht="13.2" x14ac:dyDescent="0.25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spans="1:26" ht="13.2" x14ac:dyDescent="0.25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spans="1:26" ht="13.2" x14ac:dyDescent="0.25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spans="1:26" ht="13.2" x14ac:dyDescent="0.25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spans="1:26" ht="13.2" x14ac:dyDescent="0.25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spans="1:26" ht="13.2" x14ac:dyDescent="0.25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spans="1:26" ht="13.2" x14ac:dyDescent="0.25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spans="1:26" ht="13.2" x14ac:dyDescent="0.2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spans="1:26" ht="13.2" x14ac:dyDescent="0.25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spans="1:26" ht="13.2" x14ac:dyDescent="0.25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spans="1:26" ht="13.2" x14ac:dyDescent="0.25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spans="1:26" ht="13.2" x14ac:dyDescent="0.25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spans="1:26" ht="13.2" x14ac:dyDescent="0.25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spans="1:26" ht="13.2" x14ac:dyDescent="0.25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spans="1:26" ht="13.2" x14ac:dyDescent="0.25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spans="1:26" ht="13.2" x14ac:dyDescent="0.25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spans="1:26" ht="13.2" x14ac:dyDescent="0.25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spans="1:26" ht="13.2" x14ac:dyDescent="0.2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spans="1:26" ht="13.2" x14ac:dyDescent="0.25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spans="1:26" ht="13.2" x14ac:dyDescent="0.25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spans="1:26" ht="13.2" x14ac:dyDescent="0.25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spans="1:26" ht="13.2" x14ac:dyDescent="0.25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spans="1:26" ht="13.2" x14ac:dyDescent="0.25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spans="1:26" ht="13.2" x14ac:dyDescent="0.25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spans="1:26" ht="13.2" x14ac:dyDescent="0.25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spans="1:26" ht="13.2" x14ac:dyDescent="0.25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spans="1:26" ht="13.2" x14ac:dyDescent="0.25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spans="1:26" ht="13.2" x14ac:dyDescent="0.2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spans="1:26" ht="13.2" x14ac:dyDescent="0.25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spans="1:26" ht="13.2" x14ac:dyDescent="0.25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spans="1:26" ht="13.2" x14ac:dyDescent="0.25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spans="1:26" ht="13.2" x14ac:dyDescent="0.25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spans="1:26" ht="13.2" x14ac:dyDescent="0.25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spans="1:26" ht="13.2" x14ac:dyDescent="0.25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spans="1:26" ht="13.2" x14ac:dyDescent="0.25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spans="1:26" ht="13.2" x14ac:dyDescent="0.25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spans="1:26" ht="13.2" x14ac:dyDescent="0.25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spans="1:26" ht="13.2" x14ac:dyDescent="0.2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spans="1:26" ht="13.2" x14ac:dyDescent="0.25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spans="1:26" ht="13.2" x14ac:dyDescent="0.25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spans="1:26" ht="13.2" x14ac:dyDescent="0.25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spans="1:26" ht="13.2" x14ac:dyDescent="0.25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spans="1:26" ht="13.2" x14ac:dyDescent="0.25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B1:R14"/>
  <sheetViews>
    <sheetView topLeftCell="A7" zoomScale="50" zoomScaleNormal="50" workbookViewId="0">
      <selection activeCell="B10" sqref="B10"/>
    </sheetView>
  </sheetViews>
  <sheetFormatPr baseColWidth="10" defaultColWidth="12.6640625" defaultRowHeight="15.75" customHeight="1" x14ac:dyDescent="0.25"/>
  <cols>
    <col min="1" max="1" width="3.88671875" style="144" customWidth="1"/>
    <col min="2" max="2" width="17.109375" style="144" customWidth="1"/>
    <col min="3" max="5" width="33.88671875" style="144" customWidth="1"/>
    <col min="6" max="6" width="12.6640625" style="144"/>
    <col min="7" max="7" width="19.6640625" style="144" bestFit="1" customWidth="1"/>
    <col min="8" max="8" width="22.109375" style="144" customWidth="1"/>
    <col min="9" max="9" width="21.5546875" style="144" bestFit="1" customWidth="1"/>
    <col min="10" max="11" width="12.6640625" style="144"/>
    <col min="12" max="12" width="10.21875" style="144" bestFit="1" customWidth="1"/>
    <col min="13" max="13" width="13.77734375" style="144" bestFit="1" customWidth="1"/>
    <col min="14" max="15" width="12.6640625" style="144"/>
    <col min="16" max="16" width="7" style="144" customWidth="1"/>
    <col min="17" max="17" width="9.5546875" style="144" customWidth="1"/>
    <col min="18" max="16384" width="12.6640625" style="144"/>
  </cols>
  <sheetData>
    <row r="1" spans="2:18" ht="30" x14ac:dyDescent="0.25">
      <c r="B1" s="195" t="s">
        <v>88</v>
      </c>
      <c r="C1" s="195"/>
      <c r="D1" s="195"/>
      <c r="E1" s="195"/>
      <c r="G1" s="196" t="s">
        <v>119</v>
      </c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</row>
    <row r="3" spans="2:18" ht="28.2" x14ac:dyDescent="0.3">
      <c r="B3" s="147" t="s">
        <v>89</v>
      </c>
      <c r="C3" s="148" t="s">
        <v>36</v>
      </c>
      <c r="D3" s="149" t="s">
        <v>7</v>
      </c>
      <c r="E3" s="150" t="s">
        <v>10</v>
      </c>
      <c r="G3" s="151" t="s">
        <v>120</v>
      </c>
      <c r="H3" s="152" t="s">
        <v>121</v>
      </c>
      <c r="I3" s="151" t="s">
        <v>122</v>
      </c>
      <c r="J3" s="152" t="s">
        <v>27</v>
      </c>
      <c r="K3" s="153"/>
      <c r="L3" s="151" t="s">
        <v>123</v>
      </c>
      <c r="M3" s="152" t="s">
        <v>124</v>
      </c>
    </row>
    <row r="4" spans="2:18" ht="136.19999999999999" customHeight="1" x14ac:dyDescent="0.25">
      <c r="B4" s="146" t="s">
        <v>90</v>
      </c>
      <c r="C4" s="141" t="s">
        <v>101</v>
      </c>
      <c r="D4" s="142" t="s">
        <v>99</v>
      </c>
      <c r="E4" s="145" t="s">
        <v>100</v>
      </c>
    </row>
    <row r="5" spans="2:18" ht="136.19999999999999" customHeight="1" x14ac:dyDescent="0.25">
      <c r="B5" s="146" t="s">
        <v>91</v>
      </c>
      <c r="C5" s="141"/>
      <c r="D5" s="142"/>
      <c r="E5" s="143"/>
    </row>
    <row r="6" spans="2:18" ht="136.19999999999999" customHeight="1" x14ac:dyDescent="0.25">
      <c r="B6" s="146" t="s">
        <v>92</v>
      </c>
      <c r="C6" s="141"/>
      <c r="D6" s="142"/>
      <c r="E6" s="143"/>
    </row>
    <row r="7" spans="2:18" ht="136.19999999999999" customHeight="1" x14ac:dyDescent="0.25">
      <c r="B7" s="146" t="s">
        <v>93</v>
      </c>
      <c r="C7" s="141"/>
      <c r="D7" s="142"/>
      <c r="E7" s="143"/>
    </row>
    <row r="8" spans="2:18" ht="27.6" customHeight="1" x14ac:dyDescent="0.25"/>
    <row r="9" spans="2:18" ht="28.8" customHeight="1" x14ac:dyDescent="0.25">
      <c r="C9" s="156" t="s">
        <v>126</v>
      </c>
      <c r="D9" s="156" t="s">
        <v>128</v>
      </c>
      <c r="E9" s="156" t="s">
        <v>127</v>
      </c>
      <c r="F9" s="197" t="s">
        <v>129</v>
      </c>
      <c r="G9" s="198"/>
      <c r="H9" s="198"/>
      <c r="I9" s="199"/>
    </row>
    <row r="10" spans="2:18" ht="58.2" customHeight="1" x14ac:dyDescent="0.25">
      <c r="B10" s="157" t="s">
        <v>154</v>
      </c>
      <c r="C10" s="154"/>
      <c r="D10" s="154"/>
      <c r="E10" s="154"/>
      <c r="F10" s="193"/>
      <c r="G10" s="193"/>
      <c r="H10" s="193"/>
      <c r="I10" s="193"/>
    </row>
    <row r="11" spans="2:18" ht="58.2" customHeight="1" x14ac:dyDescent="0.25">
      <c r="B11" s="158" t="s">
        <v>130</v>
      </c>
      <c r="C11" s="155"/>
      <c r="D11" s="155"/>
      <c r="E11" s="155"/>
      <c r="F11" s="194"/>
      <c r="G11" s="194"/>
      <c r="H11" s="194"/>
      <c r="I11" s="194"/>
    </row>
    <row r="12" spans="2:18" ht="58.2" customHeight="1" x14ac:dyDescent="0.25">
      <c r="B12" s="157" t="s">
        <v>131</v>
      </c>
      <c r="C12" s="154"/>
      <c r="D12" s="154"/>
      <c r="E12" s="154"/>
      <c r="F12" s="193"/>
      <c r="G12" s="193"/>
      <c r="H12" s="193"/>
      <c r="I12" s="193"/>
    </row>
    <row r="13" spans="2:18" ht="58.2" customHeight="1" x14ac:dyDescent="0.25">
      <c r="B13" s="158" t="s">
        <v>132</v>
      </c>
      <c r="C13" s="155"/>
      <c r="D13" s="155"/>
      <c r="E13" s="155"/>
      <c r="F13" s="194"/>
      <c r="G13" s="194"/>
      <c r="H13" s="194"/>
      <c r="I13" s="194"/>
    </row>
    <row r="14" spans="2:18" ht="58.2" customHeight="1" x14ac:dyDescent="0.25">
      <c r="B14" s="157" t="s">
        <v>133</v>
      </c>
      <c r="C14" s="154"/>
      <c r="D14" s="154"/>
      <c r="E14" s="154"/>
      <c r="F14" s="193"/>
      <c r="G14" s="193"/>
      <c r="H14" s="193"/>
      <c r="I14" s="193"/>
    </row>
  </sheetData>
  <mergeCells count="8">
    <mergeCell ref="F12:I12"/>
    <mergeCell ref="F13:I13"/>
    <mergeCell ref="F14:I14"/>
    <mergeCell ref="B1:E1"/>
    <mergeCell ref="G1:R1"/>
    <mergeCell ref="F9:I9"/>
    <mergeCell ref="F10:I10"/>
    <mergeCell ref="F11:I11"/>
  </mergeCells>
  <phoneticPr fontId="5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8CDC-03C0-4C23-B103-B54350741227}">
  <sheetPr>
    <tabColor rgb="FF7030A0"/>
  </sheetPr>
  <dimension ref="B1:S27"/>
  <sheetViews>
    <sheetView topLeftCell="C1" zoomScale="90" zoomScaleNormal="90" workbookViewId="0">
      <selection activeCell="I1" sqref="I1:Q7"/>
    </sheetView>
  </sheetViews>
  <sheetFormatPr baseColWidth="10" defaultRowHeight="13.2" x14ac:dyDescent="0.25"/>
  <cols>
    <col min="1" max="1" width="4.88671875" style="144" customWidth="1"/>
    <col min="2" max="7" width="11.5546875" style="144"/>
    <col min="8" max="8" width="7.5546875" style="144" customWidth="1"/>
    <col min="9" max="16384" width="11.5546875" style="144"/>
  </cols>
  <sheetData>
    <row r="1" spans="2:17" ht="13.2" customHeight="1" x14ac:dyDescent="0.25">
      <c r="B1" s="200" t="s">
        <v>102</v>
      </c>
      <c r="C1" s="200"/>
      <c r="D1" s="200"/>
      <c r="E1" s="200"/>
      <c r="F1" s="200"/>
      <c r="G1" s="200"/>
      <c r="I1" s="201" t="s">
        <v>103</v>
      </c>
      <c r="J1" s="201"/>
      <c r="K1" s="201"/>
      <c r="L1" s="201"/>
      <c r="M1" s="201"/>
      <c r="N1" s="201"/>
      <c r="O1" s="201"/>
      <c r="P1" s="201"/>
      <c r="Q1" s="201"/>
    </row>
    <row r="2" spans="2:17" ht="13.2" customHeight="1" x14ac:dyDescent="0.25">
      <c r="B2" s="200"/>
      <c r="C2" s="200"/>
      <c r="D2" s="200"/>
      <c r="E2" s="200"/>
      <c r="F2" s="200"/>
      <c r="G2" s="200"/>
      <c r="I2" s="201"/>
      <c r="J2" s="201"/>
      <c r="K2" s="201"/>
      <c r="L2" s="201"/>
      <c r="M2" s="201"/>
      <c r="N2" s="201"/>
      <c r="O2" s="201"/>
      <c r="P2" s="201"/>
      <c r="Q2" s="201"/>
    </row>
    <row r="3" spans="2:17" ht="18" customHeight="1" x14ac:dyDescent="0.25">
      <c r="B3" s="200"/>
      <c r="C3" s="200"/>
      <c r="D3" s="200"/>
      <c r="E3" s="200"/>
      <c r="F3" s="200"/>
      <c r="G3" s="200"/>
      <c r="I3" s="201"/>
      <c r="J3" s="201"/>
      <c r="K3" s="201"/>
      <c r="L3" s="201"/>
      <c r="M3" s="201"/>
      <c r="N3" s="201"/>
      <c r="O3" s="201"/>
      <c r="P3" s="201"/>
      <c r="Q3" s="201"/>
    </row>
    <row r="4" spans="2:17" x14ac:dyDescent="0.25">
      <c r="I4" s="201"/>
      <c r="J4" s="201"/>
      <c r="K4" s="201"/>
      <c r="L4" s="201"/>
      <c r="M4" s="201"/>
      <c r="N4" s="201"/>
      <c r="O4" s="201"/>
      <c r="P4" s="201"/>
      <c r="Q4" s="201"/>
    </row>
    <row r="5" spans="2:17" x14ac:dyDescent="0.25">
      <c r="I5" s="201"/>
      <c r="J5" s="201"/>
      <c r="K5" s="201"/>
      <c r="L5" s="201"/>
      <c r="M5" s="201"/>
      <c r="N5" s="201"/>
      <c r="O5" s="201"/>
      <c r="P5" s="201"/>
      <c r="Q5" s="201"/>
    </row>
    <row r="6" spans="2:17" x14ac:dyDescent="0.25">
      <c r="I6" s="201"/>
      <c r="J6" s="201"/>
      <c r="K6" s="201"/>
      <c r="L6" s="201"/>
      <c r="M6" s="201"/>
      <c r="N6" s="201"/>
      <c r="O6" s="201"/>
      <c r="P6" s="201"/>
      <c r="Q6" s="201"/>
    </row>
    <row r="7" spans="2:17" x14ac:dyDescent="0.25">
      <c r="I7" s="201"/>
      <c r="J7" s="201"/>
      <c r="K7" s="201"/>
      <c r="L7" s="201"/>
      <c r="M7" s="201"/>
      <c r="N7" s="201"/>
      <c r="O7" s="201"/>
      <c r="P7" s="201"/>
      <c r="Q7" s="201"/>
    </row>
    <row r="8" spans="2:17" ht="13.2" customHeight="1" x14ac:dyDescent="0.25">
      <c r="I8" s="203" t="s">
        <v>105</v>
      </c>
      <c r="J8" s="203"/>
      <c r="K8" s="203"/>
      <c r="L8" s="203"/>
      <c r="M8" s="203"/>
      <c r="N8" s="203"/>
      <c r="O8" s="203"/>
      <c r="P8" s="203"/>
      <c r="Q8" s="203"/>
    </row>
    <row r="9" spans="2:17" x14ac:dyDescent="0.25">
      <c r="I9" s="203"/>
      <c r="J9" s="203"/>
      <c r="K9" s="203"/>
      <c r="L9" s="203"/>
      <c r="M9" s="203"/>
      <c r="N9" s="203"/>
      <c r="O9" s="203"/>
      <c r="P9" s="203"/>
      <c r="Q9" s="203"/>
    </row>
    <row r="10" spans="2:17" x14ac:dyDescent="0.25">
      <c r="I10" s="203"/>
      <c r="J10" s="203"/>
      <c r="K10" s="203"/>
      <c r="L10" s="203"/>
      <c r="M10" s="203"/>
      <c r="N10" s="203"/>
      <c r="O10" s="203"/>
      <c r="P10" s="203"/>
      <c r="Q10" s="203"/>
    </row>
    <row r="11" spans="2:17" x14ac:dyDescent="0.25">
      <c r="I11" s="203"/>
      <c r="J11" s="203"/>
      <c r="K11" s="203"/>
      <c r="L11" s="203"/>
      <c r="M11" s="203"/>
      <c r="N11" s="203"/>
      <c r="O11" s="203"/>
      <c r="P11" s="203"/>
      <c r="Q11" s="203"/>
    </row>
    <row r="12" spans="2:17" x14ac:dyDescent="0.25">
      <c r="I12" s="203"/>
      <c r="J12" s="203"/>
      <c r="K12" s="203"/>
      <c r="L12" s="203"/>
      <c r="M12" s="203"/>
      <c r="N12" s="203"/>
      <c r="O12" s="203"/>
      <c r="P12" s="203"/>
      <c r="Q12" s="203"/>
    </row>
    <row r="13" spans="2:17" x14ac:dyDescent="0.25">
      <c r="I13" s="203"/>
      <c r="J13" s="203"/>
      <c r="K13" s="203"/>
      <c r="L13" s="203"/>
      <c r="M13" s="203"/>
      <c r="N13" s="203"/>
      <c r="O13" s="203"/>
      <c r="P13" s="203"/>
      <c r="Q13" s="203"/>
    </row>
    <row r="14" spans="2:17" x14ac:dyDescent="0.25">
      <c r="I14" s="203"/>
      <c r="J14" s="203"/>
      <c r="K14" s="203"/>
      <c r="L14" s="203"/>
      <c r="M14" s="203"/>
      <c r="N14" s="203"/>
      <c r="O14" s="203"/>
      <c r="P14" s="203"/>
      <c r="Q14" s="203"/>
    </row>
    <row r="15" spans="2:17" x14ac:dyDescent="0.25">
      <c r="I15" s="203"/>
      <c r="J15" s="203"/>
      <c r="K15" s="203"/>
      <c r="L15" s="203"/>
      <c r="M15" s="203"/>
      <c r="N15" s="203"/>
      <c r="O15" s="203"/>
      <c r="P15" s="203"/>
      <c r="Q15" s="203"/>
    </row>
    <row r="17" spans="2:19" ht="13.2" customHeight="1" x14ac:dyDescent="0.25">
      <c r="B17" s="205" t="s">
        <v>104</v>
      </c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</row>
    <row r="18" spans="2:19" ht="18.600000000000001" customHeight="1" x14ac:dyDescent="0.25"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</row>
    <row r="20" spans="2:19" ht="21" customHeight="1" x14ac:dyDescent="0.25">
      <c r="B20" s="202" t="s">
        <v>53</v>
      </c>
      <c r="C20" s="202"/>
      <c r="D20" s="202"/>
      <c r="E20" s="202"/>
      <c r="F20" s="202"/>
      <c r="G20" s="202"/>
      <c r="H20" s="204" t="s">
        <v>106</v>
      </c>
      <c r="I20" s="204"/>
      <c r="J20" s="204" t="s">
        <v>107</v>
      </c>
      <c r="K20" s="204"/>
      <c r="L20" s="204" t="s">
        <v>108</v>
      </c>
      <c r="M20" s="204"/>
      <c r="N20" s="204" t="s">
        <v>109</v>
      </c>
      <c r="O20" s="204"/>
      <c r="P20" s="204" t="s">
        <v>110</v>
      </c>
      <c r="Q20" s="204"/>
      <c r="R20" s="204" t="s">
        <v>111</v>
      </c>
      <c r="S20" s="204"/>
    </row>
    <row r="21" spans="2:19" ht="15" x14ac:dyDescent="0.25">
      <c r="B21" s="207" t="s">
        <v>50</v>
      </c>
      <c r="C21" s="207"/>
      <c r="D21" s="207"/>
      <c r="E21" s="207"/>
      <c r="F21" s="207"/>
      <c r="G21" s="207"/>
      <c r="H21" s="206" t="s">
        <v>112</v>
      </c>
      <c r="I21" s="206"/>
      <c r="J21" s="206"/>
      <c r="K21" s="206"/>
      <c r="L21" s="206"/>
      <c r="M21" s="206"/>
      <c r="N21" s="206" t="s">
        <v>113</v>
      </c>
      <c r="O21" s="206"/>
      <c r="P21" s="206"/>
      <c r="Q21" s="206"/>
      <c r="R21" s="206" t="s">
        <v>114</v>
      </c>
      <c r="S21" s="206"/>
    </row>
    <row r="22" spans="2:19" ht="15" x14ac:dyDescent="0.25">
      <c r="B22" s="207" t="s">
        <v>51</v>
      </c>
      <c r="C22" s="207"/>
      <c r="D22" s="207"/>
      <c r="E22" s="207"/>
      <c r="F22" s="207"/>
      <c r="G22" s="207"/>
      <c r="H22" s="206"/>
      <c r="I22" s="206"/>
      <c r="J22" s="206"/>
      <c r="K22" s="206"/>
      <c r="L22" s="206" t="s">
        <v>115</v>
      </c>
      <c r="M22" s="206"/>
      <c r="N22" s="206"/>
      <c r="O22" s="206"/>
      <c r="P22" s="206"/>
      <c r="Q22" s="206"/>
      <c r="R22" s="206" t="s">
        <v>113</v>
      </c>
      <c r="S22" s="206"/>
    </row>
    <row r="23" spans="2:19" ht="15" x14ac:dyDescent="0.25">
      <c r="B23" s="207"/>
      <c r="C23" s="207"/>
      <c r="D23" s="207"/>
      <c r="E23" s="207"/>
      <c r="F23" s="207"/>
      <c r="G23" s="207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</row>
    <row r="24" spans="2:19" ht="15" x14ac:dyDescent="0.25">
      <c r="B24" s="207"/>
      <c r="C24" s="207"/>
      <c r="D24" s="207"/>
      <c r="E24" s="207"/>
      <c r="F24" s="207"/>
      <c r="G24" s="207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</row>
    <row r="25" spans="2:19" ht="15" x14ac:dyDescent="0.25">
      <c r="B25" s="207"/>
      <c r="C25" s="207"/>
      <c r="D25" s="207"/>
      <c r="E25" s="207"/>
      <c r="F25" s="207"/>
      <c r="G25" s="207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</row>
    <row r="26" spans="2:19" ht="15" x14ac:dyDescent="0.25">
      <c r="B26" s="207"/>
      <c r="C26" s="207"/>
      <c r="D26" s="207"/>
      <c r="E26" s="207"/>
      <c r="F26" s="207"/>
      <c r="G26" s="207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</row>
    <row r="27" spans="2:19" ht="15" x14ac:dyDescent="0.25">
      <c r="B27" s="207"/>
      <c r="C27" s="207"/>
      <c r="D27" s="207"/>
      <c r="E27" s="207"/>
      <c r="F27" s="207"/>
      <c r="G27" s="207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</row>
  </sheetData>
  <mergeCells count="60">
    <mergeCell ref="R27:S27"/>
    <mergeCell ref="B27:G27"/>
    <mergeCell ref="H27:I27"/>
    <mergeCell ref="J27:K27"/>
    <mergeCell ref="L27:M27"/>
    <mergeCell ref="N27:O27"/>
    <mergeCell ref="P27:Q27"/>
    <mergeCell ref="R25:S25"/>
    <mergeCell ref="B26:G26"/>
    <mergeCell ref="H26:I26"/>
    <mergeCell ref="J26:K26"/>
    <mergeCell ref="L26:M26"/>
    <mergeCell ref="N26:O26"/>
    <mergeCell ref="P26:Q26"/>
    <mergeCell ref="R26:S26"/>
    <mergeCell ref="B25:G25"/>
    <mergeCell ref="H25:I25"/>
    <mergeCell ref="J25:K25"/>
    <mergeCell ref="L25:M25"/>
    <mergeCell ref="N25:O25"/>
    <mergeCell ref="P25:Q25"/>
    <mergeCell ref="R23:S23"/>
    <mergeCell ref="B24:G24"/>
    <mergeCell ref="H24:I24"/>
    <mergeCell ref="J24:K24"/>
    <mergeCell ref="L24:M24"/>
    <mergeCell ref="N24:O24"/>
    <mergeCell ref="P24:Q24"/>
    <mergeCell ref="R24:S24"/>
    <mergeCell ref="B23:G23"/>
    <mergeCell ref="H23:I23"/>
    <mergeCell ref="J23:K23"/>
    <mergeCell ref="L23:M23"/>
    <mergeCell ref="N23:O23"/>
    <mergeCell ref="P23:Q23"/>
    <mergeCell ref="R20:S20"/>
    <mergeCell ref="B17:S18"/>
    <mergeCell ref="P21:Q21"/>
    <mergeCell ref="R21:S21"/>
    <mergeCell ref="B22:G22"/>
    <mergeCell ref="H22:I22"/>
    <mergeCell ref="J22:K22"/>
    <mergeCell ref="L22:M22"/>
    <mergeCell ref="N22:O22"/>
    <mergeCell ref="P22:Q22"/>
    <mergeCell ref="R22:S22"/>
    <mergeCell ref="B21:G21"/>
    <mergeCell ref="H21:I21"/>
    <mergeCell ref="J21:K21"/>
    <mergeCell ref="L21:M21"/>
    <mergeCell ref="N21:O21"/>
    <mergeCell ref="B1:G3"/>
    <mergeCell ref="I1:Q7"/>
    <mergeCell ref="B20:G20"/>
    <mergeCell ref="I8:Q15"/>
    <mergeCell ref="H20:I20"/>
    <mergeCell ref="J20:K20"/>
    <mergeCell ref="L20:M20"/>
    <mergeCell ref="N20:O20"/>
    <mergeCell ref="P20:Q20"/>
  </mergeCells>
  <phoneticPr fontId="5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2110-C057-4F28-8206-C02980828531}">
  <sheetPr>
    <tabColor theme="2" tint="-0.249977111117893"/>
  </sheetPr>
  <dimension ref="A25:L71"/>
  <sheetViews>
    <sheetView topLeftCell="A53" workbookViewId="0">
      <selection activeCell="K61" sqref="K61:L65"/>
    </sheetView>
  </sheetViews>
  <sheetFormatPr baseColWidth="10" defaultRowHeight="13.2" x14ac:dyDescent="0.25"/>
  <cols>
    <col min="1" max="1" width="11.5546875" style="144"/>
    <col min="2" max="3" width="11.5546875" style="144" customWidth="1"/>
    <col min="4" max="16384" width="11.5546875" style="144"/>
  </cols>
  <sheetData>
    <row r="25" spans="1:11" ht="26.4" customHeight="1" x14ac:dyDescent="0.25"/>
    <row r="26" spans="1:11" ht="21" x14ac:dyDescent="0.25">
      <c r="A26" s="208" t="s">
        <v>134</v>
      </c>
      <c r="B26" s="208"/>
      <c r="C26" s="208"/>
      <c r="D26" s="159"/>
      <c r="E26" s="159"/>
      <c r="F26" s="159"/>
      <c r="G26" s="159"/>
      <c r="H26" s="159"/>
      <c r="I26" s="159"/>
      <c r="J26" s="159"/>
      <c r="K26" s="159"/>
    </row>
    <row r="28" spans="1:11" ht="15.6" x14ac:dyDescent="0.25">
      <c r="A28" s="210" t="s">
        <v>136</v>
      </c>
      <c r="B28" s="210"/>
      <c r="C28" s="210"/>
      <c r="D28" s="210"/>
      <c r="E28" s="210"/>
      <c r="G28" s="212" t="s">
        <v>137</v>
      </c>
      <c r="H28" s="212"/>
      <c r="I28" s="212"/>
      <c r="J28" s="212"/>
      <c r="K28" s="212"/>
    </row>
    <row r="29" spans="1:11" ht="13.8" x14ac:dyDescent="0.25">
      <c r="A29" s="209"/>
      <c r="B29" s="209"/>
      <c r="C29" s="209"/>
      <c r="D29" s="209"/>
      <c r="E29" s="209"/>
      <c r="G29" s="211"/>
      <c r="H29" s="211"/>
      <c r="I29" s="211"/>
      <c r="J29" s="211"/>
      <c r="K29" s="211"/>
    </row>
    <row r="30" spans="1:11" ht="13.8" x14ac:dyDescent="0.25">
      <c r="A30" s="209"/>
      <c r="B30" s="209"/>
      <c r="C30" s="209"/>
      <c r="D30" s="209"/>
      <c r="E30" s="209"/>
      <c r="G30" s="211"/>
      <c r="H30" s="211"/>
      <c r="I30" s="211"/>
      <c r="J30" s="211"/>
      <c r="K30" s="211"/>
    </row>
    <row r="31" spans="1:11" ht="13.8" x14ac:dyDescent="0.25">
      <c r="A31" s="209"/>
      <c r="B31" s="209"/>
      <c r="C31" s="209"/>
      <c r="D31" s="209"/>
      <c r="E31" s="209"/>
      <c r="G31" s="211"/>
      <c r="H31" s="211"/>
      <c r="I31" s="211"/>
      <c r="J31" s="211"/>
      <c r="K31" s="211"/>
    </row>
    <row r="32" spans="1:11" ht="13.8" x14ac:dyDescent="0.25">
      <c r="A32" s="209"/>
      <c r="B32" s="209"/>
      <c r="C32" s="209"/>
      <c r="D32" s="209"/>
      <c r="E32" s="209"/>
      <c r="G32" s="211"/>
      <c r="H32" s="211"/>
      <c r="I32" s="211"/>
      <c r="J32" s="211"/>
      <c r="K32" s="211"/>
    </row>
    <row r="33" spans="1:11" ht="13.8" x14ac:dyDescent="0.25">
      <c r="A33" s="209"/>
      <c r="B33" s="209"/>
      <c r="C33" s="209"/>
      <c r="D33" s="209"/>
      <c r="E33" s="209"/>
      <c r="G33" s="211"/>
      <c r="H33" s="211"/>
      <c r="I33" s="211"/>
      <c r="J33" s="211"/>
      <c r="K33" s="211"/>
    </row>
    <row r="34" spans="1:11" ht="13.8" x14ac:dyDescent="0.25">
      <c r="A34" s="209"/>
      <c r="B34" s="209"/>
      <c r="C34" s="209"/>
      <c r="D34" s="209"/>
      <c r="E34" s="209"/>
      <c r="G34" s="211"/>
      <c r="H34" s="211"/>
      <c r="I34" s="211"/>
      <c r="J34" s="211"/>
      <c r="K34" s="211"/>
    </row>
    <row r="35" spans="1:11" ht="13.8" x14ac:dyDescent="0.25">
      <c r="A35" s="209"/>
      <c r="B35" s="209"/>
      <c r="C35" s="209"/>
      <c r="D35" s="209"/>
      <c r="E35" s="209"/>
      <c r="G35" s="211"/>
      <c r="H35" s="211"/>
      <c r="I35" s="211"/>
      <c r="J35" s="211"/>
      <c r="K35" s="211"/>
    </row>
    <row r="36" spans="1:11" ht="13.8" x14ac:dyDescent="0.25">
      <c r="A36" s="209"/>
      <c r="B36" s="209"/>
      <c r="C36" s="209"/>
      <c r="D36" s="209"/>
      <c r="E36" s="209"/>
      <c r="G36" s="211"/>
      <c r="H36" s="211"/>
      <c r="I36" s="211"/>
      <c r="J36" s="211"/>
      <c r="K36" s="211"/>
    </row>
    <row r="37" spans="1:11" ht="13.8" x14ac:dyDescent="0.25">
      <c r="A37" s="209"/>
      <c r="B37" s="209"/>
      <c r="C37" s="209"/>
      <c r="D37" s="209"/>
      <c r="E37" s="209"/>
      <c r="G37" s="211"/>
      <c r="H37" s="211"/>
      <c r="I37" s="211"/>
      <c r="J37" s="211"/>
      <c r="K37" s="211"/>
    </row>
    <row r="38" spans="1:11" ht="13.8" x14ac:dyDescent="0.25">
      <c r="A38" s="209"/>
      <c r="B38" s="209"/>
      <c r="C38" s="209"/>
      <c r="D38" s="209"/>
      <c r="E38" s="209"/>
      <c r="G38" s="211"/>
      <c r="H38" s="211"/>
      <c r="I38" s="211"/>
      <c r="J38" s="211"/>
      <c r="K38" s="211"/>
    </row>
    <row r="39" spans="1:11" ht="13.8" x14ac:dyDescent="0.25">
      <c r="A39" s="209"/>
      <c r="B39" s="209"/>
      <c r="C39" s="209"/>
      <c r="D39" s="209"/>
      <c r="E39" s="209"/>
      <c r="G39" s="211"/>
      <c r="H39" s="211"/>
      <c r="I39" s="211"/>
      <c r="J39" s="211"/>
      <c r="K39" s="211"/>
    </row>
    <row r="40" spans="1:11" ht="19.2" customHeight="1" x14ac:dyDescent="0.25"/>
    <row r="41" spans="1:11" ht="15.6" x14ac:dyDescent="0.25">
      <c r="A41" s="215" t="s">
        <v>135</v>
      </c>
      <c r="B41" s="215"/>
      <c r="C41" s="215"/>
      <c r="D41" s="215"/>
      <c r="E41" s="215"/>
      <c r="G41" s="213" t="s">
        <v>138</v>
      </c>
      <c r="H41" s="213"/>
      <c r="I41" s="213"/>
      <c r="J41" s="213"/>
      <c r="K41" s="213"/>
    </row>
    <row r="42" spans="1:11" x14ac:dyDescent="0.25">
      <c r="A42" s="214"/>
      <c r="B42" s="214"/>
      <c r="C42" s="214"/>
      <c r="D42" s="214"/>
      <c r="E42" s="214"/>
      <c r="G42" s="216"/>
      <c r="H42" s="216"/>
      <c r="I42" s="216"/>
      <c r="J42" s="216"/>
      <c r="K42" s="216"/>
    </row>
    <row r="43" spans="1:11" x14ac:dyDescent="0.25">
      <c r="A43" s="214"/>
      <c r="B43" s="214"/>
      <c r="C43" s="214"/>
      <c r="D43" s="214"/>
      <c r="E43" s="214"/>
      <c r="G43" s="216"/>
      <c r="H43" s="216"/>
      <c r="I43" s="216"/>
      <c r="J43" s="216"/>
      <c r="K43" s="216"/>
    </row>
    <row r="44" spans="1:11" x14ac:dyDescent="0.25">
      <c r="A44" s="214"/>
      <c r="B44" s="214"/>
      <c r="C44" s="214"/>
      <c r="D44" s="214"/>
      <c r="E44" s="214"/>
      <c r="G44" s="216"/>
      <c r="H44" s="216"/>
      <c r="I44" s="216"/>
      <c r="J44" s="216"/>
      <c r="K44" s="216"/>
    </row>
    <row r="45" spans="1:11" x14ac:dyDescent="0.25">
      <c r="A45" s="214"/>
      <c r="B45" s="214"/>
      <c r="C45" s="214"/>
      <c r="D45" s="214"/>
      <c r="E45" s="214"/>
      <c r="G45" s="216"/>
      <c r="H45" s="216"/>
      <c r="I45" s="216"/>
      <c r="J45" s="216"/>
      <c r="K45" s="216"/>
    </row>
    <row r="46" spans="1:11" x14ac:dyDescent="0.25">
      <c r="A46" s="214"/>
      <c r="B46" s="214"/>
      <c r="C46" s="214"/>
      <c r="D46" s="214"/>
      <c r="E46" s="214"/>
      <c r="G46" s="216"/>
      <c r="H46" s="216"/>
      <c r="I46" s="216"/>
      <c r="J46" s="216"/>
      <c r="K46" s="216"/>
    </row>
    <row r="47" spans="1:11" x14ac:dyDescent="0.25">
      <c r="A47" s="214"/>
      <c r="B47" s="214"/>
      <c r="C47" s="214"/>
      <c r="D47" s="214"/>
      <c r="E47" s="214"/>
      <c r="G47" s="216"/>
      <c r="H47" s="216"/>
      <c r="I47" s="216"/>
      <c r="J47" s="216"/>
      <c r="K47" s="216"/>
    </row>
    <row r="48" spans="1:11" x14ac:dyDescent="0.25">
      <c r="A48" s="214"/>
      <c r="B48" s="214"/>
      <c r="C48" s="214"/>
      <c r="D48" s="214"/>
      <c r="E48" s="214"/>
      <c r="G48" s="216"/>
      <c r="H48" s="216"/>
      <c r="I48" s="216"/>
      <c r="J48" s="216"/>
      <c r="K48" s="216"/>
    </row>
    <row r="49" spans="1:12" x14ac:dyDescent="0.25">
      <c r="A49" s="214"/>
      <c r="B49" s="214"/>
      <c r="C49" s="214"/>
      <c r="D49" s="214"/>
      <c r="E49" s="214"/>
      <c r="G49" s="216"/>
      <c r="H49" s="216"/>
      <c r="I49" s="216"/>
      <c r="J49" s="216"/>
      <c r="K49" s="216"/>
    </row>
    <row r="50" spans="1:12" x14ac:dyDescent="0.25">
      <c r="A50" s="214"/>
      <c r="B50" s="214"/>
      <c r="C50" s="214"/>
      <c r="D50" s="214"/>
      <c r="E50" s="214"/>
      <c r="G50" s="216"/>
      <c r="H50" s="216"/>
      <c r="I50" s="216"/>
      <c r="J50" s="216"/>
      <c r="K50" s="216"/>
    </row>
    <row r="51" spans="1:12" x14ac:dyDescent="0.25">
      <c r="A51" s="214"/>
      <c r="B51" s="214"/>
      <c r="C51" s="214"/>
      <c r="D51" s="214"/>
      <c r="E51" s="214"/>
      <c r="G51" s="216"/>
      <c r="H51" s="216"/>
      <c r="I51" s="216"/>
      <c r="J51" s="216"/>
      <c r="K51" s="216"/>
    </row>
    <row r="52" spans="1:12" x14ac:dyDescent="0.25">
      <c r="A52" s="214"/>
      <c r="B52" s="214"/>
      <c r="C52" s="214"/>
      <c r="D52" s="214"/>
      <c r="E52" s="214"/>
      <c r="G52" s="216"/>
      <c r="H52" s="216"/>
      <c r="I52" s="216"/>
      <c r="J52" s="216"/>
      <c r="K52" s="216"/>
    </row>
    <row r="53" spans="1:12" x14ac:dyDescent="0.25">
      <c r="A53" s="214"/>
      <c r="B53" s="214"/>
      <c r="C53" s="214"/>
      <c r="D53" s="214"/>
      <c r="E53" s="214"/>
      <c r="G53" s="216"/>
      <c r="H53" s="216"/>
      <c r="I53" s="216"/>
      <c r="J53" s="216"/>
      <c r="K53" s="216"/>
    </row>
    <row r="54" spans="1:12" x14ac:dyDescent="0.25">
      <c r="A54" s="214"/>
      <c r="B54" s="214"/>
      <c r="C54" s="214"/>
      <c r="D54" s="214"/>
      <c r="E54" s="214"/>
      <c r="G54" s="216"/>
      <c r="H54" s="216"/>
      <c r="I54" s="216"/>
      <c r="J54" s="216"/>
      <c r="K54" s="216"/>
    </row>
    <row r="56" spans="1:12" ht="21" x14ac:dyDescent="0.25">
      <c r="A56" s="217" t="s">
        <v>139</v>
      </c>
      <c r="B56" s="217"/>
      <c r="C56" s="217"/>
      <c r="D56" s="217"/>
      <c r="E56" s="217"/>
      <c r="F56" s="161"/>
      <c r="G56" s="161"/>
      <c r="H56" s="161"/>
      <c r="I56" s="161"/>
      <c r="J56" s="161"/>
      <c r="K56" s="161"/>
    </row>
    <row r="59" spans="1:12" ht="14.4" thickBot="1" x14ac:dyDescent="0.3">
      <c r="A59" s="218" t="s">
        <v>140</v>
      </c>
      <c r="B59" s="218"/>
      <c r="C59" s="218"/>
      <c r="D59" s="218" t="s">
        <v>141</v>
      </c>
      <c r="E59" s="218"/>
      <c r="F59" s="218" t="s">
        <v>146</v>
      </c>
      <c r="G59" s="218"/>
      <c r="H59" s="218"/>
      <c r="I59" s="218" t="s">
        <v>142</v>
      </c>
      <c r="J59" s="218"/>
      <c r="K59" s="218"/>
      <c r="L59" s="218"/>
    </row>
    <row r="60" spans="1:12" x14ac:dyDescent="0.25">
      <c r="A60" s="227" t="s">
        <v>147</v>
      </c>
      <c r="B60" s="228"/>
      <c r="C60" s="228"/>
      <c r="D60" s="233"/>
      <c r="E60" s="234"/>
      <c r="F60" s="237"/>
      <c r="G60" s="237"/>
      <c r="H60" s="237"/>
      <c r="I60" s="162" t="s">
        <v>143</v>
      </c>
      <c r="J60" s="162" t="s">
        <v>144</v>
      </c>
      <c r="K60" s="219" t="s">
        <v>145</v>
      </c>
      <c r="L60" s="220"/>
    </row>
    <row r="61" spans="1:12" x14ac:dyDescent="0.25">
      <c r="A61" s="229"/>
      <c r="B61" s="230"/>
      <c r="C61" s="230"/>
      <c r="D61" s="223"/>
      <c r="E61" s="235"/>
      <c r="F61" s="238"/>
      <c r="G61" s="238"/>
      <c r="H61" s="238"/>
      <c r="I61" s="160"/>
      <c r="J61" s="160"/>
      <c r="K61" s="221"/>
      <c r="L61" s="222"/>
    </row>
    <row r="62" spans="1:12" x14ac:dyDescent="0.25">
      <c r="A62" s="229"/>
      <c r="B62" s="230"/>
      <c r="C62" s="230"/>
      <c r="D62" s="223"/>
      <c r="E62" s="235"/>
      <c r="F62" s="238"/>
      <c r="G62" s="238"/>
      <c r="H62" s="238"/>
      <c r="I62" s="160"/>
      <c r="J62" s="160"/>
      <c r="K62" s="223"/>
      <c r="L62" s="224"/>
    </row>
    <row r="63" spans="1:12" x14ac:dyDescent="0.25">
      <c r="A63" s="229"/>
      <c r="B63" s="230"/>
      <c r="C63" s="230"/>
      <c r="D63" s="223"/>
      <c r="E63" s="235"/>
      <c r="F63" s="238"/>
      <c r="G63" s="238"/>
      <c r="H63" s="238"/>
      <c r="I63" s="160"/>
      <c r="J63" s="160"/>
      <c r="K63" s="223"/>
      <c r="L63" s="224"/>
    </row>
    <row r="64" spans="1:12" x14ac:dyDescent="0.25">
      <c r="A64" s="229"/>
      <c r="B64" s="230"/>
      <c r="C64" s="230"/>
      <c r="D64" s="223"/>
      <c r="E64" s="235"/>
      <c r="F64" s="238"/>
      <c r="G64" s="238"/>
      <c r="H64" s="238"/>
      <c r="I64" s="160"/>
      <c r="J64" s="160"/>
      <c r="K64" s="223"/>
      <c r="L64" s="224"/>
    </row>
    <row r="65" spans="1:12" ht="13.8" thickBot="1" x14ac:dyDescent="0.3">
      <c r="A65" s="231"/>
      <c r="B65" s="232"/>
      <c r="C65" s="232"/>
      <c r="D65" s="225"/>
      <c r="E65" s="236"/>
      <c r="F65" s="239"/>
      <c r="G65" s="239"/>
      <c r="H65" s="239"/>
      <c r="I65" s="163"/>
      <c r="J65" s="163"/>
      <c r="K65" s="225"/>
      <c r="L65" s="226"/>
    </row>
    <row r="66" spans="1:12" x14ac:dyDescent="0.25">
      <c r="A66" s="227" t="s">
        <v>148</v>
      </c>
      <c r="B66" s="228"/>
      <c r="C66" s="228"/>
      <c r="D66" s="233"/>
      <c r="E66" s="234"/>
      <c r="F66" s="237"/>
      <c r="G66" s="237"/>
      <c r="H66" s="237"/>
      <c r="I66" s="162" t="s">
        <v>143</v>
      </c>
      <c r="J66" s="162" t="s">
        <v>144</v>
      </c>
      <c r="K66" s="219" t="s">
        <v>145</v>
      </c>
      <c r="L66" s="220"/>
    </row>
    <row r="67" spans="1:12" x14ac:dyDescent="0.25">
      <c r="A67" s="229"/>
      <c r="B67" s="230"/>
      <c r="C67" s="230"/>
      <c r="D67" s="223"/>
      <c r="E67" s="235"/>
      <c r="F67" s="238"/>
      <c r="G67" s="238"/>
      <c r="H67" s="238"/>
      <c r="I67" s="160"/>
      <c r="J67" s="160"/>
      <c r="K67" s="221"/>
      <c r="L67" s="222"/>
    </row>
    <row r="68" spans="1:12" x14ac:dyDescent="0.25">
      <c r="A68" s="229"/>
      <c r="B68" s="230"/>
      <c r="C68" s="230"/>
      <c r="D68" s="223"/>
      <c r="E68" s="235"/>
      <c r="F68" s="238"/>
      <c r="G68" s="238"/>
      <c r="H68" s="238"/>
      <c r="I68" s="160"/>
      <c r="J68" s="160"/>
      <c r="K68" s="223"/>
      <c r="L68" s="224"/>
    </row>
    <row r="69" spans="1:12" x14ac:dyDescent="0.25">
      <c r="A69" s="229"/>
      <c r="B69" s="230"/>
      <c r="C69" s="230"/>
      <c r="D69" s="223"/>
      <c r="E69" s="235"/>
      <c r="F69" s="238"/>
      <c r="G69" s="238"/>
      <c r="H69" s="238"/>
      <c r="I69" s="160"/>
      <c r="J69" s="160"/>
      <c r="K69" s="223"/>
      <c r="L69" s="224"/>
    </row>
    <row r="70" spans="1:12" x14ac:dyDescent="0.25">
      <c r="A70" s="229"/>
      <c r="B70" s="230"/>
      <c r="C70" s="230"/>
      <c r="D70" s="223"/>
      <c r="E70" s="235"/>
      <c r="F70" s="238"/>
      <c r="G70" s="238"/>
      <c r="H70" s="238"/>
      <c r="I70" s="160"/>
      <c r="J70" s="160"/>
      <c r="K70" s="223"/>
      <c r="L70" s="224"/>
    </row>
    <row r="71" spans="1:12" ht="13.8" thickBot="1" x14ac:dyDescent="0.3">
      <c r="A71" s="231"/>
      <c r="B71" s="232"/>
      <c r="C71" s="232"/>
      <c r="D71" s="225"/>
      <c r="E71" s="236"/>
      <c r="F71" s="239"/>
      <c r="G71" s="239"/>
      <c r="H71" s="239"/>
      <c r="I71" s="163"/>
      <c r="J71" s="163"/>
      <c r="K71" s="225"/>
      <c r="L71" s="226"/>
    </row>
  </sheetData>
  <mergeCells count="78">
    <mergeCell ref="A66:C71"/>
    <mergeCell ref="D66:E71"/>
    <mergeCell ref="F66:H66"/>
    <mergeCell ref="K66:L66"/>
    <mergeCell ref="F67:H67"/>
    <mergeCell ref="K67:L71"/>
    <mergeCell ref="F68:H68"/>
    <mergeCell ref="F69:H69"/>
    <mergeCell ref="F70:H70"/>
    <mergeCell ref="F71:H71"/>
    <mergeCell ref="K60:L60"/>
    <mergeCell ref="K61:L65"/>
    <mergeCell ref="A60:C65"/>
    <mergeCell ref="D60:E65"/>
    <mergeCell ref="F60:H60"/>
    <mergeCell ref="F61:H61"/>
    <mergeCell ref="F62:H62"/>
    <mergeCell ref="F63:H63"/>
    <mergeCell ref="F64:H64"/>
    <mergeCell ref="F65:H65"/>
    <mergeCell ref="G54:K54"/>
    <mergeCell ref="A56:E56"/>
    <mergeCell ref="A59:C59"/>
    <mergeCell ref="D59:E59"/>
    <mergeCell ref="F59:H59"/>
    <mergeCell ref="I59:L59"/>
    <mergeCell ref="G53:K53"/>
    <mergeCell ref="G42:K42"/>
    <mergeCell ref="G43:K43"/>
    <mergeCell ref="G44:K44"/>
    <mergeCell ref="G45:K45"/>
    <mergeCell ref="G46:K46"/>
    <mergeCell ref="G47:K47"/>
    <mergeCell ref="G48:K48"/>
    <mergeCell ref="G49:K49"/>
    <mergeCell ref="G50:K50"/>
    <mergeCell ref="G51:K51"/>
    <mergeCell ref="G52:K52"/>
    <mergeCell ref="A39:E39"/>
    <mergeCell ref="A41:E41"/>
    <mergeCell ref="G34:K34"/>
    <mergeCell ref="G35:K35"/>
    <mergeCell ref="G36:K36"/>
    <mergeCell ref="G37:K37"/>
    <mergeCell ref="G38:K38"/>
    <mergeCell ref="A53:E53"/>
    <mergeCell ref="A54:E54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G29:K29"/>
    <mergeCell ref="G28:K28"/>
    <mergeCell ref="G41:K41"/>
    <mergeCell ref="A42:E42"/>
    <mergeCell ref="G30:K30"/>
    <mergeCell ref="G31:K31"/>
    <mergeCell ref="G32:K32"/>
    <mergeCell ref="G33:K33"/>
    <mergeCell ref="A33:E33"/>
    <mergeCell ref="A34:E34"/>
    <mergeCell ref="A35:E35"/>
    <mergeCell ref="A36:E36"/>
    <mergeCell ref="A37:E37"/>
    <mergeCell ref="A38:E38"/>
    <mergeCell ref="A32:E32"/>
    <mergeCell ref="G39:K39"/>
    <mergeCell ref="A26:C26"/>
    <mergeCell ref="A29:E29"/>
    <mergeCell ref="A28:E28"/>
    <mergeCell ref="A30:E30"/>
    <mergeCell ref="A31:E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44EA-8E49-4EEA-84A7-61F0EBF828AB}">
  <sheetPr>
    <tabColor theme="5" tint="0.39997558519241921"/>
  </sheetPr>
  <dimension ref="A1"/>
  <sheetViews>
    <sheetView workbookViewId="0">
      <selection activeCell="I20" sqref="I20"/>
    </sheetView>
  </sheetViews>
  <sheetFormatPr baseColWidth="10" defaultRowHeight="13.2" x14ac:dyDescent="0.25"/>
  <cols>
    <col min="1" max="16384" width="11.5546875" style="144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9865-F708-467B-9B52-7155FB2584AB}">
  <sheetPr>
    <tabColor rgb="FFFF3399"/>
  </sheetPr>
  <dimension ref="A1"/>
  <sheetViews>
    <sheetView workbookViewId="0">
      <selection activeCell="H17" sqref="H17"/>
    </sheetView>
  </sheetViews>
  <sheetFormatPr baseColWidth="10" defaultRowHeight="13.2" x14ac:dyDescent="0.25"/>
  <cols>
    <col min="1" max="16384" width="11.5546875" style="144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Projet_Prédiction</vt:lpstr>
      <vt:lpstr>Livrables</vt:lpstr>
      <vt:lpstr>Projet_Agile</vt:lpstr>
      <vt:lpstr>Matrice_RACI</vt:lpstr>
      <vt:lpstr>Boite_à_Outils_Stratégique</vt:lpstr>
      <vt:lpstr>Budget_Projet</vt:lpstr>
      <vt:lpstr>Analyse_BIM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REGAD Youssef</dc:creator>
  <cp:lastModifiedBy>REGAD Youssef</cp:lastModifiedBy>
  <dcterms:created xsi:type="dcterms:W3CDTF">2026-02-22T15:26:44Z</dcterms:created>
  <dcterms:modified xsi:type="dcterms:W3CDTF">2026-03-12T06:08:26Z</dcterms:modified>
</cp:coreProperties>
</file>