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sonl\Downloads\"/>
    </mc:Choice>
  </mc:AlternateContent>
  <xr:revisionPtr revIDLastSave="0" documentId="13_ncr:40009_{EC7EF075-EA04-4D52-9152-0B5860D280D9}" xr6:coauthVersionLast="41" xr6:coauthVersionMax="41" xr10:uidLastSave="{00000000-0000-0000-0000-000000000000}"/>
  <bookViews>
    <workbookView xWindow="28680" yWindow="-120" windowWidth="20640" windowHeight="11160"/>
  </bookViews>
  <sheets>
    <sheet name="BacklogExport (1)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0" i="1"/>
  <c r="F22" i="1"/>
  <c r="F23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8" i="1"/>
  <c r="F49" i="1"/>
  <c r="F50" i="1"/>
  <c r="F52" i="1"/>
  <c r="F54" i="1"/>
  <c r="F55" i="1"/>
  <c r="F56" i="1"/>
  <c r="F57" i="1"/>
  <c r="F58" i="1"/>
  <c r="F60" i="1"/>
  <c r="F61" i="1"/>
  <c r="F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0" i="1"/>
  <c r="E22" i="1"/>
  <c r="E23" i="1"/>
  <c r="E25" i="1"/>
  <c r="E26" i="1"/>
  <c r="E27" i="1"/>
  <c r="E28" i="1"/>
  <c r="E31" i="1"/>
  <c r="E32" i="1"/>
  <c r="E33" i="1"/>
  <c r="E34" i="1"/>
  <c r="E35" i="1"/>
  <c r="E36" i="1"/>
  <c r="E37" i="1"/>
  <c r="E38" i="1"/>
  <c r="E39" i="1"/>
  <c r="E40" i="1"/>
  <c r="E41" i="1"/>
  <c r="E44" i="1"/>
  <c r="E45" i="1"/>
  <c r="E46" i="1"/>
  <c r="E48" i="1"/>
  <c r="E49" i="1"/>
  <c r="E50" i="1"/>
  <c r="E52" i="1"/>
  <c r="E54" i="1"/>
  <c r="E55" i="1"/>
  <c r="E56" i="1"/>
  <c r="E57" i="1"/>
  <c r="E58" i="1"/>
  <c r="E60" i="1"/>
  <c r="E61" i="1"/>
  <c r="E62" i="1"/>
  <c r="E2" i="1"/>
  <c r="F63" i="1" l="1"/>
</calcChain>
</file>

<file path=xl/sharedStrings.xml><?xml version="1.0" encoding="utf-8"?>
<sst xmlns="http://schemas.openxmlformats.org/spreadsheetml/2006/main" count="638" uniqueCount="230">
  <si>
    <t>Rank</t>
  </si>
  <si>
    <t xml:space="preserve"> ItemID</t>
  </si>
  <si>
    <t>ExternalKey</t>
  </si>
  <si>
    <t>ItemName</t>
  </si>
  <si>
    <t>State</t>
  </si>
  <si>
    <t>Theme</t>
  </si>
  <si>
    <t>Parent</t>
  </si>
  <si>
    <t>Program Increment</t>
  </si>
  <si>
    <t>Story Pts</t>
  </si>
  <si>
    <t>Points</t>
  </si>
  <si>
    <t>Parking Lot</t>
  </si>
  <si>
    <t>DTPF-104</t>
  </si>
  <si>
    <t>[INFRA] Domain Name Management (DNS)</t>
  </si>
  <si>
    <t>1 - Ready To Start</t>
  </si>
  <si>
    <t>Access</t>
  </si>
  <si>
    <t>Catering Lite MVS</t>
  </si>
  <si>
    <t>DM202</t>
  </si>
  <si>
    <t>DTPF-94</t>
  </si>
  <si>
    <t>[APP/INFRA] Platform/App Observability</t>
  </si>
  <si>
    <t>2 - In Progress</t>
  </si>
  <si>
    <t>DTPF-90</t>
  </si>
  <si>
    <t>[APP] Container Base Image</t>
  </si>
  <si>
    <t>DTPF-255</t>
  </si>
  <si>
    <t>[APP] Code Scanning (SAST/DAST)</t>
  </si>
  <si>
    <t>0 - Pending Approval</t>
  </si>
  <si>
    <t>DTPF-103</t>
  </si>
  <si>
    <t>[INFRA] Network Ingress</t>
  </si>
  <si>
    <t>DTPF-112</t>
  </si>
  <si>
    <t>[INFRA] API Gateway</t>
  </si>
  <si>
    <t>DTPF-496</t>
  </si>
  <si>
    <t>[IP] MongoDB Atlas Contract</t>
  </si>
  <si>
    <t>DTPF-182</t>
  </si>
  <si>
    <t>[APP] Artifact Management</t>
  </si>
  <si>
    <t>DTPF-276</t>
  </si>
  <si>
    <t>[ENGINEERING] Application Integration Testing Framework</t>
  </si>
  <si>
    <t>DTPF-179</t>
  </si>
  <si>
    <t>[ENGINEERING] Application Performance Testing Framework</t>
  </si>
  <si>
    <t>DTPF-95</t>
  </si>
  <si>
    <t>[INFRA] Security Tooling</t>
  </si>
  <si>
    <t>DTPF-91</t>
  </si>
  <si>
    <t>[INFRA] Integration Platform Dev Env (Non-App)</t>
  </si>
  <si>
    <t>DTPF-506</t>
  </si>
  <si>
    <t>[INFRA] Integration Platform - App Dev Env</t>
  </si>
  <si>
    <t>DTPF-231</t>
  </si>
  <si>
    <t>MDM - Base Data Model Item</t>
  </si>
  <si>
    <t>DTPF-444</t>
  </si>
  <si>
    <t>Master Catalog Service</t>
  </si>
  <si>
    <t>DTPF-453</t>
  </si>
  <si>
    <t>Product Service</t>
  </si>
  <si>
    <t>DTPF-451</t>
  </si>
  <si>
    <t>Federate the Catalog</t>
  </si>
  <si>
    <t>DTPF-455</t>
  </si>
  <si>
    <t>Price list</t>
  </si>
  <si>
    <t>DTPF-15</t>
  </si>
  <si>
    <t>Flexible Pricing</t>
  </si>
  <si>
    <t>DTPF-446</t>
  </si>
  <si>
    <t>Catalog/Pricing Versioning</t>
  </si>
  <si>
    <t>DTPF-298</t>
  </si>
  <si>
    <t>MDM - Integration Strategy</t>
  </si>
  <si>
    <t>DTPF-302</t>
  </si>
  <si>
    <t>MDM - Product Catalog Business rules</t>
  </si>
  <si>
    <t>DTPF-445</t>
  </si>
  <si>
    <t>Sales Catalog service</t>
  </si>
  <si>
    <t>DTPF-427</t>
  </si>
  <si>
    <t>[ENGINEERING] Anonymous Token Generator</t>
  </si>
  <si>
    <t>DTPF-8</t>
  </si>
  <si>
    <t>Cart (Customer Experience)</t>
  </si>
  <si>
    <t>DTPF-476</t>
  </si>
  <si>
    <t>Service Database</t>
  </si>
  <si>
    <t>DTPF-473</t>
  </si>
  <si>
    <t>New Order Service</t>
  </si>
  <si>
    <t>DTPF-356</t>
  </si>
  <si>
    <t>Fulfillment- Order Create</t>
  </si>
  <si>
    <t>DTPF-411</t>
  </si>
  <si>
    <t>'Front End' Tech Debt</t>
  </si>
  <si>
    <t>DTPF-17</t>
  </si>
  <si>
    <t>The Catering Offer (Menu listing)</t>
  </si>
  <si>
    <t>DTPF-456</t>
  </si>
  <si>
    <t>Guest User DB</t>
  </si>
  <si>
    <t>DTPF-465</t>
  </si>
  <si>
    <t>PCI Requirements</t>
  </si>
  <si>
    <t>DTPF-468</t>
  </si>
  <si>
    <t>Payment Service</t>
  </si>
  <si>
    <t>DTPF-21</t>
  </si>
  <si>
    <t>Credit Card Payment - Guest Checkout</t>
  </si>
  <si>
    <t>DTPF-9</t>
  </si>
  <si>
    <t>Guest checkout for catering</t>
  </si>
  <si>
    <t>DTPF-464</t>
  </si>
  <si>
    <t>Tax solution security Review</t>
  </si>
  <si>
    <t>DTPF-463</t>
  </si>
  <si>
    <t>Tax Vendor Onboarded</t>
  </si>
  <si>
    <t>DTPF-20</t>
  </si>
  <si>
    <t xml:space="preserve">Tax Service </t>
  </si>
  <si>
    <t>DTPF-460</t>
  </si>
  <si>
    <t>Tax Calculation for Cart/Checkout</t>
  </si>
  <si>
    <t>DTPF-108</t>
  </si>
  <si>
    <t>[APP] Identity Management (P1)</t>
  </si>
  <si>
    <t>DTPF-488</t>
  </si>
  <si>
    <t>[ENGINEERING] Integrate to Associate Identity Platform</t>
  </si>
  <si>
    <t>DTPF-497</t>
  </si>
  <si>
    <t>[ENGINEERING] Complete Service Authorization Framework - Associate</t>
  </si>
  <si>
    <t>DTPF-480</t>
  </si>
  <si>
    <t>Employee/Store Service</t>
  </si>
  <si>
    <t>DTPF-260</t>
  </si>
  <si>
    <t xml:space="preserve">Manager Portal- Login </t>
  </si>
  <si>
    <t>DTPF-109</t>
  </si>
  <si>
    <t>[APP] Application Email (SES)</t>
  </si>
  <si>
    <t>DTPF-259</t>
  </si>
  <si>
    <t>Email Notification Service- Associate (Prerequisites)</t>
  </si>
  <si>
    <t>DTPF-12</t>
  </si>
  <si>
    <t>Emails &amp; Notifications to the Wawa Associates</t>
  </si>
  <si>
    <t>DTPF-471</t>
  </si>
  <si>
    <t>(Manager's Portal) Store Information</t>
  </si>
  <si>
    <t>DTPF-262</t>
  </si>
  <si>
    <t xml:space="preserve">Manager Portal - Search </t>
  </si>
  <si>
    <t>DTPF-263</t>
  </si>
  <si>
    <t>Manager Portal- Store Search</t>
  </si>
  <si>
    <t>DTPF-268</t>
  </si>
  <si>
    <t>Manager Portal- Order Filter</t>
  </si>
  <si>
    <t>DTPF-264</t>
  </si>
  <si>
    <t>Manager Portal- Order Details</t>
  </si>
  <si>
    <t>DTPF-423</t>
  </si>
  <si>
    <t>select CDP product</t>
  </si>
  <si>
    <t>DTPF-426</t>
  </si>
  <si>
    <t>CDP -Architectural Decisions Made</t>
  </si>
  <si>
    <t>DTPF-416</t>
  </si>
  <si>
    <t>CDP - Target Architecture</t>
  </si>
  <si>
    <t>DTPF-47</t>
  </si>
  <si>
    <t>CDP-MDM Connection</t>
  </si>
  <si>
    <t>DTPF-447</t>
  </si>
  <si>
    <t>Product Recommendation Display</t>
  </si>
  <si>
    <t>DTPF-500</t>
  </si>
  <si>
    <t>Connect Wawa AD to Commerce Tools</t>
  </si>
  <si>
    <t>DTPF-507</t>
  </si>
  <si>
    <t>[ENGINEERING] Batch File Delivery</t>
  </si>
  <si>
    <t>DTPF-107</t>
  </si>
  <si>
    <t>[APP] Batch Processing</t>
  </si>
  <si>
    <t>DTPF-509</t>
  </si>
  <si>
    <t>[ENGINEERING]  Batch Scheduling</t>
  </si>
  <si>
    <t>DTPF-491</t>
  </si>
  <si>
    <t>Catering Build Order Service</t>
  </si>
  <si>
    <t>DTPF-417</t>
  </si>
  <si>
    <t>CDP 3rd Party Connectivity</t>
  </si>
  <si>
    <t>DTPF-343</t>
  </si>
  <si>
    <t>Credit Card Payment Void and Refunds</t>
  </si>
  <si>
    <t>DTPF-398</t>
  </si>
  <si>
    <t>BI - 1.Digital data and Integrations into SAP (ERP/BW/POSDM/SCM), EDP, MDM,  AMS, Mobile systems</t>
  </si>
  <si>
    <t>DTPF-106</t>
  </si>
  <si>
    <t>[APP] File Transfer Capability</t>
  </si>
  <si>
    <t>[ENGINEERING] Document Database Decision</t>
  </si>
  <si>
    <t>DTPF-531</t>
  </si>
  <si>
    <t>EDP - Customer 360 Analytics - Enablement (VOTC) - Rob</t>
  </si>
  <si>
    <t>DTPF-400</t>
  </si>
  <si>
    <t>BI - Existing report/Dashboard/Self Service/Extract modifications in MicroStrategy, BEx, Portal, Tableau, Hadoop, HANA</t>
  </si>
  <si>
    <t>EE-141</t>
  </si>
  <si>
    <t>[ENGINEERING] Implement Anti-Corruption Layer (ACL)</t>
  </si>
  <si>
    <t>DTPF-325</t>
  </si>
  <si>
    <t>[INFRA] Pulumi Deployment On-Prem</t>
  </si>
  <si>
    <t>DTPF-404</t>
  </si>
  <si>
    <t>BI - Data point definitions, data governance and security  architecture</t>
  </si>
  <si>
    <t>DTPF-401</t>
  </si>
  <si>
    <t>BI - Design New reports/Dashboards</t>
  </si>
  <si>
    <t>DTPF-395</t>
  </si>
  <si>
    <t>BI - Existing Reporting &amp; Integrations Impact Analysis</t>
  </si>
  <si>
    <t>DTPF-59</t>
  </si>
  <si>
    <t>BI - Operational Reporting</t>
  </si>
  <si>
    <t>DTPF-527</t>
  </si>
  <si>
    <t>Define operational Reporting requirements</t>
  </si>
  <si>
    <t>DTPF-403</t>
  </si>
  <si>
    <t>BI - MDM - Article life cycle design needs for EDW</t>
  </si>
  <si>
    <t>DTPF-523</t>
  </si>
  <si>
    <t>BR-MDM functionality-Product</t>
  </si>
  <si>
    <t>DTPF-239</t>
  </si>
  <si>
    <t>Certificate Management Strategy</t>
  </si>
  <si>
    <t>DTPF-515</t>
  </si>
  <si>
    <t>Design- New digital data into BW</t>
  </si>
  <si>
    <t>DTPF-373</t>
  </si>
  <si>
    <t>EDP -  Marketplace Analytics Enablement</t>
  </si>
  <si>
    <t>DTPF-376</t>
  </si>
  <si>
    <t>EDP Target State Enablement - Data Virtualization</t>
  </si>
  <si>
    <t>DTPF-526</t>
  </si>
  <si>
    <t>EDP - Dimensional Model for Reporting and Analytics</t>
  </si>
  <si>
    <t>DTPF-522</t>
  </si>
  <si>
    <t>EDP - Data Vault Model for Enterprise Data Warehouse</t>
  </si>
  <si>
    <t>DTPF-510</t>
  </si>
  <si>
    <t>EDP -Â  Marketplace Analytics Pilot Enablement</t>
  </si>
  <si>
    <t>DTPF-532</t>
  </si>
  <si>
    <t>EDP - StoreOps Analytics - Enablement (CMS/MAS) - Prinan</t>
  </si>
  <si>
    <t>DTPF-378</t>
  </si>
  <si>
    <t>EDP Competitive Pricing Analytics - Enablement [ND]</t>
  </si>
  <si>
    <t>DTPF-380</t>
  </si>
  <si>
    <t>EDP Connected Store Analytics - Enablement  [ND]</t>
  </si>
  <si>
    <t>DTPF-381</t>
  </si>
  <si>
    <t>EDP Target State Environment Provisioning - Talend</t>
  </si>
  <si>
    <t>DTPF-382</t>
  </si>
  <si>
    <t>EDP Target State  Environment Provisioning  - Cloud Data Warehouse</t>
  </si>
  <si>
    <t>DTPF-377</t>
  </si>
  <si>
    <t>EDP Target State Enablement - On Demand Compute</t>
  </si>
  <si>
    <t>DTPF-319</t>
  </si>
  <si>
    <t>MDM - Basic Vendor Data in PIM</t>
  </si>
  <si>
    <t>DTPF-490</t>
  </si>
  <si>
    <t>Location Setup</t>
  </si>
  <si>
    <t>DTPF-374</t>
  </si>
  <si>
    <t>EDP Target State Enablement - Talend</t>
  </si>
  <si>
    <t>DTPF-449</t>
  </si>
  <si>
    <t>Marketing Email Opt-in for guest checkout</t>
  </si>
  <si>
    <t>DTPF-194</t>
  </si>
  <si>
    <t>MDM - Configurable Bill of Materials Design</t>
  </si>
  <si>
    <t>DTPF-489</t>
  </si>
  <si>
    <t>MDM - Data Model validation with SAP Data</t>
  </si>
  <si>
    <t>DTPF-81</t>
  </si>
  <si>
    <t>Product Recommendation Setup</t>
  </si>
  <si>
    <t>DTPF-221</t>
  </si>
  <si>
    <t>MDM - OO(Offer on Offer) &amp;OG (Offer Groups) Onboarding Design</t>
  </si>
  <si>
    <t>DTPF-367</t>
  </si>
  <si>
    <t>Order Filter</t>
  </si>
  <si>
    <t>DTPF-22</t>
  </si>
  <si>
    <t>The Design System</t>
  </si>
  <si>
    <t>DTPF-457</t>
  </si>
  <si>
    <t>Recommendation listing</t>
  </si>
  <si>
    <t>DTPF-240</t>
  </si>
  <si>
    <t>Rules Management</t>
  </si>
  <si>
    <t>DTPF-425</t>
  </si>
  <si>
    <t>Unknown CDP Work?</t>
  </si>
  <si>
    <t>DTPF-414</t>
  </si>
  <si>
    <t>Create GA Dashboard</t>
  </si>
  <si>
    <t>DTPF-282</t>
  </si>
  <si>
    <t>MDM - FPS (Simple) Product Onboarding Design (Workflow)</t>
  </si>
  <si>
    <t>T-Shirt</t>
  </si>
  <si>
    <t>Estimate based upon t-shirt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</si>
</sst>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33" borderId="0" xfId="0" applyFont="1" applyFill="1" applyAlignment="1">
      <alignment horizontal="right"/>
    </xf>
    <xf numFmtId="0" fontId="13" fillId="34" borderId="0" xfId="0" applyFont="1" applyFill="1" applyAlignment="1">
      <alignment horizontal="center"/>
    </xf>
    <xf numFmtId="0" fontId="0" fillId="34" borderId="0" xfId="0" applyFill="1"/>
    <xf numFmtId="0" fontId="13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gital%20Modernization%20Roadmapv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l Modernization Roadmap ("/>
      <sheetName val="Sheet1"/>
    </sheetNames>
    <sheetDataSet>
      <sheetData sheetId="0">
        <row r="1">
          <cell r="B1" t="str">
            <v>Feature</v>
          </cell>
          <cell r="C1" t="str">
            <v>Enabler/Feature</v>
          </cell>
          <cell r="D1" t="str">
            <v>Jira ID</v>
          </cell>
          <cell r="E1" t="str">
            <v>Size/Security</v>
          </cell>
          <cell r="F1" t="str">
            <v>Points</v>
          </cell>
        </row>
        <row r="2">
          <cell r="A2">
            <v>531</v>
          </cell>
          <cell r="B2" t="str">
            <v>Create GA Dashboards</v>
          </cell>
          <cell r="C2" t="str">
            <v>E</v>
          </cell>
          <cell r="D2" t="str">
            <v>DTPF-414</v>
          </cell>
          <cell r="E2" t="str">
            <v>Small</v>
          </cell>
          <cell r="F2">
            <v>16</v>
          </cell>
        </row>
        <row r="3">
          <cell r="A3">
            <v>532</v>
          </cell>
          <cell r="B3" t="str">
            <v xml:space="preserve">  Web Analytics (Google)</v>
          </cell>
          <cell r="C3" t="str">
            <v>F</v>
          </cell>
          <cell r="D3" t="str">
            <v>DTPF-415</v>
          </cell>
          <cell r="E3" t="str">
            <v>Small</v>
          </cell>
          <cell r="F3">
            <v>16</v>
          </cell>
        </row>
        <row r="4">
          <cell r="A4">
            <v>257</v>
          </cell>
          <cell r="B4" t="str">
            <v>Customer Account Creation</v>
          </cell>
          <cell r="C4" t="str">
            <v>F</v>
          </cell>
          <cell r="D4" t="e">
            <v>#N/A</v>
          </cell>
          <cell r="E4" t="str">
            <v>Medium</v>
          </cell>
          <cell r="F4">
            <v>32</v>
          </cell>
        </row>
        <row r="5">
          <cell r="A5">
            <v>533</v>
          </cell>
          <cell r="B5" t="str">
            <v xml:space="preserve"> CDP - target arch</v>
          </cell>
          <cell r="C5" t="str">
            <v>E</v>
          </cell>
          <cell r="D5" t="str">
            <v>DTPF-416</v>
          </cell>
          <cell r="E5" t="str">
            <v>Medium</v>
          </cell>
          <cell r="F5">
            <v>32</v>
          </cell>
        </row>
        <row r="6">
          <cell r="A6">
            <v>268</v>
          </cell>
          <cell r="B6" t="str">
            <v xml:space="preserve">  CDP Setup</v>
          </cell>
          <cell r="C6" t="str">
            <v>F</v>
          </cell>
          <cell r="D6" t="str">
            <v>DTPF-34</v>
          </cell>
          <cell r="E6" t="str">
            <v>X-Large, Security</v>
          </cell>
          <cell r="F6">
            <v>80</v>
          </cell>
        </row>
        <row r="7">
          <cell r="A7">
            <v>277</v>
          </cell>
          <cell r="B7" t="str">
            <v xml:space="preserve">  Data activation touch points receive data from CDP</v>
          </cell>
          <cell r="C7" t="str">
            <v>E</v>
          </cell>
          <cell r="D7" t="str">
            <v>DTPF-46</v>
          </cell>
          <cell r="E7" t="str">
            <v>Medium, Security</v>
          </cell>
          <cell r="F7">
            <v>32</v>
          </cell>
        </row>
        <row r="8">
          <cell r="A8">
            <v>534</v>
          </cell>
          <cell r="B8" t="str">
            <v>CDP 3rd Party Connectivity</v>
          </cell>
          <cell r="C8" t="str">
            <v>E</v>
          </cell>
          <cell r="D8" t="str">
            <v>DTPF-417</v>
          </cell>
          <cell r="E8" t="str">
            <v>Medium, Security</v>
          </cell>
          <cell r="F8">
            <v>32</v>
          </cell>
        </row>
        <row r="9">
          <cell r="A9">
            <v>535</v>
          </cell>
          <cell r="B9" t="str">
            <v>Analytics Technology</v>
          </cell>
          <cell r="C9" t="str">
            <v>F</v>
          </cell>
          <cell r="D9" t="str">
            <v>DTPF-418</v>
          </cell>
          <cell r="E9" t="str">
            <v>Medium</v>
          </cell>
          <cell r="F9">
            <v>32</v>
          </cell>
        </row>
        <row r="10">
          <cell r="A10">
            <v>536</v>
          </cell>
          <cell r="B10" t="str">
            <v>Engage Compass Red</v>
          </cell>
          <cell r="C10" t="str">
            <v>E</v>
          </cell>
          <cell r="D10" t="str">
            <v>DTPF-419</v>
          </cell>
          <cell r="E10" t="str">
            <v>Medium</v>
          </cell>
          <cell r="F10">
            <v>32</v>
          </cell>
        </row>
        <row r="11">
          <cell r="A11">
            <v>537</v>
          </cell>
          <cell r="B11" t="str">
            <v>Identify what needs to be tagged</v>
          </cell>
          <cell r="C11" t="str">
            <v>E</v>
          </cell>
          <cell r="D11" t="str">
            <v>DTPF-420</v>
          </cell>
          <cell r="E11" t="str">
            <v>X-Small</v>
          </cell>
          <cell r="F11">
            <v>8</v>
          </cell>
        </row>
        <row r="12">
          <cell r="A12">
            <v>538</v>
          </cell>
          <cell r="B12" t="str">
            <v>Configure tags in GTM</v>
          </cell>
          <cell r="C12" t="str">
            <v>E</v>
          </cell>
          <cell r="D12" t="str">
            <v>DTPF-421</v>
          </cell>
          <cell r="E12" t="str">
            <v>X-Small</v>
          </cell>
          <cell r="F12">
            <v>8</v>
          </cell>
        </row>
        <row r="13">
          <cell r="A13">
            <v>539</v>
          </cell>
          <cell r="B13" t="str">
            <v>Create any custom tags</v>
          </cell>
          <cell r="C13" t="str">
            <v>E</v>
          </cell>
          <cell r="D13" t="str">
            <v>DTPF-422</v>
          </cell>
          <cell r="E13" t="str">
            <v>X-Small</v>
          </cell>
          <cell r="F13">
            <v>8</v>
          </cell>
        </row>
        <row r="14">
          <cell r="A14">
            <v>540</v>
          </cell>
          <cell r="B14" t="str">
            <v>select CDP product</v>
          </cell>
          <cell r="C14" t="str">
            <v>E</v>
          </cell>
          <cell r="D14" t="str">
            <v>DTPF-423</v>
          </cell>
          <cell r="E14" t="str">
            <v>Medium</v>
          </cell>
          <cell r="F14">
            <v>32</v>
          </cell>
        </row>
        <row r="15">
          <cell r="A15">
            <v>278</v>
          </cell>
          <cell r="B15" t="str">
            <v xml:space="preserve">  CDP-MDM Connection</v>
          </cell>
          <cell r="C15" t="str">
            <v>F</v>
          </cell>
          <cell r="D15" t="str">
            <v>DTPF-47</v>
          </cell>
          <cell r="E15" t="str">
            <v>XX-Large</v>
          </cell>
          <cell r="F15">
            <v>120</v>
          </cell>
        </row>
        <row r="16">
          <cell r="A16">
            <v>541</v>
          </cell>
          <cell r="B16" t="str">
            <v>define customer account Checkout experience</v>
          </cell>
          <cell r="C16" t="str">
            <v>F</v>
          </cell>
          <cell r="D16" t="str">
            <v>DTPF-424</v>
          </cell>
          <cell r="E16" t="str">
            <v>Medium</v>
          </cell>
          <cell r="F16">
            <v>32</v>
          </cell>
        </row>
        <row r="17">
          <cell r="A17">
            <v>542</v>
          </cell>
          <cell r="B17" t="str">
            <v>Unknown CDP Work?</v>
          </cell>
          <cell r="C17" t="str">
            <v>E</v>
          </cell>
          <cell r="D17" t="str">
            <v>DTPF-425</v>
          </cell>
          <cell r="E17" t="str">
            <v>XX-Large</v>
          </cell>
          <cell r="F17">
            <v>120</v>
          </cell>
        </row>
        <row r="18">
          <cell r="A18">
            <v>543</v>
          </cell>
          <cell r="B18" t="str">
            <v>CDP -Architectural Decisions Made</v>
          </cell>
          <cell r="C18" t="str">
            <v>E</v>
          </cell>
          <cell r="D18" t="str">
            <v>DTPF-426</v>
          </cell>
          <cell r="E18" t="str">
            <v>X-Small</v>
          </cell>
          <cell r="F18">
            <v>8</v>
          </cell>
        </row>
        <row r="19">
          <cell r="A19">
            <v>269</v>
          </cell>
          <cell r="B19" t="str">
            <v xml:space="preserve">  CDP external source inputs</v>
          </cell>
          <cell r="C19" t="str">
            <v>F</v>
          </cell>
          <cell r="D19" t="str">
            <v>DTPF-35</v>
          </cell>
          <cell r="E19" t="str">
            <v>Medium, Security</v>
          </cell>
          <cell r="F19">
            <v>32</v>
          </cell>
        </row>
        <row r="20">
          <cell r="A20">
            <v>544</v>
          </cell>
          <cell r="B20" t="str">
            <v>anonymous tokens</v>
          </cell>
          <cell r="C20" t="str">
            <v>E</v>
          </cell>
          <cell r="D20" t="str">
            <v>DTPF-427</v>
          </cell>
          <cell r="E20" t="str">
            <v>X-Small</v>
          </cell>
          <cell r="F20">
            <v>8</v>
          </cell>
        </row>
        <row r="21">
          <cell r="A21">
            <v>545</v>
          </cell>
          <cell r="B21" t="str">
            <v>ongoing site hygiene</v>
          </cell>
          <cell r="C21" t="str">
            <v>E</v>
          </cell>
          <cell r="D21" t="str">
            <v>DTPF-428</v>
          </cell>
          <cell r="E21" t="str">
            <v>X-Small</v>
          </cell>
          <cell r="F21">
            <v>8</v>
          </cell>
        </row>
        <row r="22">
          <cell r="A22">
            <v>546</v>
          </cell>
          <cell r="B22" t="str">
            <v>define customer account experience</v>
          </cell>
          <cell r="C22" t="str">
            <v>F</v>
          </cell>
          <cell r="D22" t="str">
            <v>DTPF-429</v>
          </cell>
          <cell r="E22" t="str">
            <v>Large</v>
          </cell>
          <cell r="F22">
            <v>40</v>
          </cell>
        </row>
        <row r="23">
          <cell r="A23">
            <v>547</v>
          </cell>
          <cell r="B23" t="str">
            <v>Customer Privacy</v>
          </cell>
          <cell r="C23" t="str">
            <v>E</v>
          </cell>
          <cell r="D23" t="str">
            <v>DTPF-430</v>
          </cell>
          <cell r="E23" t="str">
            <v>Security</v>
          </cell>
        </row>
        <row r="24">
          <cell r="A24">
            <v>548</v>
          </cell>
          <cell r="B24" t="str">
            <v>data entity definition</v>
          </cell>
          <cell r="C24" t="str">
            <v>E</v>
          </cell>
          <cell r="D24" t="str">
            <v>DTPF-431</v>
          </cell>
        </row>
        <row r="25">
          <cell r="A25">
            <v>549</v>
          </cell>
          <cell r="B25" t="str">
            <v xml:space="preserve">  Contextual data inputs</v>
          </cell>
          <cell r="C25" t="str">
            <v>E</v>
          </cell>
          <cell r="D25" t="str">
            <v>DTPF-432</v>
          </cell>
          <cell r="E25" t="str">
            <v>Small</v>
          </cell>
          <cell r="F25">
            <v>16</v>
          </cell>
        </row>
        <row r="26">
          <cell r="A26">
            <v>550</v>
          </cell>
          <cell r="B26" t="str">
            <v xml:space="preserve">  Analytics Model</v>
          </cell>
          <cell r="C26" t="str">
            <v>F</v>
          </cell>
          <cell r="D26" t="str">
            <v>DTPF-433</v>
          </cell>
          <cell r="E26" t="str">
            <v>Medium</v>
          </cell>
          <cell r="F26">
            <v>32</v>
          </cell>
        </row>
        <row r="27">
          <cell r="A27">
            <v>551</v>
          </cell>
          <cell r="B27" t="str">
            <v>vendor onboarding</v>
          </cell>
          <cell r="C27" t="str">
            <v>E</v>
          </cell>
          <cell r="D27" t="str">
            <v>DTPF-434</v>
          </cell>
          <cell r="E27" t="str">
            <v>Medium, Security</v>
          </cell>
          <cell r="F27">
            <v>32</v>
          </cell>
        </row>
        <row r="28">
          <cell r="A28">
            <v>552</v>
          </cell>
          <cell r="B28" t="str">
            <v>customer service</v>
          </cell>
          <cell r="C28" t="str">
            <v>E</v>
          </cell>
          <cell r="D28" t="str">
            <v>DTPF-435</v>
          </cell>
          <cell r="E28" t="str">
            <v>Security</v>
          </cell>
        </row>
        <row r="29">
          <cell r="A29">
            <v>324</v>
          </cell>
          <cell r="B29" t="str">
            <v xml:space="preserve">  SEO Optimization</v>
          </cell>
          <cell r="C29" t="str">
            <v>F</v>
          </cell>
          <cell r="D29" t="str">
            <v>DTPF-222</v>
          </cell>
          <cell r="E29" t="str">
            <v>Small</v>
          </cell>
          <cell r="F29">
            <v>16</v>
          </cell>
        </row>
        <row r="30">
          <cell r="A30">
            <v>553</v>
          </cell>
          <cell r="B30" t="str">
            <v>SEO strategy</v>
          </cell>
          <cell r="C30" t="str">
            <v>E</v>
          </cell>
          <cell r="D30" t="str">
            <v>DTPF-436</v>
          </cell>
          <cell r="E30" t="str">
            <v>Small</v>
          </cell>
          <cell r="F30">
            <v>16</v>
          </cell>
        </row>
        <row r="31">
          <cell r="A31">
            <v>554</v>
          </cell>
          <cell r="B31" t="str">
            <v>search engine platform config</v>
          </cell>
          <cell r="C31" t="str">
            <v>E</v>
          </cell>
          <cell r="D31" t="str">
            <v>DTPF-437</v>
          </cell>
          <cell r="E31" t="str">
            <v>X-Small</v>
          </cell>
          <cell r="F31">
            <v>8</v>
          </cell>
        </row>
        <row r="32">
          <cell r="A32">
            <v>555</v>
          </cell>
          <cell r="B32" t="str">
            <v>Metadata, keywords identified and set up</v>
          </cell>
          <cell r="C32" t="str">
            <v>E</v>
          </cell>
          <cell r="D32" t="str">
            <v>DTPF-438</v>
          </cell>
          <cell r="E32" t="str">
            <v>Small</v>
          </cell>
          <cell r="F32">
            <v>16</v>
          </cell>
        </row>
        <row r="33">
          <cell r="A33">
            <v>556</v>
          </cell>
          <cell r="B33" t="str">
            <v>UI - server side rendering</v>
          </cell>
          <cell r="C33" t="str">
            <v>E</v>
          </cell>
          <cell r="D33" t="str">
            <v>DTPF-439</v>
          </cell>
          <cell r="E33" t="str">
            <v>X-Small</v>
          </cell>
          <cell r="F33">
            <v>8</v>
          </cell>
        </row>
        <row r="34">
          <cell r="A34">
            <v>557</v>
          </cell>
          <cell r="B34" t="str">
            <v>Customer identity platform</v>
          </cell>
          <cell r="C34" t="str">
            <v>E</v>
          </cell>
          <cell r="D34" t="str">
            <v>DTPF-440</v>
          </cell>
          <cell r="E34" t="str">
            <v>Security</v>
          </cell>
        </row>
        <row r="35">
          <cell r="A35">
            <v>558</v>
          </cell>
          <cell r="B35" t="str">
            <v xml:space="preserve"> CDP - platform enablement</v>
          </cell>
          <cell r="C35" t="str">
            <v>E</v>
          </cell>
          <cell r="D35" t="str">
            <v>DTPF-441</v>
          </cell>
          <cell r="E35" t="str">
            <v>Large, Security</v>
          </cell>
          <cell r="F35">
            <v>40</v>
          </cell>
        </row>
        <row r="36">
          <cell r="A36">
            <v>559</v>
          </cell>
          <cell r="B36" t="str">
            <v>Core data model defined</v>
          </cell>
          <cell r="C36" t="str">
            <v>E</v>
          </cell>
          <cell r="D36" t="str">
            <v>DTPF-442</v>
          </cell>
          <cell r="E36" t="str">
            <v>Medium</v>
          </cell>
          <cell r="F36">
            <v>32</v>
          </cell>
        </row>
        <row r="37">
          <cell r="A37">
            <v>560</v>
          </cell>
          <cell r="B37" t="str">
            <v>Guest to Customer (cart) conversion</v>
          </cell>
          <cell r="C37" t="str">
            <v>F</v>
          </cell>
          <cell r="D37" t="str">
            <v>DTPF-443</v>
          </cell>
        </row>
        <row r="39">
          <cell r="A39">
            <v>561</v>
          </cell>
          <cell r="B39" t="str">
            <v>Master Catalog Service</v>
          </cell>
          <cell r="C39" t="str">
            <v>E</v>
          </cell>
          <cell r="D39" t="str">
            <v>DTPF-444</v>
          </cell>
        </row>
        <row r="40">
          <cell r="A40">
            <v>251</v>
          </cell>
          <cell r="B40" t="str">
            <v xml:space="preserve"> Cart </v>
          </cell>
          <cell r="C40" t="str">
            <v>F</v>
          </cell>
          <cell r="D40" t="str">
            <v>DTPF-8</v>
          </cell>
          <cell r="E40" t="str">
            <v>X-Large, Security</v>
          </cell>
          <cell r="F40">
            <v>80</v>
          </cell>
        </row>
        <row r="41">
          <cell r="A41">
            <v>562</v>
          </cell>
          <cell r="B41" t="str">
            <v>Sales Catalog service</v>
          </cell>
          <cell r="C41" t="str">
            <v>E</v>
          </cell>
          <cell r="D41" t="str">
            <v>DTPF-445</v>
          </cell>
        </row>
        <row r="42">
          <cell r="A42">
            <v>563</v>
          </cell>
          <cell r="B42" t="str">
            <v>Catalog/Pricing Versioning</v>
          </cell>
          <cell r="C42" t="str">
            <v>E</v>
          </cell>
          <cell r="D42" t="str">
            <v>DTPF-446</v>
          </cell>
        </row>
        <row r="43">
          <cell r="A43">
            <v>564</v>
          </cell>
          <cell r="B43" t="str">
            <v>Product Recommendation Display</v>
          </cell>
          <cell r="C43" t="str">
            <v>F</v>
          </cell>
          <cell r="D43" t="str">
            <v>DTPF-447</v>
          </cell>
          <cell r="E43" t="str">
            <v>X-Small</v>
          </cell>
          <cell r="F43">
            <v>8</v>
          </cell>
        </row>
        <row r="44">
          <cell r="A44">
            <v>242</v>
          </cell>
          <cell r="B44" t="str">
            <v xml:space="preserve"> The Catering Offer (Menu listing) </v>
          </cell>
          <cell r="C44" t="str">
            <v>F</v>
          </cell>
          <cell r="D44" t="str">
            <v>DTPF-17</v>
          </cell>
          <cell r="E44" t="str">
            <v>X-Large</v>
          </cell>
          <cell r="F44">
            <v>80</v>
          </cell>
        </row>
        <row r="45">
          <cell r="A45">
            <v>250</v>
          </cell>
          <cell r="B45" t="str">
            <v xml:space="preserve"> Guest checkout for catering </v>
          </cell>
          <cell r="C45" t="str">
            <v>F</v>
          </cell>
          <cell r="D45" t="str">
            <v>DTPF-9</v>
          </cell>
          <cell r="E45" t="str">
            <v>Large, Security</v>
          </cell>
          <cell r="F45">
            <v>40</v>
          </cell>
        </row>
        <row r="46">
          <cell r="A46">
            <v>565</v>
          </cell>
          <cell r="B46" t="str">
            <v xml:space="preserve">  Transactional Emails for Catering</v>
          </cell>
          <cell r="C46" t="str">
            <v>F</v>
          </cell>
          <cell r="D46" t="str">
            <v>DTPF-448</v>
          </cell>
          <cell r="E46" t="str">
            <v>Small</v>
          </cell>
          <cell r="F46">
            <v>16</v>
          </cell>
        </row>
        <row r="47">
          <cell r="A47">
            <v>566</v>
          </cell>
          <cell r="B47" t="str">
            <v xml:space="preserve">  Marketing Email Opt-in for guest checkout</v>
          </cell>
          <cell r="C47" t="str">
            <v>F</v>
          </cell>
          <cell r="D47" t="str">
            <v>DTPF-449</v>
          </cell>
          <cell r="E47" t="str">
            <v>X-Small</v>
          </cell>
          <cell r="F47">
            <v>8</v>
          </cell>
        </row>
        <row r="48">
          <cell r="A48">
            <v>455</v>
          </cell>
          <cell r="B48" t="str">
            <v xml:space="preserve"> Credit Card Payment Completion </v>
          </cell>
          <cell r="C48" t="str">
            <v>F</v>
          </cell>
          <cell r="D48" t="str">
            <v>DTPF-342</v>
          </cell>
          <cell r="E48" t="str">
            <v>Medium, Security</v>
          </cell>
          <cell r="F48">
            <v>32</v>
          </cell>
        </row>
        <row r="49">
          <cell r="A49">
            <v>456</v>
          </cell>
          <cell r="B49" t="str">
            <v xml:space="preserve"> Credit Card Payment Void and Refunds </v>
          </cell>
          <cell r="C49" t="str">
            <v>F</v>
          </cell>
          <cell r="D49" t="str">
            <v>DTPF-343</v>
          </cell>
          <cell r="E49" t="str">
            <v>Small, Security</v>
          </cell>
          <cell r="F49">
            <v>16</v>
          </cell>
        </row>
        <row r="50">
          <cell r="A50">
            <v>423</v>
          </cell>
          <cell r="B50" t="str">
            <v xml:space="preserve"> Payment Service Planning and Design </v>
          </cell>
          <cell r="C50" t="str">
            <v>F</v>
          </cell>
          <cell r="D50" t="str">
            <v>DTPF-314</v>
          </cell>
          <cell r="E50" t="str">
            <v>Medium</v>
          </cell>
          <cell r="F50">
            <v>32</v>
          </cell>
        </row>
        <row r="51">
          <cell r="A51">
            <v>457</v>
          </cell>
          <cell r="B51" t="str">
            <v xml:space="preserve"> Credit Card Activity Monitoring </v>
          </cell>
          <cell r="C51" t="str">
            <v>F</v>
          </cell>
          <cell r="D51" t="str">
            <v>DTPF-344</v>
          </cell>
          <cell r="E51" t="str">
            <v>Medium, Security</v>
          </cell>
          <cell r="F51">
            <v>32</v>
          </cell>
        </row>
        <row r="52">
          <cell r="A52">
            <v>567</v>
          </cell>
          <cell r="B52" t="str">
            <v>Cart Icon: #items and subtotal</v>
          </cell>
          <cell r="C52" t="str">
            <v>F</v>
          </cell>
          <cell r="D52" t="str">
            <v>DTPF-450</v>
          </cell>
          <cell r="E52" t="str">
            <v>Small</v>
          </cell>
          <cell r="F52">
            <v>16</v>
          </cell>
        </row>
        <row r="53">
          <cell r="A53">
            <v>568</v>
          </cell>
          <cell r="B53" t="str">
            <v>Federate the Catalog</v>
          </cell>
          <cell r="C53" t="str">
            <v>E</v>
          </cell>
          <cell r="D53" t="str">
            <v>DTPF-451</v>
          </cell>
        </row>
        <row r="54">
          <cell r="A54">
            <v>569</v>
          </cell>
          <cell r="B54" t="str">
            <v>Catering Web Page  Header/Footer</v>
          </cell>
          <cell r="C54" t="str">
            <v>F</v>
          </cell>
          <cell r="D54" t="str">
            <v>DTPF-452</v>
          </cell>
          <cell r="E54" t="str">
            <v>Small</v>
          </cell>
          <cell r="F54">
            <v>16</v>
          </cell>
        </row>
        <row r="55">
          <cell r="A55">
            <v>240</v>
          </cell>
          <cell r="B55" t="str">
            <v xml:space="preserve"> Order Closure &amp; Settlement </v>
          </cell>
          <cell r="C55" t="str">
            <v>F</v>
          </cell>
          <cell r="D55" t="str">
            <v>DTPF-19</v>
          </cell>
          <cell r="E55" t="str">
            <v>Large</v>
          </cell>
          <cell r="F55">
            <v>40</v>
          </cell>
        </row>
        <row r="56">
          <cell r="A56">
            <v>570</v>
          </cell>
          <cell r="B56" t="str">
            <v>Product Service</v>
          </cell>
          <cell r="C56" t="str">
            <v>E</v>
          </cell>
          <cell r="D56" t="str">
            <v>DTPF-453</v>
          </cell>
        </row>
        <row r="57">
          <cell r="A57">
            <v>571</v>
          </cell>
          <cell r="B57" t="str">
            <v xml:space="preserve">  Customer   Manage Order</v>
          </cell>
          <cell r="C57" t="str">
            <v>F</v>
          </cell>
          <cell r="D57" t="str">
            <v>DTPF-454</v>
          </cell>
          <cell r="E57" t="str">
            <v>Medium</v>
          </cell>
          <cell r="F57">
            <v>32</v>
          </cell>
        </row>
        <row r="58">
          <cell r="A58">
            <v>572</v>
          </cell>
          <cell r="B58" t="str">
            <v>Price list</v>
          </cell>
          <cell r="C58" t="str">
            <v>E</v>
          </cell>
          <cell r="D58" t="str">
            <v>DTPF-455</v>
          </cell>
        </row>
        <row r="59">
          <cell r="A59">
            <v>573</v>
          </cell>
          <cell r="B59" t="str">
            <v>Guest User DB</v>
          </cell>
          <cell r="C59" t="str">
            <v>E</v>
          </cell>
          <cell r="D59" t="str">
            <v>DTPF-456</v>
          </cell>
          <cell r="E59" t="str">
            <v>Small</v>
          </cell>
          <cell r="F59">
            <v>16</v>
          </cell>
        </row>
        <row r="60">
          <cell r="A60">
            <v>238</v>
          </cell>
          <cell r="B60" t="str">
            <v xml:space="preserve"> Credit Card Payment - Guest Checkout </v>
          </cell>
          <cell r="C60" t="str">
            <v>F</v>
          </cell>
          <cell r="D60" t="str">
            <v>DTPF-21</v>
          </cell>
          <cell r="E60" t="str">
            <v>Medium, Security</v>
          </cell>
          <cell r="F60">
            <v>32</v>
          </cell>
        </row>
        <row r="61">
          <cell r="A61">
            <v>574</v>
          </cell>
          <cell r="B61" t="str">
            <v>Recommendation listing</v>
          </cell>
          <cell r="C61" t="str">
            <v>E</v>
          </cell>
          <cell r="D61" t="str">
            <v>DTPF-457</v>
          </cell>
          <cell r="E61" t="str">
            <v>X-Small</v>
          </cell>
          <cell r="F61">
            <v>8</v>
          </cell>
        </row>
        <row r="62">
          <cell r="A62">
            <v>256</v>
          </cell>
          <cell r="B62" t="str">
            <v xml:space="preserve"> Store locator/date and time picker </v>
          </cell>
          <cell r="C62" t="str">
            <v>F</v>
          </cell>
          <cell r="D62" t="str">
            <v>DTPF-3</v>
          </cell>
          <cell r="E62" t="str">
            <v>X-Large</v>
          </cell>
          <cell r="F62">
            <v>80</v>
          </cell>
        </row>
        <row r="63">
          <cell r="A63">
            <v>249</v>
          </cell>
          <cell r="B63" t="str">
            <v xml:space="preserve"> Content for catering </v>
          </cell>
          <cell r="C63" t="str">
            <v>E</v>
          </cell>
          <cell r="D63" t="str">
            <v>DTPF-10</v>
          </cell>
        </row>
        <row r="64">
          <cell r="A64">
            <v>575</v>
          </cell>
          <cell r="B64" t="str">
            <v>New Order Service</v>
          </cell>
          <cell r="C64" t="str">
            <v>E</v>
          </cell>
          <cell r="D64" t="str">
            <v>DTPF-458</v>
          </cell>
        </row>
        <row r="65">
          <cell r="A65">
            <v>576</v>
          </cell>
          <cell r="B65" t="str">
            <v>Themes and Assets</v>
          </cell>
          <cell r="C65" t="str">
            <v>E</v>
          </cell>
          <cell r="D65" t="str">
            <v>DTPF-459</v>
          </cell>
          <cell r="E65" t="str">
            <v>Small</v>
          </cell>
          <cell r="F65">
            <v>16</v>
          </cell>
        </row>
        <row r="66">
          <cell r="A66">
            <v>460</v>
          </cell>
          <cell r="B66" t="str">
            <v xml:space="preserve"> Fraud Control and Monitoring for Catering </v>
          </cell>
          <cell r="C66" t="str">
            <v>F</v>
          </cell>
          <cell r="D66" t="str">
            <v>DTPF-347</v>
          </cell>
          <cell r="E66" t="str">
            <v>Medium, Security</v>
          </cell>
          <cell r="F66">
            <v>32</v>
          </cell>
        </row>
        <row r="67">
          <cell r="A67">
            <v>577</v>
          </cell>
          <cell r="B67" t="str">
            <v xml:space="preserve"> Tax Calculation for Cart/Checkout </v>
          </cell>
          <cell r="C67" t="str">
            <v>F</v>
          </cell>
          <cell r="D67" t="str">
            <v>DTPF-460</v>
          </cell>
          <cell r="E67" t="str">
            <v>Medium, Security</v>
          </cell>
          <cell r="F67">
            <v>32</v>
          </cell>
        </row>
        <row r="68">
          <cell r="A68">
            <v>578</v>
          </cell>
          <cell r="B68" t="str">
            <v>Location Admin</v>
          </cell>
          <cell r="C68" t="str">
            <v>E</v>
          </cell>
          <cell r="D68" t="str">
            <v>DTPF-461</v>
          </cell>
          <cell r="E68" t="str">
            <v>Medium</v>
          </cell>
          <cell r="F68">
            <v>32</v>
          </cell>
        </row>
        <row r="69">
          <cell r="A69">
            <v>579</v>
          </cell>
          <cell r="B69" t="str">
            <v>Location Service</v>
          </cell>
          <cell r="C69" t="str">
            <v>E</v>
          </cell>
          <cell r="D69" t="str">
            <v>DTPF-462</v>
          </cell>
          <cell r="E69" t="str">
            <v>Small</v>
          </cell>
          <cell r="F69">
            <v>16</v>
          </cell>
        </row>
        <row r="70">
          <cell r="A70">
            <v>580</v>
          </cell>
          <cell r="B70" t="str">
            <v>Tax Vendor Onboarded</v>
          </cell>
          <cell r="C70" t="str">
            <v>E</v>
          </cell>
          <cell r="D70" t="str">
            <v>DTPF-463</v>
          </cell>
          <cell r="E70" t="str">
            <v>Medium, Security</v>
          </cell>
          <cell r="F70">
            <v>32</v>
          </cell>
        </row>
        <row r="71">
          <cell r="A71">
            <v>239</v>
          </cell>
          <cell r="B71" t="str">
            <v>Tax Service</v>
          </cell>
          <cell r="C71" t="str">
            <v>E</v>
          </cell>
          <cell r="D71" t="str">
            <v>DTPF-20</v>
          </cell>
          <cell r="E71" t="str">
            <v>Medium, Security</v>
          </cell>
          <cell r="F71">
            <v>32</v>
          </cell>
        </row>
        <row r="72">
          <cell r="A72">
            <v>458</v>
          </cell>
          <cell r="B72" t="str">
            <v xml:space="preserve"> Final tax calculation and recording </v>
          </cell>
          <cell r="C72" t="str">
            <v>F</v>
          </cell>
          <cell r="D72" t="str">
            <v>DTPF-345</v>
          </cell>
          <cell r="E72" t="str">
            <v>Small</v>
          </cell>
          <cell r="F72">
            <v>16</v>
          </cell>
        </row>
        <row r="73">
          <cell r="A73">
            <v>581</v>
          </cell>
          <cell r="B73" t="str">
            <v>Tax solution security Review</v>
          </cell>
          <cell r="C73" t="str">
            <v>E</v>
          </cell>
          <cell r="D73" t="str">
            <v>DTPF-464</v>
          </cell>
          <cell r="E73" t="str">
            <v>Small, Security</v>
          </cell>
          <cell r="F73">
            <v>16</v>
          </cell>
        </row>
        <row r="74">
          <cell r="A74">
            <v>582</v>
          </cell>
          <cell r="B74" t="str">
            <v>PCI Requirements</v>
          </cell>
          <cell r="C74" t="str">
            <v>E</v>
          </cell>
          <cell r="D74" t="str">
            <v>DTPF-465</v>
          </cell>
          <cell r="E74" t="str">
            <v>Security</v>
          </cell>
        </row>
        <row r="75">
          <cell r="A75">
            <v>583</v>
          </cell>
          <cell r="B75" t="str">
            <v>Dynamic Content</v>
          </cell>
          <cell r="C75" t="str">
            <v>E</v>
          </cell>
          <cell r="D75" t="str">
            <v>DTPF-466</v>
          </cell>
        </row>
        <row r="76">
          <cell r="A76">
            <v>584</v>
          </cell>
          <cell r="B76" t="str">
            <v>POS/DM Configuration</v>
          </cell>
          <cell r="C76" t="str">
            <v>E</v>
          </cell>
          <cell r="D76" t="str">
            <v>DTPF-467</v>
          </cell>
          <cell r="E76" t="str">
            <v>Large</v>
          </cell>
          <cell r="F76">
            <v>40</v>
          </cell>
        </row>
        <row r="77">
          <cell r="A77">
            <v>585</v>
          </cell>
          <cell r="B77" t="str">
            <v>Payment Service</v>
          </cell>
          <cell r="C77" t="str">
            <v>E</v>
          </cell>
          <cell r="D77" t="str">
            <v>DTPF-468</v>
          </cell>
          <cell r="E77" t="str">
            <v>Large, Security</v>
          </cell>
          <cell r="F77">
            <v>40</v>
          </cell>
        </row>
        <row r="78">
          <cell r="A78">
            <v>586</v>
          </cell>
          <cell r="B78" t="str">
            <v>Payment Provider Service</v>
          </cell>
          <cell r="C78" t="str">
            <v>E</v>
          </cell>
          <cell r="D78" t="str">
            <v>DTPF-469</v>
          </cell>
          <cell r="E78" t="str">
            <v>X-Small</v>
          </cell>
          <cell r="F78">
            <v>8</v>
          </cell>
        </row>
        <row r="79">
          <cell r="A79">
            <v>587</v>
          </cell>
          <cell r="B79" t="str">
            <v>enhanced trace-ability</v>
          </cell>
          <cell r="C79" t="str">
            <v>E</v>
          </cell>
          <cell r="D79" t="str">
            <v>DTPF-470</v>
          </cell>
          <cell r="E79" t="str">
            <v>Medium, Security</v>
          </cell>
          <cell r="F79">
            <v>32</v>
          </cell>
        </row>
        <row r="81">
          <cell r="A81">
            <v>369</v>
          </cell>
          <cell r="B81" t="str">
            <v>(Manager's Portal) Order Filter</v>
          </cell>
          <cell r="C81" t="str">
            <v>F</v>
          </cell>
          <cell r="D81" t="str">
            <v>DTPF-268</v>
          </cell>
          <cell r="E81" t="str">
            <v>X-Small</v>
          </cell>
          <cell r="F81">
            <v>8</v>
          </cell>
        </row>
        <row r="82">
          <cell r="A82">
            <v>361</v>
          </cell>
          <cell r="B82" t="str">
            <v>(Manager's Portal) Login</v>
          </cell>
          <cell r="C82" t="str">
            <v>F</v>
          </cell>
          <cell r="D82" t="str">
            <v>DTPF-260</v>
          </cell>
          <cell r="E82" t="str">
            <v>Medium</v>
          </cell>
          <cell r="F82">
            <v>32</v>
          </cell>
        </row>
        <row r="83">
          <cell r="A83">
            <v>588</v>
          </cell>
          <cell r="B83" t="str">
            <v>(Manager's Portal) Store Information</v>
          </cell>
          <cell r="C83" t="str">
            <v>F</v>
          </cell>
          <cell r="D83" t="str">
            <v>DTPF-471</v>
          </cell>
          <cell r="E83" t="str">
            <v>X-Small</v>
          </cell>
          <cell r="F83">
            <v>8</v>
          </cell>
        </row>
        <row r="84">
          <cell r="A84">
            <v>362</v>
          </cell>
          <cell r="B84" t="str">
            <v>(Manager's Portal) Search</v>
          </cell>
          <cell r="C84" t="str">
            <v>F</v>
          </cell>
          <cell r="D84" t="str">
            <v>DTPF-262</v>
          </cell>
          <cell r="E84" t="str">
            <v>X-Small</v>
          </cell>
          <cell r="F84">
            <v>8</v>
          </cell>
        </row>
        <row r="85">
          <cell r="A85">
            <v>247</v>
          </cell>
          <cell r="B85" t="str">
            <v xml:space="preserve"> Emails &amp; Notifications to the Wawa Associates </v>
          </cell>
          <cell r="C85" t="str">
            <v>F</v>
          </cell>
          <cell r="D85" t="str">
            <v>DTPF-12</v>
          </cell>
          <cell r="E85" t="str">
            <v>X-Small</v>
          </cell>
          <cell r="F85">
            <v>8</v>
          </cell>
        </row>
        <row r="86">
          <cell r="A86">
            <v>459</v>
          </cell>
          <cell r="B86" t="str">
            <v>(Manager's Portal) Promotions</v>
          </cell>
          <cell r="C86" t="str">
            <v>F</v>
          </cell>
          <cell r="D86" t="str">
            <v>DTPF-346</v>
          </cell>
          <cell r="E86" t="str">
            <v>Small</v>
          </cell>
          <cell r="F86">
            <v>16</v>
          </cell>
        </row>
        <row r="87">
          <cell r="A87">
            <v>371</v>
          </cell>
          <cell r="B87" t="str">
            <v>(Manager's Portal) Discount</v>
          </cell>
          <cell r="C87" t="str">
            <v>F</v>
          </cell>
          <cell r="D87" t="str">
            <v>DTPF-271</v>
          </cell>
          <cell r="E87" t="str">
            <v>Small</v>
          </cell>
          <cell r="F87">
            <v>16</v>
          </cell>
        </row>
        <row r="88">
          <cell r="A88">
            <v>372</v>
          </cell>
          <cell r="B88" t="str">
            <v>(Manager's Portal) Refund</v>
          </cell>
          <cell r="C88" t="str">
            <v>F</v>
          </cell>
          <cell r="D88" t="str">
            <v>DTPF-270</v>
          </cell>
          <cell r="E88" t="str">
            <v>Small</v>
          </cell>
          <cell r="F88">
            <v>16</v>
          </cell>
        </row>
        <row r="89">
          <cell r="A89">
            <v>589</v>
          </cell>
          <cell r="B89" t="str">
            <v>Manager Portal UI</v>
          </cell>
          <cell r="C89" t="str">
            <v>E</v>
          </cell>
          <cell r="D89" t="str">
            <v>DTPF-472</v>
          </cell>
          <cell r="E89" t="str">
            <v>Small</v>
          </cell>
          <cell r="F89">
            <v>16</v>
          </cell>
        </row>
        <row r="90">
          <cell r="A90">
            <v>590</v>
          </cell>
          <cell r="B90" t="str">
            <v xml:space="preserve"> Order Service </v>
          </cell>
          <cell r="C90" t="str">
            <v>E</v>
          </cell>
          <cell r="D90" t="str">
            <v>DTPF-473</v>
          </cell>
          <cell r="E90" t="str">
            <v>Small</v>
          </cell>
          <cell r="F90">
            <v>16</v>
          </cell>
        </row>
        <row r="91">
          <cell r="A91">
            <v>591</v>
          </cell>
          <cell r="B91" t="str">
            <v>Least privilege access</v>
          </cell>
          <cell r="C91" t="str">
            <v>E</v>
          </cell>
          <cell r="D91" t="str">
            <v>DTPF-474</v>
          </cell>
          <cell r="E91" t="str">
            <v>Small</v>
          </cell>
          <cell r="F91">
            <v>16</v>
          </cell>
        </row>
        <row r="92">
          <cell r="A92">
            <v>370</v>
          </cell>
          <cell r="B92" t="str">
            <v>(Manager's Portal) Order Sort</v>
          </cell>
          <cell r="C92" t="str">
            <v>F</v>
          </cell>
          <cell r="D92" t="str">
            <v>DTPF-267</v>
          </cell>
          <cell r="E92" t="str">
            <v>Small</v>
          </cell>
          <cell r="F92">
            <v>16</v>
          </cell>
        </row>
        <row r="93">
          <cell r="A93">
            <v>368</v>
          </cell>
          <cell r="B93" t="str">
            <v>(Manager's Portal) Order Modification</v>
          </cell>
          <cell r="C93" t="str">
            <v>F</v>
          </cell>
          <cell r="D93" t="str">
            <v>DTPF-269</v>
          </cell>
          <cell r="E93" t="str">
            <v>Small</v>
          </cell>
          <cell r="F93">
            <v>16</v>
          </cell>
        </row>
        <row r="94">
          <cell r="A94">
            <v>402</v>
          </cell>
          <cell r="B94" t="str">
            <v>(Call Center) Create new Order</v>
          </cell>
          <cell r="C94" t="str">
            <v>F</v>
          </cell>
          <cell r="D94" t="str">
            <v>DTPF-292</v>
          </cell>
          <cell r="E94" t="str">
            <v>Small, Security</v>
          </cell>
          <cell r="F94">
            <v>16</v>
          </cell>
        </row>
        <row r="95">
          <cell r="A95">
            <v>394</v>
          </cell>
          <cell r="B95" t="str">
            <v>(Call Center) Sort</v>
          </cell>
          <cell r="C95" t="str">
            <v>F</v>
          </cell>
          <cell r="D95" t="str">
            <v>DTPF-286</v>
          </cell>
          <cell r="E95" t="str">
            <v>X-Small</v>
          </cell>
          <cell r="F95">
            <v>8</v>
          </cell>
        </row>
        <row r="96">
          <cell r="A96">
            <v>183</v>
          </cell>
          <cell r="B96" t="str">
            <v>(Manager's Portal) Cancel Order</v>
          </cell>
          <cell r="C96" t="str">
            <v>F</v>
          </cell>
          <cell r="D96" t="str">
            <v>DTPF-163</v>
          </cell>
          <cell r="E96" t="str">
            <v>X-Small</v>
          </cell>
          <cell r="F96">
            <v>8</v>
          </cell>
        </row>
        <row r="97">
          <cell r="A97">
            <v>395</v>
          </cell>
          <cell r="B97" t="str">
            <v>(Call Center) Notification Detail Page</v>
          </cell>
          <cell r="C97" t="str">
            <v>F</v>
          </cell>
          <cell r="D97" t="str">
            <v>DTPF-285</v>
          </cell>
          <cell r="E97" t="str">
            <v>X-Large</v>
          </cell>
          <cell r="F97">
            <v>80</v>
          </cell>
        </row>
        <row r="98">
          <cell r="A98">
            <v>417</v>
          </cell>
          <cell r="B98" t="str">
            <v>(Call Center) New Order Confirmation Page</v>
          </cell>
          <cell r="C98" t="str">
            <v>F</v>
          </cell>
          <cell r="D98" t="str">
            <v>DTPF-309</v>
          </cell>
          <cell r="E98" t="str">
            <v>X-Large</v>
          </cell>
          <cell r="F98">
            <v>80</v>
          </cell>
        </row>
        <row r="99">
          <cell r="A99">
            <v>225</v>
          </cell>
          <cell r="B99" t="str">
            <v>SAP Integration - Fresh Channel Feed</v>
          </cell>
          <cell r="C99" t="str">
            <v>F</v>
          </cell>
          <cell r="D99" t="str">
            <v>DTPF-64</v>
          </cell>
          <cell r="E99" t="str">
            <v>Large</v>
          </cell>
          <cell r="F99">
            <v>40</v>
          </cell>
        </row>
        <row r="100">
          <cell r="A100">
            <v>401</v>
          </cell>
          <cell r="B100" t="str">
            <v>Call center - WAWA Cart and Checkout page</v>
          </cell>
          <cell r="C100" t="str">
            <v>F</v>
          </cell>
          <cell r="D100" t="str">
            <v>DTPF-293</v>
          </cell>
          <cell r="E100" t="str">
            <v>Small, Security</v>
          </cell>
          <cell r="F100">
            <v>16</v>
          </cell>
        </row>
        <row r="101">
          <cell r="A101">
            <v>396</v>
          </cell>
          <cell r="B101" t="str">
            <v>(Contact Center) Resend Emails</v>
          </cell>
          <cell r="C101" t="str">
            <v>F</v>
          </cell>
          <cell r="D101" t="str">
            <v>DTPF-291</v>
          </cell>
          <cell r="E101" t="str">
            <v>Small</v>
          </cell>
          <cell r="F101">
            <v>16</v>
          </cell>
        </row>
        <row r="102">
          <cell r="A102">
            <v>366</v>
          </cell>
          <cell r="B102" t="str">
            <v>(Manager's Portal) Calendar View</v>
          </cell>
          <cell r="C102" t="str">
            <v>F</v>
          </cell>
          <cell r="D102" t="str">
            <v>DTPF-266</v>
          </cell>
          <cell r="E102" t="str">
            <v>Medium</v>
          </cell>
          <cell r="F102">
            <v>32</v>
          </cell>
        </row>
        <row r="103">
          <cell r="A103">
            <v>373</v>
          </cell>
          <cell r="B103" t="str">
            <v>(Manager's Portal) Print Order</v>
          </cell>
          <cell r="C103" t="str">
            <v>F</v>
          </cell>
          <cell r="D103" t="str">
            <v>DTPF-272</v>
          </cell>
          <cell r="E103" t="str">
            <v>X-Small</v>
          </cell>
          <cell r="F103">
            <v>8</v>
          </cell>
        </row>
        <row r="104">
          <cell r="A104">
            <v>592</v>
          </cell>
          <cell r="B104" t="str">
            <v xml:space="preserve">  (Manager's Portal) Same Day Availability</v>
          </cell>
          <cell r="C104" t="str">
            <v>F</v>
          </cell>
          <cell r="D104" t="str">
            <v>DTPF-475</v>
          </cell>
          <cell r="E104" t="str">
            <v>Medium</v>
          </cell>
          <cell r="F104">
            <v>32</v>
          </cell>
        </row>
        <row r="105">
          <cell r="A105">
            <v>179</v>
          </cell>
          <cell r="B105" t="str">
            <v>Fulfillment OMS Environment Set Up</v>
          </cell>
          <cell r="C105" t="str">
            <v>F</v>
          </cell>
          <cell r="D105" t="str">
            <v>DTPF-168</v>
          </cell>
          <cell r="E105" t="str">
            <v>Medium</v>
          </cell>
          <cell r="F105">
            <v>32</v>
          </cell>
        </row>
        <row r="106">
          <cell r="A106">
            <v>487</v>
          </cell>
          <cell r="B106" t="str">
            <v xml:space="preserve"> Fulfillment Order Life cycle </v>
          </cell>
          <cell r="C106" t="str">
            <v>F</v>
          </cell>
          <cell r="D106" t="str">
            <v>DTPF-369</v>
          </cell>
          <cell r="E106" t="str">
            <v>Medium</v>
          </cell>
          <cell r="F106">
            <v>32</v>
          </cell>
        </row>
        <row r="107">
          <cell r="A107">
            <v>593</v>
          </cell>
          <cell r="B107" t="str">
            <v>Service Database</v>
          </cell>
          <cell r="C107" t="str">
            <v>E</v>
          </cell>
          <cell r="D107" t="str">
            <v>DTPF-476</v>
          </cell>
          <cell r="E107" t="str">
            <v>Small</v>
          </cell>
          <cell r="F107">
            <v>16</v>
          </cell>
        </row>
        <row r="108">
          <cell r="A108">
            <v>395</v>
          </cell>
          <cell r="B108" t="str">
            <v>(Call Center) Notification View</v>
          </cell>
          <cell r="C108" t="str">
            <v>F</v>
          </cell>
          <cell r="D108" t="str">
            <v>DTPF-285</v>
          </cell>
          <cell r="E108" t="str">
            <v>X-Small</v>
          </cell>
          <cell r="F108">
            <v>8</v>
          </cell>
        </row>
        <row r="109">
          <cell r="A109">
            <v>594</v>
          </cell>
          <cell r="B109" t="str">
            <v>(Manager's Portal)  Build Instructions for catering(</v>
          </cell>
          <cell r="C109" t="str">
            <v>F</v>
          </cell>
          <cell r="D109" t="str">
            <v>DTPF-477</v>
          </cell>
          <cell r="E109" t="str">
            <v>Small</v>
          </cell>
          <cell r="F109">
            <v>16</v>
          </cell>
        </row>
        <row r="110">
          <cell r="A110">
            <v>595</v>
          </cell>
          <cell r="B110" t="str">
            <v>Promo Service</v>
          </cell>
          <cell r="C110" t="str">
            <v>E</v>
          </cell>
          <cell r="D110" t="str">
            <v>DTPF-478</v>
          </cell>
          <cell r="E110" t="str">
            <v>Small</v>
          </cell>
          <cell r="F110">
            <v>16</v>
          </cell>
        </row>
        <row r="111">
          <cell r="A111">
            <v>403</v>
          </cell>
          <cell r="B111" t="str">
            <v>(Call Center) Review and Submit Page</v>
          </cell>
          <cell r="C111" t="str">
            <v>F</v>
          </cell>
          <cell r="D111" t="str">
            <v>DTPF-296</v>
          </cell>
          <cell r="E111" t="str">
            <v>X-Small</v>
          </cell>
          <cell r="F111">
            <v>8</v>
          </cell>
        </row>
        <row r="112">
          <cell r="A112">
            <v>596</v>
          </cell>
          <cell r="B112" t="str">
            <v>Portal Event Subscription</v>
          </cell>
          <cell r="C112" t="str">
            <v>E</v>
          </cell>
          <cell r="D112" t="str">
            <v>DTPF-479</v>
          </cell>
          <cell r="E112" t="str">
            <v>Small</v>
          </cell>
          <cell r="F112">
            <v>16</v>
          </cell>
        </row>
        <row r="113">
          <cell r="A113">
            <v>391</v>
          </cell>
          <cell r="B113" t="str">
            <v>(Call Center) Left Navigation</v>
          </cell>
          <cell r="C113" t="str">
            <v>F</v>
          </cell>
          <cell r="D113" t="str">
            <v>DTPF-283</v>
          </cell>
          <cell r="E113" t="str">
            <v>X-Small</v>
          </cell>
          <cell r="F113">
            <v>8</v>
          </cell>
        </row>
        <row r="114">
          <cell r="A114">
            <v>597</v>
          </cell>
          <cell r="B114" t="str">
            <v>Employee/Store Service</v>
          </cell>
          <cell r="C114" t="str">
            <v>E</v>
          </cell>
          <cell r="D114" t="str">
            <v>DTPF-480</v>
          </cell>
          <cell r="E114" t="str">
            <v>Small</v>
          </cell>
          <cell r="F114">
            <v>16</v>
          </cell>
        </row>
        <row r="115">
          <cell r="A115">
            <v>178</v>
          </cell>
          <cell r="B115" t="str">
            <v xml:space="preserve"> Fulfillment Master Data Setup &amp; Configuration </v>
          </cell>
          <cell r="C115" t="str">
            <v>F</v>
          </cell>
          <cell r="D115" t="str">
            <v>DTPF-169</v>
          </cell>
          <cell r="E115" t="str">
            <v>Medium</v>
          </cell>
          <cell r="F115">
            <v>32</v>
          </cell>
        </row>
        <row r="116">
          <cell r="A116">
            <v>179</v>
          </cell>
          <cell r="B116" t="str">
            <v xml:space="preserve"> Fulfillment Domain Environment Setup </v>
          </cell>
          <cell r="C116" t="str">
            <v>F</v>
          </cell>
          <cell r="D116" t="str">
            <v>DTPF-168</v>
          </cell>
          <cell r="E116" t="str">
            <v>Medium</v>
          </cell>
          <cell r="F116">
            <v>32</v>
          </cell>
        </row>
        <row r="117">
          <cell r="A117">
            <v>598</v>
          </cell>
          <cell r="B117" t="str">
            <v>SAP SC Order Service</v>
          </cell>
          <cell r="C117" t="str">
            <v>E</v>
          </cell>
          <cell r="D117" t="str">
            <v>DTPF-481</v>
          </cell>
          <cell r="E117" t="str">
            <v>Large</v>
          </cell>
          <cell r="F117">
            <v>40</v>
          </cell>
        </row>
        <row r="118">
          <cell r="A118">
            <v>363</v>
          </cell>
          <cell r="B118" t="str">
            <v>(Manager's Portal) Dashboard</v>
          </cell>
          <cell r="C118" t="str">
            <v>F</v>
          </cell>
          <cell r="D118" t="str">
            <v>DTPF-261</v>
          </cell>
          <cell r="E118" t="str">
            <v>Medium</v>
          </cell>
          <cell r="F118">
            <v>32</v>
          </cell>
        </row>
        <row r="119">
          <cell r="A119">
            <v>599</v>
          </cell>
          <cell r="B119" t="str">
            <v>(Manager's Portal) Usability Enhancements 1</v>
          </cell>
          <cell r="C119" t="str">
            <v>F</v>
          </cell>
          <cell r="D119" t="str">
            <v>DTPF-482</v>
          </cell>
          <cell r="E119" t="str">
            <v>Medium</v>
          </cell>
          <cell r="F119">
            <v>32</v>
          </cell>
        </row>
        <row r="120">
          <cell r="A120">
            <v>600</v>
          </cell>
          <cell r="B120" t="str">
            <v>(Manager's Portal) Usability Enhancements 2</v>
          </cell>
          <cell r="C120" t="str">
            <v>F</v>
          </cell>
          <cell r="D120" t="str">
            <v>DTPF-483</v>
          </cell>
          <cell r="E120" t="str">
            <v>Medium</v>
          </cell>
          <cell r="F120">
            <v>32</v>
          </cell>
        </row>
        <row r="121">
          <cell r="A121">
            <v>601</v>
          </cell>
          <cell r="B121" t="str">
            <v>(Contact Center) Usability Enhancements</v>
          </cell>
          <cell r="C121" t="str">
            <v>F</v>
          </cell>
          <cell r="D121" t="str">
            <v>DTPF-484</v>
          </cell>
          <cell r="E121" t="str">
            <v>Medium</v>
          </cell>
          <cell r="F121">
            <v>32</v>
          </cell>
        </row>
        <row r="122">
          <cell r="A122">
            <v>602</v>
          </cell>
          <cell r="B122" t="str">
            <v>In store print?</v>
          </cell>
          <cell r="C122" t="str">
            <v>E</v>
          </cell>
          <cell r="D122" t="str">
            <v>DTPF-485</v>
          </cell>
          <cell r="E122" t="str">
            <v>X-Small</v>
          </cell>
          <cell r="F122">
            <v>8</v>
          </cell>
        </row>
        <row r="123">
          <cell r="A123">
            <v>603</v>
          </cell>
          <cell r="B123" t="str">
            <v>Build Instruction Business Rules</v>
          </cell>
          <cell r="C123" t="str">
            <v>F</v>
          </cell>
          <cell r="D123" t="str">
            <v>DTPF-486</v>
          </cell>
          <cell r="E123" t="str">
            <v>Small</v>
          </cell>
          <cell r="F123">
            <v>16</v>
          </cell>
        </row>
        <row r="124">
          <cell r="A124">
            <v>604</v>
          </cell>
          <cell r="B124" t="str">
            <v>render PDF</v>
          </cell>
          <cell r="C124" t="str">
            <v>E</v>
          </cell>
          <cell r="D124" t="str">
            <v>DTPF-487</v>
          </cell>
          <cell r="E124" t="str">
            <v>Small</v>
          </cell>
          <cell r="F124">
            <v>16</v>
          </cell>
        </row>
        <row r="126">
          <cell r="A126">
            <v>241</v>
          </cell>
          <cell r="B126" t="str">
            <v xml:space="preserve"> Menu Setup </v>
          </cell>
          <cell r="C126" t="str">
            <v>F</v>
          </cell>
          <cell r="D126" t="str">
            <v>DTPF-18</v>
          </cell>
          <cell r="E126" t="str">
            <v>X-Large</v>
          </cell>
          <cell r="F126">
            <v>80</v>
          </cell>
        </row>
        <row r="127">
          <cell r="A127">
            <v>328</v>
          </cell>
          <cell r="B127" t="str">
            <v xml:space="preserve"> MDM - All Foundation Activities for MDM Implementation </v>
          </cell>
          <cell r="C127" t="str">
            <v>E</v>
          </cell>
          <cell r="D127" t="str">
            <v>DTPF-226</v>
          </cell>
          <cell r="E127" t="str">
            <v>Large</v>
          </cell>
          <cell r="F127">
            <v>40</v>
          </cell>
        </row>
        <row r="128">
          <cell r="A128">
            <v>385</v>
          </cell>
          <cell r="B128" t="str">
            <v xml:space="preserve"> MDM - Stibo Infrastructure Set-up: Dev </v>
          </cell>
          <cell r="C128" t="str">
            <v>E</v>
          </cell>
          <cell r="D128" t="str">
            <v>DTPF-277</v>
          </cell>
          <cell r="E128" t="str">
            <v>Medium</v>
          </cell>
          <cell r="F128">
            <v>32</v>
          </cell>
        </row>
        <row r="129">
          <cell r="A129">
            <v>218</v>
          </cell>
          <cell r="B129" t="str">
            <v xml:space="preserve"> Cart Level Promotions </v>
          </cell>
          <cell r="C129" t="str">
            <v>F</v>
          </cell>
          <cell r="D129" t="str">
            <v>DTPF-77</v>
          </cell>
          <cell r="E129" t="str">
            <v>Small</v>
          </cell>
          <cell r="F129">
            <v>16</v>
          </cell>
        </row>
        <row r="130">
          <cell r="A130">
            <v>605</v>
          </cell>
          <cell r="B130" t="str">
            <v>Associate Identity Platform</v>
          </cell>
          <cell r="C130" t="str">
            <v>E</v>
          </cell>
          <cell r="D130" t="str">
            <v>DTPF-488</v>
          </cell>
        </row>
        <row r="131">
          <cell r="A131">
            <v>244</v>
          </cell>
          <cell r="B131" t="str">
            <v xml:space="preserve"> Flexible Pricing </v>
          </cell>
          <cell r="C131" t="str">
            <v>F</v>
          </cell>
          <cell r="D131" t="str">
            <v>DTPF-15</v>
          </cell>
          <cell r="E131" t="str">
            <v>Medium</v>
          </cell>
          <cell r="F131">
            <v>32</v>
          </cell>
        </row>
        <row r="132">
          <cell r="A132">
            <v>331</v>
          </cell>
          <cell r="B132" t="str">
            <v xml:space="preserve"> MDM - Base Data Model Item </v>
          </cell>
          <cell r="C132" t="str">
            <v>E</v>
          </cell>
          <cell r="D132" t="str">
            <v>DTPF-231</v>
          </cell>
          <cell r="E132" t="str">
            <v>Medium</v>
          </cell>
          <cell r="F132">
            <v>32</v>
          </cell>
        </row>
        <row r="133">
          <cell r="A133">
            <v>390</v>
          </cell>
          <cell r="B133" t="str">
            <v xml:space="preserve"> MDM - FPS (Simple) Product Onboarding Design (Workflow) </v>
          </cell>
          <cell r="C133" t="str">
            <v>F</v>
          </cell>
          <cell r="D133" t="str">
            <v>DTPF-282</v>
          </cell>
          <cell r="E133" t="str">
            <v>X-Large</v>
          </cell>
          <cell r="F133">
            <v>80</v>
          </cell>
        </row>
        <row r="134">
          <cell r="A134">
            <v>606</v>
          </cell>
          <cell r="B134" t="str">
            <v xml:space="preserve"> MDM - Data Model validation with SAP Data </v>
          </cell>
          <cell r="C134" t="str">
            <v>F</v>
          </cell>
          <cell r="D134" t="str">
            <v>DTPF-489</v>
          </cell>
          <cell r="E134" t="str">
            <v>Large</v>
          </cell>
          <cell r="F134">
            <v>40</v>
          </cell>
        </row>
        <row r="135">
          <cell r="A135">
            <v>429</v>
          </cell>
          <cell r="B135" t="str">
            <v>DTPF-320:MDM-FPS Onboarding Part 2 (Workflow) Configuration</v>
          </cell>
          <cell r="D135" t="str">
            <v>DTPF-320</v>
          </cell>
          <cell r="E135" t="str">
            <v>Medium</v>
          </cell>
          <cell r="F135">
            <v>32</v>
          </cell>
        </row>
        <row r="136">
          <cell r="A136">
            <v>246</v>
          </cell>
          <cell r="B136" t="str">
            <v xml:space="preserve"> Recipe Management Service for catering </v>
          </cell>
          <cell r="C136" t="str">
            <v>F</v>
          </cell>
          <cell r="D136" t="str">
            <v>DTPF-13</v>
          </cell>
          <cell r="E136" t="str">
            <v>Large</v>
          </cell>
          <cell r="F136">
            <v>40</v>
          </cell>
        </row>
        <row r="137">
          <cell r="A137">
            <v>352</v>
          </cell>
          <cell r="B137" t="str">
            <v xml:space="preserve"> Menu Review &amp; Publish </v>
          </cell>
          <cell r="C137" t="str">
            <v>F</v>
          </cell>
          <cell r="D137" t="str">
            <v>DTPF-256</v>
          </cell>
          <cell r="E137" t="str">
            <v>Medium</v>
          </cell>
          <cell r="F137">
            <v>32</v>
          </cell>
        </row>
        <row r="138">
          <cell r="A138">
            <v>214</v>
          </cell>
          <cell r="B138" t="str">
            <v xml:space="preserve"> Product Recommendation Setup </v>
          </cell>
          <cell r="C138" t="str">
            <v>F</v>
          </cell>
          <cell r="D138" t="str">
            <v>DTPF-81</v>
          </cell>
          <cell r="E138" t="str">
            <v>Small</v>
          </cell>
          <cell r="F138">
            <v>16</v>
          </cell>
        </row>
        <row r="139">
          <cell r="A139">
            <v>408</v>
          </cell>
          <cell r="B139" t="str">
            <v xml:space="preserve"> MDM - Integration Strategy </v>
          </cell>
          <cell r="C139" t="str">
            <v>F</v>
          </cell>
          <cell r="D139" t="str">
            <v>DTPF-298</v>
          </cell>
          <cell r="E139" t="str">
            <v>Large</v>
          </cell>
          <cell r="F139">
            <v>40</v>
          </cell>
        </row>
        <row r="140">
          <cell r="A140">
            <v>607</v>
          </cell>
          <cell r="B140" t="str">
            <v xml:space="preserve"> Location Setup </v>
          </cell>
          <cell r="C140" t="str">
            <v>F</v>
          </cell>
          <cell r="D140" t="str">
            <v>DTPF-490</v>
          </cell>
          <cell r="E140" t="str">
            <v>Small</v>
          </cell>
          <cell r="F140">
            <v>16</v>
          </cell>
        </row>
        <row r="141">
          <cell r="A141">
            <v>608</v>
          </cell>
          <cell r="B141" t="str">
            <v>Catering Build Order Service</v>
          </cell>
          <cell r="C141" t="str">
            <v>E</v>
          </cell>
          <cell r="D141" t="str">
            <v>DTPF-491</v>
          </cell>
          <cell r="E141" t="str">
            <v>Small</v>
          </cell>
          <cell r="F141">
            <v>16</v>
          </cell>
        </row>
        <row r="142">
          <cell r="A142">
            <v>609</v>
          </cell>
          <cell r="B142" t="str">
            <v>Commerce Local Integrated Enviro</v>
          </cell>
          <cell r="C142" t="str">
            <v>E</v>
          </cell>
          <cell r="D142" t="str">
            <v>DTPF-492</v>
          </cell>
          <cell r="E142" t="str">
            <v>Medium</v>
          </cell>
          <cell r="F142">
            <v>32</v>
          </cell>
        </row>
        <row r="143">
          <cell r="A143">
            <v>295</v>
          </cell>
          <cell r="B143" t="str">
            <v xml:space="preserve"> MDM - Foundation Business requirements </v>
          </cell>
          <cell r="C143" t="str">
            <v>E</v>
          </cell>
          <cell r="D143" t="str">
            <v>DTPF-193</v>
          </cell>
          <cell r="E143" t="str">
            <v>X-Large</v>
          </cell>
          <cell r="F143">
            <v>80</v>
          </cell>
        </row>
        <row r="144">
          <cell r="A144">
            <v>610</v>
          </cell>
          <cell r="B144" t="str">
            <v>Merchandising Service</v>
          </cell>
          <cell r="C144" t="str">
            <v>E</v>
          </cell>
          <cell r="D144" t="str">
            <v>DTPF-493</v>
          </cell>
          <cell r="E144" t="str">
            <v>Medium</v>
          </cell>
          <cell r="F144">
            <v>32</v>
          </cell>
        </row>
        <row r="145">
          <cell r="A145">
            <v>611</v>
          </cell>
          <cell r="B145" t="str">
            <v>Menu Attributes for Merchandising – Non MDM</v>
          </cell>
          <cell r="C145" t="str">
            <v>F</v>
          </cell>
          <cell r="D145" t="str">
            <v>DTPF-494</v>
          </cell>
          <cell r="E145" t="str">
            <v>Medium</v>
          </cell>
          <cell r="F145">
            <v>32</v>
          </cell>
        </row>
        <row r="146">
          <cell r="A146">
            <v>438</v>
          </cell>
          <cell r="B146" t="str">
            <v>DTPF-329:MDM-Sales Catalog Business Rules Configuration</v>
          </cell>
          <cell r="C146" t="str">
            <v>F</v>
          </cell>
          <cell r="D146" t="str">
            <v>DTPF-329</v>
          </cell>
          <cell r="E146" t="str">
            <v>Large</v>
          </cell>
          <cell r="F146">
            <v>40</v>
          </cell>
        </row>
        <row r="147">
          <cell r="A147">
            <v>612</v>
          </cell>
          <cell r="B147" t="str">
            <v>EXPLORATION: POC Recipe Management</v>
          </cell>
          <cell r="C147" t="str">
            <v>E</v>
          </cell>
          <cell r="D147" t="str">
            <v>DTPF-495</v>
          </cell>
          <cell r="E147" t="str">
            <v>Large</v>
          </cell>
          <cell r="F147">
            <v>40</v>
          </cell>
        </row>
        <row r="148">
          <cell r="A148">
            <v>613</v>
          </cell>
          <cell r="B148" t="str">
            <v>MongoDB Atlas Contract</v>
          </cell>
          <cell r="C148" t="str">
            <v>E</v>
          </cell>
          <cell r="D148" t="str">
            <v>DTPF-496</v>
          </cell>
          <cell r="E148" t="str">
            <v>Small, Security</v>
          </cell>
          <cell r="F148">
            <v>16</v>
          </cell>
        </row>
        <row r="149">
          <cell r="A149">
            <v>614</v>
          </cell>
          <cell r="B149" t="str">
            <v>Associate Authorization</v>
          </cell>
          <cell r="C149" t="str">
            <v>E</v>
          </cell>
          <cell r="D149" t="str">
            <v>DTPF-497</v>
          </cell>
        </row>
        <row r="150">
          <cell r="A150">
            <v>430</v>
          </cell>
          <cell r="B150" t="str">
            <v>DTPF-321:MDM - FPC (Complex) - Option Sets</v>
          </cell>
          <cell r="C150" t="str">
            <v>F</v>
          </cell>
          <cell r="D150" t="str">
            <v>DTPF-321</v>
          </cell>
          <cell r="E150" t="str">
            <v>Large</v>
          </cell>
          <cell r="F150">
            <v>40</v>
          </cell>
        </row>
        <row r="151">
          <cell r="A151">
            <v>437</v>
          </cell>
          <cell r="B151" t="str">
            <v>DTPF-281:MDM-BOM Business Rules</v>
          </cell>
          <cell r="C151" t="str">
            <v>F</v>
          </cell>
          <cell r="D151" t="str">
            <v>DTPF-328</v>
          </cell>
          <cell r="E151" t="str">
            <v>Medium</v>
          </cell>
          <cell r="F151">
            <v>32</v>
          </cell>
        </row>
        <row r="152">
          <cell r="A152">
            <v>428</v>
          </cell>
          <cell r="B152" t="str">
            <v>DTPF-319:MDM-Basic Vendor Data in PIM</v>
          </cell>
          <cell r="C152" t="str">
            <v>F</v>
          </cell>
          <cell r="D152" t="str">
            <v>DTPF-319</v>
          </cell>
          <cell r="E152" t="str">
            <v>Small</v>
          </cell>
          <cell r="F152">
            <v>16</v>
          </cell>
        </row>
        <row r="153">
          <cell r="A153">
            <v>616</v>
          </cell>
          <cell r="B153" t="str">
            <v>Menu Connection (Stibo -&gt;Commerce)</v>
          </cell>
          <cell r="C153" t="str">
            <v>E</v>
          </cell>
          <cell r="D153" t="str">
            <v>DTPF-498</v>
          </cell>
          <cell r="E153" t="str">
            <v>Large</v>
          </cell>
          <cell r="F153">
            <v>40</v>
          </cell>
        </row>
        <row r="154">
          <cell r="A154">
            <v>617</v>
          </cell>
          <cell r="B154" t="str">
            <v>Menu service creation</v>
          </cell>
          <cell r="C154" t="str">
            <v>E</v>
          </cell>
          <cell r="D154" t="str">
            <v>DTPF-499</v>
          </cell>
          <cell r="E154" t="str">
            <v>Medium</v>
          </cell>
          <cell r="F154">
            <v>32</v>
          </cell>
        </row>
        <row r="155">
          <cell r="A155">
            <v>618</v>
          </cell>
          <cell r="B155" t="str">
            <v>AD to CT</v>
          </cell>
          <cell r="C155" t="str">
            <v>E</v>
          </cell>
          <cell r="D155" t="str">
            <v>DTPF-500</v>
          </cell>
        </row>
        <row r="156">
          <cell r="A156">
            <v>296</v>
          </cell>
          <cell r="B156" t="str">
            <v xml:space="preserve"> MDM - Configurable Bill of Materials Design </v>
          </cell>
          <cell r="C156" t="str">
            <v>E</v>
          </cell>
          <cell r="D156" t="str">
            <v>DTPF-194</v>
          </cell>
          <cell r="E156" t="str">
            <v>X-Large</v>
          </cell>
          <cell r="F156">
            <v>80</v>
          </cell>
        </row>
        <row r="157">
          <cell r="A157">
            <v>432</v>
          </cell>
          <cell r="B157" t="str">
            <v>DTPF-323:MDM-Inbound Integration Development</v>
          </cell>
          <cell r="C157" t="str">
            <v>E</v>
          </cell>
          <cell r="D157" t="str">
            <v>DTPF-323</v>
          </cell>
          <cell r="E157" t="str">
            <v>Large, Security</v>
          </cell>
          <cell r="F157">
            <v>40</v>
          </cell>
        </row>
        <row r="158">
          <cell r="A158">
            <v>306</v>
          </cell>
          <cell r="B158" t="str">
            <v>DTPF-204: MDM-Product Data Stewardship UI</v>
          </cell>
          <cell r="C158" t="str">
            <v>F</v>
          </cell>
          <cell r="D158" t="str">
            <v>DTPF-204</v>
          </cell>
          <cell r="E158" t="str">
            <v>Large</v>
          </cell>
          <cell r="F158">
            <v>40</v>
          </cell>
        </row>
        <row r="159">
          <cell r="A159">
            <v>412</v>
          </cell>
          <cell r="B159" t="str">
            <v xml:space="preserve"> MDM - Product Catalog Business rules </v>
          </cell>
          <cell r="C159" t="str">
            <v>F</v>
          </cell>
          <cell r="D159" t="str">
            <v>DTPF-302</v>
          </cell>
          <cell r="E159" t="str">
            <v>X-Large</v>
          </cell>
          <cell r="F159">
            <v>80</v>
          </cell>
        </row>
        <row r="160">
          <cell r="A160">
            <v>431</v>
          </cell>
          <cell r="B160" t="str">
            <v>DTPF-322:MDM-Master Catalog Business Rules Configuration</v>
          </cell>
          <cell r="C160" t="str">
            <v>F</v>
          </cell>
          <cell r="D160" t="str">
            <v>DTPF-322</v>
          </cell>
          <cell r="E160" t="str">
            <v>Large</v>
          </cell>
          <cell r="F160">
            <v>40</v>
          </cell>
        </row>
        <row r="161">
          <cell r="A161">
            <v>310</v>
          </cell>
          <cell r="B161" t="str">
            <v>DTPF 208: MDM-Outbound Integration Development</v>
          </cell>
          <cell r="C161" t="str">
            <v>E</v>
          </cell>
          <cell r="D161" t="str">
            <v>DTPF-208</v>
          </cell>
          <cell r="E161" t="str">
            <v>Large</v>
          </cell>
          <cell r="F161">
            <v>40</v>
          </cell>
        </row>
        <row r="162">
          <cell r="A162">
            <v>309</v>
          </cell>
          <cell r="B162" t="str">
            <v>DTPF 207: MDM - Product Hierarchies</v>
          </cell>
          <cell r="C162" t="str">
            <v>F</v>
          </cell>
          <cell r="D162" t="str">
            <v>DTPF-207</v>
          </cell>
          <cell r="E162" t="str">
            <v>Medium</v>
          </cell>
          <cell r="F162">
            <v>32</v>
          </cell>
        </row>
        <row r="163">
          <cell r="A163">
            <v>323</v>
          </cell>
          <cell r="B163" t="str">
            <v>DTPF-221:MDM-OO(Offer on Offer) &amp;OG (Offer Groups) Onboarding Design</v>
          </cell>
          <cell r="C163" t="str">
            <v>F</v>
          </cell>
          <cell r="D163" t="str">
            <v>DTPF-221</v>
          </cell>
          <cell r="E163" t="str">
            <v>Medium</v>
          </cell>
          <cell r="F163">
            <v>32</v>
          </cell>
        </row>
        <row r="164">
          <cell r="A164">
            <v>386</v>
          </cell>
          <cell r="B164" t="str">
            <v>DTPF-278: MDM - Stibo Infrastructure Set-up : QA, PreProd, Prod environments</v>
          </cell>
          <cell r="C164" t="str">
            <v>F</v>
          </cell>
          <cell r="D164" t="str">
            <v>DTPF-278</v>
          </cell>
          <cell r="E164" t="str">
            <v>Medium, Security</v>
          </cell>
          <cell r="F164">
            <v>32</v>
          </cell>
        </row>
        <row r="165">
          <cell r="A165">
            <v>436</v>
          </cell>
          <cell r="B165" t="str">
            <v>DTPF-327:MDM-OO &amp; OG Onboarding (Workflow) Configuration</v>
          </cell>
          <cell r="C165" t="str">
            <v>F</v>
          </cell>
          <cell r="D165" t="str">
            <v>DTPF-327</v>
          </cell>
          <cell r="E165" t="str">
            <v>Medium</v>
          </cell>
          <cell r="F165">
            <v>32</v>
          </cell>
        </row>
        <row r="166">
          <cell r="A166">
            <v>437</v>
          </cell>
          <cell r="B166" t="str">
            <v>DTPF-328:MDM-BOM Business Rules Configuration</v>
          </cell>
          <cell r="C166" t="str">
            <v>F</v>
          </cell>
          <cell r="D166" t="str">
            <v>DTPF-328</v>
          </cell>
          <cell r="E166" t="str">
            <v>Large</v>
          </cell>
          <cell r="F166">
            <v>40</v>
          </cell>
        </row>
        <row r="168">
          <cell r="A168">
            <v>619</v>
          </cell>
          <cell r="B168" t="str">
            <v xml:space="preserve">  [INFRA] Pulumi Deployment On-Prem</v>
          </cell>
          <cell r="C168" t="str">
            <v>E</v>
          </cell>
          <cell r="D168" t="str">
            <v>DTPF-501</v>
          </cell>
          <cell r="E168" t="str">
            <v>Medium, Security</v>
          </cell>
          <cell r="F168">
            <v>32</v>
          </cell>
        </row>
        <row r="169">
          <cell r="A169">
            <v>168</v>
          </cell>
          <cell r="B169" t="str">
            <v xml:space="preserve"> [APP] Artifact Management </v>
          </cell>
          <cell r="C169" t="str">
            <v>E</v>
          </cell>
          <cell r="D169" t="str">
            <v>DTPF-182</v>
          </cell>
          <cell r="E169" t="str">
            <v>Small, Security</v>
          </cell>
          <cell r="F169">
            <v>16</v>
          </cell>
        </row>
        <row r="170">
          <cell r="A170">
            <v>206</v>
          </cell>
          <cell r="B170" t="str">
            <v xml:space="preserve"> [INFRA] Security Tooling </v>
          </cell>
          <cell r="C170" t="str">
            <v>E</v>
          </cell>
          <cell r="D170" t="str">
            <v>DTPF-95</v>
          </cell>
          <cell r="E170" t="str">
            <v>Large, Security</v>
          </cell>
          <cell r="F170">
            <v>40</v>
          </cell>
        </row>
        <row r="171">
          <cell r="A171">
            <v>197</v>
          </cell>
          <cell r="B171" t="str">
            <v xml:space="preserve"> [INFRA] Domain Name Management (DNS) </v>
          </cell>
          <cell r="C171" t="str">
            <v>E</v>
          </cell>
          <cell r="D171" t="str">
            <v>DTPF-104</v>
          </cell>
          <cell r="E171" t="str">
            <v>Medium, Security</v>
          </cell>
          <cell r="F171">
            <v>32</v>
          </cell>
        </row>
        <row r="172">
          <cell r="A172">
            <v>202</v>
          </cell>
          <cell r="B172" t="str">
            <v xml:space="preserve"> [INFRA] Network Egress </v>
          </cell>
          <cell r="C172" t="str">
            <v>E</v>
          </cell>
          <cell r="D172" t="str">
            <v>DTPF-99</v>
          </cell>
          <cell r="E172" t="str">
            <v>Large, Security</v>
          </cell>
          <cell r="F172">
            <v>40</v>
          </cell>
        </row>
        <row r="173">
          <cell r="A173">
            <v>163</v>
          </cell>
          <cell r="B173" t="str">
            <v xml:space="preserve"> [APP] Database Provisioning </v>
          </cell>
          <cell r="C173" t="str">
            <v>E</v>
          </cell>
          <cell r="D173" t="str">
            <v>DTPF-188</v>
          </cell>
          <cell r="E173" t="str">
            <v>Medium, Security</v>
          </cell>
          <cell r="F173">
            <v>32</v>
          </cell>
        </row>
        <row r="174">
          <cell r="A174">
            <v>196</v>
          </cell>
          <cell r="B174" t="str">
            <v xml:space="preserve"> [INFRA] Container Platform Deployment (EKS) </v>
          </cell>
          <cell r="C174" t="str">
            <v>E</v>
          </cell>
          <cell r="D174" t="str">
            <v>DTPF-105</v>
          </cell>
          <cell r="E174" t="str">
            <v>X-Large, Security</v>
          </cell>
          <cell r="F174">
            <v>80</v>
          </cell>
        </row>
        <row r="175">
          <cell r="A175">
            <v>166</v>
          </cell>
          <cell r="B175" t="str">
            <v xml:space="preserve"> [APP] Service Mesh </v>
          </cell>
          <cell r="C175" t="str">
            <v>E</v>
          </cell>
          <cell r="D175" t="str">
            <v>DTPF-184</v>
          </cell>
          <cell r="E175" t="str">
            <v>Large, Security</v>
          </cell>
          <cell r="F175">
            <v>40</v>
          </cell>
        </row>
        <row r="176">
          <cell r="A176">
            <v>208</v>
          </cell>
          <cell r="B176" t="str">
            <v xml:space="preserve"> [INFRA] Core Network </v>
          </cell>
          <cell r="C176" t="str">
            <v>E</v>
          </cell>
          <cell r="D176" t="str">
            <v>DTPF-93</v>
          </cell>
          <cell r="E176" t="str">
            <v>X-Large, Security</v>
          </cell>
          <cell r="F176">
            <v>80</v>
          </cell>
        </row>
        <row r="177">
          <cell r="A177">
            <v>209</v>
          </cell>
          <cell r="B177" t="str">
            <v xml:space="preserve"> [INFRA] Cloud Configuration &amp; Governance </v>
          </cell>
          <cell r="C177" t="str">
            <v>E</v>
          </cell>
          <cell r="D177" t="str">
            <v>DTPF-92</v>
          </cell>
          <cell r="E177" t="str">
            <v>Large, Security</v>
          </cell>
          <cell r="F177">
            <v>40</v>
          </cell>
        </row>
        <row r="178">
          <cell r="A178">
            <v>192</v>
          </cell>
          <cell r="B178" t="str">
            <v xml:space="preserve"> [APP] Application Email (SES) </v>
          </cell>
          <cell r="C178" t="str">
            <v>E</v>
          </cell>
          <cell r="D178" t="str">
            <v>DTPF-109</v>
          </cell>
          <cell r="E178" t="str">
            <v>Small, Security</v>
          </cell>
          <cell r="F178">
            <v>16</v>
          </cell>
        </row>
        <row r="179">
          <cell r="A179">
            <v>190</v>
          </cell>
          <cell r="B179" t="str">
            <v xml:space="preserve"> [INFRA] Web App Firewall (WAF) </v>
          </cell>
          <cell r="C179" t="str">
            <v>E</v>
          </cell>
          <cell r="D179" t="str">
            <v>DTPF-111</v>
          </cell>
          <cell r="E179" t="str">
            <v>Medium, Security</v>
          </cell>
          <cell r="F179">
            <v>32</v>
          </cell>
        </row>
        <row r="180">
          <cell r="A180">
            <v>620</v>
          </cell>
          <cell r="B180" t="str">
            <v>[INFRA] Cert Mgt part 2</v>
          </cell>
          <cell r="C180" t="str">
            <v>E</v>
          </cell>
          <cell r="D180" t="str">
            <v>DTPF-502</v>
          </cell>
          <cell r="E180" t="str">
            <v>Small, Security</v>
          </cell>
          <cell r="F180">
            <v>16</v>
          </cell>
        </row>
        <row r="181">
          <cell r="A181">
            <v>424</v>
          </cell>
          <cell r="B181" t="str">
            <v xml:space="preserve"> [INFRA] Observability - Automated Remediation </v>
          </cell>
          <cell r="C181" t="str">
            <v>E</v>
          </cell>
          <cell r="D181" t="str">
            <v>DTPF-315</v>
          </cell>
          <cell r="E181" t="str">
            <v>Medium, Security</v>
          </cell>
          <cell r="F181">
            <v>32</v>
          </cell>
        </row>
        <row r="182">
          <cell r="A182">
            <v>193</v>
          </cell>
          <cell r="B182" t="str">
            <v xml:space="preserve"> [APP] Identity Management (P1) </v>
          </cell>
          <cell r="C182" t="str">
            <v>E</v>
          </cell>
          <cell r="D182" t="str">
            <v>DTPF-108</v>
          </cell>
          <cell r="E182" t="str">
            <v>Large, Security</v>
          </cell>
          <cell r="F182">
            <v>40</v>
          </cell>
        </row>
        <row r="183">
          <cell r="A183">
            <v>330</v>
          </cell>
          <cell r="B183" t="str">
            <v xml:space="preserve"> [APPLICATION] Release Management Process </v>
          </cell>
          <cell r="C183" t="str">
            <v>E</v>
          </cell>
          <cell r="D183" t="str">
            <v>DTPF-228</v>
          </cell>
          <cell r="E183" t="str">
            <v>Medium</v>
          </cell>
          <cell r="F183">
            <v>32</v>
          </cell>
        </row>
        <row r="184">
          <cell r="A184">
            <v>201</v>
          </cell>
          <cell r="B184" t="str">
            <v xml:space="preserve"> [NFRA] Infrastructure Provisioning Tooling (Pulumi) </v>
          </cell>
          <cell r="C184" t="str">
            <v>E</v>
          </cell>
          <cell r="D184" t="str">
            <v>DTPF-100</v>
          </cell>
          <cell r="E184" t="str">
            <v>Medium, Security</v>
          </cell>
          <cell r="F184">
            <v>32</v>
          </cell>
        </row>
        <row r="185">
          <cell r="A185">
            <v>211</v>
          </cell>
          <cell r="B185" t="str">
            <v xml:space="preserve"> [APP] Container Base Image </v>
          </cell>
          <cell r="C185" t="str">
            <v>E</v>
          </cell>
          <cell r="D185" t="str">
            <v>DTPF-90</v>
          </cell>
          <cell r="E185" t="str">
            <v>Small, Security</v>
          </cell>
          <cell r="F185">
            <v>16</v>
          </cell>
        </row>
        <row r="186">
          <cell r="A186">
            <v>172</v>
          </cell>
          <cell r="B186" t="str">
            <v xml:space="preserve"> [INFRA] Infrastructure Build Pipeline </v>
          </cell>
          <cell r="C186" t="str">
            <v>E</v>
          </cell>
          <cell r="D186" t="str">
            <v>DTPF-178</v>
          </cell>
          <cell r="E186" t="str">
            <v>Medium, Security</v>
          </cell>
          <cell r="F186">
            <v>32</v>
          </cell>
        </row>
        <row r="187">
          <cell r="A187">
            <v>351</v>
          </cell>
          <cell r="B187" t="str">
            <v xml:space="preserve"> [APP] Code Scanning (SAST/DAST) </v>
          </cell>
          <cell r="C187" t="str">
            <v>E</v>
          </cell>
          <cell r="D187" t="str">
            <v>DTPF-255</v>
          </cell>
          <cell r="E187" t="str">
            <v>Medium, Security</v>
          </cell>
          <cell r="F187">
            <v>32</v>
          </cell>
        </row>
        <row r="188">
          <cell r="A188">
            <v>621</v>
          </cell>
          <cell r="B188" t="str">
            <v>Genesis Pipeline</v>
          </cell>
          <cell r="C188" t="str">
            <v>E</v>
          </cell>
          <cell r="D188" t="str">
            <v>DTPF-503</v>
          </cell>
          <cell r="E188" t="str">
            <v>Large, Security</v>
          </cell>
          <cell r="F188">
            <v>40</v>
          </cell>
        </row>
        <row r="189">
          <cell r="A189">
            <v>207</v>
          </cell>
          <cell r="B189" t="str">
            <v xml:space="preserve"> [APP/INFRA] Platform/App Observability </v>
          </cell>
          <cell r="C189" t="str">
            <v>E</v>
          </cell>
          <cell r="D189" t="str">
            <v>DTPF-94</v>
          </cell>
          <cell r="E189" t="str">
            <v>Large, Security</v>
          </cell>
          <cell r="F189">
            <v>40</v>
          </cell>
        </row>
        <row r="190">
          <cell r="A190">
            <v>189</v>
          </cell>
          <cell r="B190" t="str">
            <v xml:space="preserve"> [INFRA] API Gateway </v>
          </cell>
          <cell r="C190" t="str">
            <v>E</v>
          </cell>
          <cell r="D190" t="str">
            <v>DTPF-112</v>
          </cell>
          <cell r="E190" t="str">
            <v>Medium, Security</v>
          </cell>
          <cell r="F190">
            <v>32</v>
          </cell>
        </row>
        <row r="191">
          <cell r="A191">
            <v>198</v>
          </cell>
          <cell r="B191" t="str">
            <v xml:space="preserve"> [INFRA] Network Ingress </v>
          </cell>
          <cell r="C191" t="str">
            <v>E</v>
          </cell>
          <cell r="D191" t="str">
            <v>DTPF-103</v>
          </cell>
          <cell r="E191" t="str">
            <v>Medium, Security</v>
          </cell>
          <cell r="F191">
            <v>32</v>
          </cell>
        </row>
        <row r="192">
          <cell r="A192">
            <v>356</v>
          </cell>
          <cell r="B192" t="str">
            <v xml:space="preserve"> [Engineering] Add Custom Product to Cart </v>
          </cell>
          <cell r="C192" t="str">
            <v>E</v>
          </cell>
          <cell r="D192" t="str">
            <v>EAS-655</v>
          </cell>
          <cell r="E192" t="str">
            <v>Medium</v>
          </cell>
          <cell r="F192">
            <v>32</v>
          </cell>
        </row>
        <row r="193">
          <cell r="A193">
            <v>191</v>
          </cell>
          <cell r="B193" t="str">
            <v xml:space="preserve"> [APP/INFRA] Productionalization </v>
          </cell>
          <cell r="C193" t="str">
            <v>E</v>
          </cell>
          <cell r="D193" t="str">
            <v>DTPF-110</v>
          </cell>
          <cell r="E193" t="str">
            <v>Medium, Security</v>
          </cell>
          <cell r="F193">
            <v>32</v>
          </cell>
        </row>
        <row r="194">
          <cell r="A194">
            <v>204</v>
          </cell>
          <cell r="B194" t="str">
            <v xml:space="preserve"> [APP] Object Storage - S3 Storage (Data) </v>
          </cell>
          <cell r="C194" t="str">
            <v>E</v>
          </cell>
          <cell r="D194" t="str">
            <v>DTPF-97</v>
          </cell>
          <cell r="E194" t="str">
            <v>Small, Security</v>
          </cell>
          <cell r="F194">
            <v>16</v>
          </cell>
        </row>
        <row r="195">
          <cell r="A195">
            <v>622</v>
          </cell>
          <cell r="B195" t="str">
            <v>[infra] Check Marx Automation</v>
          </cell>
          <cell r="C195" t="str">
            <v>E</v>
          </cell>
          <cell r="D195" t="str">
            <v>DTPF-504</v>
          </cell>
          <cell r="E195" t="str">
            <v>Medium, Security</v>
          </cell>
          <cell r="F195">
            <v>32</v>
          </cell>
        </row>
        <row r="196">
          <cell r="A196">
            <v>170</v>
          </cell>
          <cell r="B196" t="str">
            <v xml:space="preserve"> [APP] API Store (Developer Portal) </v>
          </cell>
          <cell r="C196" t="str">
            <v>E</v>
          </cell>
          <cell r="D196" t="str">
            <v>DTPF-180</v>
          </cell>
          <cell r="E196" t="str">
            <v>Security</v>
          </cell>
        </row>
        <row r="197">
          <cell r="A197">
            <v>333</v>
          </cell>
          <cell r="B197" t="str">
            <v xml:space="preserve"> [SECURITY] - Implement Security Remediation Requirements (Dev) </v>
          </cell>
          <cell r="C197" t="str">
            <v>E</v>
          </cell>
          <cell r="D197" t="str">
            <v>DTPF-233</v>
          </cell>
          <cell r="E197" t="str">
            <v>Large, Security</v>
          </cell>
          <cell r="F197">
            <v>40</v>
          </cell>
        </row>
        <row r="198">
          <cell r="A198">
            <v>210</v>
          </cell>
          <cell r="B198" t="str">
            <v xml:space="preserve">  [INFRA] Integration Platform Dev Env</v>
          </cell>
          <cell r="C198" t="str">
            <v>E</v>
          </cell>
          <cell r="D198" t="str">
            <v>DTPF-91</v>
          </cell>
          <cell r="E198" t="str">
            <v>Large, Security</v>
          </cell>
          <cell r="F198">
            <v>40</v>
          </cell>
        </row>
        <row r="199">
          <cell r="A199">
            <v>623</v>
          </cell>
          <cell r="B199" t="str">
            <v>IAM Provisioning</v>
          </cell>
          <cell r="C199" t="str">
            <v>E</v>
          </cell>
          <cell r="D199" t="str">
            <v>DTPF-505</v>
          </cell>
          <cell r="E199" t="str">
            <v>Small, Security</v>
          </cell>
          <cell r="F199">
            <v>16</v>
          </cell>
        </row>
        <row r="200">
          <cell r="A200">
            <v>164</v>
          </cell>
          <cell r="B200" t="str">
            <v xml:space="preserve"> [APP] Code Quality Scanning </v>
          </cell>
          <cell r="C200" t="str">
            <v>E</v>
          </cell>
          <cell r="D200" t="str">
            <v>DTPF-186</v>
          </cell>
          <cell r="E200" t="str">
            <v>Small</v>
          </cell>
          <cell r="F200">
            <v>16</v>
          </cell>
        </row>
        <row r="201">
          <cell r="A201">
            <v>203</v>
          </cell>
          <cell r="B201" t="str">
            <v xml:space="preserve"> [APP] Message/Event Bus as a Service (MSK) </v>
          </cell>
          <cell r="C201" t="str">
            <v>E</v>
          </cell>
          <cell r="D201" t="str">
            <v>DTPF-98</v>
          </cell>
          <cell r="E201" t="str">
            <v>Medium, Security</v>
          </cell>
          <cell r="F201">
            <v>32</v>
          </cell>
        </row>
        <row r="202">
          <cell r="A202">
            <v>162</v>
          </cell>
          <cell r="B202" t="str">
            <v xml:space="preserve"> Code Pipeline </v>
          </cell>
          <cell r="C202" t="str">
            <v>E</v>
          </cell>
          <cell r="D202" t="str">
            <v>DTPF-189</v>
          </cell>
          <cell r="E202" t="str">
            <v>Large, Security</v>
          </cell>
          <cell r="F202">
            <v>40</v>
          </cell>
        </row>
        <row r="203">
          <cell r="A203">
            <v>195</v>
          </cell>
          <cell r="B203" t="str">
            <v xml:space="preserve"> [APP] File Transfer Capability </v>
          </cell>
          <cell r="C203" t="str">
            <v>E</v>
          </cell>
          <cell r="D203" t="str">
            <v>DTPF-106</v>
          </cell>
          <cell r="E203" t="str">
            <v>Medium, Security</v>
          </cell>
          <cell r="F203">
            <v>32</v>
          </cell>
        </row>
        <row r="204">
          <cell r="A204">
            <v>174</v>
          </cell>
          <cell r="B204" t="str">
            <v xml:space="preserve">  [INFRA] Certificate Management Part 1</v>
          </cell>
          <cell r="C204" t="str">
            <v>E</v>
          </cell>
          <cell r="D204" t="str">
            <v>DTPF-176</v>
          </cell>
          <cell r="E204" t="str">
            <v>Small, Security</v>
          </cell>
          <cell r="F204">
            <v>16</v>
          </cell>
        </row>
        <row r="205">
          <cell r="A205">
            <v>624</v>
          </cell>
          <cell r="B205" t="str">
            <v xml:space="preserve">  [INFRA] Integration Platform Prod Env</v>
          </cell>
          <cell r="C205" t="str">
            <v>E</v>
          </cell>
          <cell r="D205" t="str">
            <v>DTPF-506</v>
          </cell>
          <cell r="E205" t="str">
            <v>Large, Security</v>
          </cell>
          <cell r="F205">
            <v>40</v>
          </cell>
        </row>
        <row r="206">
          <cell r="A206">
            <v>625</v>
          </cell>
          <cell r="B206" t="str">
            <v>[ENGINEERING] Batch File Delivery</v>
          </cell>
          <cell r="C206" t="str">
            <v>E</v>
          </cell>
          <cell r="D206" t="str">
            <v>DTPF-507</v>
          </cell>
          <cell r="E206" t="str">
            <v>Medium, Security</v>
          </cell>
          <cell r="F206">
            <v>32</v>
          </cell>
        </row>
        <row r="207">
          <cell r="A207">
            <v>194</v>
          </cell>
          <cell r="B207" t="str">
            <v>[ENGINEERING]  [APP] Batch Processing</v>
          </cell>
          <cell r="C207" t="str">
            <v>E</v>
          </cell>
          <cell r="D207" t="str">
            <v>DTPF-107</v>
          </cell>
          <cell r="E207" t="str">
            <v>Medium, Security</v>
          </cell>
          <cell r="F207">
            <v>32</v>
          </cell>
        </row>
        <row r="208">
          <cell r="A208">
            <v>626</v>
          </cell>
          <cell r="B208" t="str">
            <v>[ENGINEERING] Document Database Decision</v>
          </cell>
          <cell r="C208" t="str">
            <v>E</v>
          </cell>
          <cell r="D208">
            <v>0</v>
          </cell>
          <cell r="E208" t="str">
            <v>Small</v>
          </cell>
          <cell r="F208">
            <v>16</v>
          </cell>
        </row>
        <row r="209">
          <cell r="A209">
            <v>342</v>
          </cell>
          <cell r="B209" t="str">
            <v xml:space="preserve"> IT Standards </v>
          </cell>
          <cell r="C209" t="str">
            <v>E</v>
          </cell>
          <cell r="D209" t="str">
            <v>DTPF-241</v>
          </cell>
          <cell r="E209" t="str">
            <v>X-Large</v>
          </cell>
          <cell r="F209">
            <v>80</v>
          </cell>
        </row>
        <row r="210">
          <cell r="A210">
            <v>384</v>
          </cell>
          <cell r="B210" t="str">
            <v xml:space="preserve">  [ENGINEERING] Application Integration Testing Framework</v>
          </cell>
          <cell r="C210" t="str">
            <v>E</v>
          </cell>
          <cell r="D210" t="str">
            <v>DTPF-276</v>
          </cell>
          <cell r="E210" t="str">
            <v>Medium</v>
          </cell>
          <cell r="F210">
            <v>32</v>
          </cell>
        </row>
        <row r="211">
          <cell r="A211">
            <v>627</v>
          </cell>
          <cell r="B211" t="str">
            <v xml:space="preserve">  [ARC] Database Standard</v>
          </cell>
          <cell r="C211" t="str">
            <v>E</v>
          </cell>
          <cell r="D211" t="str">
            <v>DTPF-508</v>
          </cell>
          <cell r="E211" t="str">
            <v>X-Small</v>
          </cell>
          <cell r="F211">
            <v>8</v>
          </cell>
        </row>
        <row r="212">
          <cell r="A212">
            <v>628</v>
          </cell>
          <cell r="B212" t="str">
            <v>[ENGINEERING]  Batch Scheduling</v>
          </cell>
          <cell r="C212" t="str">
            <v>E</v>
          </cell>
          <cell r="D212" t="str">
            <v>DTPF-509</v>
          </cell>
          <cell r="E212" t="str">
            <v>Medium</v>
          </cell>
          <cell r="F212">
            <v>32</v>
          </cell>
        </row>
        <row r="213">
          <cell r="A213">
            <v>439</v>
          </cell>
          <cell r="B213" t="str">
            <v xml:space="preserve"> [ENGINEERING] Implement UI Design/Prototype - Phase 1 </v>
          </cell>
          <cell r="C213" t="str">
            <v>E</v>
          </cell>
          <cell r="D213" t="str">
            <v>EAS-582</v>
          </cell>
          <cell r="E213" t="str">
            <v>Small</v>
          </cell>
          <cell r="F213">
            <v>16</v>
          </cell>
        </row>
        <row r="214">
          <cell r="A214">
            <v>358</v>
          </cell>
          <cell r="B214" t="str">
            <v xml:space="preserve"> [ENGINEERING] Implement Anti-Corruption Layer (ACL) </v>
          </cell>
          <cell r="C214" t="str">
            <v>E</v>
          </cell>
          <cell r="D214" t="str">
            <v>EAS-562</v>
          </cell>
          <cell r="E214" t="str">
            <v>Small, Medium</v>
          </cell>
          <cell r="F214">
            <v>16</v>
          </cell>
        </row>
        <row r="215">
          <cell r="A215">
            <v>354</v>
          </cell>
          <cell r="B215" t="str">
            <v xml:space="preserve"> [ENGINEERING] Complete Microservice Design </v>
          </cell>
          <cell r="C215" t="str">
            <v>E</v>
          </cell>
          <cell r="D215" t="str">
            <v>EAS-571</v>
          </cell>
          <cell r="E215" t="str">
            <v>Medium</v>
          </cell>
          <cell r="F215">
            <v>32</v>
          </cell>
        </row>
        <row r="216">
          <cell r="A216">
            <v>336</v>
          </cell>
          <cell r="B216" t="str">
            <v xml:space="preserve"> Store Systems Architecture </v>
          </cell>
          <cell r="C216" t="str">
            <v>E</v>
          </cell>
          <cell r="D216" t="str">
            <v>DTPF-247</v>
          </cell>
          <cell r="E216" t="str">
            <v>X-Large</v>
          </cell>
          <cell r="F216">
            <v>80</v>
          </cell>
        </row>
        <row r="217">
          <cell r="A217">
            <v>344</v>
          </cell>
          <cell r="B217" t="str">
            <v xml:space="preserve"> Certificate Management Strategy </v>
          </cell>
          <cell r="C217" t="str">
            <v>E</v>
          </cell>
          <cell r="D217" t="str">
            <v>DTPF-239</v>
          </cell>
          <cell r="E217" t="str">
            <v>X-Small</v>
          </cell>
          <cell r="F217">
            <v>8</v>
          </cell>
        </row>
        <row r="218">
          <cell r="A218">
            <v>171</v>
          </cell>
          <cell r="B218" t="str">
            <v xml:space="preserve">  [ENGINEERING] Application Performance Testing Framework</v>
          </cell>
          <cell r="C218" t="str">
            <v>E</v>
          </cell>
          <cell r="D218" t="str">
            <v>DTPF-179</v>
          </cell>
          <cell r="E218" t="str">
            <v>Medium, Security</v>
          </cell>
          <cell r="F218">
            <v>32</v>
          </cell>
        </row>
        <row r="219">
          <cell r="A219">
            <v>343</v>
          </cell>
          <cell r="B219" t="str">
            <v xml:space="preserve"> Rules Management </v>
          </cell>
          <cell r="C219" t="str">
            <v>E</v>
          </cell>
          <cell r="D219" t="str">
            <v>DTPF-240</v>
          </cell>
          <cell r="E219" t="str">
            <v>Small</v>
          </cell>
          <cell r="F219">
            <v>16</v>
          </cell>
        </row>
        <row r="221">
          <cell r="A221">
            <v>347</v>
          </cell>
          <cell r="B221" t="str">
            <v xml:space="preserve"> Digital Logical Architecture </v>
          </cell>
          <cell r="C221" t="str">
            <v>E</v>
          </cell>
          <cell r="D221" t="str">
            <v>DTPF-236</v>
          </cell>
          <cell r="E221" t="str">
            <v>XX-Large</v>
          </cell>
          <cell r="F221">
            <v>120</v>
          </cell>
        </row>
        <row r="222">
          <cell r="A222">
            <v>520</v>
          </cell>
          <cell r="B222" t="str">
            <v>BI-Develop Backend structures</v>
          </cell>
          <cell r="C222" t="str">
            <v>E</v>
          </cell>
          <cell r="D222" t="str">
            <v>DTPF-405</v>
          </cell>
          <cell r="E222" t="str">
            <v>Large</v>
          </cell>
          <cell r="F222">
            <v>40</v>
          </cell>
        </row>
        <row r="223">
          <cell r="A223">
            <v>519</v>
          </cell>
          <cell r="B223" t="str">
            <v>.Digital Data ingestion and Integrations  into EDP, HANA</v>
          </cell>
          <cell r="C223" t="str">
            <v>E</v>
          </cell>
          <cell r="D223" t="str">
            <v>DTPF-406</v>
          </cell>
          <cell r="E223" t="str">
            <v>Large</v>
          </cell>
          <cell r="F223">
            <v>40</v>
          </cell>
        </row>
        <row r="224">
          <cell r="A224">
            <v>629</v>
          </cell>
          <cell r="B224" t="str">
            <v>EDP -  Marketplace Analytics Pilot Enablement</v>
          </cell>
          <cell r="C224" t="str">
            <v>E</v>
          </cell>
          <cell r="D224" t="str">
            <v>DTPF-510</v>
          </cell>
          <cell r="E224" t="str">
            <v>Small, Security</v>
          </cell>
          <cell r="F224">
            <v>16</v>
          </cell>
        </row>
        <row r="225">
          <cell r="A225">
            <v>630</v>
          </cell>
          <cell r="B225" t="str">
            <v>BR-Existing reports and integration impact analysis</v>
          </cell>
          <cell r="C225" t="str">
            <v>E</v>
          </cell>
          <cell r="D225" t="e">
            <v>#N/A</v>
          </cell>
          <cell r="E225" t="str">
            <v>Large</v>
          </cell>
          <cell r="F225">
            <v>40</v>
          </cell>
        </row>
        <row r="226">
          <cell r="A226">
            <v>513</v>
          </cell>
          <cell r="B226" t="str">
            <v>Design-Integration to ERP/MDM/BW/POSDM</v>
          </cell>
          <cell r="C226" t="str">
            <v>E</v>
          </cell>
          <cell r="D226" t="str">
            <v>DTPF-398</v>
          </cell>
          <cell r="E226" t="str">
            <v>Large</v>
          </cell>
          <cell r="F226">
            <v>40</v>
          </cell>
        </row>
        <row r="227">
          <cell r="A227">
            <v>633</v>
          </cell>
          <cell r="B227" t="str">
            <v>Design- New digital data into BW</v>
          </cell>
          <cell r="C227" t="str">
            <v>E</v>
          </cell>
          <cell r="D227" t="str">
            <v>DTPF-515</v>
          </cell>
          <cell r="E227" t="str">
            <v>Large</v>
          </cell>
          <cell r="F227">
            <v>40</v>
          </cell>
        </row>
        <row r="228">
          <cell r="A228">
            <v>499</v>
          </cell>
          <cell r="B228" t="str">
            <v>EDP Target State Environment Provisioning - Talend</v>
          </cell>
          <cell r="C228" t="str">
            <v>E</v>
          </cell>
          <cell r="D228" t="str">
            <v>DTPF-381</v>
          </cell>
        </row>
        <row r="229">
          <cell r="A229">
            <v>634</v>
          </cell>
          <cell r="B229" t="str">
            <v>EDP Integrate Digital Data with EDP</v>
          </cell>
          <cell r="C229" t="str">
            <v>E</v>
          </cell>
          <cell r="D229" t="str">
            <v>DTPF-516</v>
          </cell>
          <cell r="E229" t="str">
            <v>Medium, Security</v>
          </cell>
          <cell r="F229">
            <v>32</v>
          </cell>
        </row>
        <row r="230">
          <cell r="A230">
            <v>491</v>
          </cell>
          <cell r="B230" t="str">
            <v>EDP Target State Enablement - Talend</v>
          </cell>
          <cell r="C230" t="str">
            <v>E</v>
          </cell>
          <cell r="D230" t="str">
            <v>DTPF-374</v>
          </cell>
          <cell r="E230" t="str">
            <v>Medium, Security</v>
          </cell>
          <cell r="F230">
            <v>32</v>
          </cell>
        </row>
        <row r="231">
          <cell r="A231">
            <v>635</v>
          </cell>
          <cell r="B231" t="str">
            <v>BR-CT/OMS features understanding</v>
          </cell>
          <cell r="C231" t="str">
            <v>E</v>
          </cell>
          <cell r="D231" t="str">
            <v>DTPF-517</v>
          </cell>
          <cell r="E231" t="str">
            <v>Medium</v>
          </cell>
          <cell r="F231">
            <v>32</v>
          </cell>
        </row>
        <row r="232">
          <cell r="A232">
            <v>636</v>
          </cell>
          <cell r="B232" t="str">
            <v>BR-Key Metrics, Hierarchy Attributes</v>
          </cell>
          <cell r="C232" t="str">
            <v>E</v>
          </cell>
          <cell r="D232" t="str">
            <v>DTPF-518</v>
          </cell>
          <cell r="E232" t="str">
            <v>Medium</v>
          </cell>
          <cell r="F232">
            <v>32</v>
          </cell>
        </row>
        <row r="233">
          <cell r="A233">
            <v>523</v>
          </cell>
          <cell r="B233" t="str">
            <v>Develop and modify new and existing reports,  dashboards, extracts</v>
          </cell>
          <cell r="C233" t="str">
            <v>E</v>
          </cell>
          <cell r="D233" t="str">
            <v>DTPF-407</v>
          </cell>
          <cell r="E233" t="str">
            <v>Large</v>
          </cell>
          <cell r="F233">
            <v>40</v>
          </cell>
        </row>
        <row r="234">
          <cell r="A234">
            <v>637</v>
          </cell>
          <cell r="B234" t="str">
            <v>EDP - Architecture Runway and Target Environment Details (MVS1)</v>
          </cell>
          <cell r="C234" t="str">
            <v>E</v>
          </cell>
          <cell r="D234" t="e">
            <v>#N/A</v>
          </cell>
          <cell r="E234" t="str">
            <v>Medium</v>
          </cell>
          <cell r="F234">
            <v>32</v>
          </cell>
        </row>
        <row r="235">
          <cell r="A235">
            <v>299</v>
          </cell>
          <cell r="B235" t="str">
            <v>EDP - Customer Loyalty Analytics</v>
          </cell>
          <cell r="C235" t="str">
            <v>E</v>
          </cell>
          <cell r="D235" t="str">
            <v>DTPF-197</v>
          </cell>
          <cell r="E235" t="str">
            <v>Small</v>
          </cell>
          <cell r="F235">
            <v>16</v>
          </cell>
        </row>
        <row r="236">
          <cell r="A236">
            <v>464</v>
          </cell>
          <cell r="B236" t="str">
            <v>Exploration-EDP - Marketplace Analytics Pilot</v>
          </cell>
          <cell r="C236" t="str">
            <v>E</v>
          </cell>
          <cell r="D236" t="str">
            <v>DTPF-349</v>
          </cell>
          <cell r="E236" t="str">
            <v>Medium, Security</v>
          </cell>
          <cell r="F236">
            <v>32</v>
          </cell>
        </row>
        <row r="237">
          <cell r="A237">
            <v>494</v>
          </cell>
          <cell r="B237" t="str">
            <v>EDP Target State Enablement - On-Demand Compute</v>
          </cell>
          <cell r="C237" t="str">
            <v>E</v>
          </cell>
          <cell r="D237" t="str">
            <v>DTPF-377</v>
          </cell>
          <cell r="E237" t="str">
            <v>Medium, Security</v>
          </cell>
          <cell r="F237">
            <v>32</v>
          </cell>
        </row>
        <row r="238">
          <cell r="A238">
            <v>638</v>
          </cell>
          <cell r="B238" t="str">
            <v>EDP - Data Lake Ingestion from Wawa Systems (Digital Scope)</v>
          </cell>
          <cell r="C238" t="str">
            <v>E</v>
          </cell>
          <cell r="D238" t="str">
            <v>DTPF-520</v>
          </cell>
          <cell r="E238" t="str">
            <v>Medium, Security</v>
          </cell>
          <cell r="F238">
            <v>32</v>
          </cell>
        </row>
        <row r="239">
          <cell r="A239">
            <v>496</v>
          </cell>
          <cell r="B239" t="str">
            <v>EDP Connected Store Analytics - Enablement [Non-Digital]</v>
          </cell>
          <cell r="C239" t="str">
            <v>E</v>
          </cell>
          <cell r="D239" t="str">
            <v>DTPF-380</v>
          </cell>
          <cell r="E239" t="str">
            <v>Medium</v>
          </cell>
          <cell r="F239">
            <v>32</v>
          </cell>
        </row>
        <row r="240">
          <cell r="A240">
            <v>639</v>
          </cell>
          <cell r="B240" t="str">
            <v>EDP Target State Environment ARB Approval</v>
          </cell>
          <cell r="C240" t="str">
            <v>E</v>
          </cell>
          <cell r="D240" t="str">
            <v>DTPF-521</v>
          </cell>
          <cell r="E240" t="str">
            <v>Small</v>
          </cell>
          <cell r="F240">
            <v>16</v>
          </cell>
        </row>
        <row r="241">
          <cell r="A241">
            <v>516</v>
          </cell>
          <cell r="B241" t="str">
            <v>Design new reports/ dashboards</v>
          </cell>
          <cell r="C241" t="str">
            <v>E</v>
          </cell>
          <cell r="D241" t="str">
            <v>DTPF-401</v>
          </cell>
          <cell r="E241" t="str">
            <v>Large</v>
          </cell>
          <cell r="F241">
            <v>40</v>
          </cell>
        </row>
        <row r="242">
          <cell r="A242">
            <v>640</v>
          </cell>
          <cell r="B242" t="str">
            <v>EDP - Data Vault Model for Enterprise Data Warehouse</v>
          </cell>
          <cell r="C242" t="str">
            <v>E</v>
          </cell>
          <cell r="D242" t="str">
            <v>DTPF-522</v>
          </cell>
          <cell r="E242" t="str">
            <v>Medium</v>
          </cell>
          <cell r="F242">
            <v>32</v>
          </cell>
        </row>
        <row r="243">
          <cell r="A243">
            <v>495</v>
          </cell>
          <cell r="B243" t="str">
            <v>EDP Target State Enablement - Data Virtualization</v>
          </cell>
          <cell r="C243" t="str">
            <v>E</v>
          </cell>
          <cell r="D243" t="str">
            <v>DTPF-376</v>
          </cell>
          <cell r="E243" t="str">
            <v>Medium, Security</v>
          </cell>
          <cell r="F243">
            <v>32</v>
          </cell>
        </row>
        <row r="244">
          <cell r="A244">
            <v>641</v>
          </cell>
          <cell r="B244" t="str">
            <v>BR-MDM functionality-Product</v>
          </cell>
          <cell r="C244" t="str">
            <v>E</v>
          </cell>
          <cell r="D244" t="str">
            <v>DTPF-523</v>
          </cell>
          <cell r="E244" t="str">
            <v>Medium</v>
          </cell>
          <cell r="F244">
            <v>32</v>
          </cell>
        </row>
        <row r="245">
          <cell r="A245">
            <v>522</v>
          </cell>
          <cell r="B245" t="str">
            <v>Enable Analytics/self-service</v>
          </cell>
          <cell r="C245" t="str">
            <v>E</v>
          </cell>
          <cell r="D245" t="str">
            <v>DTPF-408</v>
          </cell>
          <cell r="E245" t="str">
            <v>Large</v>
          </cell>
          <cell r="F245">
            <v>40</v>
          </cell>
        </row>
        <row r="246">
          <cell r="A246">
            <v>501</v>
          </cell>
          <cell r="B246" t="str">
            <v> EDP Target State  Environment Provisioning - On Demand Compute</v>
          </cell>
          <cell r="C246" t="str">
            <v>E</v>
          </cell>
          <cell r="D246" t="str">
            <v>DTPF-384</v>
          </cell>
          <cell r="E246" t="str">
            <v>Medium, Security</v>
          </cell>
          <cell r="F246">
            <v>32</v>
          </cell>
        </row>
        <row r="247">
          <cell r="A247">
            <v>642</v>
          </cell>
          <cell r="B247" t="str">
            <v>EDP - Current Platform Development Env Setup</v>
          </cell>
          <cell r="C247" t="str">
            <v>E</v>
          </cell>
          <cell r="D247" t="str">
            <v>DTPF-524</v>
          </cell>
          <cell r="E247" t="str">
            <v>Medium</v>
          </cell>
          <cell r="F247">
            <v>32</v>
          </cell>
        </row>
        <row r="248">
          <cell r="B248" t="str">
            <v>EDP Target State Enablement - Enterprise Data Warehouse</v>
          </cell>
          <cell r="C248" t="str">
            <v>E</v>
          </cell>
          <cell r="D248" t="e">
            <v>#N/A</v>
          </cell>
          <cell r="E248" t="str">
            <v>Medium, Security</v>
          </cell>
          <cell r="F248">
            <v>32</v>
          </cell>
        </row>
        <row r="249">
          <cell r="A249">
            <v>643</v>
          </cell>
          <cell r="B249" t="str">
            <v>Enterprise Data Architecture Definition</v>
          </cell>
          <cell r="C249" t="str">
            <v>E</v>
          </cell>
          <cell r="D249" t="str">
            <v>DTPF-525</v>
          </cell>
          <cell r="E249" t="str">
            <v>Small</v>
          </cell>
          <cell r="F249">
            <v>16</v>
          </cell>
        </row>
        <row r="250">
          <cell r="A250">
            <v>500</v>
          </cell>
          <cell r="B250" t="str">
            <v>EDP Target State Migration from Cloudera </v>
          </cell>
          <cell r="C250" t="str">
            <v>E</v>
          </cell>
          <cell r="D250" t="str">
            <v>DTPF-385</v>
          </cell>
          <cell r="E250" t="str">
            <v>Large, Security</v>
          </cell>
          <cell r="F250">
            <v>40</v>
          </cell>
        </row>
        <row r="251">
          <cell r="A251">
            <v>644</v>
          </cell>
          <cell r="B251" t="str">
            <v>EDP - Dimensional Model for Reporting and Analytics</v>
          </cell>
          <cell r="C251" t="str">
            <v>E</v>
          </cell>
          <cell r="D251" t="str">
            <v>DTPF-526</v>
          </cell>
          <cell r="E251" t="str">
            <v>Medium</v>
          </cell>
          <cell r="F251">
            <v>32</v>
          </cell>
        </row>
        <row r="252">
          <cell r="A252">
            <v>645</v>
          </cell>
          <cell r="B252" t="str">
            <v>Define operational Reporting requirements</v>
          </cell>
          <cell r="C252" t="str">
            <v>E</v>
          </cell>
          <cell r="D252" t="str">
            <v>DTPF-527</v>
          </cell>
        </row>
        <row r="253">
          <cell r="A253">
            <v>497</v>
          </cell>
          <cell r="B253" t="str">
            <v>EDP Call Center Analytics - Enablement [Non-Digital]</v>
          </cell>
          <cell r="C253" t="str">
            <v>E</v>
          </cell>
          <cell r="D253" t="str">
            <v>DTPF-379</v>
          </cell>
          <cell r="E253" t="str">
            <v>Medium, Security</v>
          </cell>
          <cell r="F253">
            <v>32</v>
          </cell>
        </row>
        <row r="254">
          <cell r="A254">
            <v>514</v>
          </cell>
          <cell r="B254" t="str">
            <v>Design-Existing report/Dashboard/extract -BI Tools</v>
          </cell>
          <cell r="C254" t="str">
            <v>E</v>
          </cell>
          <cell r="D254" t="str">
            <v>DTPF-400</v>
          </cell>
          <cell r="E254" t="str">
            <v>Medium</v>
          </cell>
          <cell r="F254">
            <v>32</v>
          </cell>
        </row>
        <row r="255">
          <cell r="A255">
            <v>229</v>
          </cell>
          <cell r="B255" t="str">
            <v>Operational reporting</v>
          </cell>
          <cell r="C255" t="str">
            <v>E</v>
          </cell>
          <cell r="D255" t="str">
            <v>DTPF-59</v>
          </cell>
          <cell r="E255" t="str">
            <v>Large</v>
          </cell>
          <cell r="F255">
            <v>40</v>
          </cell>
        </row>
        <row r="256">
          <cell r="A256">
            <v>502</v>
          </cell>
          <cell r="B256" t="str">
            <v>EDP Target State  Environment Provisioning - Data Virtualization</v>
          </cell>
          <cell r="C256" t="str">
            <v>E</v>
          </cell>
          <cell r="D256" t="str">
            <v>DTPF-383</v>
          </cell>
          <cell r="E256" t="str">
            <v>Medium, Security</v>
          </cell>
          <cell r="F256">
            <v>32</v>
          </cell>
        </row>
        <row r="257">
          <cell r="A257">
            <v>518</v>
          </cell>
          <cell r="B257" t="str">
            <v>Design-Article life cycle for EDW</v>
          </cell>
          <cell r="C257" t="str">
            <v>E</v>
          </cell>
          <cell r="D257" t="str">
            <v>DTPF-403</v>
          </cell>
          <cell r="E257" t="str">
            <v>Small</v>
          </cell>
          <cell r="F257">
            <v>16</v>
          </cell>
        </row>
        <row r="258">
          <cell r="A258">
            <v>498</v>
          </cell>
          <cell r="B258" t="str">
            <v>EDP Target State  Environment Provisioning  - Enterprise Data Warehouse</v>
          </cell>
          <cell r="C258" t="str">
            <v>E</v>
          </cell>
          <cell r="D258" t="str">
            <v>DTPF-382</v>
          </cell>
          <cell r="E258" t="str">
            <v>Medium, Security</v>
          </cell>
          <cell r="F258">
            <v>32</v>
          </cell>
        </row>
        <row r="259">
          <cell r="A259">
            <v>510</v>
          </cell>
          <cell r="B259" t="str">
            <v>BR-cananical model</v>
          </cell>
          <cell r="C259" t="str">
            <v>E</v>
          </cell>
          <cell r="D259" t="str">
            <v>DTPF-396</v>
          </cell>
          <cell r="E259" t="str">
            <v>Medium</v>
          </cell>
          <cell r="F259">
            <v>32</v>
          </cell>
        </row>
        <row r="260">
          <cell r="A260">
            <v>517</v>
          </cell>
          <cell r="B260" t="str">
            <v>Data point definition, Governance</v>
          </cell>
          <cell r="C260" t="str">
            <v>E</v>
          </cell>
          <cell r="D260" t="str">
            <v>DTPF-404</v>
          </cell>
          <cell r="E260" t="str">
            <v>Small</v>
          </cell>
          <cell r="F260">
            <v>16</v>
          </cell>
        </row>
        <row r="261">
          <cell r="A261">
            <v>521</v>
          </cell>
          <cell r="B261" t="str">
            <v>Apply security rules, Governance; Data points defined</v>
          </cell>
          <cell r="C261" t="str">
            <v>E</v>
          </cell>
          <cell r="D261" t="str">
            <v>DTPF-409</v>
          </cell>
          <cell r="E261" t="str">
            <v>Medium</v>
          </cell>
          <cell r="F261">
            <v>32</v>
          </cell>
        </row>
        <row r="262">
          <cell r="A262">
            <v>646</v>
          </cell>
          <cell r="B262" t="str">
            <v>EDP - Integrate Pricing and VOTC data into EDP </v>
          </cell>
          <cell r="C262" t="str">
            <v>E</v>
          </cell>
          <cell r="D262" t="str">
            <v>DTPF-528</v>
          </cell>
          <cell r="E262" t="str">
            <v>Small</v>
          </cell>
          <cell r="F262">
            <v>16</v>
          </cell>
        </row>
        <row r="263">
          <cell r="A263">
            <v>493</v>
          </cell>
          <cell r="B263" t="str">
            <v>EDP Competitive Pricing Analytics - Enablement [Non-Digital]</v>
          </cell>
          <cell r="C263" t="str">
            <v>E</v>
          </cell>
          <cell r="D263" t="str">
            <v>DTPF-378</v>
          </cell>
          <cell r="E263" t="str">
            <v>Medium</v>
          </cell>
          <cell r="F263">
            <v>32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topLeftCell="A16" workbookViewId="0">
      <selection activeCell="D6" sqref="D6"/>
    </sheetView>
  </sheetViews>
  <sheetFormatPr defaultRowHeight="14.5" x14ac:dyDescent="0.35"/>
  <cols>
    <col min="2" max="2" width="7.08984375" bestFit="1" customWidth="1"/>
    <col min="3" max="3" width="11" bestFit="1" customWidth="1"/>
    <col min="4" max="4" width="71.1796875" customWidth="1"/>
    <col min="5" max="5" width="15.90625" bestFit="1" customWidth="1"/>
    <col min="6" max="6" width="6.26953125" bestFit="1" customWidth="1"/>
    <col min="7" max="7" width="18.6328125" bestFit="1" customWidth="1"/>
    <col min="9" max="9" width="15.90625" bestFit="1" customWidth="1"/>
    <col min="11" max="11" width="8.26953125" bestFit="1" customWidth="1"/>
  </cols>
  <sheetData>
    <row r="1" spans="1:11" s="5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228</v>
      </c>
      <c r="F1" s="5" t="s">
        <v>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</row>
    <row r="2" spans="1:11" x14ac:dyDescent="0.35">
      <c r="A2">
        <v>1</v>
      </c>
      <c r="B2">
        <v>197</v>
      </c>
      <c r="C2" t="s">
        <v>11</v>
      </c>
      <c r="D2" t="s">
        <v>12</v>
      </c>
      <c r="E2" t="str">
        <f>VLOOKUP(B2,'[1]Digital Modernization Roadmap ('!$A:$F,5,FALSE)</f>
        <v>Medium, Security</v>
      </c>
      <c r="F2">
        <f>VLOOKUP(B2,'[1]Digital Modernization Roadmap ('!$A:$F,6,FALSE)</f>
        <v>32</v>
      </c>
      <c r="G2" t="s">
        <v>13</v>
      </c>
      <c r="H2" t="s">
        <v>14</v>
      </c>
      <c r="I2" t="s">
        <v>15</v>
      </c>
      <c r="J2" t="s">
        <v>16</v>
      </c>
      <c r="K2">
        <v>0</v>
      </c>
    </row>
    <row r="3" spans="1:11" x14ac:dyDescent="0.35">
      <c r="A3">
        <v>2</v>
      </c>
      <c r="B3">
        <v>207</v>
      </c>
      <c r="C3" t="s">
        <v>17</v>
      </c>
      <c r="D3" t="s">
        <v>18</v>
      </c>
      <c r="E3" t="str">
        <f>VLOOKUP(B3,'[1]Digital Modernization Roadmap ('!$A:$F,5,FALSE)</f>
        <v>Large, Security</v>
      </c>
      <c r="F3">
        <f>VLOOKUP(B3,'[1]Digital Modernization Roadmap ('!$A:$F,6,FALSE)</f>
        <v>40</v>
      </c>
      <c r="G3" t="s">
        <v>19</v>
      </c>
      <c r="H3" t="s">
        <v>14</v>
      </c>
      <c r="I3" t="s">
        <v>15</v>
      </c>
      <c r="J3" t="s">
        <v>16</v>
      </c>
      <c r="K3">
        <v>30</v>
      </c>
    </row>
    <row r="4" spans="1:11" x14ac:dyDescent="0.35">
      <c r="A4">
        <v>3</v>
      </c>
      <c r="B4">
        <v>211</v>
      </c>
      <c r="C4" t="s">
        <v>20</v>
      </c>
      <c r="D4" t="s">
        <v>21</v>
      </c>
      <c r="E4" t="str">
        <f>VLOOKUP(B4,'[1]Digital Modernization Roadmap ('!$A:$F,5,FALSE)</f>
        <v>Small, Security</v>
      </c>
      <c r="F4">
        <f>VLOOKUP(B4,'[1]Digital Modernization Roadmap ('!$A:$F,6,FALSE)</f>
        <v>16</v>
      </c>
      <c r="G4" t="s">
        <v>19</v>
      </c>
      <c r="H4" t="s">
        <v>14</v>
      </c>
      <c r="I4" t="s">
        <v>15</v>
      </c>
      <c r="J4" t="s">
        <v>16</v>
      </c>
      <c r="K4">
        <v>4</v>
      </c>
    </row>
    <row r="5" spans="1:11" x14ac:dyDescent="0.35">
      <c r="A5">
        <v>4</v>
      </c>
      <c r="B5">
        <v>351</v>
      </c>
      <c r="C5" t="s">
        <v>22</v>
      </c>
      <c r="D5" t="s">
        <v>23</v>
      </c>
      <c r="E5" t="str">
        <f>VLOOKUP(B5,'[1]Digital Modernization Roadmap ('!$A:$F,5,FALSE)</f>
        <v>Medium, Security</v>
      </c>
      <c r="F5">
        <f>VLOOKUP(B5,'[1]Digital Modernization Roadmap ('!$A:$F,6,FALSE)</f>
        <v>32</v>
      </c>
      <c r="G5" t="s">
        <v>24</v>
      </c>
      <c r="H5" t="s">
        <v>14</v>
      </c>
      <c r="I5" t="s">
        <v>15</v>
      </c>
      <c r="J5" t="s">
        <v>16</v>
      </c>
      <c r="K5">
        <v>33</v>
      </c>
    </row>
    <row r="6" spans="1:11" x14ac:dyDescent="0.35">
      <c r="A6">
        <v>5</v>
      </c>
      <c r="B6">
        <v>198</v>
      </c>
      <c r="C6" t="s">
        <v>25</v>
      </c>
      <c r="D6" t="s">
        <v>26</v>
      </c>
      <c r="E6" t="str">
        <f>VLOOKUP(B6,'[1]Digital Modernization Roadmap ('!$A:$F,5,FALSE)</f>
        <v>Medium, Security</v>
      </c>
      <c r="F6">
        <f>VLOOKUP(B6,'[1]Digital Modernization Roadmap ('!$A:$F,6,FALSE)</f>
        <v>32</v>
      </c>
      <c r="G6" t="s">
        <v>19</v>
      </c>
      <c r="H6" t="s">
        <v>14</v>
      </c>
      <c r="I6" t="s">
        <v>15</v>
      </c>
      <c r="J6" t="s">
        <v>16</v>
      </c>
      <c r="K6">
        <v>26</v>
      </c>
    </row>
    <row r="7" spans="1:11" x14ac:dyDescent="0.35">
      <c r="A7">
        <v>6</v>
      </c>
      <c r="B7">
        <v>189</v>
      </c>
      <c r="C7" t="s">
        <v>27</v>
      </c>
      <c r="D7" t="s">
        <v>28</v>
      </c>
      <c r="E7" t="str">
        <f>VLOOKUP(B7,'[1]Digital Modernization Roadmap ('!$A:$F,5,FALSE)</f>
        <v>Medium, Security</v>
      </c>
      <c r="F7">
        <f>VLOOKUP(B7,'[1]Digital Modernization Roadmap ('!$A:$F,6,FALSE)</f>
        <v>32</v>
      </c>
      <c r="G7" t="s">
        <v>19</v>
      </c>
      <c r="H7" t="s">
        <v>14</v>
      </c>
      <c r="I7" t="s">
        <v>15</v>
      </c>
      <c r="J7" t="s">
        <v>16</v>
      </c>
      <c r="K7">
        <v>35</v>
      </c>
    </row>
    <row r="8" spans="1:11" x14ac:dyDescent="0.35">
      <c r="A8">
        <v>7</v>
      </c>
      <c r="B8">
        <v>613</v>
      </c>
      <c r="C8" t="s">
        <v>29</v>
      </c>
      <c r="D8" t="s">
        <v>30</v>
      </c>
      <c r="E8" t="str">
        <f>VLOOKUP(B8,'[1]Digital Modernization Roadmap ('!$A:$F,5,FALSE)</f>
        <v>Small, Security</v>
      </c>
      <c r="F8">
        <f>VLOOKUP(B8,'[1]Digital Modernization Roadmap ('!$A:$F,6,FALSE)</f>
        <v>16</v>
      </c>
      <c r="G8" t="s">
        <v>13</v>
      </c>
      <c r="H8" t="s">
        <v>14</v>
      </c>
      <c r="I8" t="s">
        <v>15</v>
      </c>
      <c r="J8" t="s">
        <v>16</v>
      </c>
    </row>
    <row r="9" spans="1:11" x14ac:dyDescent="0.35">
      <c r="A9">
        <v>8</v>
      </c>
      <c r="B9">
        <v>168</v>
      </c>
      <c r="C9" t="s">
        <v>31</v>
      </c>
      <c r="D9" t="s">
        <v>32</v>
      </c>
      <c r="E9" t="str">
        <f>VLOOKUP(B9,'[1]Digital Modernization Roadmap ('!$A:$F,5,FALSE)</f>
        <v>Small, Security</v>
      </c>
      <c r="F9">
        <f>VLOOKUP(B9,'[1]Digital Modernization Roadmap ('!$A:$F,6,FALSE)</f>
        <v>16</v>
      </c>
      <c r="G9" t="s">
        <v>19</v>
      </c>
      <c r="H9" t="s">
        <v>14</v>
      </c>
      <c r="I9" t="s">
        <v>15</v>
      </c>
      <c r="J9" t="s">
        <v>16</v>
      </c>
      <c r="K9">
        <v>33</v>
      </c>
    </row>
    <row r="10" spans="1:11" x14ac:dyDescent="0.35">
      <c r="A10">
        <v>9</v>
      </c>
      <c r="B10">
        <v>384</v>
      </c>
      <c r="C10" t="s">
        <v>33</v>
      </c>
      <c r="D10" t="s">
        <v>34</v>
      </c>
      <c r="E10" t="str">
        <f>VLOOKUP(B10,'[1]Digital Modernization Roadmap ('!$A:$F,5,FALSE)</f>
        <v>Medium</v>
      </c>
      <c r="F10">
        <f>VLOOKUP(B10,'[1]Digital Modernization Roadmap ('!$A:$F,6,FALSE)</f>
        <v>32</v>
      </c>
      <c r="G10" t="s">
        <v>13</v>
      </c>
      <c r="H10" t="s">
        <v>14</v>
      </c>
      <c r="I10" t="s">
        <v>15</v>
      </c>
      <c r="J10" t="s">
        <v>16</v>
      </c>
    </row>
    <row r="11" spans="1:11" x14ac:dyDescent="0.35">
      <c r="A11">
        <v>10</v>
      </c>
      <c r="B11">
        <v>171</v>
      </c>
      <c r="C11" t="s">
        <v>35</v>
      </c>
      <c r="D11" t="s">
        <v>36</v>
      </c>
      <c r="E11" t="str">
        <f>VLOOKUP(B11,'[1]Digital Modernization Roadmap ('!$A:$F,5,FALSE)</f>
        <v>Medium, Security</v>
      </c>
      <c r="F11">
        <f>VLOOKUP(B11,'[1]Digital Modernization Roadmap ('!$A:$F,6,FALSE)</f>
        <v>32</v>
      </c>
      <c r="G11" t="s">
        <v>13</v>
      </c>
      <c r="H11" t="s">
        <v>14</v>
      </c>
      <c r="I11" t="s">
        <v>15</v>
      </c>
      <c r="J11" t="s">
        <v>16</v>
      </c>
    </row>
    <row r="12" spans="1:11" x14ac:dyDescent="0.35">
      <c r="A12">
        <v>11</v>
      </c>
      <c r="B12">
        <v>206</v>
      </c>
      <c r="C12" t="s">
        <v>37</v>
      </c>
      <c r="D12" t="s">
        <v>38</v>
      </c>
      <c r="E12" t="str">
        <f>VLOOKUP(B12,'[1]Digital Modernization Roadmap ('!$A:$F,5,FALSE)</f>
        <v>Large, Security</v>
      </c>
      <c r="F12">
        <f>VLOOKUP(B12,'[1]Digital Modernization Roadmap ('!$A:$F,6,FALSE)</f>
        <v>40</v>
      </c>
      <c r="G12" t="s">
        <v>19</v>
      </c>
      <c r="H12" t="s">
        <v>14</v>
      </c>
      <c r="I12" t="s">
        <v>15</v>
      </c>
      <c r="J12" t="s">
        <v>16</v>
      </c>
      <c r="K12">
        <v>26</v>
      </c>
    </row>
    <row r="13" spans="1:11" x14ac:dyDescent="0.35">
      <c r="A13">
        <v>12</v>
      </c>
      <c r="B13">
        <v>210</v>
      </c>
      <c r="C13" t="s">
        <v>39</v>
      </c>
      <c r="D13" t="s">
        <v>40</v>
      </c>
      <c r="E13" t="str">
        <f>VLOOKUP(B13,'[1]Digital Modernization Roadmap ('!$A:$F,5,FALSE)</f>
        <v>Large, Security</v>
      </c>
      <c r="F13">
        <f>VLOOKUP(B13,'[1]Digital Modernization Roadmap ('!$A:$F,6,FALSE)</f>
        <v>40</v>
      </c>
      <c r="G13" t="s">
        <v>19</v>
      </c>
      <c r="H13" t="s">
        <v>14</v>
      </c>
      <c r="I13" t="s">
        <v>15</v>
      </c>
      <c r="J13" t="s">
        <v>16</v>
      </c>
      <c r="K13">
        <v>85</v>
      </c>
    </row>
    <row r="14" spans="1:11" x14ac:dyDescent="0.35">
      <c r="A14">
        <v>13</v>
      </c>
      <c r="B14">
        <v>624</v>
      </c>
      <c r="C14" t="s">
        <v>41</v>
      </c>
      <c r="D14" t="s">
        <v>42</v>
      </c>
      <c r="E14" t="str">
        <f>VLOOKUP(B14,'[1]Digital Modernization Roadmap ('!$A:$F,5,FALSE)</f>
        <v>Large, Security</v>
      </c>
      <c r="F14">
        <f>VLOOKUP(B14,'[1]Digital Modernization Roadmap ('!$A:$F,6,FALSE)</f>
        <v>40</v>
      </c>
      <c r="G14" t="s">
        <v>13</v>
      </c>
      <c r="H14" t="s">
        <v>14</v>
      </c>
      <c r="I14" t="s">
        <v>15</v>
      </c>
      <c r="J14" t="s">
        <v>16</v>
      </c>
    </row>
    <row r="15" spans="1:11" x14ac:dyDescent="0.35">
      <c r="A15">
        <v>14</v>
      </c>
      <c r="B15">
        <v>331</v>
      </c>
      <c r="C15" t="s">
        <v>43</v>
      </c>
      <c r="D15" t="s">
        <v>44</v>
      </c>
      <c r="E15" t="str">
        <f>VLOOKUP(B15,'[1]Digital Modernization Roadmap ('!$A:$F,5,FALSE)</f>
        <v>Medium</v>
      </c>
      <c r="F15">
        <f>VLOOKUP(B15,'[1]Digital Modernization Roadmap ('!$A:$F,6,FALSE)</f>
        <v>32</v>
      </c>
      <c r="G15" t="s">
        <v>19</v>
      </c>
      <c r="H15" t="s">
        <v>14</v>
      </c>
      <c r="I15" t="s">
        <v>15</v>
      </c>
      <c r="J15" t="s">
        <v>16</v>
      </c>
      <c r="K15">
        <v>43</v>
      </c>
    </row>
    <row r="16" spans="1:11" s="6" customFormat="1" x14ac:dyDescent="0.35">
      <c r="A16" s="6">
        <v>15</v>
      </c>
      <c r="B16" s="6">
        <v>561</v>
      </c>
      <c r="C16" s="6" t="s">
        <v>45</v>
      </c>
      <c r="D16" s="6" t="s">
        <v>46</v>
      </c>
      <c r="G16" s="6" t="s">
        <v>13</v>
      </c>
      <c r="H16" s="6" t="s">
        <v>14</v>
      </c>
      <c r="I16" s="6" t="s">
        <v>15</v>
      </c>
      <c r="J16" s="6" t="s">
        <v>16</v>
      </c>
    </row>
    <row r="17" spans="1:11" s="6" customFormat="1" x14ac:dyDescent="0.35">
      <c r="A17" s="6">
        <v>16</v>
      </c>
      <c r="B17" s="6">
        <v>570</v>
      </c>
      <c r="C17" s="6" t="s">
        <v>47</v>
      </c>
      <c r="D17" s="6" t="s">
        <v>48</v>
      </c>
      <c r="G17" s="6" t="s">
        <v>13</v>
      </c>
      <c r="H17" s="6" t="s">
        <v>14</v>
      </c>
      <c r="I17" s="6" t="s">
        <v>15</v>
      </c>
      <c r="J17" s="6" t="s">
        <v>16</v>
      </c>
    </row>
    <row r="18" spans="1:11" s="6" customFormat="1" x14ac:dyDescent="0.35">
      <c r="A18" s="6">
        <v>17</v>
      </c>
      <c r="B18" s="6">
        <v>568</v>
      </c>
      <c r="C18" s="6" t="s">
        <v>49</v>
      </c>
      <c r="D18" s="6" t="s">
        <v>50</v>
      </c>
      <c r="G18" s="6" t="s">
        <v>13</v>
      </c>
      <c r="H18" s="6" t="s">
        <v>14</v>
      </c>
      <c r="I18" s="6" t="s">
        <v>15</v>
      </c>
      <c r="J18" s="6" t="s">
        <v>16</v>
      </c>
    </row>
    <row r="19" spans="1:11" s="6" customFormat="1" x14ac:dyDescent="0.35">
      <c r="A19" s="6">
        <v>18</v>
      </c>
      <c r="B19" s="6">
        <v>572</v>
      </c>
      <c r="C19" s="6" t="s">
        <v>51</v>
      </c>
      <c r="D19" s="6" t="s">
        <v>52</v>
      </c>
      <c r="G19" s="6" t="s">
        <v>13</v>
      </c>
      <c r="H19" s="6" t="s">
        <v>14</v>
      </c>
      <c r="I19" s="6" t="s">
        <v>15</v>
      </c>
      <c r="J19" s="6" t="s">
        <v>16</v>
      </c>
    </row>
    <row r="20" spans="1:11" x14ac:dyDescent="0.35">
      <c r="A20">
        <v>19</v>
      </c>
      <c r="B20">
        <v>244</v>
      </c>
      <c r="C20" t="s">
        <v>53</v>
      </c>
      <c r="D20" t="s">
        <v>54</v>
      </c>
      <c r="E20" t="str">
        <f>VLOOKUP(B20,'[1]Digital Modernization Roadmap ('!$A:$F,5,FALSE)</f>
        <v>Medium</v>
      </c>
      <c r="F20">
        <f>VLOOKUP(B20,'[1]Digital Modernization Roadmap ('!$A:$F,6,FALSE)</f>
        <v>32</v>
      </c>
      <c r="G20" t="s">
        <v>19</v>
      </c>
      <c r="H20" t="s">
        <v>14</v>
      </c>
      <c r="I20" t="s">
        <v>15</v>
      </c>
      <c r="J20" t="s">
        <v>16</v>
      </c>
      <c r="K20">
        <v>8</v>
      </c>
    </row>
    <row r="21" spans="1:11" s="6" customFormat="1" x14ac:dyDescent="0.35">
      <c r="A21" s="6">
        <v>20</v>
      </c>
      <c r="B21" s="6">
        <v>563</v>
      </c>
      <c r="C21" s="6" t="s">
        <v>55</v>
      </c>
      <c r="D21" s="6" t="s">
        <v>56</v>
      </c>
      <c r="G21" s="6" t="s">
        <v>13</v>
      </c>
      <c r="H21" s="6" t="s">
        <v>14</v>
      </c>
      <c r="I21" s="6" t="s">
        <v>15</v>
      </c>
      <c r="J21" s="6" t="s">
        <v>16</v>
      </c>
    </row>
    <row r="22" spans="1:11" x14ac:dyDescent="0.35">
      <c r="A22">
        <v>21</v>
      </c>
      <c r="B22">
        <v>408</v>
      </c>
      <c r="C22" t="s">
        <v>57</v>
      </c>
      <c r="D22" t="s">
        <v>58</v>
      </c>
      <c r="E22" t="str">
        <f>VLOOKUP(B22,'[1]Digital Modernization Roadmap ('!$A:$F,5,FALSE)</f>
        <v>Large</v>
      </c>
      <c r="F22">
        <f>VLOOKUP(B22,'[1]Digital Modernization Roadmap ('!$A:$F,6,FALSE)</f>
        <v>40</v>
      </c>
      <c r="G22" t="s">
        <v>19</v>
      </c>
      <c r="H22" t="s">
        <v>14</v>
      </c>
      <c r="I22" t="s">
        <v>15</v>
      </c>
      <c r="J22" t="s">
        <v>16</v>
      </c>
      <c r="K22">
        <v>5</v>
      </c>
    </row>
    <row r="23" spans="1:11" x14ac:dyDescent="0.35">
      <c r="A23">
        <v>22</v>
      </c>
      <c r="B23">
        <v>412</v>
      </c>
      <c r="C23" t="s">
        <v>59</v>
      </c>
      <c r="D23" t="s">
        <v>60</v>
      </c>
      <c r="E23" t="str">
        <f>VLOOKUP(B23,'[1]Digital Modernization Roadmap ('!$A:$F,5,FALSE)</f>
        <v>X-Large</v>
      </c>
      <c r="F23">
        <f>VLOOKUP(B23,'[1]Digital Modernization Roadmap ('!$A:$F,6,FALSE)</f>
        <v>80</v>
      </c>
      <c r="G23" t="s">
        <v>13</v>
      </c>
      <c r="H23" t="s">
        <v>14</v>
      </c>
      <c r="I23" t="s">
        <v>15</v>
      </c>
      <c r="J23" t="s">
        <v>16</v>
      </c>
    </row>
    <row r="24" spans="1:11" s="6" customFormat="1" x14ac:dyDescent="0.35">
      <c r="A24" s="6">
        <v>23</v>
      </c>
      <c r="B24" s="6">
        <v>562</v>
      </c>
      <c r="C24" s="6" t="s">
        <v>61</v>
      </c>
      <c r="D24" s="6" t="s">
        <v>62</v>
      </c>
      <c r="G24" s="6" t="s">
        <v>13</v>
      </c>
      <c r="H24" s="6" t="s">
        <v>14</v>
      </c>
      <c r="I24" s="6" t="s">
        <v>15</v>
      </c>
      <c r="J24" s="6" t="s">
        <v>16</v>
      </c>
    </row>
    <row r="25" spans="1:11" x14ac:dyDescent="0.35">
      <c r="A25">
        <v>24</v>
      </c>
      <c r="B25">
        <v>544</v>
      </c>
      <c r="C25" t="s">
        <v>63</v>
      </c>
      <c r="D25" t="s">
        <v>64</v>
      </c>
      <c r="E25" t="str">
        <f>VLOOKUP(B25,'[1]Digital Modernization Roadmap ('!$A:$F,5,FALSE)</f>
        <v>X-Small</v>
      </c>
      <c r="F25">
        <f>VLOOKUP(B25,'[1]Digital Modernization Roadmap ('!$A:$F,6,FALSE)</f>
        <v>8</v>
      </c>
      <c r="G25" t="s">
        <v>13</v>
      </c>
      <c r="H25" t="s">
        <v>14</v>
      </c>
      <c r="I25" t="s">
        <v>15</v>
      </c>
      <c r="J25" t="s">
        <v>16</v>
      </c>
    </row>
    <row r="26" spans="1:11" x14ac:dyDescent="0.35">
      <c r="A26">
        <v>25</v>
      </c>
      <c r="B26">
        <v>251</v>
      </c>
      <c r="C26" t="s">
        <v>65</v>
      </c>
      <c r="D26" t="s">
        <v>66</v>
      </c>
      <c r="E26" t="str">
        <f>VLOOKUP(B26,'[1]Digital Modernization Roadmap ('!$A:$F,5,FALSE)</f>
        <v>X-Large, Security</v>
      </c>
      <c r="F26">
        <f>VLOOKUP(B26,'[1]Digital Modernization Roadmap ('!$A:$F,6,FALSE)</f>
        <v>80</v>
      </c>
      <c r="G26" t="s">
        <v>19</v>
      </c>
      <c r="H26" t="s">
        <v>14</v>
      </c>
      <c r="I26" t="s">
        <v>15</v>
      </c>
      <c r="J26" t="s">
        <v>16</v>
      </c>
      <c r="K26">
        <v>61</v>
      </c>
    </row>
    <row r="27" spans="1:11" x14ac:dyDescent="0.35">
      <c r="A27">
        <v>26</v>
      </c>
      <c r="B27">
        <v>593</v>
      </c>
      <c r="C27" t="s">
        <v>67</v>
      </c>
      <c r="D27" t="s">
        <v>68</v>
      </c>
      <c r="E27" t="str">
        <f>VLOOKUP(B27,'[1]Digital Modernization Roadmap ('!$A:$F,5,FALSE)</f>
        <v>Small</v>
      </c>
      <c r="F27">
        <f>VLOOKUP(B27,'[1]Digital Modernization Roadmap ('!$A:$F,6,FALSE)</f>
        <v>16</v>
      </c>
      <c r="G27" t="s">
        <v>13</v>
      </c>
      <c r="H27" t="s">
        <v>14</v>
      </c>
      <c r="I27" t="s">
        <v>15</v>
      </c>
      <c r="J27" t="s">
        <v>16</v>
      </c>
    </row>
    <row r="28" spans="1:11" x14ac:dyDescent="0.35">
      <c r="A28">
        <v>27</v>
      </c>
      <c r="B28">
        <v>590</v>
      </c>
      <c r="C28" t="s">
        <v>69</v>
      </c>
      <c r="D28" t="s">
        <v>70</v>
      </c>
      <c r="E28" t="str">
        <f>VLOOKUP(B28,'[1]Digital Modernization Roadmap ('!$A:$F,5,FALSE)</f>
        <v>Small</v>
      </c>
      <c r="F28">
        <f>VLOOKUP(B28,'[1]Digital Modernization Roadmap ('!$A:$F,6,FALSE)</f>
        <v>16</v>
      </c>
      <c r="G28" t="s">
        <v>13</v>
      </c>
      <c r="H28" t="s">
        <v>14</v>
      </c>
      <c r="I28" t="s">
        <v>15</v>
      </c>
      <c r="J28" t="s">
        <v>16</v>
      </c>
    </row>
    <row r="29" spans="1:11" s="6" customFormat="1" x14ac:dyDescent="0.35">
      <c r="A29" s="6">
        <v>28</v>
      </c>
      <c r="B29" s="6">
        <v>474</v>
      </c>
      <c r="C29" s="6" t="s">
        <v>71</v>
      </c>
      <c r="D29" s="6" t="s">
        <v>72</v>
      </c>
      <c r="G29" s="6" t="s">
        <v>13</v>
      </c>
      <c r="H29" s="6" t="s">
        <v>14</v>
      </c>
      <c r="I29" s="6" t="s">
        <v>15</v>
      </c>
      <c r="J29" s="6" t="s">
        <v>16</v>
      </c>
      <c r="K29" s="6">
        <v>42</v>
      </c>
    </row>
    <row r="30" spans="1:11" s="6" customFormat="1" x14ac:dyDescent="0.35">
      <c r="A30" s="6">
        <v>29</v>
      </c>
      <c r="B30" s="6">
        <v>525</v>
      </c>
      <c r="C30" s="6" t="s">
        <v>73</v>
      </c>
      <c r="D30" s="6" t="s">
        <v>74</v>
      </c>
      <c r="G30" s="6" t="s">
        <v>19</v>
      </c>
      <c r="J30" s="6" t="s">
        <v>16</v>
      </c>
      <c r="K30" s="6">
        <v>41</v>
      </c>
    </row>
    <row r="31" spans="1:11" x14ac:dyDescent="0.35">
      <c r="A31">
        <v>30</v>
      </c>
      <c r="B31">
        <v>242</v>
      </c>
      <c r="C31" t="s">
        <v>75</v>
      </c>
      <c r="D31" t="s">
        <v>76</v>
      </c>
      <c r="E31" t="str">
        <f>VLOOKUP(B31,'[1]Digital Modernization Roadmap ('!$A:$F,5,FALSE)</f>
        <v>X-Large</v>
      </c>
      <c r="F31">
        <f>VLOOKUP(B31,'[1]Digital Modernization Roadmap ('!$A:$F,6,FALSE)</f>
        <v>80</v>
      </c>
      <c r="G31" t="s">
        <v>19</v>
      </c>
      <c r="H31" t="s">
        <v>14</v>
      </c>
      <c r="I31" t="s">
        <v>15</v>
      </c>
      <c r="J31" t="s">
        <v>16</v>
      </c>
      <c r="K31">
        <v>22</v>
      </c>
    </row>
    <row r="32" spans="1:11" x14ac:dyDescent="0.35">
      <c r="A32">
        <v>31</v>
      </c>
      <c r="B32">
        <v>573</v>
      </c>
      <c r="C32" t="s">
        <v>77</v>
      </c>
      <c r="D32" t="s">
        <v>78</v>
      </c>
      <c r="E32" t="str">
        <f>VLOOKUP(B32,'[1]Digital Modernization Roadmap ('!$A:$F,5,FALSE)</f>
        <v>Small</v>
      </c>
      <c r="F32">
        <f>VLOOKUP(B32,'[1]Digital Modernization Roadmap ('!$A:$F,6,FALSE)</f>
        <v>16</v>
      </c>
      <c r="G32" t="s">
        <v>13</v>
      </c>
      <c r="H32" t="s">
        <v>14</v>
      </c>
      <c r="I32" t="s">
        <v>15</v>
      </c>
      <c r="J32" t="s">
        <v>16</v>
      </c>
    </row>
    <row r="33" spans="1:11" x14ac:dyDescent="0.35">
      <c r="A33">
        <v>32</v>
      </c>
      <c r="B33">
        <v>582</v>
      </c>
      <c r="C33" t="s">
        <v>79</v>
      </c>
      <c r="D33" t="s">
        <v>80</v>
      </c>
      <c r="E33" t="str">
        <f>VLOOKUP(B33,'[1]Digital Modernization Roadmap ('!$A:$F,5,FALSE)</f>
        <v>Security</v>
      </c>
      <c r="F33">
        <f>VLOOKUP(B33,'[1]Digital Modernization Roadmap ('!$A:$F,6,FALSE)</f>
        <v>0</v>
      </c>
      <c r="G33" t="s">
        <v>13</v>
      </c>
      <c r="H33" t="s">
        <v>14</v>
      </c>
      <c r="I33" t="s">
        <v>15</v>
      </c>
      <c r="J33" t="s">
        <v>16</v>
      </c>
    </row>
    <row r="34" spans="1:11" x14ac:dyDescent="0.35">
      <c r="A34">
        <v>33</v>
      </c>
      <c r="B34">
        <v>585</v>
      </c>
      <c r="C34" t="s">
        <v>81</v>
      </c>
      <c r="D34" t="s">
        <v>82</v>
      </c>
      <c r="E34" t="str">
        <f>VLOOKUP(B34,'[1]Digital Modernization Roadmap ('!$A:$F,5,FALSE)</f>
        <v>Large, Security</v>
      </c>
      <c r="F34">
        <f>VLOOKUP(B34,'[1]Digital Modernization Roadmap ('!$A:$F,6,FALSE)</f>
        <v>40</v>
      </c>
      <c r="G34" t="s">
        <v>13</v>
      </c>
      <c r="H34" t="s">
        <v>14</v>
      </c>
      <c r="I34" t="s">
        <v>15</v>
      </c>
      <c r="J34" t="s">
        <v>16</v>
      </c>
    </row>
    <row r="35" spans="1:11" x14ac:dyDescent="0.35">
      <c r="A35">
        <v>34</v>
      </c>
      <c r="B35">
        <v>238</v>
      </c>
      <c r="C35" t="s">
        <v>83</v>
      </c>
      <c r="D35" t="s">
        <v>84</v>
      </c>
      <c r="E35" t="str">
        <f>VLOOKUP(B35,'[1]Digital Modernization Roadmap ('!$A:$F,5,FALSE)</f>
        <v>Medium, Security</v>
      </c>
      <c r="F35">
        <f>VLOOKUP(B35,'[1]Digital Modernization Roadmap ('!$A:$F,6,FALSE)</f>
        <v>32</v>
      </c>
      <c r="G35" t="s">
        <v>13</v>
      </c>
      <c r="H35" t="s">
        <v>14</v>
      </c>
      <c r="I35" t="s">
        <v>15</v>
      </c>
      <c r="J35" t="s">
        <v>16</v>
      </c>
      <c r="K35">
        <v>0</v>
      </c>
    </row>
    <row r="36" spans="1:11" x14ac:dyDescent="0.35">
      <c r="A36">
        <v>35</v>
      </c>
      <c r="B36">
        <v>250</v>
      </c>
      <c r="C36" t="s">
        <v>85</v>
      </c>
      <c r="D36" t="s">
        <v>86</v>
      </c>
      <c r="E36" t="str">
        <f>VLOOKUP(B36,'[1]Digital Modernization Roadmap ('!$A:$F,5,FALSE)</f>
        <v>Large, Security</v>
      </c>
      <c r="F36">
        <f>VLOOKUP(B36,'[1]Digital Modernization Roadmap ('!$A:$F,6,FALSE)</f>
        <v>40</v>
      </c>
      <c r="G36" t="s">
        <v>19</v>
      </c>
      <c r="H36" t="s">
        <v>14</v>
      </c>
      <c r="I36" t="s">
        <v>15</v>
      </c>
      <c r="J36" t="s">
        <v>16</v>
      </c>
      <c r="K36">
        <v>5</v>
      </c>
    </row>
    <row r="37" spans="1:11" x14ac:dyDescent="0.35">
      <c r="A37">
        <v>36</v>
      </c>
      <c r="B37">
        <v>581</v>
      </c>
      <c r="C37" t="s">
        <v>87</v>
      </c>
      <c r="D37" t="s">
        <v>88</v>
      </c>
      <c r="E37" t="str">
        <f>VLOOKUP(B37,'[1]Digital Modernization Roadmap ('!$A:$F,5,FALSE)</f>
        <v>Small, Security</v>
      </c>
      <c r="F37">
        <f>VLOOKUP(B37,'[1]Digital Modernization Roadmap ('!$A:$F,6,FALSE)</f>
        <v>16</v>
      </c>
      <c r="G37" t="s">
        <v>13</v>
      </c>
      <c r="H37" t="s">
        <v>14</v>
      </c>
      <c r="I37" t="s">
        <v>15</v>
      </c>
      <c r="J37" t="s">
        <v>16</v>
      </c>
    </row>
    <row r="38" spans="1:11" x14ac:dyDescent="0.35">
      <c r="A38">
        <v>37</v>
      </c>
      <c r="B38">
        <v>580</v>
      </c>
      <c r="C38" t="s">
        <v>89</v>
      </c>
      <c r="D38" t="s">
        <v>90</v>
      </c>
      <c r="E38" t="str">
        <f>VLOOKUP(B38,'[1]Digital Modernization Roadmap ('!$A:$F,5,FALSE)</f>
        <v>Medium, Security</v>
      </c>
      <c r="F38">
        <f>VLOOKUP(B38,'[1]Digital Modernization Roadmap ('!$A:$F,6,FALSE)</f>
        <v>32</v>
      </c>
      <c r="G38" t="s">
        <v>13</v>
      </c>
      <c r="H38" t="s">
        <v>14</v>
      </c>
      <c r="I38" t="s">
        <v>15</v>
      </c>
      <c r="J38" t="s">
        <v>16</v>
      </c>
    </row>
    <row r="39" spans="1:11" x14ac:dyDescent="0.35">
      <c r="A39">
        <v>38</v>
      </c>
      <c r="B39">
        <v>239</v>
      </c>
      <c r="C39" t="s">
        <v>91</v>
      </c>
      <c r="D39" t="s">
        <v>92</v>
      </c>
      <c r="E39" t="str">
        <f>VLOOKUP(B39,'[1]Digital Modernization Roadmap ('!$A:$F,5,FALSE)</f>
        <v>Medium, Security</v>
      </c>
      <c r="F39">
        <f>VLOOKUP(B39,'[1]Digital Modernization Roadmap ('!$A:$F,6,FALSE)</f>
        <v>32</v>
      </c>
      <c r="G39" t="s">
        <v>13</v>
      </c>
      <c r="H39" t="s">
        <v>14</v>
      </c>
      <c r="I39" t="s">
        <v>15</v>
      </c>
      <c r="J39" t="s">
        <v>16</v>
      </c>
      <c r="K39">
        <v>0</v>
      </c>
    </row>
    <row r="40" spans="1:11" x14ac:dyDescent="0.35">
      <c r="A40">
        <v>39</v>
      </c>
      <c r="B40">
        <v>577</v>
      </c>
      <c r="C40" t="s">
        <v>93</v>
      </c>
      <c r="D40" t="s">
        <v>94</v>
      </c>
      <c r="E40" t="str">
        <f>VLOOKUP(B40,'[1]Digital Modernization Roadmap ('!$A:$F,5,FALSE)</f>
        <v>Medium, Security</v>
      </c>
      <c r="F40">
        <f>VLOOKUP(B40,'[1]Digital Modernization Roadmap ('!$A:$F,6,FALSE)</f>
        <v>32</v>
      </c>
      <c r="G40" t="s">
        <v>13</v>
      </c>
      <c r="H40" t="s">
        <v>14</v>
      </c>
      <c r="I40" t="s">
        <v>15</v>
      </c>
      <c r="J40" t="s">
        <v>16</v>
      </c>
    </row>
    <row r="41" spans="1:11" x14ac:dyDescent="0.35">
      <c r="A41">
        <v>40</v>
      </c>
      <c r="B41">
        <v>193</v>
      </c>
      <c r="C41" t="s">
        <v>95</v>
      </c>
      <c r="D41" t="s">
        <v>96</v>
      </c>
      <c r="E41" t="str">
        <f>VLOOKUP(B41,'[1]Digital Modernization Roadmap ('!$A:$F,5,FALSE)</f>
        <v>Large, Security</v>
      </c>
      <c r="F41">
        <f>VLOOKUP(B41,'[1]Digital Modernization Roadmap ('!$A:$F,6,FALSE)</f>
        <v>40</v>
      </c>
      <c r="G41" t="s">
        <v>13</v>
      </c>
      <c r="H41" t="s">
        <v>14</v>
      </c>
      <c r="I41" t="s">
        <v>15</v>
      </c>
      <c r="J41" t="s">
        <v>16</v>
      </c>
      <c r="K41">
        <v>0</v>
      </c>
    </row>
    <row r="42" spans="1:11" s="6" customFormat="1" x14ac:dyDescent="0.35">
      <c r="A42" s="6">
        <v>41</v>
      </c>
      <c r="B42" s="6">
        <v>605</v>
      </c>
      <c r="C42" s="6" t="s">
        <v>97</v>
      </c>
      <c r="D42" s="6" t="s">
        <v>98</v>
      </c>
      <c r="G42" s="6" t="s">
        <v>13</v>
      </c>
      <c r="H42" s="6" t="s">
        <v>14</v>
      </c>
      <c r="I42" s="6" t="s">
        <v>15</v>
      </c>
      <c r="J42" s="6" t="s">
        <v>16</v>
      </c>
    </row>
    <row r="43" spans="1:11" s="6" customFormat="1" x14ac:dyDescent="0.35">
      <c r="A43" s="6">
        <v>42</v>
      </c>
      <c r="B43" s="6">
        <v>614</v>
      </c>
      <c r="C43" s="6" t="s">
        <v>99</v>
      </c>
      <c r="D43" s="6" t="s">
        <v>100</v>
      </c>
      <c r="G43" s="6" t="s">
        <v>13</v>
      </c>
      <c r="H43" s="6" t="s">
        <v>14</v>
      </c>
      <c r="I43" s="6" t="s">
        <v>15</v>
      </c>
      <c r="J43" s="6" t="s">
        <v>16</v>
      </c>
    </row>
    <row r="44" spans="1:11" x14ac:dyDescent="0.35">
      <c r="A44">
        <v>43</v>
      </c>
      <c r="B44">
        <v>597</v>
      </c>
      <c r="C44" t="s">
        <v>101</v>
      </c>
      <c r="D44" t="s">
        <v>102</v>
      </c>
      <c r="E44" t="str">
        <f>VLOOKUP(B44,'[1]Digital Modernization Roadmap ('!$A:$F,5,FALSE)</f>
        <v>Small</v>
      </c>
      <c r="F44">
        <f>VLOOKUP(B44,'[1]Digital Modernization Roadmap ('!$A:$F,6,FALSE)</f>
        <v>16</v>
      </c>
      <c r="G44" t="s">
        <v>13</v>
      </c>
      <c r="H44" t="s">
        <v>14</v>
      </c>
      <c r="I44" t="s">
        <v>15</v>
      </c>
      <c r="J44" t="s">
        <v>16</v>
      </c>
    </row>
    <row r="45" spans="1:11" x14ac:dyDescent="0.35">
      <c r="A45">
        <v>44</v>
      </c>
      <c r="B45">
        <v>361</v>
      </c>
      <c r="C45" t="s">
        <v>103</v>
      </c>
      <c r="D45" t="s">
        <v>104</v>
      </c>
      <c r="E45" t="str">
        <f>VLOOKUP(B45,'[1]Digital Modernization Roadmap ('!$A:$F,5,FALSE)</f>
        <v>Medium</v>
      </c>
      <c r="F45">
        <f>VLOOKUP(B45,'[1]Digital Modernization Roadmap ('!$A:$F,6,FALSE)</f>
        <v>32</v>
      </c>
      <c r="G45" t="s">
        <v>13</v>
      </c>
      <c r="H45" t="s">
        <v>14</v>
      </c>
      <c r="I45" t="s">
        <v>15</v>
      </c>
      <c r="J45" t="s">
        <v>16</v>
      </c>
      <c r="K45">
        <v>5</v>
      </c>
    </row>
    <row r="46" spans="1:11" x14ac:dyDescent="0.35">
      <c r="A46">
        <v>45</v>
      </c>
      <c r="B46">
        <v>192</v>
      </c>
      <c r="C46" t="s">
        <v>105</v>
      </c>
      <c r="D46" t="s">
        <v>106</v>
      </c>
      <c r="E46" t="str">
        <f>VLOOKUP(B46,'[1]Digital Modernization Roadmap ('!$A:$F,5,FALSE)</f>
        <v>Small, Security</v>
      </c>
      <c r="F46">
        <f>VLOOKUP(B46,'[1]Digital Modernization Roadmap ('!$A:$F,6,FALSE)</f>
        <v>16</v>
      </c>
      <c r="G46" t="s">
        <v>13</v>
      </c>
      <c r="H46" t="s">
        <v>14</v>
      </c>
      <c r="I46" t="s">
        <v>15</v>
      </c>
      <c r="J46" t="s">
        <v>16</v>
      </c>
    </row>
    <row r="47" spans="1:11" s="6" customFormat="1" x14ac:dyDescent="0.35">
      <c r="A47" s="6">
        <v>46</v>
      </c>
      <c r="B47" s="6">
        <v>360</v>
      </c>
      <c r="C47" s="6" t="s">
        <v>107</v>
      </c>
      <c r="D47" s="6" t="s">
        <v>108</v>
      </c>
      <c r="G47" s="6" t="s">
        <v>19</v>
      </c>
      <c r="H47" s="6" t="s">
        <v>14</v>
      </c>
      <c r="I47" s="6" t="s">
        <v>15</v>
      </c>
      <c r="J47" s="6" t="s">
        <v>16</v>
      </c>
      <c r="K47" s="6">
        <v>63</v>
      </c>
    </row>
    <row r="48" spans="1:11" x14ac:dyDescent="0.35">
      <c r="A48">
        <v>47</v>
      </c>
      <c r="B48">
        <v>247</v>
      </c>
      <c r="C48" t="s">
        <v>109</v>
      </c>
      <c r="D48" t="s">
        <v>110</v>
      </c>
      <c r="E48" t="str">
        <f>VLOOKUP(B48,'[1]Digital Modernization Roadmap ('!$A:$F,5,FALSE)</f>
        <v>X-Small</v>
      </c>
      <c r="F48">
        <f>VLOOKUP(B48,'[1]Digital Modernization Roadmap ('!$A:$F,6,FALSE)</f>
        <v>8</v>
      </c>
      <c r="G48" t="s">
        <v>19</v>
      </c>
      <c r="H48" t="s">
        <v>14</v>
      </c>
      <c r="I48" t="s">
        <v>15</v>
      </c>
      <c r="J48" t="s">
        <v>16</v>
      </c>
      <c r="K48">
        <v>35</v>
      </c>
    </row>
    <row r="49" spans="1:11" x14ac:dyDescent="0.35">
      <c r="A49">
        <v>48</v>
      </c>
      <c r="B49">
        <v>588</v>
      </c>
      <c r="C49" t="s">
        <v>111</v>
      </c>
      <c r="D49" t="s">
        <v>112</v>
      </c>
      <c r="E49" t="str">
        <f>VLOOKUP(B49,'[1]Digital Modernization Roadmap ('!$A:$F,5,FALSE)</f>
        <v>X-Small</v>
      </c>
      <c r="F49">
        <f>VLOOKUP(B49,'[1]Digital Modernization Roadmap ('!$A:$F,6,FALSE)</f>
        <v>8</v>
      </c>
      <c r="G49" t="s">
        <v>13</v>
      </c>
      <c r="H49" t="s">
        <v>14</v>
      </c>
      <c r="I49" t="s">
        <v>15</v>
      </c>
      <c r="J49" t="s">
        <v>16</v>
      </c>
    </row>
    <row r="50" spans="1:11" x14ac:dyDescent="0.35">
      <c r="A50">
        <v>49</v>
      </c>
      <c r="B50">
        <v>362</v>
      </c>
      <c r="C50" t="s">
        <v>113</v>
      </c>
      <c r="D50" t="s">
        <v>114</v>
      </c>
      <c r="E50" t="str">
        <f>VLOOKUP(B50,'[1]Digital Modernization Roadmap ('!$A:$F,5,FALSE)</f>
        <v>X-Small</v>
      </c>
      <c r="F50">
        <f>VLOOKUP(B50,'[1]Digital Modernization Roadmap ('!$A:$F,6,FALSE)</f>
        <v>8</v>
      </c>
      <c r="G50" t="s">
        <v>19</v>
      </c>
      <c r="H50" t="s">
        <v>14</v>
      </c>
      <c r="I50" t="s">
        <v>15</v>
      </c>
      <c r="J50" t="s">
        <v>16</v>
      </c>
      <c r="K50">
        <v>61</v>
      </c>
    </row>
    <row r="51" spans="1:11" s="6" customFormat="1" x14ac:dyDescent="0.35">
      <c r="A51" s="6">
        <v>50</v>
      </c>
      <c r="B51" s="6">
        <v>365</v>
      </c>
      <c r="C51" s="6" t="s">
        <v>115</v>
      </c>
      <c r="D51" s="6" t="s">
        <v>116</v>
      </c>
      <c r="G51" s="6" t="s">
        <v>13</v>
      </c>
      <c r="H51" s="6" t="s">
        <v>14</v>
      </c>
      <c r="I51" s="6" t="s">
        <v>15</v>
      </c>
      <c r="J51" s="6" t="s">
        <v>16</v>
      </c>
      <c r="K51" s="6">
        <v>3</v>
      </c>
    </row>
    <row r="52" spans="1:11" x14ac:dyDescent="0.35">
      <c r="A52">
        <v>51</v>
      </c>
      <c r="B52">
        <v>369</v>
      </c>
      <c r="C52" t="s">
        <v>117</v>
      </c>
      <c r="D52" t="s">
        <v>118</v>
      </c>
      <c r="E52" t="str">
        <f>VLOOKUP(B52,'[1]Digital Modernization Roadmap ('!$A:$F,5,FALSE)</f>
        <v>X-Small</v>
      </c>
      <c r="F52">
        <f>VLOOKUP(B52,'[1]Digital Modernization Roadmap ('!$A:$F,6,FALSE)</f>
        <v>8</v>
      </c>
      <c r="G52" t="s">
        <v>19</v>
      </c>
      <c r="H52" t="s">
        <v>14</v>
      </c>
      <c r="I52" t="s">
        <v>15</v>
      </c>
      <c r="J52" t="s">
        <v>16</v>
      </c>
      <c r="K52">
        <v>17</v>
      </c>
    </row>
    <row r="53" spans="1:11" s="6" customFormat="1" x14ac:dyDescent="0.35">
      <c r="A53" s="6">
        <v>52</v>
      </c>
      <c r="B53" s="6">
        <v>364</v>
      </c>
      <c r="C53" s="6" t="s">
        <v>119</v>
      </c>
      <c r="D53" s="6" t="s">
        <v>120</v>
      </c>
      <c r="G53" s="6" t="s">
        <v>19</v>
      </c>
      <c r="H53" s="6" t="s">
        <v>14</v>
      </c>
      <c r="I53" s="6" t="s">
        <v>15</v>
      </c>
      <c r="J53" s="6" t="s">
        <v>16</v>
      </c>
      <c r="K53" s="6">
        <v>36</v>
      </c>
    </row>
    <row r="54" spans="1:11" x14ac:dyDescent="0.35">
      <c r="A54">
        <v>53</v>
      </c>
      <c r="B54">
        <v>540</v>
      </c>
      <c r="C54" t="s">
        <v>121</v>
      </c>
      <c r="D54" t="s">
        <v>122</v>
      </c>
      <c r="E54" t="str">
        <f>VLOOKUP(B54,'[1]Digital Modernization Roadmap ('!$A:$F,5,FALSE)</f>
        <v>Medium</v>
      </c>
      <c r="F54">
        <f>VLOOKUP(B54,'[1]Digital Modernization Roadmap ('!$A:$F,6,FALSE)</f>
        <v>32</v>
      </c>
      <c r="G54" t="s">
        <v>13</v>
      </c>
      <c r="H54" t="s">
        <v>14</v>
      </c>
      <c r="I54" t="s">
        <v>15</v>
      </c>
      <c r="J54" t="s">
        <v>16</v>
      </c>
    </row>
    <row r="55" spans="1:11" x14ac:dyDescent="0.35">
      <c r="A55">
        <v>54</v>
      </c>
      <c r="B55">
        <v>543</v>
      </c>
      <c r="C55" t="s">
        <v>123</v>
      </c>
      <c r="D55" t="s">
        <v>124</v>
      </c>
      <c r="E55" t="str">
        <f>VLOOKUP(B55,'[1]Digital Modernization Roadmap ('!$A:$F,5,FALSE)</f>
        <v>X-Small</v>
      </c>
      <c r="F55">
        <f>VLOOKUP(B55,'[1]Digital Modernization Roadmap ('!$A:$F,6,FALSE)</f>
        <v>8</v>
      </c>
      <c r="G55" t="s">
        <v>13</v>
      </c>
      <c r="H55" t="s">
        <v>14</v>
      </c>
      <c r="I55" t="s">
        <v>15</v>
      </c>
      <c r="J55" t="s">
        <v>16</v>
      </c>
    </row>
    <row r="56" spans="1:11" x14ac:dyDescent="0.35">
      <c r="A56">
        <v>55</v>
      </c>
      <c r="B56">
        <v>533</v>
      </c>
      <c r="C56" t="s">
        <v>125</v>
      </c>
      <c r="D56" t="s">
        <v>126</v>
      </c>
      <c r="E56" t="str">
        <f>VLOOKUP(B56,'[1]Digital Modernization Roadmap ('!$A:$F,5,FALSE)</f>
        <v>Medium</v>
      </c>
      <c r="F56">
        <f>VLOOKUP(B56,'[1]Digital Modernization Roadmap ('!$A:$F,6,FALSE)</f>
        <v>32</v>
      </c>
      <c r="G56" t="s">
        <v>13</v>
      </c>
      <c r="H56" t="s">
        <v>14</v>
      </c>
      <c r="I56" t="s">
        <v>15</v>
      </c>
      <c r="J56" t="s">
        <v>16</v>
      </c>
    </row>
    <row r="57" spans="1:11" x14ac:dyDescent="0.35">
      <c r="A57">
        <v>56</v>
      </c>
      <c r="B57">
        <v>278</v>
      </c>
      <c r="C57" t="s">
        <v>127</v>
      </c>
      <c r="D57" t="s">
        <v>128</v>
      </c>
      <c r="E57" t="str">
        <f>VLOOKUP(B57,'[1]Digital Modernization Roadmap ('!$A:$F,5,FALSE)</f>
        <v>XX-Large</v>
      </c>
      <c r="F57">
        <f>VLOOKUP(B57,'[1]Digital Modernization Roadmap ('!$A:$F,6,FALSE)</f>
        <v>120</v>
      </c>
      <c r="G57" t="s">
        <v>13</v>
      </c>
      <c r="H57" t="s">
        <v>14</v>
      </c>
      <c r="I57" t="s">
        <v>15</v>
      </c>
      <c r="J57" t="s">
        <v>16</v>
      </c>
    </row>
    <row r="58" spans="1:11" x14ac:dyDescent="0.35">
      <c r="A58">
        <v>57</v>
      </c>
      <c r="B58">
        <v>564</v>
      </c>
      <c r="C58" t="s">
        <v>129</v>
      </c>
      <c r="D58" t="s">
        <v>130</v>
      </c>
      <c r="E58" t="str">
        <f>VLOOKUP(B58,'[1]Digital Modernization Roadmap ('!$A:$F,5,FALSE)</f>
        <v>X-Small</v>
      </c>
      <c r="F58">
        <f>VLOOKUP(B58,'[1]Digital Modernization Roadmap ('!$A:$F,6,FALSE)</f>
        <v>8</v>
      </c>
      <c r="G58" t="s">
        <v>13</v>
      </c>
      <c r="H58" t="s">
        <v>14</v>
      </c>
      <c r="I58" t="s">
        <v>15</v>
      </c>
      <c r="J58" t="s">
        <v>16</v>
      </c>
    </row>
    <row r="59" spans="1:11" s="6" customFormat="1" x14ac:dyDescent="0.35">
      <c r="A59" s="6">
        <v>58</v>
      </c>
      <c r="B59" s="6">
        <v>618</v>
      </c>
      <c r="C59" s="6" t="s">
        <v>131</v>
      </c>
      <c r="D59" s="6" t="s">
        <v>132</v>
      </c>
      <c r="G59" s="6" t="s">
        <v>13</v>
      </c>
      <c r="H59" s="6" t="s">
        <v>14</v>
      </c>
      <c r="I59" s="6" t="s">
        <v>15</v>
      </c>
      <c r="J59" s="6" t="s">
        <v>16</v>
      </c>
    </row>
    <row r="60" spans="1:11" x14ac:dyDescent="0.35">
      <c r="A60">
        <v>59</v>
      </c>
      <c r="B60">
        <v>625</v>
      </c>
      <c r="C60" t="s">
        <v>133</v>
      </c>
      <c r="D60" t="s">
        <v>134</v>
      </c>
      <c r="E60" t="str">
        <f>VLOOKUP(B60,'[1]Digital Modernization Roadmap ('!$A:$F,5,FALSE)</f>
        <v>Medium, Security</v>
      </c>
      <c r="F60">
        <f>VLOOKUP(B60,'[1]Digital Modernization Roadmap ('!$A:$F,6,FALSE)</f>
        <v>32</v>
      </c>
      <c r="G60" t="s">
        <v>13</v>
      </c>
      <c r="H60" t="s">
        <v>14</v>
      </c>
      <c r="I60" t="s">
        <v>15</v>
      </c>
      <c r="J60" t="s">
        <v>16</v>
      </c>
    </row>
    <row r="61" spans="1:11" x14ac:dyDescent="0.35">
      <c r="A61">
        <v>60</v>
      </c>
      <c r="B61">
        <v>194</v>
      </c>
      <c r="C61" t="s">
        <v>135</v>
      </c>
      <c r="D61" t="s">
        <v>136</v>
      </c>
      <c r="E61" t="str">
        <f>VLOOKUP(B61,'[1]Digital Modernization Roadmap ('!$A:$F,5,FALSE)</f>
        <v>Medium, Security</v>
      </c>
      <c r="F61">
        <f>VLOOKUP(B61,'[1]Digital Modernization Roadmap ('!$A:$F,6,FALSE)</f>
        <v>32</v>
      </c>
      <c r="G61" t="s">
        <v>13</v>
      </c>
      <c r="H61" t="s">
        <v>14</v>
      </c>
      <c r="I61" t="s">
        <v>15</v>
      </c>
      <c r="J61" t="s">
        <v>16</v>
      </c>
    </row>
    <row r="62" spans="1:11" x14ac:dyDescent="0.35">
      <c r="A62">
        <v>61</v>
      </c>
      <c r="B62">
        <v>628</v>
      </c>
      <c r="C62" t="s">
        <v>137</v>
      </c>
      <c r="D62" t="s">
        <v>138</v>
      </c>
      <c r="E62" t="str">
        <f>VLOOKUP(B62,'[1]Digital Modernization Roadmap ('!$A:$F,5,FALSE)</f>
        <v>Medium</v>
      </c>
      <c r="F62">
        <f>VLOOKUP(B62,'[1]Digital Modernization Roadmap ('!$A:$F,6,FALSE)</f>
        <v>32</v>
      </c>
      <c r="G62" t="s">
        <v>13</v>
      </c>
      <c r="H62" t="s">
        <v>14</v>
      </c>
      <c r="I62" t="s">
        <v>15</v>
      </c>
      <c r="J62" t="s">
        <v>16</v>
      </c>
    </row>
    <row r="63" spans="1:11" s="1" customFormat="1" x14ac:dyDescent="0.35">
      <c r="E63" s="2" t="s">
        <v>229</v>
      </c>
      <c r="F63" s="1">
        <f>SUM(F2:F62)</f>
        <v>1456</v>
      </c>
    </row>
    <row r="64" spans="1:11" s="4" customFormat="1" x14ac:dyDescent="0.35">
      <c r="A64" s="3" t="s">
        <v>10</v>
      </c>
      <c r="B64" s="3"/>
      <c r="C64" s="3"/>
      <c r="D64" s="3"/>
      <c r="E64" s="3"/>
      <c r="F64" s="3"/>
      <c r="G64" s="3"/>
      <c r="H64" s="3"/>
      <c r="I64" s="3"/>
      <c r="J64" s="3"/>
    </row>
    <row r="65" spans="1:11" x14ac:dyDescent="0.35">
      <c r="A65">
        <v>62</v>
      </c>
      <c r="B65">
        <v>608</v>
      </c>
      <c r="C65" t="s">
        <v>139</v>
      </c>
      <c r="D65" t="s">
        <v>140</v>
      </c>
      <c r="G65" t="s">
        <v>13</v>
      </c>
      <c r="H65" t="s">
        <v>14</v>
      </c>
      <c r="I65" t="s">
        <v>15</v>
      </c>
      <c r="J65" t="s">
        <v>16</v>
      </c>
    </row>
    <row r="66" spans="1:11" x14ac:dyDescent="0.35">
      <c r="A66">
        <v>63</v>
      </c>
      <c r="B66">
        <v>534</v>
      </c>
      <c r="C66" t="s">
        <v>141</v>
      </c>
      <c r="D66" t="s">
        <v>142</v>
      </c>
      <c r="G66" t="s">
        <v>13</v>
      </c>
      <c r="H66" t="s">
        <v>14</v>
      </c>
      <c r="I66" t="s">
        <v>15</v>
      </c>
      <c r="J66" t="s">
        <v>16</v>
      </c>
    </row>
    <row r="67" spans="1:11" x14ac:dyDescent="0.35">
      <c r="A67">
        <v>64</v>
      </c>
      <c r="B67">
        <v>456</v>
      </c>
      <c r="C67" t="s">
        <v>143</v>
      </c>
      <c r="D67" t="s">
        <v>144</v>
      </c>
      <c r="G67" t="s">
        <v>13</v>
      </c>
      <c r="H67" t="s">
        <v>14</v>
      </c>
      <c r="I67" t="s">
        <v>15</v>
      </c>
      <c r="J67" t="s">
        <v>16</v>
      </c>
    </row>
    <row r="68" spans="1:11" x14ac:dyDescent="0.35">
      <c r="A68">
        <v>65</v>
      </c>
      <c r="B68">
        <v>513</v>
      </c>
      <c r="C68" t="s">
        <v>145</v>
      </c>
      <c r="D68" t="s">
        <v>146</v>
      </c>
      <c r="G68" t="s">
        <v>13</v>
      </c>
      <c r="H68" t="s">
        <v>14</v>
      </c>
      <c r="I68" t="s">
        <v>15</v>
      </c>
      <c r="J68" t="s">
        <v>16</v>
      </c>
    </row>
    <row r="69" spans="1:11" x14ac:dyDescent="0.35">
      <c r="A69">
        <v>66</v>
      </c>
      <c r="B69">
        <v>195</v>
      </c>
      <c r="C69" t="s">
        <v>147</v>
      </c>
      <c r="D69" t="s">
        <v>148</v>
      </c>
      <c r="G69" t="s">
        <v>13</v>
      </c>
      <c r="H69" t="s">
        <v>14</v>
      </c>
      <c r="I69" t="s">
        <v>15</v>
      </c>
      <c r="J69" t="s">
        <v>16</v>
      </c>
    </row>
    <row r="70" spans="1:11" x14ac:dyDescent="0.35">
      <c r="A70">
        <v>67</v>
      </c>
      <c r="B70">
        <v>626</v>
      </c>
      <c r="D70" t="s">
        <v>149</v>
      </c>
      <c r="G70" t="s">
        <v>24</v>
      </c>
      <c r="H70" t="s">
        <v>14</v>
      </c>
      <c r="I70" t="s">
        <v>15</v>
      </c>
      <c r="J70" t="s">
        <v>16</v>
      </c>
    </row>
    <row r="71" spans="1:11" x14ac:dyDescent="0.35">
      <c r="A71">
        <v>68</v>
      </c>
      <c r="B71">
        <v>653</v>
      </c>
      <c r="C71" t="s">
        <v>150</v>
      </c>
      <c r="D71" t="s">
        <v>151</v>
      </c>
      <c r="G71" t="s">
        <v>13</v>
      </c>
      <c r="J71" t="s">
        <v>16</v>
      </c>
    </row>
    <row r="72" spans="1:11" x14ac:dyDescent="0.35">
      <c r="A72">
        <v>69</v>
      </c>
      <c r="B72">
        <v>514</v>
      </c>
      <c r="C72" t="s">
        <v>152</v>
      </c>
      <c r="D72" t="s">
        <v>153</v>
      </c>
      <c r="G72" t="s">
        <v>13</v>
      </c>
      <c r="H72" t="s">
        <v>14</v>
      </c>
      <c r="I72" t="s">
        <v>15</v>
      </c>
      <c r="J72" t="s">
        <v>16</v>
      </c>
    </row>
    <row r="73" spans="1:11" x14ac:dyDescent="0.35">
      <c r="A73">
        <v>70</v>
      </c>
      <c r="B73">
        <v>358</v>
      </c>
      <c r="C73" t="s">
        <v>154</v>
      </c>
      <c r="D73" t="s">
        <v>155</v>
      </c>
      <c r="G73" t="s">
        <v>19</v>
      </c>
      <c r="H73" t="s">
        <v>14</v>
      </c>
      <c r="I73" t="s">
        <v>15</v>
      </c>
      <c r="J73" t="s">
        <v>16</v>
      </c>
      <c r="K73">
        <v>5</v>
      </c>
    </row>
    <row r="74" spans="1:11" x14ac:dyDescent="0.35">
      <c r="A74">
        <v>71</v>
      </c>
      <c r="B74">
        <v>434</v>
      </c>
      <c r="C74" t="s">
        <v>156</v>
      </c>
      <c r="D74" t="s">
        <v>157</v>
      </c>
      <c r="G74" t="s">
        <v>24</v>
      </c>
      <c r="H74" t="s">
        <v>14</v>
      </c>
      <c r="I74" t="s">
        <v>15</v>
      </c>
      <c r="J74" t="s">
        <v>16</v>
      </c>
      <c r="K74">
        <v>0</v>
      </c>
    </row>
    <row r="75" spans="1:11" x14ac:dyDescent="0.35">
      <c r="A75">
        <v>72</v>
      </c>
      <c r="B75">
        <v>517</v>
      </c>
      <c r="C75" t="s">
        <v>158</v>
      </c>
      <c r="D75" t="s">
        <v>159</v>
      </c>
      <c r="G75" t="s">
        <v>13</v>
      </c>
      <c r="H75" t="s">
        <v>14</v>
      </c>
      <c r="I75" t="s">
        <v>15</v>
      </c>
      <c r="J75" t="s">
        <v>16</v>
      </c>
    </row>
    <row r="76" spans="1:11" x14ac:dyDescent="0.35">
      <c r="A76">
        <v>73</v>
      </c>
      <c r="B76">
        <v>516</v>
      </c>
      <c r="C76" t="s">
        <v>160</v>
      </c>
      <c r="D76" t="s">
        <v>161</v>
      </c>
      <c r="G76" t="s">
        <v>13</v>
      </c>
      <c r="H76" t="s">
        <v>14</v>
      </c>
      <c r="I76" t="s">
        <v>15</v>
      </c>
      <c r="J76" t="s">
        <v>16</v>
      </c>
    </row>
    <row r="77" spans="1:11" x14ac:dyDescent="0.35">
      <c r="A77">
        <v>74</v>
      </c>
      <c r="B77">
        <v>509</v>
      </c>
      <c r="C77" t="s">
        <v>162</v>
      </c>
      <c r="D77" t="s">
        <v>163</v>
      </c>
      <c r="G77" t="s">
        <v>13</v>
      </c>
      <c r="H77" t="s">
        <v>14</v>
      </c>
      <c r="I77" t="s">
        <v>15</v>
      </c>
      <c r="J77" t="s">
        <v>16</v>
      </c>
    </row>
    <row r="78" spans="1:11" x14ac:dyDescent="0.35">
      <c r="A78">
        <v>75</v>
      </c>
      <c r="B78">
        <v>229</v>
      </c>
      <c r="C78" t="s">
        <v>164</v>
      </c>
      <c r="D78" t="s">
        <v>165</v>
      </c>
      <c r="G78" t="s">
        <v>13</v>
      </c>
      <c r="H78" t="s">
        <v>14</v>
      </c>
      <c r="I78" t="s">
        <v>15</v>
      </c>
      <c r="J78" t="s">
        <v>16</v>
      </c>
    </row>
    <row r="79" spans="1:11" x14ac:dyDescent="0.35">
      <c r="A79">
        <v>76</v>
      </c>
      <c r="B79">
        <v>645</v>
      </c>
      <c r="C79" t="s">
        <v>166</v>
      </c>
      <c r="D79" t="s">
        <v>167</v>
      </c>
      <c r="G79" t="s">
        <v>13</v>
      </c>
      <c r="H79" t="s">
        <v>14</v>
      </c>
      <c r="I79" t="s">
        <v>15</v>
      </c>
      <c r="J79" t="s">
        <v>16</v>
      </c>
    </row>
    <row r="80" spans="1:11" x14ac:dyDescent="0.35">
      <c r="A80">
        <v>77</v>
      </c>
      <c r="B80">
        <v>518</v>
      </c>
      <c r="C80" t="s">
        <v>168</v>
      </c>
      <c r="D80" t="s">
        <v>169</v>
      </c>
      <c r="G80" t="s">
        <v>13</v>
      </c>
      <c r="H80" t="s">
        <v>14</v>
      </c>
      <c r="I80" t="s">
        <v>15</v>
      </c>
      <c r="J80" t="s">
        <v>16</v>
      </c>
    </row>
    <row r="81" spans="1:11" x14ac:dyDescent="0.35">
      <c r="A81">
        <v>78</v>
      </c>
      <c r="B81">
        <v>641</v>
      </c>
      <c r="C81" t="s">
        <v>170</v>
      </c>
      <c r="D81" t="s">
        <v>171</v>
      </c>
      <c r="G81" t="s">
        <v>13</v>
      </c>
      <c r="H81" t="s">
        <v>14</v>
      </c>
      <c r="I81" t="s">
        <v>15</v>
      </c>
      <c r="J81" t="s">
        <v>16</v>
      </c>
    </row>
    <row r="82" spans="1:11" x14ac:dyDescent="0.35">
      <c r="A82">
        <v>79</v>
      </c>
      <c r="B82">
        <v>344</v>
      </c>
      <c r="C82" t="s">
        <v>172</v>
      </c>
      <c r="D82" t="s">
        <v>173</v>
      </c>
      <c r="G82" t="s">
        <v>24</v>
      </c>
      <c r="H82" t="s">
        <v>14</v>
      </c>
      <c r="I82" t="s">
        <v>15</v>
      </c>
      <c r="J82" t="s">
        <v>16</v>
      </c>
    </row>
    <row r="83" spans="1:11" x14ac:dyDescent="0.35">
      <c r="A83">
        <v>80</v>
      </c>
      <c r="B83">
        <v>633</v>
      </c>
      <c r="C83" t="s">
        <v>174</v>
      </c>
      <c r="D83" t="s">
        <v>175</v>
      </c>
      <c r="G83" t="s">
        <v>13</v>
      </c>
      <c r="H83" t="s">
        <v>14</v>
      </c>
      <c r="I83" t="s">
        <v>15</v>
      </c>
      <c r="J83" t="s">
        <v>16</v>
      </c>
    </row>
    <row r="84" spans="1:11" x14ac:dyDescent="0.35">
      <c r="A84">
        <v>81</v>
      </c>
      <c r="B84">
        <v>492</v>
      </c>
      <c r="C84" t="s">
        <v>176</v>
      </c>
      <c r="D84" t="s">
        <v>177</v>
      </c>
      <c r="G84" t="s">
        <v>19</v>
      </c>
      <c r="J84" t="s">
        <v>16</v>
      </c>
      <c r="K84">
        <v>3</v>
      </c>
    </row>
    <row r="85" spans="1:11" x14ac:dyDescent="0.35">
      <c r="A85">
        <v>82</v>
      </c>
      <c r="B85">
        <v>495</v>
      </c>
      <c r="C85" t="s">
        <v>178</v>
      </c>
      <c r="D85" t="s">
        <v>179</v>
      </c>
      <c r="G85" t="s">
        <v>19</v>
      </c>
      <c r="H85" t="s">
        <v>14</v>
      </c>
      <c r="I85" t="s">
        <v>15</v>
      </c>
      <c r="J85" t="s">
        <v>16</v>
      </c>
      <c r="K85">
        <v>2</v>
      </c>
    </row>
    <row r="86" spans="1:11" x14ac:dyDescent="0.35">
      <c r="A86">
        <v>83</v>
      </c>
      <c r="B86">
        <v>644</v>
      </c>
      <c r="C86" t="s">
        <v>180</v>
      </c>
      <c r="D86" t="s">
        <v>181</v>
      </c>
      <c r="G86" t="s">
        <v>13</v>
      </c>
      <c r="H86" t="s">
        <v>14</v>
      </c>
      <c r="I86" t="s">
        <v>15</v>
      </c>
      <c r="J86" t="s">
        <v>16</v>
      </c>
    </row>
    <row r="87" spans="1:11" x14ac:dyDescent="0.35">
      <c r="A87">
        <v>84</v>
      </c>
      <c r="B87">
        <v>640</v>
      </c>
      <c r="C87" t="s">
        <v>182</v>
      </c>
      <c r="D87" t="s">
        <v>183</v>
      </c>
      <c r="G87" t="s">
        <v>13</v>
      </c>
      <c r="H87" t="s">
        <v>14</v>
      </c>
      <c r="I87" t="s">
        <v>15</v>
      </c>
      <c r="J87" t="s">
        <v>16</v>
      </c>
    </row>
    <row r="88" spans="1:11" x14ac:dyDescent="0.35">
      <c r="A88">
        <v>85</v>
      </c>
      <c r="B88">
        <v>629</v>
      </c>
      <c r="C88" t="s">
        <v>184</v>
      </c>
      <c r="D88" t="s">
        <v>185</v>
      </c>
      <c r="G88" t="s">
        <v>13</v>
      </c>
      <c r="H88" t="s">
        <v>14</v>
      </c>
      <c r="I88" t="s">
        <v>15</v>
      </c>
      <c r="J88" t="s">
        <v>16</v>
      </c>
    </row>
    <row r="89" spans="1:11" x14ac:dyDescent="0.35">
      <c r="A89">
        <v>86</v>
      </c>
      <c r="B89">
        <v>652</v>
      </c>
      <c r="C89" t="s">
        <v>186</v>
      </c>
      <c r="D89" t="s">
        <v>187</v>
      </c>
      <c r="G89" t="s">
        <v>13</v>
      </c>
      <c r="J89" t="s">
        <v>16</v>
      </c>
    </row>
    <row r="90" spans="1:11" x14ac:dyDescent="0.35">
      <c r="A90">
        <v>87</v>
      </c>
      <c r="B90">
        <v>493</v>
      </c>
      <c r="C90" t="s">
        <v>188</v>
      </c>
      <c r="D90" t="s">
        <v>189</v>
      </c>
      <c r="G90" t="s">
        <v>13</v>
      </c>
      <c r="H90" t="s">
        <v>14</v>
      </c>
      <c r="I90" t="s">
        <v>15</v>
      </c>
      <c r="J90" t="s">
        <v>16</v>
      </c>
    </row>
    <row r="91" spans="1:11" x14ac:dyDescent="0.35">
      <c r="A91">
        <v>88</v>
      </c>
      <c r="B91">
        <v>496</v>
      </c>
      <c r="C91" t="s">
        <v>190</v>
      </c>
      <c r="D91" t="s">
        <v>191</v>
      </c>
      <c r="G91" t="s">
        <v>13</v>
      </c>
      <c r="J91" t="s">
        <v>16</v>
      </c>
    </row>
    <row r="92" spans="1:11" x14ac:dyDescent="0.35">
      <c r="A92">
        <v>89</v>
      </c>
      <c r="B92">
        <v>499</v>
      </c>
      <c r="C92" t="s">
        <v>192</v>
      </c>
      <c r="D92" t="s">
        <v>193</v>
      </c>
      <c r="G92" t="s">
        <v>13</v>
      </c>
      <c r="H92" t="s">
        <v>14</v>
      </c>
      <c r="I92" t="s">
        <v>15</v>
      </c>
      <c r="J92" t="s">
        <v>16</v>
      </c>
    </row>
    <row r="93" spans="1:11" x14ac:dyDescent="0.35">
      <c r="A93">
        <v>90</v>
      </c>
      <c r="B93">
        <v>498</v>
      </c>
      <c r="C93" t="s">
        <v>194</v>
      </c>
      <c r="D93" t="s">
        <v>195</v>
      </c>
      <c r="G93" t="s">
        <v>13</v>
      </c>
      <c r="H93" t="s">
        <v>14</v>
      </c>
      <c r="I93" t="s">
        <v>15</v>
      </c>
      <c r="J93" t="s">
        <v>16</v>
      </c>
    </row>
    <row r="94" spans="1:11" x14ac:dyDescent="0.35">
      <c r="A94">
        <v>91</v>
      </c>
      <c r="B94">
        <v>494</v>
      </c>
      <c r="C94" t="s">
        <v>196</v>
      </c>
      <c r="D94" t="s">
        <v>197</v>
      </c>
      <c r="G94" t="s">
        <v>13</v>
      </c>
      <c r="H94" t="s">
        <v>14</v>
      </c>
      <c r="I94" t="s">
        <v>15</v>
      </c>
      <c r="J94" t="s">
        <v>16</v>
      </c>
    </row>
    <row r="95" spans="1:11" x14ac:dyDescent="0.35">
      <c r="A95">
        <v>92</v>
      </c>
      <c r="B95">
        <v>428</v>
      </c>
      <c r="C95" t="s">
        <v>198</v>
      </c>
      <c r="D95" t="s">
        <v>199</v>
      </c>
      <c r="G95" t="s">
        <v>13</v>
      </c>
      <c r="H95" t="s">
        <v>14</v>
      </c>
      <c r="I95" t="s">
        <v>15</v>
      </c>
      <c r="J95" t="s">
        <v>16</v>
      </c>
    </row>
    <row r="96" spans="1:11" x14ac:dyDescent="0.35">
      <c r="A96">
        <v>93</v>
      </c>
      <c r="B96">
        <v>607</v>
      </c>
      <c r="C96" t="s">
        <v>200</v>
      </c>
      <c r="D96" t="s">
        <v>201</v>
      </c>
      <c r="G96" t="s">
        <v>13</v>
      </c>
      <c r="H96" t="s">
        <v>14</v>
      </c>
      <c r="I96" t="s">
        <v>15</v>
      </c>
      <c r="J96" t="s">
        <v>16</v>
      </c>
    </row>
    <row r="97" spans="1:11" x14ac:dyDescent="0.35">
      <c r="A97">
        <v>94</v>
      </c>
      <c r="B97">
        <v>491</v>
      </c>
      <c r="C97" t="s">
        <v>202</v>
      </c>
      <c r="D97" t="s">
        <v>203</v>
      </c>
      <c r="G97" t="s">
        <v>19</v>
      </c>
      <c r="H97" t="s">
        <v>14</v>
      </c>
      <c r="I97" t="s">
        <v>15</v>
      </c>
      <c r="J97" t="s">
        <v>16</v>
      </c>
      <c r="K97">
        <v>9</v>
      </c>
    </row>
    <row r="98" spans="1:11" x14ac:dyDescent="0.35">
      <c r="A98">
        <v>95</v>
      </c>
      <c r="B98">
        <v>566</v>
      </c>
      <c r="C98" t="s">
        <v>204</v>
      </c>
      <c r="D98" t="s">
        <v>205</v>
      </c>
      <c r="G98" t="s">
        <v>13</v>
      </c>
      <c r="H98" t="s">
        <v>14</v>
      </c>
      <c r="I98" t="s">
        <v>15</v>
      </c>
      <c r="J98" t="s">
        <v>16</v>
      </c>
    </row>
    <row r="99" spans="1:11" x14ac:dyDescent="0.35">
      <c r="A99">
        <v>96</v>
      </c>
      <c r="B99">
        <v>296</v>
      </c>
      <c r="C99" t="s">
        <v>206</v>
      </c>
      <c r="D99" t="s">
        <v>207</v>
      </c>
      <c r="G99" t="s">
        <v>19</v>
      </c>
      <c r="H99" t="s">
        <v>14</v>
      </c>
      <c r="I99" t="s">
        <v>15</v>
      </c>
      <c r="J99" t="s">
        <v>16</v>
      </c>
      <c r="K99">
        <v>66</v>
      </c>
    </row>
    <row r="100" spans="1:11" x14ac:dyDescent="0.35">
      <c r="A100">
        <v>97</v>
      </c>
      <c r="B100">
        <v>606</v>
      </c>
      <c r="C100" t="s">
        <v>208</v>
      </c>
      <c r="D100" t="s">
        <v>209</v>
      </c>
      <c r="G100" t="s">
        <v>13</v>
      </c>
      <c r="H100" t="s">
        <v>14</v>
      </c>
      <c r="I100" t="s">
        <v>15</v>
      </c>
      <c r="J100" t="s">
        <v>16</v>
      </c>
    </row>
    <row r="101" spans="1:11" x14ac:dyDescent="0.35">
      <c r="A101">
        <v>98</v>
      </c>
      <c r="B101">
        <v>214</v>
      </c>
      <c r="C101" t="s">
        <v>210</v>
      </c>
      <c r="D101" t="s">
        <v>211</v>
      </c>
      <c r="G101" t="s">
        <v>13</v>
      </c>
      <c r="H101" t="s">
        <v>14</v>
      </c>
      <c r="I101" t="s">
        <v>15</v>
      </c>
      <c r="J101" t="s">
        <v>16</v>
      </c>
      <c r="K101">
        <v>0</v>
      </c>
    </row>
    <row r="102" spans="1:11" x14ac:dyDescent="0.35">
      <c r="A102">
        <v>99</v>
      </c>
      <c r="B102">
        <v>323</v>
      </c>
      <c r="C102" t="s">
        <v>212</v>
      </c>
      <c r="D102" t="s">
        <v>213</v>
      </c>
      <c r="G102" t="s">
        <v>13</v>
      </c>
      <c r="H102" t="s">
        <v>14</v>
      </c>
      <c r="I102" t="s">
        <v>15</v>
      </c>
      <c r="J102" t="s">
        <v>16</v>
      </c>
    </row>
    <row r="103" spans="1:11" x14ac:dyDescent="0.35">
      <c r="A103">
        <v>100</v>
      </c>
      <c r="B103">
        <v>485</v>
      </c>
      <c r="C103" t="s">
        <v>214</v>
      </c>
      <c r="D103" t="s">
        <v>215</v>
      </c>
      <c r="G103" t="s">
        <v>13</v>
      </c>
      <c r="H103" t="s">
        <v>14</v>
      </c>
      <c r="I103" t="s">
        <v>15</v>
      </c>
      <c r="J103" t="s">
        <v>16</v>
      </c>
    </row>
    <row r="104" spans="1:11" x14ac:dyDescent="0.35">
      <c r="A104">
        <v>101</v>
      </c>
      <c r="B104">
        <v>260</v>
      </c>
      <c r="C104" t="s">
        <v>216</v>
      </c>
      <c r="D104" t="s">
        <v>217</v>
      </c>
      <c r="G104" t="s">
        <v>19</v>
      </c>
      <c r="H104" t="s">
        <v>14</v>
      </c>
      <c r="I104" t="s">
        <v>15</v>
      </c>
      <c r="J104" t="s">
        <v>16</v>
      </c>
      <c r="K104">
        <v>3</v>
      </c>
    </row>
    <row r="105" spans="1:11" x14ac:dyDescent="0.35">
      <c r="A105">
        <v>102</v>
      </c>
      <c r="B105">
        <v>574</v>
      </c>
      <c r="C105" t="s">
        <v>218</v>
      </c>
      <c r="D105" t="s">
        <v>219</v>
      </c>
      <c r="G105" t="s">
        <v>13</v>
      </c>
      <c r="H105" t="s">
        <v>14</v>
      </c>
      <c r="I105" t="s">
        <v>15</v>
      </c>
      <c r="J105" t="s">
        <v>16</v>
      </c>
    </row>
    <row r="106" spans="1:11" x14ac:dyDescent="0.35">
      <c r="A106">
        <v>103</v>
      </c>
      <c r="B106">
        <v>343</v>
      </c>
      <c r="C106" t="s">
        <v>220</v>
      </c>
      <c r="D106" t="s">
        <v>221</v>
      </c>
      <c r="G106" t="s">
        <v>13</v>
      </c>
      <c r="H106" t="s">
        <v>14</v>
      </c>
      <c r="I106" t="s">
        <v>15</v>
      </c>
      <c r="J106" t="s">
        <v>16</v>
      </c>
    </row>
    <row r="107" spans="1:11" x14ac:dyDescent="0.35">
      <c r="A107">
        <v>104</v>
      </c>
      <c r="B107">
        <v>542</v>
      </c>
      <c r="C107" t="s">
        <v>222</v>
      </c>
      <c r="D107" t="s">
        <v>223</v>
      </c>
      <c r="G107" t="s">
        <v>13</v>
      </c>
      <c r="H107" t="s">
        <v>14</v>
      </c>
      <c r="I107" t="s">
        <v>15</v>
      </c>
      <c r="J107" t="s">
        <v>16</v>
      </c>
    </row>
    <row r="108" spans="1:11" x14ac:dyDescent="0.35">
      <c r="A108">
        <v>105</v>
      </c>
      <c r="B108">
        <v>531</v>
      </c>
      <c r="C108" t="s">
        <v>224</v>
      </c>
      <c r="D108" t="s">
        <v>225</v>
      </c>
      <c r="G108" t="s">
        <v>13</v>
      </c>
      <c r="H108" t="s">
        <v>14</v>
      </c>
      <c r="I108" t="s">
        <v>15</v>
      </c>
      <c r="J108" t="s">
        <v>16</v>
      </c>
    </row>
    <row r="109" spans="1:11" x14ac:dyDescent="0.35">
      <c r="A109">
        <v>106</v>
      </c>
      <c r="B109">
        <v>390</v>
      </c>
      <c r="C109" t="s">
        <v>226</v>
      </c>
      <c r="D109" t="s">
        <v>227</v>
      </c>
      <c r="G109" t="s">
        <v>19</v>
      </c>
      <c r="H109" t="s">
        <v>14</v>
      </c>
      <c r="I109" t="s">
        <v>15</v>
      </c>
      <c r="J109" t="s">
        <v>16</v>
      </c>
      <c r="K109">
        <v>94</v>
      </c>
    </row>
  </sheetData>
  <mergeCells count="1">
    <mergeCell ref="A64:J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BacklogExport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Maxson, Leigh</cp:lastModifiedBy>
  <dcterms:created xsi:type="dcterms:W3CDTF">2020-04-14T15:49:42Z</dcterms:created>
  <dcterms:modified xsi:type="dcterms:W3CDTF">2020-04-14T16:05:26Z</dcterms:modified>
</cp:coreProperties>
</file>